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ndsv01\Shr_Data2\01290100子ども施策推進課\101_●旧子ども育成課\■05_特定教育・保育施設及び特定地域型保育事業者の認可及び確認\05_地域型保育事業の認可･確認\2_事業者公募\【R5年度(2023年度)】R6地域型保育事業公募（令和6年4月開設分）\R06-1_地域型保育事業公募（2024年4月開設分）募集要項\1_公募実施起案\提出書類様式等\"/>
    </mc:Choice>
  </mc:AlternateContent>
  <bookViews>
    <workbookView xWindow="150" yWindow="240" windowWidth="11760" windowHeight="8925"/>
  </bookViews>
  <sheets>
    <sheet name="設備基準等調書" sheetId="12" r:id="rId1"/>
  </sheets>
  <definedNames>
    <definedName name="_xlnm.Print_Area" localSheetId="0">設備基準等調書!$A$1:$Z$171</definedName>
  </definedNames>
  <calcPr calcId="162913"/>
</workbook>
</file>

<file path=xl/calcChain.xml><?xml version="1.0" encoding="utf-8"?>
<calcChain xmlns="http://schemas.openxmlformats.org/spreadsheetml/2006/main">
  <c r="H56" i="12" l="1"/>
  <c r="S162" i="12"/>
  <c r="S144" i="12"/>
  <c r="S128" i="12"/>
  <c r="F52" i="12"/>
  <c r="S160" i="12"/>
  <c r="S158" i="12"/>
  <c r="S156" i="12"/>
  <c r="S154" i="12"/>
  <c r="S152" i="12"/>
  <c r="S150" i="12"/>
  <c r="S148" i="12"/>
  <c r="S146" i="12"/>
  <c r="Q46" i="12" l="1"/>
  <c r="H55" i="12" l="1"/>
  <c r="H54" i="12"/>
  <c r="N57" i="12"/>
  <c r="J57" i="12"/>
  <c r="N48" i="12"/>
  <c r="I48" i="12"/>
  <c r="N45" i="12"/>
  <c r="J45" i="12"/>
  <c r="N43" i="12"/>
  <c r="J43" i="12"/>
  <c r="Q44" i="12"/>
  <c r="X45" i="12"/>
  <c r="S45" i="12"/>
  <c r="S44" i="12"/>
  <c r="AO109" i="12" l="1"/>
  <c r="R117" i="12" l="1"/>
  <c r="R116" i="12"/>
  <c r="R115" i="12"/>
  <c r="R114" i="12"/>
  <c r="X112" i="12"/>
  <c r="L112" i="12" s="1"/>
  <c r="R112" i="12"/>
  <c r="T111" i="12"/>
  <c r="P111" i="12"/>
  <c r="P118" i="12" s="1"/>
  <c r="N111" i="12"/>
  <c r="N118" i="12" s="1"/>
  <c r="R110" i="12"/>
  <c r="R109" i="12"/>
  <c r="R103" i="12"/>
  <c r="J71" i="12"/>
  <c r="M66" i="12"/>
  <c r="J66" i="12"/>
  <c r="U18" i="12"/>
  <c r="U17" i="12"/>
  <c r="Q16" i="12"/>
  <c r="M16" i="12"/>
  <c r="T63" i="12" s="1"/>
  <c r="W63" i="12" s="1"/>
  <c r="I16" i="12"/>
  <c r="J72" i="12" l="1"/>
  <c r="L110" i="12"/>
  <c r="T62" i="12"/>
  <c r="W62" i="12" s="1"/>
  <c r="T64" i="12"/>
  <c r="W64" i="12" s="1"/>
  <c r="E107" i="12"/>
  <c r="L107" i="12" s="1"/>
  <c r="U16" i="12"/>
  <c r="R111" i="12"/>
  <c r="R118" i="12" s="1"/>
  <c r="Q50" i="12"/>
  <c r="V49" i="12" s="1"/>
  <c r="E106" i="12"/>
  <c r="E108" i="12"/>
  <c r="L108" i="12" s="1"/>
  <c r="Y110" i="12"/>
  <c r="L106" i="12" l="1"/>
  <c r="L109" i="12" s="1"/>
  <c r="L111" i="12" s="1"/>
  <c r="E109" i="12"/>
</calcChain>
</file>

<file path=xl/comments1.xml><?xml version="1.0" encoding="utf-8"?>
<comments xmlns="http://schemas.openxmlformats.org/spreadsheetml/2006/main">
  <authors>
    <author>Administrator</author>
    <author>user</author>
  </authors>
  <commentList>
    <comment ref="A2" authorId="0" shapeId="0">
      <text>
        <r>
          <rPr>
            <b/>
            <sz val="9"/>
            <color indexed="81"/>
            <rFont val="ＭＳ Ｐゴシック"/>
            <family val="3"/>
            <charset val="128"/>
          </rPr>
          <t>色のついたセルについて、入力又はリストから選択してください。</t>
        </r>
      </text>
    </comment>
    <comment ref="I20" authorId="1" shapeId="0">
      <text>
        <r>
          <rPr>
            <b/>
            <sz val="9"/>
            <color indexed="81"/>
            <rFont val="MS P ゴシック"/>
            <family val="3"/>
            <charset val="128"/>
          </rPr>
          <t>受入開始年齢等を記載してください。
例）生後〇日、産休明け、○か月等</t>
        </r>
      </text>
    </comment>
    <comment ref="L47" authorId="1" shapeId="0">
      <text>
        <r>
          <rPr>
            <b/>
            <sz val="9"/>
            <color indexed="81"/>
            <rFont val="MS P ゴシック"/>
            <family val="3"/>
            <charset val="128"/>
          </rPr>
          <t>保育室等は１階に設置する必要があります。</t>
        </r>
      </text>
    </comment>
    <comment ref="E117" authorId="0" shapeId="0">
      <text>
        <r>
          <rPr>
            <b/>
            <sz val="9"/>
            <color indexed="81"/>
            <rFont val="ＭＳ Ｐゴシック"/>
            <family val="3"/>
            <charset val="128"/>
          </rPr>
          <t>上記以外の職員を置く場合に、職種等と人数を記載</t>
        </r>
      </text>
    </comment>
  </commentList>
</comments>
</file>

<file path=xl/sharedStrings.xml><?xml version="1.0" encoding="utf-8"?>
<sst xmlns="http://schemas.openxmlformats.org/spreadsheetml/2006/main" count="370" uniqueCount="246">
  <si>
    <t>１　計画概要</t>
    <rPh sb="2" eb="4">
      <t>ケイカク</t>
    </rPh>
    <rPh sb="4" eb="6">
      <t>ガイヨウ</t>
    </rPh>
    <phoneticPr fontId="3"/>
  </si>
  <si>
    <t>計</t>
    <rPh sb="0" eb="1">
      <t>ケイ</t>
    </rPh>
    <phoneticPr fontId="3"/>
  </si>
  <si>
    <t>０歳</t>
    <rPh sb="1" eb="2">
      <t>サイ</t>
    </rPh>
    <phoneticPr fontId="3"/>
  </si>
  <si>
    <t>１歳</t>
    <rPh sb="1" eb="2">
      <t>サイ</t>
    </rPh>
    <phoneticPr fontId="3"/>
  </si>
  <si>
    <t>２歳</t>
    <rPh sb="1" eb="2">
      <t>サイ</t>
    </rPh>
    <phoneticPr fontId="3"/>
  </si>
  <si>
    <t>その他</t>
    <rPh sb="2" eb="3">
      <t>タ</t>
    </rPh>
    <phoneticPr fontId="3"/>
  </si>
  <si>
    <t>延床面積</t>
    <rPh sb="0" eb="1">
      <t>ノ</t>
    </rPh>
    <rPh sb="1" eb="2">
      <t>ユカ</t>
    </rPh>
    <rPh sb="2" eb="4">
      <t>メンセキ</t>
    </rPh>
    <phoneticPr fontId="3"/>
  </si>
  <si>
    <t>合計</t>
    <rPh sb="0" eb="2">
      <t>ゴウケイ</t>
    </rPh>
    <phoneticPr fontId="3"/>
  </si>
  <si>
    <t>区分</t>
    <rPh sb="0" eb="2">
      <t>クブン</t>
    </rPh>
    <phoneticPr fontId="3"/>
  </si>
  <si>
    <t>最低基準</t>
    <rPh sb="0" eb="2">
      <t>サイテイ</t>
    </rPh>
    <rPh sb="2" eb="4">
      <t>キジュン</t>
    </rPh>
    <phoneticPr fontId="3"/>
  </si>
  <si>
    <t>基準面積</t>
    <rPh sb="0" eb="2">
      <t>キジュン</t>
    </rPh>
    <rPh sb="2" eb="4">
      <t>メンセキ</t>
    </rPh>
    <phoneticPr fontId="3"/>
  </si>
  <si>
    <t>適否</t>
    <rPh sb="0" eb="2">
      <t>テキヒ</t>
    </rPh>
    <phoneticPr fontId="3"/>
  </si>
  <si>
    <t>名称</t>
    <rPh sb="0" eb="2">
      <t>メイショウ</t>
    </rPh>
    <phoneticPr fontId="3"/>
  </si>
  <si>
    <t>職種</t>
    <rPh sb="0" eb="2">
      <t>ショクシュ</t>
    </rPh>
    <phoneticPr fontId="3"/>
  </si>
  <si>
    <t>非常勤</t>
    <rPh sb="0" eb="1">
      <t>ヒ</t>
    </rPh>
    <rPh sb="1" eb="3">
      <t>ジョウキン</t>
    </rPh>
    <phoneticPr fontId="3"/>
  </si>
  <si>
    <t>調理員</t>
    <rPh sb="0" eb="3">
      <t>チョウリイン</t>
    </rPh>
    <phoneticPr fontId="3"/>
  </si>
  <si>
    <t>小計</t>
    <rPh sb="0" eb="1">
      <t>ショウ</t>
    </rPh>
    <rPh sb="1" eb="2">
      <t>ケイ</t>
    </rPh>
    <phoneticPr fontId="3"/>
  </si>
  <si>
    <t>-</t>
    <phoneticPr fontId="3"/>
  </si>
  <si>
    <t>定数</t>
  </si>
  <si>
    <t>備考</t>
    <phoneticPr fontId="3"/>
  </si>
  <si>
    <t>常勤</t>
    <rPh sb="0" eb="2">
      <t>ジョウキン</t>
    </rPh>
    <phoneticPr fontId="3"/>
  </si>
  <si>
    <t>使用する権原</t>
    <rPh sb="0" eb="2">
      <t>シヨウ</t>
    </rPh>
    <rPh sb="4" eb="6">
      <t>ケンゲン</t>
    </rPh>
    <phoneticPr fontId="3"/>
  </si>
  <si>
    <t>構造</t>
    <rPh sb="0" eb="2">
      <t>コウゾウ</t>
    </rPh>
    <phoneticPr fontId="3"/>
  </si>
  <si>
    <t>～</t>
    <phoneticPr fontId="3"/>
  </si>
  <si>
    <t>配置職員数</t>
    <rPh sb="0" eb="2">
      <t>ハイチ</t>
    </rPh>
    <rPh sb="2" eb="5">
      <t>ショクインスウ</t>
    </rPh>
    <phoneticPr fontId="3"/>
  </si>
  <si>
    <t>実数</t>
    <rPh sb="0" eb="2">
      <t>ジッスウ</t>
    </rPh>
    <phoneticPr fontId="3"/>
  </si>
  <si>
    <t>常勤
換算値</t>
    <rPh sb="0" eb="2">
      <t>ジョウキン</t>
    </rPh>
    <rPh sb="3" eb="5">
      <t>カンサン</t>
    </rPh>
    <rPh sb="5" eb="6">
      <t>アタイ</t>
    </rPh>
    <phoneticPr fontId="3"/>
  </si>
  <si>
    <t>3.3㎡×0歳児</t>
    <rPh sb="6" eb="8">
      <t>サイジ</t>
    </rPh>
    <phoneticPr fontId="3"/>
  </si>
  <si>
    <t>3.3㎡×1歳児　</t>
    <rPh sb="6" eb="8">
      <t>サイジ</t>
    </rPh>
    <phoneticPr fontId="3"/>
  </si>
  <si>
    <t>0歳児</t>
    <rPh sb="1" eb="2">
      <t>サイ</t>
    </rPh>
    <rPh sb="2" eb="3">
      <t>ジ</t>
    </rPh>
    <phoneticPr fontId="3"/>
  </si>
  <si>
    <t>有効面積</t>
    <rPh sb="0" eb="2">
      <t>ユウコウ</t>
    </rPh>
    <rPh sb="2" eb="4">
      <t>メンセキ</t>
    </rPh>
    <phoneticPr fontId="3"/>
  </si>
  <si>
    <t>耐火</t>
    <rPh sb="0" eb="2">
      <t>タイカ</t>
    </rPh>
    <phoneticPr fontId="3"/>
  </si>
  <si>
    <t>①</t>
  </si>
  <si>
    <t>②</t>
  </si>
  <si>
    <t>常勤職員の１か月の勤務時間数</t>
    <rPh sb="0" eb="2">
      <t>ジョウキン</t>
    </rPh>
    <rPh sb="2" eb="4">
      <t>ショクイン</t>
    </rPh>
    <rPh sb="7" eb="8">
      <t>ゲツ</t>
    </rPh>
    <rPh sb="9" eb="11">
      <t>キンム</t>
    </rPh>
    <rPh sb="11" eb="13">
      <t>ジカン</t>
    </rPh>
    <rPh sb="13" eb="14">
      <t>スウ</t>
    </rPh>
    <phoneticPr fontId="3"/>
  </si>
  <si>
    <t>小計</t>
    <rPh sb="0" eb="2">
      <t>ショウケイ</t>
    </rPh>
    <phoneticPr fontId="3"/>
  </si>
  <si>
    <t>種類</t>
    <rPh sb="0" eb="2">
      <t>シュルイ</t>
    </rPh>
    <phoneticPr fontId="3"/>
  </si>
  <si>
    <t>主要用途</t>
    <rPh sb="0" eb="2">
      <t>シュヨウ</t>
    </rPh>
    <rPh sb="2" eb="4">
      <t>ヨウト</t>
    </rPh>
    <phoneticPr fontId="3"/>
  </si>
  <si>
    <t>上記
以外</t>
    <rPh sb="0" eb="2">
      <t>ジョウキ</t>
    </rPh>
    <rPh sb="3" eb="5">
      <t>イガイ</t>
    </rPh>
    <phoneticPr fontId="3"/>
  </si>
  <si>
    <t>階数</t>
    <rPh sb="0" eb="2">
      <t>カイスウ</t>
    </rPh>
    <phoneticPr fontId="3"/>
  </si>
  <si>
    <r>
      <t>←常勤職員</t>
    </r>
    <r>
      <rPr>
        <b/>
        <sz val="10"/>
        <color indexed="8"/>
        <rFont val="ＭＳ 明朝"/>
        <family val="1"/>
        <charset val="128"/>
      </rPr>
      <t>1人</t>
    </r>
    <r>
      <rPr>
        <sz val="10"/>
        <color indexed="8"/>
        <rFont val="ＭＳ 明朝"/>
        <family val="1"/>
        <charset val="128"/>
      </rPr>
      <t>の1か月の勤務時間</t>
    </r>
    <rPh sb="1" eb="3">
      <t>ジョウキン</t>
    </rPh>
    <rPh sb="3" eb="5">
      <t>ショクイン</t>
    </rPh>
    <rPh sb="6" eb="7">
      <t>ニン</t>
    </rPh>
    <rPh sb="10" eb="11">
      <t>ゲツ</t>
    </rPh>
    <rPh sb="12" eb="14">
      <t>キンム</t>
    </rPh>
    <rPh sb="14" eb="16">
      <t>ジカン</t>
    </rPh>
    <phoneticPr fontId="3"/>
  </si>
  <si>
    <t>配置基準等</t>
    <rPh sb="0" eb="2">
      <t>ハイチ</t>
    </rPh>
    <rPh sb="2" eb="4">
      <t>キジュン</t>
    </rPh>
    <rPh sb="4" eb="5">
      <t>トウ</t>
    </rPh>
    <phoneticPr fontId="3"/>
  </si>
  <si>
    <r>
      <t>３　職員配置計画</t>
    </r>
    <r>
      <rPr>
        <sz val="11"/>
        <rFont val="ＭＳ 明朝"/>
        <family val="1"/>
        <charset val="128"/>
      </rPr>
      <t>（事業開始予定日時点の人数を記入）</t>
    </r>
    <rPh sb="2" eb="4">
      <t>ショクイン</t>
    </rPh>
    <rPh sb="4" eb="6">
      <t>ハイチ</t>
    </rPh>
    <rPh sb="6" eb="8">
      <t>ケイカク</t>
    </rPh>
    <phoneticPr fontId="3"/>
  </si>
  <si>
    <r>
      <t>室名</t>
    </r>
    <r>
      <rPr>
        <sz val="9"/>
        <rFont val="ＭＳ 明朝"/>
        <family val="1"/>
        <charset val="128"/>
      </rPr>
      <t>(保育室等は室数も記載)</t>
    </r>
    <rPh sb="0" eb="1">
      <t>シツ</t>
    </rPh>
    <rPh sb="1" eb="2">
      <t>メイ</t>
    </rPh>
    <rPh sb="3" eb="7">
      <t>ホイクシツトウ</t>
    </rPh>
    <rPh sb="8" eb="9">
      <t>シツ</t>
    </rPh>
    <rPh sb="9" eb="10">
      <t>スウ</t>
    </rPh>
    <rPh sb="11" eb="13">
      <t>キサイ</t>
    </rPh>
    <phoneticPr fontId="3"/>
  </si>
  <si>
    <t>事務職員</t>
    <rPh sb="0" eb="2">
      <t>ジム</t>
    </rPh>
    <rPh sb="2" eb="4">
      <t>ショクイン</t>
    </rPh>
    <phoneticPr fontId="3"/>
  </si>
  <si>
    <t>資格</t>
    <rPh sb="0" eb="2">
      <t>シカク</t>
    </rPh>
    <phoneticPr fontId="3"/>
  </si>
  <si>
    <t>建築年月日</t>
    <rPh sb="0" eb="2">
      <t>ケンチク</t>
    </rPh>
    <rPh sb="2" eb="3">
      <t>ネン</t>
    </rPh>
    <rPh sb="3" eb="5">
      <t>ガッピ</t>
    </rPh>
    <phoneticPr fontId="3"/>
  </si>
  <si>
    <t>権利の期間</t>
    <rPh sb="0" eb="2">
      <t>ケンリ</t>
    </rPh>
    <rPh sb="3" eb="5">
      <t>キカン</t>
    </rPh>
    <phoneticPr fontId="3"/>
  </si>
  <si>
    <t>曜日</t>
    <rPh sb="0" eb="2">
      <t>ヨウビ</t>
    </rPh>
    <phoneticPr fontId="3"/>
  </si>
  <si>
    <t>土曜日</t>
    <rPh sb="0" eb="3">
      <t>ドヨウビ</t>
    </rPh>
    <phoneticPr fontId="3"/>
  </si>
  <si>
    <t>日曜日･祝日</t>
    <rPh sb="0" eb="3">
      <t>ニチヨウビ</t>
    </rPh>
    <rPh sb="4" eb="6">
      <t>シュクジツ</t>
    </rPh>
    <phoneticPr fontId="3"/>
  </si>
  <si>
    <t>面積(内法)</t>
    <rPh sb="0" eb="2">
      <t>メンセキ</t>
    </rPh>
    <rPh sb="3" eb="5">
      <t>ウチノリ</t>
    </rPh>
    <phoneticPr fontId="3"/>
  </si>
  <si>
    <t>※次の条件の全てを満たす場合は、配置基準や加算算定上の定数の一部に非常勤職員を充てることが可能</t>
    <rPh sb="1" eb="2">
      <t>ツギ</t>
    </rPh>
    <rPh sb="3" eb="5">
      <t>ジョウケン</t>
    </rPh>
    <rPh sb="6" eb="7">
      <t>スベ</t>
    </rPh>
    <rPh sb="9" eb="10">
      <t>ミ</t>
    </rPh>
    <rPh sb="12" eb="14">
      <t>バアイ</t>
    </rPh>
    <rPh sb="16" eb="18">
      <t>ハイチ</t>
    </rPh>
    <rPh sb="18" eb="20">
      <t>キジュン</t>
    </rPh>
    <rPh sb="21" eb="23">
      <t>カサン</t>
    </rPh>
    <rPh sb="23" eb="25">
      <t>サンテイ</t>
    </rPh>
    <rPh sb="25" eb="26">
      <t>ジョウ</t>
    </rPh>
    <rPh sb="27" eb="29">
      <t>テイスウ</t>
    </rPh>
    <rPh sb="30" eb="32">
      <t>イチブ</t>
    </rPh>
    <rPh sb="33" eb="36">
      <t>ヒジョウキン</t>
    </rPh>
    <rPh sb="36" eb="38">
      <t>ショクイン</t>
    </rPh>
    <rPh sb="39" eb="40">
      <t>ア</t>
    </rPh>
    <rPh sb="45" eb="47">
      <t>カノウ</t>
    </rPh>
    <phoneticPr fontId="3"/>
  </si>
  <si>
    <t>利用定員</t>
    <rPh sb="0" eb="2">
      <t>リヨウ</t>
    </rPh>
    <rPh sb="2" eb="4">
      <t>テイイン</t>
    </rPh>
    <phoneticPr fontId="8"/>
  </si>
  <si>
    <t>保育標準時間認定</t>
    <rPh sb="0" eb="2">
      <t>ホイク</t>
    </rPh>
    <rPh sb="2" eb="4">
      <t>ヒョウジュン</t>
    </rPh>
    <rPh sb="4" eb="6">
      <t>ジカン</t>
    </rPh>
    <rPh sb="6" eb="8">
      <t>ニンテイ</t>
    </rPh>
    <phoneticPr fontId="8"/>
  </si>
  <si>
    <t>保育標準時間</t>
    <rPh sb="0" eb="2">
      <t>ホイク</t>
    </rPh>
    <rPh sb="2" eb="4">
      <t>ヒョウジュン</t>
    </rPh>
    <rPh sb="4" eb="6">
      <t>ジカン</t>
    </rPh>
    <phoneticPr fontId="8"/>
  </si>
  <si>
    <t>必置</t>
    <rPh sb="0" eb="1">
      <t>カナラ</t>
    </rPh>
    <rPh sb="1" eb="2">
      <t>オ</t>
    </rPh>
    <phoneticPr fontId="8"/>
  </si>
  <si>
    <t>屋外遊戯場</t>
    <rPh sb="0" eb="2">
      <t>オクガイ</t>
    </rPh>
    <rPh sb="2" eb="4">
      <t>ユウギ</t>
    </rPh>
    <rPh sb="4" eb="5">
      <t>ジョウ</t>
    </rPh>
    <phoneticPr fontId="3"/>
  </si>
  <si>
    <t>嘱託医</t>
    <rPh sb="0" eb="2">
      <t>ショクタク</t>
    </rPh>
    <phoneticPr fontId="3"/>
  </si>
  <si>
    <t>嘱託歯科医</t>
    <rPh sb="0" eb="2">
      <t>ショクタク</t>
    </rPh>
    <rPh sb="2" eb="4">
      <t>シカ</t>
    </rPh>
    <phoneticPr fontId="3"/>
  </si>
  <si>
    <t>保育短時間認定</t>
    <rPh sb="0" eb="2">
      <t>ホイク</t>
    </rPh>
    <rPh sb="2" eb="3">
      <t>タン</t>
    </rPh>
    <rPh sb="3" eb="5">
      <t>ジカン</t>
    </rPh>
    <rPh sb="5" eb="7">
      <t>ニンテイ</t>
    </rPh>
    <phoneticPr fontId="8"/>
  </si>
  <si>
    <t>合計</t>
    <rPh sb="0" eb="2">
      <t>ゴウケイ</t>
    </rPh>
    <phoneticPr fontId="8"/>
  </si>
  <si>
    <t>3.3㎡×２歳児以上数</t>
    <rPh sb="6" eb="7">
      <t>サイ</t>
    </rPh>
    <rPh sb="7" eb="8">
      <t>ジ</t>
    </rPh>
    <rPh sb="8" eb="10">
      <t>イジョウ</t>
    </rPh>
    <rPh sb="10" eb="11">
      <t>スウ</t>
    </rPh>
    <phoneticPr fontId="3"/>
  </si>
  <si>
    <t>階</t>
    <rPh sb="0" eb="1">
      <t>カイ</t>
    </rPh>
    <phoneticPr fontId="8"/>
  </si>
  <si>
    <t>常勤以外の職員の常勤換算値の計算（赤枠内を入力）</t>
    <rPh sb="0" eb="2">
      <t>ジョウキン</t>
    </rPh>
    <rPh sb="2" eb="4">
      <t>イガイ</t>
    </rPh>
    <rPh sb="5" eb="7">
      <t>ショクイン</t>
    </rPh>
    <rPh sb="8" eb="10">
      <t>ジョウキン</t>
    </rPh>
    <rPh sb="10" eb="12">
      <t>カンサン</t>
    </rPh>
    <rPh sb="12" eb="13">
      <t>アタイ</t>
    </rPh>
    <rPh sb="13" eb="14">
      <t>インズウ</t>
    </rPh>
    <rPh sb="14" eb="16">
      <t>ケイサン</t>
    </rPh>
    <rPh sb="17" eb="18">
      <t>アカ</t>
    </rPh>
    <rPh sb="18" eb="19">
      <t>ワク</t>
    </rPh>
    <rPh sb="19" eb="20">
      <t>ナイ</t>
    </rPh>
    <rPh sb="21" eb="23">
      <t>ニュウリョク</t>
    </rPh>
    <phoneticPr fontId="3"/>
  </si>
  <si>
    <t>常勤以外の職員の１か月の勤務時間数の合計÷常勤職員の１か月の勤務時間数</t>
    <rPh sb="0" eb="2">
      <t>ジョウキン</t>
    </rPh>
    <rPh sb="2" eb="4">
      <t>イガイ</t>
    </rPh>
    <rPh sb="5" eb="7">
      <t>ショクイン</t>
    </rPh>
    <rPh sb="10" eb="11">
      <t>ゲツ</t>
    </rPh>
    <rPh sb="16" eb="17">
      <t>スウ</t>
    </rPh>
    <rPh sb="18" eb="20">
      <t>ゴウケイ</t>
    </rPh>
    <rPh sb="28" eb="29">
      <t>ゲツ</t>
    </rPh>
    <rPh sb="34" eb="35">
      <t>スウ</t>
    </rPh>
    <phoneticPr fontId="8"/>
  </si>
  <si>
    <t>当該区分の常勤以外の職員の１か月の勤務時間数の合計</t>
    <rPh sb="0" eb="2">
      <t>トウガイ</t>
    </rPh>
    <rPh sb="2" eb="4">
      <t>クブン</t>
    </rPh>
    <rPh sb="5" eb="7">
      <t>ジョウキン</t>
    </rPh>
    <rPh sb="7" eb="9">
      <t>イガイ</t>
    </rPh>
    <rPh sb="10" eb="12">
      <t>ショクイン</t>
    </rPh>
    <rPh sb="15" eb="16">
      <t>ゲツ</t>
    </rPh>
    <rPh sb="17" eb="19">
      <t>キンム</t>
    </rPh>
    <rPh sb="19" eb="21">
      <t>ジカン</t>
    </rPh>
    <rPh sb="21" eb="22">
      <t>スウ</t>
    </rPh>
    <rPh sb="23" eb="25">
      <t>ゴウケイ</t>
    </rPh>
    <phoneticPr fontId="3"/>
  </si>
  <si>
    <r>
      <t>←常勤職員以外の</t>
    </r>
    <r>
      <rPr>
        <b/>
        <sz val="10"/>
        <color indexed="8"/>
        <rFont val="ＭＳ 明朝"/>
        <family val="1"/>
        <charset val="128"/>
      </rPr>
      <t>保育士全員</t>
    </r>
    <r>
      <rPr>
        <sz val="10"/>
        <color indexed="8"/>
        <rFont val="ＭＳ 明朝"/>
        <family val="1"/>
        <charset val="128"/>
      </rPr>
      <t>の勤務時間</t>
    </r>
    <rPh sb="1" eb="3">
      <t>ジョウキン</t>
    </rPh>
    <rPh sb="3" eb="5">
      <t>ショクイン</t>
    </rPh>
    <rPh sb="5" eb="7">
      <t>イガイ</t>
    </rPh>
    <rPh sb="8" eb="11">
      <t>ホイクシ</t>
    </rPh>
    <rPh sb="11" eb="13">
      <t>ゼンイン</t>
    </rPh>
    <rPh sb="14" eb="16">
      <t>キンム</t>
    </rPh>
    <rPh sb="16" eb="18">
      <t>ジカン</t>
    </rPh>
    <phoneticPr fontId="3"/>
  </si>
  <si>
    <t>当該区分の常勤換算後の職員数</t>
    <rPh sb="0" eb="2">
      <t>トウガイ</t>
    </rPh>
    <rPh sb="2" eb="4">
      <t>クブン</t>
    </rPh>
    <rPh sb="5" eb="7">
      <t>ジョウキン</t>
    </rPh>
    <rPh sb="7" eb="9">
      <t>カンサン</t>
    </rPh>
    <rPh sb="9" eb="10">
      <t>ゴ</t>
    </rPh>
    <rPh sb="11" eb="13">
      <t>ショクイン</t>
    </rPh>
    <rPh sb="13" eb="14">
      <t>スウ</t>
    </rPh>
    <phoneticPr fontId="3"/>
  </si>
  <si>
    <t>合計勤務時間数が、常勤職員をあてる場合の勤務時間数を上回ること。</t>
    <rPh sb="0" eb="2">
      <t>ゴウケイ</t>
    </rPh>
    <rPh sb="2" eb="4">
      <t>キンム</t>
    </rPh>
    <rPh sb="4" eb="7">
      <t>ジカンスウ</t>
    </rPh>
    <phoneticPr fontId="3"/>
  </si>
  <si>
    <t>ア　常勤の職員が各組や各グループに１人以上（乳児を含む各組や各グループであって当該組・</t>
    <rPh sb="2" eb="4">
      <t>ジョウキン</t>
    </rPh>
    <rPh sb="5" eb="7">
      <t>ショクイン</t>
    </rPh>
    <rPh sb="8" eb="10">
      <t>カククミ</t>
    </rPh>
    <rPh sb="11" eb="12">
      <t>カク</t>
    </rPh>
    <rPh sb="18" eb="21">
      <t>ニンイジョウ</t>
    </rPh>
    <rPh sb="22" eb="24">
      <t>ニュウジ</t>
    </rPh>
    <rPh sb="25" eb="26">
      <t>フク</t>
    </rPh>
    <rPh sb="27" eb="29">
      <t>カククミ</t>
    </rPh>
    <rPh sb="30" eb="31">
      <t>カク</t>
    </rPh>
    <rPh sb="39" eb="41">
      <t>トウガイ</t>
    </rPh>
    <rPh sb="41" eb="42">
      <t>グミ</t>
    </rPh>
    <phoneticPr fontId="3"/>
  </si>
  <si>
    <t>イ　常勤の教育･保育従事職員に代えて非常勤の教育・保育従事職員を充てる場合の当該日常勤職員の</t>
    <rPh sb="2" eb="4">
      <t>ジョウキン</t>
    </rPh>
    <rPh sb="5" eb="7">
      <t>キョウイク</t>
    </rPh>
    <rPh sb="8" eb="10">
      <t>ホイク</t>
    </rPh>
    <rPh sb="10" eb="12">
      <t>ジュウジ</t>
    </rPh>
    <rPh sb="12" eb="14">
      <t>ショクイン</t>
    </rPh>
    <rPh sb="15" eb="16">
      <t>カ</t>
    </rPh>
    <rPh sb="18" eb="21">
      <t>ヒジョウキン</t>
    </rPh>
    <rPh sb="22" eb="24">
      <t>キョウイク</t>
    </rPh>
    <rPh sb="25" eb="27">
      <t>ホイク</t>
    </rPh>
    <rPh sb="27" eb="29">
      <t>ジュウジ</t>
    </rPh>
    <rPh sb="29" eb="31">
      <t>ショクイン</t>
    </rPh>
    <rPh sb="32" eb="33">
      <t>ア</t>
    </rPh>
    <rPh sb="35" eb="37">
      <t>バアイ</t>
    </rPh>
    <rPh sb="38" eb="40">
      <t>トウガイ</t>
    </rPh>
    <rPh sb="40" eb="41">
      <t>ヒ</t>
    </rPh>
    <rPh sb="41" eb="43">
      <t>ジョウキン</t>
    </rPh>
    <rPh sb="43" eb="45">
      <t>ショクイン</t>
    </rPh>
    <phoneticPr fontId="3"/>
  </si>
  <si>
    <t>3.3㎡×2歳児　</t>
    <rPh sb="6" eb="8">
      <t>サイジ</t>
    </rPh>
    <phoneticPr fontId="3"/>
  </si>
  <si>
    <t>原則必置(調理業務全部委託、外部搬入の場合は不要)</t>
    <rPh sb="0" eb="2">
      <t>ゲンソク</t>
    </rPh>
    <rPh sb="2" eb="4">
      <t>ヒッチ</t>
    </rPh>
    <rPh sb="19" eb="21">
      <t>バアイ</t>
    </rPh>
    <phoneticPr fontId="3"/>
  </si>
  <si>
    <t>～</t>
    <phoneticPr fontId="8"/>
  </si>
  <si>
    <t>管理者</t>
    <rPh sb="0" eb="3">
      <t>カンリシャ</t>
    </rPh>
    <phoneticPr fontId="3"/>
  </si>
  <si>
    <t>保育者</t>
    <rPh sb="0" eb="3">
      <t>ホイクシャ</t>
    </rPh>
    <phoneticPr fontId="3"/>
  </si>
  <si>
    <t>乳幼児の
定員</t>
    <rPh sb="0" eb="3">
      <t>ニュウヨウジ</t>
    </rPh>
    <rPh sb="5" eb="7">
      <t>テイイン</t>
    </rPh>
    <phoneticPr fontId="3"/>
  </si>
  <si>
    <t>1歳児</t>
    <rPh sb="1" eb="2">
      <t>サイ</t>
    </rPh>
    <rPh sb="2" eb="3">
      <t>ジ</t>
    </rPh>
    <phoneticPr fontId="3"/>
  </si>
  <si>
    <t>2歳児</t>
    <rPh sb="1" eb="2">
      <t>サイ</t>
    </rPh>
    <rPh sb="2" eb="3">
      <t>ジ</t>
    </rPh>
    <phoneticPr fontId="3"/>
  </si>
  <si>
    <t>職員配置基準</t>
    <rPh sb="0" eb="2">
      <t>ショクイン</t>
    </rPh>
    <rPh sb="2" eb="4">
      <t>ハイチ</t>
    </rPh>
    <rPh sb="4" eb="6">
      <t>キジュン</t>
    </rPh>
    <phoneticPr fontId="8"/>
  </si>
  <si>
    <t>建築物の階数</t>
    <rPh sb="0" eb="2">
      <t>ケンチク</t>
    </rPh>
    <rPh sb="2" eb="3">
      <t>ブツ</t>
    </rPh>
    <rPh sb="4" eb="6">
      <t>カイスウ</t>
    </rPh>
    <phoneticPr fontId="3"/>
  </si>
  <si>
    <t>地上</t>
    <rPh sb="0" eb="2">
      <t>チジョウ</t>
    </rPh>
    <phoneticPr fontId="8"/>
  </si>
  <si>
    <t>階建ての</t>
    <rPh sb="0" eb="2">
      <t>カイダ</t>
    </rPh>
    <phoneticPr fontId="8"/>
  </si>
  <si>
    <t>広さ</t>
    <rPh sb="0" eb="1">
      <t>ヒロ</t>
    </rPh>
    <phoneticPr fontId="8"/>
  </si>
  <si>
    <t>(1)　事業の種類</t>
    <rPh sb="4" eb="6">
      <t>ジギョウ</t>
    </rPh>
    <rPh sb="7" eb="9">
      <t>シュルイ</t>
    </rPh>
    <phoneticPr fontId="3"/>
  </si>
  <si>
    <t>(3)　利用定員、受入年齢</t>
    <rPh sb="4" eb="6">
      <t>リヨウ</t>
    </rPh>
    <rPh sb="6" eb="8">
      <t>テイイン</t>
    </rPh>
    <rPh sb="9" eb="11">
      <t>ウケイレ</t>
    </rPh>
    <rPh sb="11" eb="13">
      <t>ネンレイ</t>
    </rPh>
    <phoneticPr fontId="3"/>
  </si>
  <si>
    <t>２　事業所の設備</t>
    <rPh sb="2" eb="5">
      <t>ジギョウショ</t>
    </rPh>
    <rPh sb="6" eb="8">
      <t>セツビ</t>
    </rPh>
    <phoneticPr fontId="3"/>
  </si>
  <si>
    <t>管理者等の職員が兼務する場合又は業務委託する場合は、配置不要</t>
    <rPh sb="0" eb="3">
      <t>カンリシャ</t>
    </rPh>
    <rPh sb="3" eb="4">
      <t>トウ</t>
    </rPh>
    <rPh sb="5" eb="7">
      <t>ショクイン</t>
    </rPh>
    <rPh sb="8" eb="10">
      <t>ケンム</t>
    </rPh>
    <rPh sb="12" eb="14">
      <t>バアイ</t>
    </rPh>
    <rPh sb="14" eb="15">
      <t>マタ</t>
    </rPh>
    <rPh sb="16" eb="18">
      <t>ギョウム</t>
    </rPh>
    <rPh sb="18" eb="20">
      <t>イタク</t>
    </rPh>
    <rPh sb="22" eb="24">
      <t>バアイ</t>
    </rPh>
    <rPh sb="26" eb="28">
      <t>ハイチ</t>
    </rPh>
    <rPh sb="28" eb="30">
      <t>フヨウ</t>
    </rPh>
    <phoneticPr fontId="8"/>
  </si>
  <si>
    <t>提供方法</t>
    <rPh sb="0" eb="2">
      <t>テイキョウ</t>
    </rPh>
    <rPh sb="2" eb="4">
      <t>ホウホウ</t>
    </rPh>
    <phoneticPr fontId="8"/>
  </si>
  <si>
    <t>業務委託</t>
    <rPh sb="0" eb="2">
      <t>ギョウム</t>
    </rPh>
    <rPh sb="2" eb="4">
      <t>イタク</t>
    </rPh>
    <phoneticPr fontId="8"/>
  </si>
  <si>
    <r>
      <t xml:space="preserve">乳児室
</t>
    </r>
    <r>
      <rPr>
        <sz val="9"/>
        <rFont val="ＭＳ 明朝"/>
        <family val="1"/>
        <charset val="128"/>
      </rPr>
      <t>ほふく室
保育室
遊戯室</t>
    </r>
    <rPh sb="0" eb="2">
      <t>ニュウジ</t>
    </rPh>
    <rPh sb="2" eb="3">
      <t>シツ</t>
    </rPh>
    <rPh sb="7" eb="8">
      <t>シツ</t>
    </rPh>
    <rPh sb="9" eb="12">
      <t>ホイクシツ</t>
    </rPh>
    <rPh sb="13" eb="16">
      <t>ユウギシツ</t>
    </rPh>
    <phoneticPr fontId="3"/>
  </si>
  <si>
    <t>加配</t>
    <rPh sb="0" eb="2">
      <t>カハイ</t>
    </rPh>
    <phoneticPr fontId="8"/>
  </si>
  <si>
    <t>①＋②(小数点第1位を四捨五入)＋１人</t>
    <rPh sb="18" eb="19">
      <t>ニン</t>
    </rPh>
    <phoneticPr fontId="8"/>
  </si>
  <si>
    <t>事業所の構造等</t>
    <rPh sb="0" eb="3">
      <t>ジギョウショ</t>
    </rPh>
    <rPh sb="4" eb="7">
      <t>コウゾウトウ</t>
    </rPh>
    <phoneticPr fontId="8"/>
  </si>
  <si>
    <t>(2)　保育室等の面積</t>
    <rPh sb="4" eb="7">
      <t>ホイクシツ</t>
    </rPh>
    <rPh sb="7" eb="8">
      <t>トウ</t>
    </rPh>
    <rPh sb="9" eb="11">
      <t>メンセキ</t>
    </rPh>
    <phoneticPr fontId="3"/>
  </si>
  <si>
    <t>①０歳児数×1/3(小数点第2位以下切捨)</t>
    <phoneticPr fontId="3"/>
  </si>
  <si>
    <t>②1･2歳児数×1/6(小数点第2位以下切捨)</t>
    <phoneticPr fontId="3"/>
  </si>
  <si>
    <t>給食調理方法</t>
    <rPh sb="0" eb="2">
      <t>キュウショク</t>
    </rPh>
    <rPh sb="2" eb="4">
      <t>チョウリ</t>
    </rPh>
    <rPh sb="4" eb="6">
      <t>ホウホウ</t>
    </rPh>
    <phoneticPr fontId="8"/>
  </si>
  <si>
    <t>小規模保育事業Ａ型</t>
  </si>
  <si>
    <t>保育標準時間受入の場合
＋非常勤保育者1人</t>
    <rPh sb="6" eb="8">
      <t>ウケイレ</t>
    </rPh>
    <rPh sb="9" eb="11">
      <t>バアイ</t>
    </rPh>
    <rPh sb="13" eb="16">
      <t>ヒジョウキン</t>
    </rPh>
    <rPh sb="16" eb="19">
      <t>ホイクシャ</t>
    </rPh>
    <rPh sb="20" eb="21">
      <t>ニン</t>
    </rPh>
    <phoneticPr fontId="3"/>
  </si>
  <si>
    <t>グループに係る配置基準上の定数が２人以上の場合は、最低２人）配置されていること。</t>
    <phoneticPr fontId="3"/>
  </si>
  <si>
    <t>専任・兼任の別</t>
    <rPh sb="0" eb="2">
      <t>センニン</t>
    </rPh>
    <rPh sb="3" eb="5">
      <t>ケンニン</t>
    </rPh>
    <rPh sb="6" eb="7">
      <t>ベツ</t>
    </rPh>
    <phoneticPr fontId="8"/>
  </si>
  <si>
    <t>保育者と兼任する場合は保育者に計上</t>
    <rPh sb="0" eb="3">
      <t>ホイクシャ</t>
    </rPh>
    <rPh sb="4" eb="6">
      <t>ケンニン</t>
    </rPh>
    <rPh sb="8" eb="10">
      <t>バアイ</t>
    </rPh>
    <rPh sb="11" eb="14">
      <t>ホイクシャ</t>
    </rPh>
    <rPh sb="15" eb="17">
      <t>ケイジョウ</t>
    </rPh>
    <phoneticPr fontId="8"/>
  </si>
  <si>
    <t>←①÷②の小数点第3位以下切捨て</t>
    <rPh sb="5" eb="7">
      <t>ショウスウ</t>
    </rPh>
    <rPh sb="7" eb="8">
      <t>テン</t>
    </rPh>
    <rPh sb="8" eb="9">
      <t>ダイ</t>
    </rPh>
    <rPh sb="10" eb="11">
      <t>イ</t>
    </rPh>
    <rPh sb="11" eb="13">
      <t>イカ</t>
    </rPh>
    <rPh sb="13" eb="14">
      <t>キ</t>
    </rPh>
    <rPh sb="14" eb="15">
      <t>ス</t>
    </rPh>
    <phoneticPr fontId="3"/>
  </si>
  <si>
    <t>(2)　所在地・連絡先等</t>
    <rPh sb="4" eb="7">
      <t>ショザイチ</t>
    </rPh>
    <rPh sb="8" eb="11">
      <t>レンラクサキ</t>
    </rPh>
    <rPh sb="11" eb="12">
      <t>トウ</t>
    </rPh>
    <phoneticPr fontId="3"/>
  </si>
  <si>
    <t>電話</t>
    <rPh sb="0" eb="2">
      <t>デンワ</t>
    </rPh>
    <phoneticPr fontId="8"/>
  </si>
  <si>
    <t>FAX</t>
    <phoneticPr fontId="8"/>
  </si>
  <si>
    <t>最寄り駅</t>
    <rPh sb="0" eb="2">
      <t>モヨ</t>
    </rPh>
    <rPh sb="3" eb="4">
      <t>エキ</t>
    </rPh>
    <phoneticPr fontId="8"/>
  </si>
  <si>
    <t>現況</t>
    <rPh sb="0" eb="2">
      <t>ゲンキョウ</t>
    </rPh>
    <phoneticPr fontId="3"/>
  </si>
  <si>
    <t>確認済証</t>
    <rPh sb="0" eb="2">
      <t>カクニン</t>
    </rPh>
    <rPh sb="2" eb="3">
      <t>ズ</t>
    </rPh>
    <rPh sb="3" eb="4">
      <t>ショウ</t>
    </rPh>
    <phoneticPr fontId="3"/>
  </si>
  <si>
    <t>検査済証</t>
    <rPh sb="0" eb="2">
      <t>ケンサ</t>
    </rPh>
    <rPh sb="2" eb="3">
      <t>ズ</t>
    </rPh>
    <rPh sb="3" eb="4">
      <t>ショウ</t>
    </rPh>
    <phoneticPr fontId="3"/>
  </si>
  <si>
    <t>※「ふれあい公園」については、安定的かつ継続的な利用が確保されるとは認められないため、「屋外遊戯場に代わるべき場所」とすることはできません。</t>
    <phoneticPr fontId="8"/>
  </si>
  <si>
    <t>保護者から更に長い時間の開所希望がある場合の対応</t>
    <rPh sb="0" eb="3">
      <t>ホゴシャ</t>
    </rPh>
    <rPh sb="5" eb="6">
      <t>サラ</t>
    </rPh>
    <rPh sb="7" eb="8">
      <t>ナガ</t>
    </rPh>
    <rPh sb="9" eb="11">
      <t>ジカン</t>
    </rPh>
    <rPh sb="12" eb="14">
      <t>カイショ</t>
    </rPh>
    <rPh sb="14" eb="16">
      <t>キボウ</t>
    </rPh>
    <rPh sb="19" eb="21">
      <t>バアイ</t>
    </rPh>
    <rPh sb="22" eb="24">
      <t>タイオウ</t>
    </rPh>
    <phoneticPr fontId="8"/>
  </si>
  <si>
    <t>基準日</t>
    <rPh sb="0" eb="3">
      <t>キジュンビ</t>
    </rPh>
    <phoneticPr fontId="3"/>
  </si>
  <si>
    <r>
      <t>生年月日</t>
    </r>
    <r>
      <rPr>
        <sz val="9"/>
        <color theme="1"/>
        <rFont val="ＭＳ 明朝"/>
        <family val="1"/>
        <charset val="128"/>
      </rPr>
      <t>(西暦)</t>
    </r>
    <phoneticPr fontId="3"/>
  </si>
  <si>
    <t>資格の種類</t>
    <rPh sb="0" eb="2">
      <t>シカク</t>
    </rPh>
    <rPh sb="3" eb="5">
      <t>シュルイ</t>
    </rPh>
    <phoneticPr fontId="3"/>
  </si>
  <si>
    <t>氏名</t>
    <rPh sb="0" eb="2">
      <t>シメイ</t>
    </rPh>
    <phoneticPr fontId="3"/>
  </si>
  <si>
    <r>
      <t>満年齢</t>
    </r>
    <r>
      <rPr>
        <sz val="9"/>
        <color theme="1"/>
        <rFont val="ＭＳ 明朝"/>
        <family val="1"/>
        <charset val="128"/>
      </rPr>
      <t>(自動計算)</t>
    </r>
    <phoneticPr fontId="3"/>
  </si>
  <si>
    <t>保育士</t>
    <rPh sb="0" eb="3">
      <t>ホイクシ</t>
    </rPh>
    <phoneticPr fontId="3"/>
  </si>
  <si>
    <t>常勤･非常勤</t>
    <rPh sb="0" eb="2">
      <t>ジョウキン</t>
    </rPh>
    <rPh sb="3" eb="6">
      <t>ヒジョウキン</t>
    </rPh>
    <phoneticPr fontId="3"/>
  </si>
  <si>
    <t>　今後の採用者を確保する具体的な方法</t>
    <phoneticPr fontId="8"/>
  </si>
  <si>
    <r>
      <t>今後の採用者を確保する具体的な方法　※</t>
    </r>
    <r>
      <rPr>
        <sz val="11"/>
        <color theme="1"/>
        <rFont val="ＭＳ ゴシック"/>
        <family val="3"/>
        <charset val="128"/>
      </rPr>
      <t>確保済み職員が必要配置数より少ない場合に記載</t>
    </r>
    <rPh sb="19" eb="21">
      <t>カクホ</t>
    </rPh>
    <rPh sb="21" eb="22">
      <t>ズ</t>
    </rPh>
    <rPh sb="23" eb="25">
      <t>ショクイン</t>
    </rPh>
    <rPh sb="26" eb="28">
      <t>ヒツヨウ</t>
    </rPh>
    <rPh sb="28" eb="30">
      <t>ハイチ</t>
    </rPh>
    <rPh sb="30" eb="31">
      <t>スウ</t>
    </rPh>
    <rPh sb="33" eb="34">
      <t>スク</t>
    </rPh>
    <rPh sb="36" eb="38">
      <t>バアイ</t>
    </rPh>
    <rPh sb="39" eb="41">
      <t>キサイ</t>
    </rPh>
    <phoneticPr fontId="8"/>
  </si>
  <si>
    <t>種別</t>
    <rPh sb="0" eb="2">
      <t>シュベツ</t>
    </rPh>
    <phoneticPr fontId="3"/>
  </si>
  <si>
    <t>保育等実務経験</t>
    <rPh sb="0" eb="2">
      <t>ホイク</t>
    </rPh>
    <rPh sb="2" eb="3">
      <t>トウ</t>
    </rPh>
    <rPh sb="3" eb="5">
      <t>ジツム</t>
    </rPh>
    <rPh sb="5" eb="7">
      <t>ケイケン</t>
    </rPh>
    <phoneticPr fontId="3"/>
  </si>
  <si>
    <t>年</t>
    <rPh sb="0" eb="1">
      <t>ネン</t>
    </rPh>
    <phoneticPr fontId="8"/>
  </si>
  <si>
    <t>か月</t>
    <rPh sb="1" eb="2">
      <t>ゲツ</t>
    </rPh>
    <phoneticPr fontId="8"/>
  </si>
  <si>
    <t>調理設備</t>
    <rPh sb="0" eb="2">
      <t>チョウリ</t>
    </rPh>
    <rPh sb="2" eb="4">
      <t>セツビ</t>
    </rPh>
    <phoneticPr fontId="8"/>
  </si>
  <si>
    <t>便所・便器</t>
    <rPh sb="0" eb="2">
      <t>ベンジョ</t>
    </rPh>
    <rPh sb="3" eb="5">
      <t>ベンキ</t>
    </rPh>
    <phoneticPr fontId="8"/>
  </si>
  <si>
    <t>調乳室</t>
    <rPh sb="0" eb="3">
      <t>チョウニュウシツ</t>
    </rPh>
    <phoneticPr fontId="8"/>
  </si>
  <si>
    <t>沐浴室</t>
    <rPh sb="0" eb="2">
      <t>モクヨク</t>
    </rPh>
    <rPh sb="2" eb="3">
      <t>シツ</t>
    </rPh>
    <phoneticPr fontId="8"/>
  </si>
  <si>
    <t>医務室</t>
    <rPh sb="0" eb="3">
      <t>イムシツ</t>
    </rPh>
    <phoneticPr fontId="8"/>
  </si>
  <si>
    <t>防火・防災設備</t>
    <rPh sb="0" eb="2">
      <t>ボウカ</t>
    </rPh>
    <rPh sb="3" eb="5">
      <t>ボウサイ</t>
    </rPh>
    <rPh sb="5" eb="7">
      <t>セツビ</t>
    </rPh>
    <phoneticPr fontId="8"/>
  </si>
  <si>
    <t>２方向避難</t>
    <rPh sb="1" eb="3">
      <t>ホウコウ</t>
    </rPh>
    <rPh sb="3" eb="5">
      <t>ヒナン</t>
    </rPh>
    <phoneticPr fontId="8"/>
  </si>
  <si>
    <t>駐車場</t>
    <rPh sb="0" eb="3">
      <t>チュウシャジョウ</t>
    </rPh>
    <phoneticPr fontId="8"/>
  </si>
  <si>
    <t>乳児室とほふく室は、別室である。</t>
    <phoneticPr fontId="8"/>
  </si>
  <si>
    <t>乳児室とほふく室は同一の部屋であるが、区画されている。</t>
    <phoneticPr fontId="8"/>
  </si>
  <si>
    <t>ベビーフェンスを設置</t>
    <phoneticPr fontId="8"/>
  </si>
  <si>
    <t>冷凍冷蔵庫</t>
    <phoneticPr fontId="8"/>
  </si>
  <si>
    <t>調理台</t>
    <rPh sb="0" eb="2">
      <t>チョウリ</t>
    </rPh>
    <rPh sb="2" eb="3">
      <t>ダイ</t>
    </rPh>
    <phoneticPr fontId="8"/>
  </si>
  <si>
    <t>配膳台・配膳車</t>
    <rPh sb="0" eb="2">
      <t>ハイゼン</t>
    </rPh>
    <rPh sb="2" eb="3">
      <t>ダイ</t>
    </rPh>
    <rPh sb="4" eb="6">
      <t>ハイゼン</t>
    </rPh>
    <rPh sb="6" eb="7">
      <t>シャ</t>
    </rPh>
    <phoneticPr fontId="8"/>
  </si>
  <si>
    <t>手洗い器</t>
    <rPh sb="0" eb="2">
      <t>テアラ</t>
    </rPh>
    <rPh sb="3" eb="4">
      <t>キ</t>
    </rPh>
    <phoneticPr fontId="8"/>
  </si>
  <si>
    <t>食器消毒保管庫</t>
    <rPh sb="0" eb="7">
      <t>ショッキショウドクホカンコ</t>
    </rPh>
    <phoneticPr fontId="8"/>
  </si>
  <si>
    <t>食器洗浄機</t>
    <rPh sb="0" eb="5">
      <t>ショッキセンジョウキ</t>
    </rPh>
    <phoneticPr fontId="8"/>
  </si>
  <si>
    <t>消火器</t>
    <rPh sb="0" eb="3">
      <t>ショウカキ</t>
    </rPh>
    <phoneticPr fontId="8"/>
  </si>
  <si>
    <t>火災報知器</t>
    <rPh sb="0" eb="2">
      <t>カサイ</t>
    </rPh>
    <rPh sb="2" eb="5">
      <t>ホウチキ</t>
    </rPh>
    <phoneticPr fontId="8"/>
  </si>
  <si>
    <t>非常警報器具・非常警報設備</t>
    <rPh sb="0" eb="2">
      <t>ヒジョウ</t>
    </rPh>
    <rPh sb="2" eb="4">
      <t>ケイホウ</t>
    </rPh>
    <rPh sb="4" eb="6">
      <t>キグ</t>
    </rPh>
    <rPh sb="7" eb="9">
      <t>ヒジョウ</t>
    </rPh>
    <rPh sb="9" eb="11">
      <t>ケイホウ</t>
    </rPh>
    <rPh sb="11" eb="13">
      <t>セツビ</t>
    </rPh>
    <phoneticPr fontId="8"/>
  </si>
  <si>
    <t>□</t>
    <phoneticPr fontId="8"/>
  </si>
  <si>
    <t>□</t>
    <phoneticPr fontId="8"/>
  </si>
  <si>
    <t>□</t>
    <phoneticPr fontId="8"/>
  </si>
  <si>
    <t>埼玉県越谷市</t>
    <rPh sb="0" eb="3">
      <t>サイタマケン</t>
    </rPh>
    <rPh sb="3" eb="6">
      <t>コシガヤシ</t>
    </rPh>
    <phoneticPr fontId="8"/>
  </si>
  <si>
    <t>所在地</t>
    <rPh sb="0" eb="3">
      <t>ショザイチ</t>
    </rPh>
    <phoneticPr fontId="8"/>
  </si>
  <si>
    <t>分</t>
    <rPh sb="0" eb="1">
      <t>フン</t>
    </rPh>
    <phoneticPr fontId="8"/>
  </si>
  <si>
    <t>で</t>
    <phoneticPr fontId="8"/>
  </si>
  <si>
    <t>駅から</t>
    <rPh sb="0" eb="1">
      <t>エキ</t>
    </rPh>
    <phoneticPr fontId="8"/>
  </si>
  <si>
    <t>線</t>
    <rPh sb="0" eb="1">
      <t>セン</t>
    </rPh>
    <phoneticPr fontId="8"/>
  </si>
  <si>
    <t>同一敷地</t>
  </si>
  <si>
    <t>事業所管理者予定者</t>
    <rPh sb="0" eb="3">
      <t>ジギョウショ</t>
    </rPh>
    <rPh sb="3" eb="6">
      <t>カンリシャ</t>
    </rPh>
    <rPh sb="6" eb="9">
      <t>ヨテイシャ</t>
    </rPh>
    <phoneticPr fontId="8"/>
  </si>
  <si>
    <t>認可保育所の経験</t>
    <rPh sb="0" eb="2">
      <t>ニンカ</t>
    </rPh>
    <rPh sb="2" eb="4">
      <t>ホイク</t>
    </rPh>
    <rPh sb="4" eb="5">
      <t>ショ</t>
    </rPh>
    <rPh sb="6" eb="8">
      <t>ケイケン</t>
    </rPh>
    <phoneticPr fontId="8"/>
  </si>
  <si>
    <t>認定こども園の経験</t>
    <rPh sb="0" eb="2">
      <t>ニンテイ</t>
    </rPh>
    <rPh sb="5" eb="6">
      <t>エン</t>
    </rPh>
    <rPh sb="7" eb="9">
      <t>ケイケン</t>
    </rPh>
    <phoneticPr fontId="8"/>
  </si>
  <si>
    <t>社会福祉事業等の経験</t>
    <rPh sb="0" eb="2">
      <t>シャカイ</t>
    </rPh>
    <rPh sb="2" eb="4">
      <t>フクシ</t>
    </rPh>
    <rPh sb="4" eb="6">
      <t>ジギョウ</t>
    </rPh>
    <rPh sb="6" eb="7">
      <t>トウ</t>
    </rPh>
    <rPh sb="8" eb="10">
      <t>ケイケン</t>
    </rPh>
    <phoneticPr fontId="8"/>
  </si>
  <si>
    <t>年</t>
    <rPh sb="0" eb="1">
      <t>ネン</t>
    </rPh>
    <phoneticPr fontId="8"/>
  </si>
  <si>
    <t>（うち施設長として</t>
    <rPh sb="3" eb="5">
      <t>シセツ</t>
    </rPh>
    <rPh sb="5" eb="6">
      <t>チョウ</t>
    </rPh>
    <phoneticPr fontId="8"/>
  </si>
  <si>
    <t>年）</t>
    <rPh sb="0" eb="1">
      <t>ネン</t>
    </rPh>
    <phoneticPr fontId="8"/>
  </si>
  <si>
    <t>その他</t>
    <rPh sb="2" eb="3">
      <t>タ</t>
    </rPh>
    <phoneticPr fontId="8"/>
  </si>
  <si>
    <t>)の経験</t>
    <rPh sb="2" eb="4">
      <t>ケイケン</t>
    </rPh>
    <phoneticPr fontId="8"/>
  </si>
  <si>
    <t>その他(</t>
    <rPh sb="2" eb="3">
      <t>タ</t>
    </rPh>
    <phoneticPr fontId="8"/>
  </si>
  <si>
    <t>(1)　計画数</t>
    <rPh sb="4" eb="6">
      <t>ケイカク</t>
    </rPh>
    <rPh sb="6" eb="7">
      <t>スウ</t>
    </rPh>
    <phoneticPr fontId="3"/>
  </si>
  <si>
    <t>(2)　事業所管理者予定者</t>
    <rPh sb="4" eb="7">
      <t>ジギョウショ</t>
    </rPh>
    <rPh sb="7" eb="10">
      <t>カンリシャ</t>
    </rPh>
    <rPh sb="10" eb="13">
      <t>ヨテイシャ</t>
    </rPh>
    <phoneticPr fontId="3"/>
  </si>
  <si>
    <t>(3)　管理者予定者以外の確保済み職員</t>
    <rPh sb="4" eb="7">
      <t>カンリシャ</t>
    </rPh>
    <rPh sb="7" eb="10">
      <t>ヨテイシャ</t>
    </rPh>
    <rPh sb="10" eb="12">
      <t>イガイ</t>
    </rPh>
    <rPh sb="13" eb="15">
      <t>カクホ</t>
    </rPh>
    <rPh sb="15" eb="16">
      <t>ズ</t>
    </rPh>
    <rPh sb="17" eb="19">
      <t>ショクイン</t>
    </rPh>
    <phoneticPr fontId="3"/>
  </si>
  <si>
    <t>□</t>
  </si>
  <si>
    <t>電子レンジ</t>
    <rPh sb="0" eb="2">
      <t>デンシ</t>
    </rPh>
    <phoneticPr fontId="8"/>
  </si>
  <si>
    <t>オーブン</t>
    <phoneticPr fontId="8"/>
  </si>
  <si>
    <t>口)</t>
    <rPh sb="0" eb="1">
      <t>クチ</t>
    </rPh>
    <phoneticPr fontId="8"/>
  </si>
  <si>
    <t>コンロ(</t>
    <phoneticPr fontId="8"/>
  </si>
  <si>
    <t>シンク(</t>
    <phoneticPr fontId="8"/>
  </si>
  <si>
    <t>複槽)</t>
    <rPh sb="0" eb="1">
      <t>フク</t>
    </rPh>
    <rPh sb="1" eb="2">
      <t>ソウ</t>
    </rPh>
    <phoneticPr fontId="8"/>
  </si>
  <si>
    <t>１槽・</t>
    <rPh sb="1" eb="2">
      <t>ソウ</t>
    </rPh>
    <phoneticPr fontId="8"/>
  </si>
  <si>
    <t>幼児用</t>
    <rPh sb="0" eb="3">
      <t>ヨウジヨウ</t>
    </rPh>
    <phoneticPr fontId="8"/>
  </si>
  <si>
    <t>個</t>
    <rPh sb="0" eb="1">
      <t>コ</t>
    </rPh>
    <phoneticPr fontId="8"/>
  </si>
  <si>
    <t>大人用</t>
    <rPh sb="0" eb="3">
      <t>オトナヨウ</t>
    </rPh>
    <phoneticPr fontId="8"/>
  </si>
  <si>
    <t>保育室等、調理設備と区画されている。</t>
    <rPh sb="0" eb="3">
      <t>ホイクシツ</t>
    </rPh>
    <rPh sb="3" eb="4">
      <t>トウ</t>
    </rPh>
    <rPh sb="5" eb="7">
      <t>チョウリ</t>
    </rPh>
    <rPh sb="7" eb="9">
      <t>セツビ</t>
    </rPh>
    <rPh sb="10" eb="12">
      <t>クカク</t>
    </rPh>
    <phoneticPr fontId="8"/>
  </si>
  <si>
    <t>汚物処理設備がある</t>
    <rPh sb="0" eb="2">
      <t>オブツ</t>
    </rPh>
    <rPh sb="2" eb="4">
      <t>ショリ</t>
    </rPh>
    <rPh sb="4" eb="6">
      <t>セツビ</t>
    </rPh>
    <phoneticPr fontId="8"/>
  </si>
  <si>
    <t>専用の調乳室</t>
    <rPh sb="0" eb="2">
      <t>センヨウ</t>
    </rPh>
    <rPh sb="3" eb="6">
      <t>チョウニュウシツ</t>
    </rPh>
    <phoneticPr fontId="8"/>
  </si>
  <si>
    <t>有(</t>
    <rPh sb="0" eb="1">
      <t>アリ</t>
    </rPh>
    <phoneticPr fontId="8"/>
  </si>
  <si>
    <t>専用の調乳スペースを確保)</t>
    <rPh sb="0" eb="2">
      <t>センヨウ</t>
    </rPh>
    <rPh sb="3" eb="5">
      <t>チョウニュウ</t>
    </rPh>
    <rPh sb="10" eb="12">
      <t>カクホ</t>
    </rPh>
    <phoneticPr fontId="8"/>
  </si>
  <si>
    <t>無</t>
    <rPh sb="0" eb="1">
      <t>ナ</t>
    </rPh>
    <phoneticPr fontId="8"/>
  </si>
  <si>
    <t>専用の沐浴室</t>
    <rPh sb="0" eb="2">
      <t>センヨウ</t>
    </rPh>
    <rPh sb="3" eb="5">
      <t>モクヨク</t>
    </rPh>
    <rPh sb="5" eb="6">
      <t>シツ</t>
    </rPh>
    <phoneticPr fontId="8"/>
  </si>
  <si>
    <t>専用の沐浴スペースを確保)</t>
    <rPh sb="0" eb="2">
      <t>センヨウ</t>
    </rPh>
    <rPh sb="3" eb="5">
      <t>モクヨク</t>
    </rPh>
    <rPh sb="10" eb="12">
      <t>カクホ</t>
    </rPh>
    <phoneticPr fontId="8"/>
  </si>
  <si>
    <t>専用の医務室</t>
    <rPh sb="0" eb="2">
      <t>センヨウ</t>
    </rPh>
    <rPh sb="3" eb="6">
      <t>イムシツ</t>
    </rPh>
    <phoneticPr fontId="8"/>
  </si>
  <si>
    <t>事務室等と兼用)</t>
    <rPh sb="0" eb="3">
      <t>ジムシツ</t>
    </rPh>
    <rPh sb="3" eb="4">
      <t>トウ</t>
    </rPh>
    <rPh sb="5" eb="7">
      <t>ケンヨウ</t>
    </rPh>
    <phoneticPr fontId="8"/>
  </si>
  <si>
    <t>火災通報設備</t>
    <rPh sb="0" eb="2">
      <t>カサイ</t>
    </rPh>
    <rPh sb="2" eb="4">
      <t>ツウホウ</t>
    </rPh>
    <rPh sb="4" eb="6">
      <t>セツビ</t>
    </rPh>
    <phoneticPr fontId="8"/>
  </si>
  <si>
    <t>保護者用</t>
    <rPh sb="0" eb="3">
      <t>ホゴシャ</t>
    </rPh>
    <rPh sb="3" eb="4">
      <t>ヨウ</t>
    </rPh>
    <phoneticPr fontId="8"/>
  </si>
  <si>
    <t>台)</t>
    <rPh sb="0" eb="1">
      <t>ダイ</t>
    </rPh>
    <phoneticPr fontId="8"/>
  </si>
  <si>
    <t>)</t>
    <phoneticPr fontId="8"/>
  </si>
  <si>
    <t>駐輪場</t>
    <rPh sb="0" eb="3">
      <t>チュウリンジョウ</t>
    </rPh>
    <phoneticPr fontId="8"/>
  </si>
  <si>
    <t>乳児室
ほふく室</t>
    <rPh sb="0" eb="2">
      <t>ニュウジ</t>
    </rPh>
    <rPh sb="2" eb="3">
      <t>シツ</t>
    </rPh>
    <rPh sb="7" eb="8">
      <t>シツ</t>
    </rPh>
    <phoneticPr fontId="8"/>
  </si>
  <si>
    <t>乳幼児の避難上有効な出口が２以上あり、当該出口に通ずる避難上有効な通路が２以上ある。</t>
    <phoneticPr fontId="8"/>
  </si>
  <si>
    <t>専用の手洗い設備がある。</t>
    <rPh sb="0" eb="2">
      <t>センヨウ</t>
    </rPh>
    <rPh sb="3" eb="5">
      <t>テアラ</t>
    </rPh>
    <rPh sb="6" eb="8">
      <t>セツビ</t>
    </rPh>
    <phoneticPr fontId="8"/>
  </si>
  <si>
    <t>台　・従業員用</t>
    <rPh sb="0" eb="1">
      <t>ダイ</t>
    </rPh>
    <rPh sb="3" eb="7">
      <t>ジュウギョウインヨウ</t>
    </rPh>
    <phoneticPr fontId="8"/>
  </si>
  <si>
    <t>(注)</t>
    <rPh sb="1" eb="2">
      <t>チュウ</t>
    </rPh>
    <phoneticPr fontId="8"/>
  </si>
  <si>
    <t>小規模保育事業は、１９人以下の保育であり、職員も認可保育所に比べると少数であるため、越谷市では、事業所管理者は、「事業所の責任者(いわゆる園長)」と「現場の責任者(いわゆる主任)」とを基本的には兼ねると考えています。ただし、事業所管理者とは別に責任者を設ける場合は、役割分担を明確にした上で、申請時にご相談ください。</t>
    <phoneticPr fontId="8"/>
  </si>
  <si>
    <t xml:space="preserve">公定価格の管理者設置加算の適用を受けるには、「児童福祉事業等に２年以上従事した者又はこれと同等以上の能力を有すると認められる者で、常時実際にその事業所の運営管理の業務に専従し、かつ給付費からの給与支出がある場合に限る。」となっています。そのため、管理者設置加算の適用を受けるには、事業所の運営管理に専従する必要があり、保育業務に従事することはできません。また、２以上の事業所又は他の事業所と兼務している場合や法人の保育部門の統括者として複数の事業所を管理している場合等も加算は適用されません。あらかじめご了承ください。
</t>
    <phoneticPr fontId="8"/>
  </si>
  <si>
    <t>※</t>
    <phoneticPr fontId="8"/>
  </si>
  <si>
    <t>申請者の都合による事業所管理者の変更は原則として認めません。また、事業所の円滑な運営及び保護者や近隣住民との関係構築の観点から、開所後原則３年間は変更を認めません。(やむを得ない場合除く。)</t>
    <phoneticPr fontId="8"/>
  </si>
  <si>
    <t>履歴書（別紙２－２）を作成し、添付してください。</t>
    <phoneticPr fontId="8"/>
  </si>
  <si>
    <t>※</t>
    <phoneticPr fontId="8"/>
  </si>
  <si>
    <t>予定者全員分の履歴書（別紙2-3）を作成し、添付してください。</t>
    <rPh sb="0" eb="3">
      <t>ヨテイシャ</t>
    </rPh>
    <rPh sb="3" eb="5">
      <t>ゼンイン</t>
    </rPh>
    <rPh sb="5" eb="6">
      <t>ブン</t>
    </rPh>
    <rPh sb="7" eb="10">
      <t>リレキショ</t>
    </rPh>
    <rPh sb="11" eb="13">
      <t>ベッシ</t>
    </rPh>
    <rPh sb="18" eb="20">
      <t>サクセイ</t>
    </rPh>
    <rPh sb="22" eb="24">
      <t>テンプ</t>
    </rPh>
    <phoneticPr fontId="3"/>
  </si>
  <si>
    <t>種別には、保育者・調理員・事務員等を記載してください。</t>
    <rPh sb="0" eb="2">
      <t>シュベツ</t>
    </rPh>
    <rPh sb="5" eb="8">
      <t>ホイクシャ</t>
    </rPh>
    <rPh sb="9" eb="12">
      <t>チョウリイン</t>
    </rPh>
    <rPh sb="13" eb="16">
      <t>ジムイン</t>
    </rPh>
    <rPh sb="16" eb="17">
      <t>トウ</t>
    </rPh>
    <rPh sb="18" eb="20">
      <t>キサイ</t>
    </rPh>
    <phoneticPr fontId="3"/>
  </si>
  <si>
    <t>常勤：事業所の定めた勤務時間(所定労働時間)の全てを勤務する者　非常勤：所定労働時間を下回る勤務の者</t>
    <phoneticPr fontId="3"/>
  </si>
  <si>
    <t>資格の種類については、保育士登録がある場合は｢○｣を選択。その他の資格の場合は資格の名称を記載</t>
    <rPh sb="36" eb="38">
      <t>バアイ</t>
    </rPh>
    <rPh sb="39" eb="41">
      <t>シカク</t>
    </rPh>
    <rPh sb="42" eb="44">
      <t>メイショウ</t>
    </rPh>
    <phoneticPr fontId="3"/>
  </si>
  <si>
    <t>各種資格を証明する、資格証明書を添付してください。</t>
    <rPh sb="0" eb="2">
      <t>カクシュ</t>
    </rPh>
    <rPh sb="2" eb="4">
      <t>シカク</t>
    </rPh>
    <rPh sb="5" eb="7">
      <t>ショウメイ</t>
    </rPh>
    <rPh sb="10" eb="12">
      <t>シカク</t>
    </rPh>
    <rPh sb="12" eb="15">
      <t>ショウメイショ</t>
    </rPh>
    <rPh sb="16" eb="18">
      <t>テンプ</t>
    </rPh>
    <phoneticPr fontId="3"/>
  </si>
  <si>
    <t>※</t>
    <phoneticPr fontId="3"/>
  </si>
  <si>
    <t>今後の採用者を確保する具体的な方法について記載してください。</t>
    <rPh sb="0" eb="2">
      <t>コンゴ</t>
    </rPh>
    <rPh sb="3" eb="6">
      <t>サイヨウシャ</t>
    </rPh>
    <rPh sb="7" eb="9">
      <t>カクホ</t>
    </rPh>
    <rPh sb="11" eb="14">
      <t>グタイテキ</t>
    </rPh>
    <rPh sb="15" eb="17">
      <t>ホウホウ</t>
    </rPh>
    <rPh sb="21" eb="23">
      <t>キサイ</t>
    </rPh>
    <phoneticPr fontId="8"/>
  </si>
  <si>
    <t>※</t>
    <phoneticPr fontId="8"/>
  </si>
  <si>
    <t>調理員：調理業務の全部委託又は外部搬入の場合は、調理員の数は計上しないでください。</t>
    <rPh sb="0" eb="3">
      <t>チョウリイン</t>
    </rPh>
    <rPh sb="4" eb="6">
      <t>チョウリ</t>
    </rPh>
    <rPh sb="6" eb="8">
      <t>ギョウム</t>
    </rPh>
    <rPh sb="9" eb="11">
      <t>ゼンブ</t>
    </rPh>
    <rPh sb="11" eb="13">
      <t>イタク</t>
    </rPh>
    <rPh sb="13" eb="14">
      <t>マタ</t>
    </rPh>
    <rPh sb="15" eb="17">
      <t>ガイブ</t>
    </rPh>
    <rPh sb="17" eb="19">
      <t>ハンニュウ</t>
    </rPh>
    <rPh sb="20" eb="22">
      <t>バアイ</t>
    </rPh>
    <rPh sb="24" eb="27">
      <t>チョウリイン</t>
    </rPh>
    <rPh sb="28" eb="29">
      <t>カズ</t>
    </rPh>
    <rPh sb="30" eb="32">
      <t>ケイジョウ</t>
    </rPh>
    <phoneticPr fontId="3"/>
  </si>
  <si>
    <t>常勤後の人数の算出方法：非常勤職員の勤務時間÷常勤職員の勤務時間</t>
    <rPh sb="12" eb="15">
      <t>ヒジョウキン</t>
    </rPh>
    <rPh sb="15" eb="17">
      <t>ショクイン</t>
    </rPh>
    <rPh sb="18" eb="20">
      <t>キンム</t>
    </rPh>
    <rPh sb="20" eb="22">
      <t>ジカン</t>
    </rPh>
    <rPh sb="23" eb="25">
      <t>ジョウキン</t>
    </rPh>
    <rPh sb="25" eb="27">
      <t>ショクイン</t>
    </rPh>
    <rPh sb="28" eb="30">
      <t>キンム</t>
    </rPh>
    <rPh sb="30" eb="32">
      <t>ジカン</t>
    </rPh>
    <phoneticPr fontId="3"/>
  </si>
  <si>
    <t>※</t>
    <phoneticPr fontId="3"/>
  </si>
  <si>
    <t>小規模保育事業の用に供する部分の延床面積を記載してください。なお、延床面積は建築基準法による面積</t>
    <rPh sb="0" eb="3">
      <t>ショウキボ</t>
    </rPh>
    <rPh sb="3" eb="5">
      <t>ホイク</t>
    </rPh>
    <rPh sb="5" eb="7">
      <t>ジギョウ</t>
    </rPh>
    <rPh sb="8" eb="9">
      <t>ヨウ</t>
    </rPh>
    <rPh sb="10" eb="11">
      <t>キョウ</t>
    </rPh>
    <rPh sb="13" eb="15">
      <t>ブブン</t>
    </rPh>
    <rPh sb="16" eb="17">
      <t>ノベ</t>
    </rPh>
    <rPh sb="17" eb="18">
      <t>ユカ</t>
    </rPh>
    <rPh sb="18" eb="20">
      <t>メンセキ</t>
    </rPh>
    <rPh sb="21" eb="23">
      <t>キサイ</t>
    </rPh>
    <rPh sb="33" eb="35">
      <t>ノベユカ</t>
    </rPh>
    <rPh sb="35" eb="37">
      <t>メンセキ</t>
    </rPh>
    <rPh sb="38" eb="40">
      <t>ケンチク</t>
    </rPh>
    <rPh sb="40" eb="43">
      <t>キジュンホウ</t>
    </rPh>
    <rPh sb="46" eb="48">
      <t>メンセキ</t>
    </rPh>
    <phoneticPr fontId="8"/>
  </si>
  <si>
    <t>定員は、持ち上がり児童の受入れができるような構成としてください。</t>
    <phoneticPr fontId="8"/>
  </si>
  <si>
    <t>※</t>
    <phoneticPr fontId="8"/>
  </si>
  <si>
    <t xml:space="preserve">定員構成については、事業採択された場合は、採択後に地域の保育ニーズに応じて越谷市との協議に
</t>
    <phoneticPr fontId="8"/>
  </si>
  <si>
    <t>応じていただきます。</t>
    <phoneticPr fontId="8"/>
  </si>
  <si>
    <t>室名は、必要に応じ修正してください。室名は、平面図の部屋名と一致させてください。</t>
    <phoneticPr fontId="3"/>
  </si>
  <si>
    <t>有効面積は、床面積（内法）からロッカーや洗面台などの面積を差し引いた面積のことをいいます。</t>
    <phoneticPr fontId="3"/>
  </si>
  <si>
    <t>なお、保育室等の面積は、有効面積で算定してください。</t>
    <phoneticPr fontId="3"/>
  </si>
  <si>
    <t>合計面積は、申請書の建物の規模及び(1)の延床面積と一致させてください。</t>
    <rPh sb="15" eb="16">
      <t>オヨ</t>
    </rPh>
    <rPh sb="21" eb="22">
      <t>ノベ</t>
    </rPh>
    <rPh sb="22" eb="23">
      <t>ユカ</t>
    </rPh>
    <rPh sb="23" eb="25">
      <t>メンセキ</t>
    </rPh>
    <phoneticPr fontId="3"/>
  </si>
  <si>
    <t>(1)　事業所の構造等（新築の場合は、建設計画を記載）</t>
    <rPh sb="4" eb="7">
      <t>ジギョウショ</t>
    </rPh>
    <rPh sb="8" eb="10">
      <t>コウゾウ</t>
    </rPh>
    <rPh sb="10" eb="11">
      <t>トウ</t>
    </rPh>
    <rPh sb="12" eb="14">
      <t>シンチク</t>
    </rPh>
    <rPh sb="15" eb="17">
      <t>バアイ</t>
    </rPh>
    <rPh sb="19" eb="21">
      <t>ケンセツ</t>
    </rPh>
    <rPh sb="21" eb="23">
      <t>ケイカク</t>
    </rPh>
    <rPh sb="24" eb="26">
      <t>キサイ</t>
    </rPh>
    <phoneticPr fontId="3"/>
  </si>
  <si>
    <t>耐震基準</t>
    <rPh sb="0" eb="2">
      <t>タイシン</t>
    </rPh>
    <rPh sb="2" eb="4">
      <t>キジュン</t>
    </rPh>
    <phoneticPr fontId="3"/>
  </si>
  <si>
    <t>休所日</t>
    <rPh sb="0" eb="1">
      <t>キュウ</t>
    </rPh>
    <rPh sb="1" eb="2">
      <t>ショ</t>
    </rPh>
    <rPh sb="2" eb="3">
      <t>ビ</t>
    </rPh>
    <phoneticPr fontId="8"/>
  </si>
  <si>
    <t>土曜日</t>
    <rPh sb="0" eb="3">
      <t>ドヨウビ</t>
    </rPh>
    <phoneticPr fontId="8"/>
  </si>
  <si>
    <t>日曜日</t>
    <rPh sb="0" eb="3">
      <t>ニチヨウビ</t>
    </rPh>
    <phoneticPr fontId="8"/>
  </si>
  <si>
    <t>祝日</t>
    <rPh sb="0" eb="2">
      <t>シュクジツ</t>
    </rPh>
    <phoneticPr fontId="8"/>
  </si>
  <si>
    <t>受入開始年齢</t>
    <rPh sb="0" eb="2">
      <t>ウケイレ</t>
    </rPh>
    <rPh sb="2" eb="4">
      <t>カイシ</t>
    </rPh>
    <rPh sb="4" eb="6">
      <t>ネンレイ</t>
    </rPh>
    <phoneticPr fontId="3"/>
  </si>
  <si>
    <t>調理用設備</t>
    <rPh sb="0" eb="3">
      <t>チョウリヨウ</t>
    </rPh>
    <rPh sb="3" eb="5">
      <t>セツビ</t>
    </rPh>
    <phoneticPr fontId="8"/>
  </si>
  <si>
    <t>便所</t>
    <rPh sb="0" eb="2">
      <t>ベンジョ</t>
    </rPh>
    <phoneticPr fontId="8"/>
  </si>
  <si>
    <t>(4)　開所時間、保育時間等</t>
    <rPh sb="4" eb="6">
      <t>カイショ</t>
    </rPh>
    <rPh sb="6" eb="8">
      <t>ジカン</t>
    </rPh>
    <rPh sb="9" eb="11">
      <t>ホイク</t>
    </rPh>
    <rPh sb="11" eb="13">
      <t>ジカン</t>
    </rPh>
    <rPh sb="13" eb="14">
      <t>トウ</t>
    </rPh>
    <phoneticPr fontId="3"/>
  </si>
  <si>
    <r>
      <t xml:space="preserve">保育標準時間
</t>
    </r>
    <r>
      <rPr>
        <sz val="10"/>
        <rFont val="ＭＳ 明朝"/>
        <family val="1"/>
        <charset val="128"/>
      </rPr>
      <t>(24時間標記で記入)</t>
    </r>
    <rPh sb="0" eb="2">
      <t>ホイク</t>
    </rPh>
    <rPh sb="2" eb="4">
      <t>ヒョウジュン</t>
    </rPh>
    <rPh sb="4" eb="6">
      <t>ジカン</t>
    </rPh>
    <phoneticPr fontId="3"/>
  </si>
  <si>
    <r>
      <t xml:space="preserve">保育短時間
</t>
    </r>
    <r>
      <rPr>
        <sz val="10"/>
        <rFont val="ＭＳ 明朝"/>
        <family val="1"/>
        <charset val="128"/>
      </rPr>
      <t>(24時間標記で記入)</t>
    </r>
    <rPh sb="0" eb="2">
      <t>ホイク</t>
    </rPh>
    <rPh sb="2" eb="5">
      <t>タンジカン</t>
    </rPh>
    <phoneticPr fontId="3"/>
  </si>
  <si>
    <r>
      <t xml:space="preserve">開所時間
</t>
    </r>
    <r>
      <rPr>
        <sz val="10"/>
        <rFont val="ＭＳ 明朝"/>
        <family val="1"/>
        <charset val="128"/>
      </rPr>
      <t>(24時間標記で記入)</t>
    </r>
    <rPh sb="0" eb="2">
      <t>カイショ</t>
    </rPh>
    <rPh sb="2" eb="4">
      <t>ジカン</t>
    </rPh>
    <phoneticPr fontId="3"/>
  </si>
  <si>
    <t>年末年始(12月29日～1月3日)</t>
    <rPh sb="0" eb="4">
      <t>ネンマツネンシ</t>
    </rPh>
    <rPh sb="7" eb="8">
      <t>ガツ</t>
    </rPh>
    <rPh sb="10" eb="11">
      <t>ニチ</t>
    </rPh>
    <rPh sb="13" eb="14">
      <t>ガツ</t>
    </rPh>
    <rPh sb="15" eb="16">
      <t>ニチ</t>
    </rPh>
    <phoneticPr fontId="8"/>
  </si>
  <si>
    <t>別添様式①-２</t>
    <rPh sb="0" eb="2">
      <t>ベッテン</t>
    </rPh>
    <rPh sb="2" eb="4">
      <t>ヨウシキ</t>
    </rPh>
    <phoneticPr fontId="8"/>
  </si>
  <si>
    <r>
      <t>設備基準等調書</t>
    </r>
    <r>
      <rPr>
        <b/>
        <sz val="10"/>
        <rFont val="ＭＳ ゴシック"/>
        <family val="3"/>
        <charset val="128"/>
      </rPr>
      <t>（小規模保育事業）</t>
    </r>
    <rPh sb="0" eb="2">
      <t>セツビ</t>
    </rPh>
    <rPh sb="2" eb="4">
      <t>キジュン</t>
    </rPh>
    <rPh sb="4" eb="5">
      <t>トウ</t>
    </rPh>
    <rPh sb="5" eb="7">
      <t>チョウショ</t>
    </rPh>
    <rPh sb="8" eb="11">
      <t>ショウキボ</t>
    </rPh>
    <rPh sb="11" eb="13">
      <t>ホイク</t>
    </rPh>
    <rPh sb="13" eb="15">
      <t>ジギョウ</t>
    </rPh>
    <phoneticPr fontId="3"/>
  </si>
  <si>
    <t>月曜日～
金曜日</t>
    <rPh sb="0" eb="3">
      <t>ゲツヨウビ</t>
    </rPh>
    <rPh sb="5" eb="8">
      <t>キンヨウビ</t>
    </rPh>
    <phoneticPr fontId="3"/>
  </si>
  <si>
    <t>常勤：事業所の定めた勤務時間(所定労働時間)の全てを勤務する者 非常勤：所定労働時間を下回る勤務の者</t>
    <rPh sb="0" eb="2">
      <t>ジョウキン</t>
    </rPh>
    <rPh sb="3" eb="6">
      <t>ジギョウショ</t>
    </rPh>
    <rPh sb="7" eb="8">
      <t>サダ</t>
    </rPh>
    <rPh sb="10" eb="12">
      <t>キンム</t>
    </rPh>
    <rPh sb="12" eb="14">
      <t>ジカン</t>
    </rPh>
    <rPh sb="15" eb="17">
      <t>ショテイ</t>
    </rPh>
    <rPh sb="17" eb="19">
      <t>ロウドウ</t>
    </rPh>
    <rPh sb="19" eb="21">
      <t>ジカン</t>
    </rPh>
    <rPh sb="23" eb="24">
      <t>スベ</t>
    </rPh>
    <rPh sb="26" eb="28">
      <t>キンム</t>
    </rPh>
    <rPh sb="30" eb="31">
      <t>モノ</t>
    </rPh>
    <rPh sb="32" eb="35">
      <t>ヒジョウキン</t>
    </rPh>
    <rPh sb="36" eb="38">
      <t>ショテイ</t>
    </rPh>
    <rPh sb="38" eb="40">
      <t>ロウドウ</t>
    </rPh>
    <rPh sb="40" eb="42">
      <t>ジカン</t>
    </rPh>
    <rPh sb="46" eb="48">
      <t>キンム</t>
    </rPh>
    <phoneticPr fontId="3"/>
  </si>
  <si>
    <t>地域型保育事業所の経験</t>
    <rPh sb="0" eb="3">
      <t>チイキガタ</t>
    </rPh>
    <rPh sb="3" eb="5">
      <t>ホイク</t>
    </rPh>
    <rPh sb="5" eb="8">
      <t>ジギョウショ</t>
    </rPh>
    <rPh sb="9" eb="11">
      <t>ケイケン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</si>
</sst>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0&quot;㎡&quot;"/>
    <numFmt numFmtId="177" formatCode="0&quot;階&quot;"/>
    <numFmt numFmtId="178" formatCode="0&quot;時間&quot;"/>
    <numFmt numFmtId="179" formatCode="#,##0&quot;人&quot;"/>
    <numFmt numFmtId="180" formatCode="#,##0.0&quot;㎡&quot;"/>
    <numFmt numFmtId="181" formatCode="0.0&quot;㎡&quot;"/>
    <numFmt numFmtId="182" formatCode="#,##0.00&quot;人&quot;"/>
    <numFmt numFmtId="183" formatCode="#,##0.00&quot;円&quot;"/>
    <numFmt numFmtId="184" formatCode="#,##0.00&quot;ｍ&quot;"/>
    <numFmt numFmtId="185" formatCode="[$-411]ggge&quot;年&quot;m&quot;月&quot;d&quot;日&quot;;@"/>
  </numFmts>
  <fonts count="35">
    <font>
      <sz val="11"/>
      <color theme="1"/>
      <name val="ＭＳ 明朝"/>
      <family val="1"/>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u/>
      <sz val="11"/>
      <name val="ＭＳ 明朝"/>
      <family val="1"/>
      <charset val="128"/>
    </font>
    <font>
      <sz val="10"/>
      <name val="ＭＳ 明朝"/>
      <family val="1"/>
      <charset val="128"/>
    </font>
    <font>
      <sz val="6"/>
      <name val="ＭＳ 明朝"/>
      <family val="1"/>
      <charset val="128"/>
    </font>
    <font>
      <b/>
      <sz val="12"/>
      <name val="ＭＳ ゴシック"/>
      <family val="3"/>
      <charset val="128"/>
    </font>
    <font>
      <sz val="11"/>
      <name val="ＭＳ ゴシック"/>
      <family val="3"/>
      <charset val="128"/>
    </font>
    <font>
      <b/>
      <sz val="11"/>
      <name val="ＭＳ ゴシック"/>
      <family val="3"/>
      <charset val="128"/>
    </font>
    <font>
      <sz val="11"/>
      <color theme="1"/>
      <name val="ＭＳ 明朝"/>
      <family val="1"/>
      <charset val="128"/>
    </font>
    <font>
      <sz val="11"/>
      <color theme="1"/>
      <name val="ＭＳ Ｐゴシック"/>
      <family val="3"/>
      <charset val="128"/>
      <scheme val="minor"/>
    </font>
    <font>
      <sz val="10"/>
      <color theme="1"/>
      <name val="ＭＳ 明朝"/>
      <family val="1"/>
      <charset val="128"/>
    </font>
    <font>
      <sz val="9"/>
      <color theme="1"/>
      <name val="ＭＳ 明朝"/>
      <family val="1"/>
      <charset val="128"/>
    </font>
    <font>
      <sz val="9"/>
      <name val="ＭＳ 明朝"/>
      <family val="1"/>
      <charset val="128"/>
    </font>
    <font>
      <u/>
      <sz val="10"/>
      <color theme="1"/>
      <name val="ＭＳ 明朝"/>
      <family val="1"/>
      <charset val="128"/>
    </font>
    <font>
      <b/>
      <sz val="10"/>
      <color indexed="8"/>
      <name val="ＭＳ 明朝"/>
      <family val="1"/>
      <charset val="128"/>
    </font>
    <font>
      <sz val="10"/>
      <color indexed="8"/>
      <name val="ＭＳ 明朝"/>
      <family val="1"/>
      <charset val="128"/>
    </font>
    <font>
      <b/>
      <sz val="10"/>
      <name val="ＭＳ ゴシック"/>
      <family val="3"/>
      <charset val="128"/>
    </font>
    <font>
      <b/>
      <sz val="9"/>
      <color indexed="81"/>
      <name val="ＭＳ Ｐゴシック"/>
      <family val="3"/>
      <charset val="128"/>
    </font>
    <font>
      <sz val="11"/>
      <color theme="1"/>
      <name val="ＭＳ ゴシック"/>
      <family val="3"/>
      <charset val="128"/>
    </font>
    <font>
      <b/>
      <sz val="11"/>
      <name val="HGS創英角ｺﾞｼｯｸUB"/>
      <family val="3"/>
      <charset val="128"/>
    </font>
    <font>
      <sz val="9"/>
      <name val="ＭＳ ゴシック"/>
      <family val="3"/>
      <charset val="128"/>
    </font>
    <font>
      <sz val="12"/>
      <name val="ＭＳ ゴシック"/>
      <family val="3"/>
      <charset val="128"/>
    </font>
    <font>
      <sz val="12"/>
      <color theme="1"/>
      <name val="ＭＳ ゴシック"/>
      <family val="3"/>
      <charset val="128"/>
    </font>
    <font>
      <sz val="12"/>
      <color theme="1"/>
      <name val="ＭＳ 明朝"/>
      <family val="1"/>
      <charset val="128"/>
    </font>
    <font>
      <b/>
      <sz val="11"/>
      <color theme="1"/>
      <name val="ＭＳ ゴシック"/>
      <family val="3"/>
      <charset val="128"/>
    </font>
    <font>
      <sz val="10"/>
      <name val="ＭＳ ゴシック"/>
      <family val="3"/>
      <charset val="128"/>
    </font>
    <font>
      <sz val="10"/>
      <color theme="1"/>
      <name val="ＭＳ ゴシック"/>
      <family val="3"/>
      <charset val="128"/>
    </font>
    <font>
      <sz val="9"/>
      <color theme="1"/>
      <name val="ＭＳ ゴシック"/>
      <family val="3"/>
      <charset val="128"/>
    </font>
    <font>
      <b/>
      <sz val="10"/>
      <color theme="1"/>
      <name val="ＭＳ ゴシック"/>
      <family val="3"/>
      <charset val="128"/>
    </font>
    <font>
      <sz val="10"/>
      <color theme="1"/>
      <name val="ＭＳ Ｐゴシック"/>
      <family val="2"/>
      <charset val="128"/>
      <scheme val="minor"/>
    </font>
    <font>
      <b/>
      <sz val="9"/>
      <color indexed="81"/>
      <name val="MS P ゴシック"/>
      <family val="3"/>
      <charset val="128"/>
    </font>
  </fonts>
  <fills count="4">
    <fill>
      <patternFill patternType="none"/>
    </fill>
    <fill>
      <patternFill patternType="gray125"/>
    </fill>
    <fill>
      <patternFill patternType="solid">
        <fgColor theme="0"/>
        <bgColor indexed="64"/>
      </patternFill>
    </fill>
    <fill>
      <patternFill patternType="solid">
        <fgColor rgb="FFFFC000"/>
        <bgColor indexed="64"/>
      </patternFill>
    </fill>
  </fills>
  <borders count="324">
    <border>
      <left/>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diagonalUp="1">
      <left style="thin">
        <color indexed="64"/>
      </left>
      <right/>
      <top style="thin">
        <color indexed="64"/>
      </top>
      <bottom/>
      <diagonal style="thin">
        <color indexed="64"/>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tted">
        <color indexed="64"/>
      </left>
      <right/>
      <top style="thin">
        <color indexed="64"/>
      </top>
      <bottom style="thin">
        <color indexed="64"/>
      </bottom>
      <diagonal/>
    </border>
    <border>
      <left/>
      <right/>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dotted">
        <color indexed="64"/>
      </left>
      <right/>
      <top style="thin">
        <color indexed="64"/>
      </top>
      <bottom style="dotted">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right/>
      <top style="hair">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top style="double">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dotted">
        <color indexed="64"/>
      </top>
      <bottom style="dotted">
        <color indexed="64"/>
      </bottom>
      <diagonal/>
    </border>
    <border>
      <left style="medium">
        <color indexed="64"/>
      </left>
      <right/>
      <top style="dotted">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dotted">
        <color indexed="64"/>
      </right>
      <top style="thin">
        <color indexed="64"/>
      </top>
      <bottom style="dotted">
        <color indexed="64"/>
      </bottom>
      <diagonal/>
    </border>
    <border>
      <left style="thin">
        <color indexed="64"/>
      </left>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diagonalUp="1">
      <left style="thin">
        <color indexed="64"/>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left style="dotted">
        <color indexed="64"/>
      </left>
      <right/>
      <top style="medium">
        <color indexed="64"/>
      </top>
      <bottom style="thin">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style="dotted">
        <color indexed="64"/>
      </left>
      <right/>
      <top/>
      <bottom/>
      <diagonal/>
    </border>
    <border>
      <left/>
      <right style="dotted">
        <color indexed="64"/>
      </right>
      <top/>
      <bottom/>
      <diagonal/>
    </border>
    <border>
      <left/>
      <right style="dotted">
        <color indexed="64"/>
      </right>
      <top/>
      <bottom style="thin">
        <color indexed="64"/>
      </bottom>
      <diagonal/>
    </border>
    <border>
      <left style="thick">
        <color rgb="FFFF0000"/>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medium">
        <color indexed="64"/>
      </top>
      <bottom/>
      <diagonal/>
    </border>
    <border>
      <left/>
      <right style="thick">
        <color indexed="64"/>
      </right>
      <top style="medium">
        <color indexed="64"/>
      </top>
      <bottom style="thin">
        <color indexed="64"/>
      </bottom>
      <diagonal/>
    </border>
    <border>
      <left style="thick">
        <color indexed="64"/>
      </left>
      <right style="thin">
        <color indexed="64"/>
      </right>
      <top/>
      <bottom/>
      <diagonal/>
    </border>
    <border>
      <left/>
      <right style="thick">
        <color indexed="64"/>
      </right>
      <top style="hair">
        <color indexed="64"/>
      </top>
      <bottom/>
      <diagonal/>
    </border>
    <border>
      <left style="thick">
        <color indexed="64"/>
      </left>
      <right style="thin">
        <color indexed="64"/>
      </right>
      <top/>
      <bottom style="medium">
        <color indexed="64"/>
      </bottom>
      <diagonal/>
    </border>
    <border>
      <left/>
      <right style="thick">
        <color indexed="64"/>
      </right>
      <top style="thin">
        <color indexed="64"/>
      </top>
      <bottom style="medium">
        <color indexed="64"/>
      </bottom>
      <diagonal/>
    </border>
    <border>
      <left/>
      <right style="thick">
        <color indexed="64"/>
      </right>
      <top style="thin">
        <color indexed="64"/>
      </top>
      <bottom/>
      <diagonal/>
    </border>
    <border>
      <left style="thick">
        <color indexed="64"/>
      </left>
      <right/>
      <top style="double">
        <color indexed="64"/>
      </top>
      <bottom style="thick">
        <color indexed="64"/>
      </bottom>
      <diagonal/>
    </border>
    <border>
      <left/>
      <right/>
      <top style="double">
        <color indexed="64"/>
      </top>
      <bottom style="thick">
        <color indexed="64"/>
      </bottom>
      <diagonal/>
    </border>
    <border>
      <left/>
      <right style="medium">
        <color indexed="64"/>
      </right>
      <top style="double">
        <color indexed="64"/>
      </top>
      <bottom style="thick">
        <color indexed="64"/>
      </bottom>
      <diagonal/>
    </border>
    <border diagonalUp="1">
      <left style="thin">
        <color indexed="64"/>
      </left>
      <right/>
      <top style="double">
        <color indexed="64"/>
      </top>
      <bottom style="thick">
        <color indexed="64"/>
      </bottom>
      <diagonal style="thin">
        <color indexed="64"/>
      </diagonal>
    </border>
    <border diagonalUp="1">
      <left/>
      <right style="medium">
        <color indexed="64"/>
      </right>
      <top style="double">
        <color indexed="64"/>
      </top>
      <bottom style="thick">
        <color indexed="64"/>
      </bottom>
      <diagonal style="thin">
        <color indexed="64"/>
      </diagonal>
    </border>
    <border>
      <left style="medium">
        <color indexed="64"/>
      </left>
      <right/>
      <top style="double">
        <color indexed="64"/>
      </top>
      <bottom style="thick">
        <color indexed="64"/>
      </bottom>
      <diagonal/>
    </border>
    <border>
      <left/>
      <right style="thick">
        <color indexed="64"/>
      </right>
      <top style="double">
        <color indexed="64"/>
      </top>
      <bottom style="thick">
        <color indexed="64"/>
      </bottom>
      <diagonal/>
    </border>
    <border>
      <left style="thick">
        <color indexed="64"/>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top/>
      <bottom style="double">
        <color indexed="64"/>
      </bottom>
      <diagonal/>
    </border>
    <border>
      <left/>
      <right style="thick">
        <color indexed="64"/>
      </right>
      <top/>
      <bottom style="double">
        <color indexed="64"/>
      </bottom>
      <diagonal/>
    </border>
    <border>
      <left style="hair">
        <color indexed="64"/>
      </left>
      <right/>
      <top style="hair">
        <color indexed="64"/>
      </top>
      <bottom style="hair">
        <color indexed="64"/>
      </bottom>
      <diagonal/>
    </border>
    <border>
      <left style="dotted">
        <color indexed="64"/>
      </left>
      <right/>
      <top style="thin">
        <color indexed="64"/>
      </top>
      <bottom style="double">
        <color indexed="64"/>
      </bottom>
      <diagonal/>
    </border>
    <border>
      <left/>
      <right style="dotted">
        <color indexed="64"/>
      </right>
      <top style="thin">
        <color indexed="64"/>
      </top>
      <bottom style="double">
        <color indexed="64"/>
      </bottom>
      <diagonal/>
    </border>
    <border>
      <left style="hair">
        <color indexed="64"/>
      </left>
      <right/>
      <top style="thin">
        <color indexed="64"/>
      </top>
      <bottom style="thin">
        <color indexed="64"/>
      </bottom>
      <diagonal/>
    </border>
    <border>
      <left style="dotted">
        <color indexed="64"/>
      </left>
      <right/>
      <top style="medium">
        <color indexed="64"/>
      </top>
      <bottom/>
      <diagonal/>
    </border>
    <border>
      <left/>
      <right style="dotted">
        <color indexed="64"/>
      </right>
      <top style="medium">
        <color indexed="64"/>
      </top>
      <bottom/>
      <diagonal/>
    </border>
    <border>
      <left/>
      <right style="thin">
        <color indexed="64"/>
      </right>
      <top style="medium">
        <color indexed="64"/>
      </top>
      <bottom/>
      <diagonal/>
    </border>
    <border>
      <left/>
      <right style="dotted">
        <color indexed="64"/>
      </right>
      <top style="thin">
        <color indexed="64"/>
      </top>
      <bottom style="medium">
        <color indexed="64"/>
      </bottom>
      <diagonal/>
    </border>
    <border>
      <left style="dotted">
        <color indexed="64"/>
      </left>
      <right/>
      <top style="double">
        <color indexed="64"/>
      </top>
      <bottom style="thick">
        <color indexed="64"/>
      </bottom>
      <diagonal/>
    </border>
    <border>
      <left/>
      <right style="dotted">
        <color indexed="64"/>
      </right>
      <top style="double">
        <color indexed="64"/>
      </top>
      <bottom style="thick">
        <color indexed="64"/>
      </bottom>
      <diagonal/>
    </border>
    <border>
      <left/>
      <right style="thick">
        <color indexed="64"/>
      </right>
      <top style="thin">
        <color indexed="64"/>
      </top>
      <bottom style="double">
        <color indexed="64"/>
      </bottom>
      <diagonal/>
    </border>
    <border>
      <left style="thick">
        <color indexed="64"/>
      </left>
      <right/>
      <top style="thin">
        <color indexed="64"/>
      </top>
      <bottom style="double">
        <color indexed="64"/>
      </bottom>
      <diagonal/>
    </border>
    <border>
      <left style="thin">
        <color indexed="64"/>
      </left>
      <right/>
      <top style="medium">
        <color indexed="64"/>
      </top>
      <bottom/>
      <diagonal/>
    </border>
    <border>
      <left style="thick">
        <color indexed="64"/>
      </left>
      <right/>
      <top style="medium">
        <color indexed="64"/>
      </top>
      <bottom/>
      <diagonal/>
    </border>
    <border diagonalUp="1">
      <left style="dotted">
        <color indexed="64"/>
      </left>
      <right/>
      <top style="medium">
        <color indexed="64"/>
      </top>
      <bottom style="thin">
        <color indexed="64"/>
      </bottom>
      <diagonal style="thin">
        <color indexed="64"/>
      </diagonal>
    </border>
    <border diagonalUp="1">
      <left/>
      <right style="dotted">
        <color indexed="64"/>
      </right>
      <top style="medium">
        <color indexed="64"/>
      </top>
      <bottom style="thin">
        <color indexed="64"/>
      </bottom>
      <diagonal style="thin">
        <color indexed="64"/>
      </diagonal>
    </border>
    <border diagonalUp="1">
      <left style="medium">
        <color indexed="64"/>
      </left>
      <right/>
      <top style="medium">
        <color indexed="64"/>
      </top>
      <bottom style="thin">
        <color indexed="64"/>
      </bottom>
      <diagonal style="thin">
        <color indexed="64"/>
      </diagonal>
    </border>
    <border>
      <left style="dotted">
        <color indexed="64"/>
      </left>
      <right/>
      <top style="double">
        <color indexed="64"/>
      </top>
      <bottom/>
      <diagonal/>
    </border>
    <border>
      <left style="medium">
        <color indexed="64"/>
      </left>
      <right/>
      <top style="double">
        <color indexed="64"/>
      </top>
      <bottom/>
      <diagonal/>
    </border>
    <border>
      <left/>
      <right style="thick">
        <color indexed="64"/>
      </right>
      <top style="double">
        <color indexed="64"/>
      </top>
      <bottom/>
      <diagonal/>
    </border>
    <border>
      <left/>
      <right style="thin">
        <color indexed="64"/>
      </right>
      <top style="double">
        <color indexed="64"/>
      </top>
      <bottom/>
      <diagonal/>
    </border>
    <border>
      <left style="thick">
        <color indexed="64"/>
      </left>
      <right/>
      <top style="double">
        <color indexed="64"/>
      </top>
      <bottom/>
      <diagonal/>
    </border>
    <border>
      <left/>
      <right style="medium">
        <color indexed="64"/>
      </right>
      <top style="double">
        <color indexed="64"/>
      </top>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medium">
        <color indexed="64"/>
      </left>
      <right style="dotted">
        <color indexed="64"/>
      </right>
      <top style="dotted">
        <color indexed="64"/>
      </top>
      <bottom style="thin">
        <color indexed="64"/>
      </bottom>
      <diagonal/>
    </border>
    <border>
      <left style="hair">
        <color indexed="64"/>
      </left>
      <right/>
      <top style="thin">
        <color indexed="64"/>
      </top>
      <bottom/>
      <diagonal/>
    </border>
    <border>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thin">
        <color indexed="64"/>
      </left>
      <right style="thin">
        <color indexed="64"/>
      </right>
      <top style="thin">
        <color indexed="64"/>
      </top>
      <bottom/>
      <diagonal/>
    </border>
    <border>
      <left/>
      <right style="thick">
        <color rgb="FFFF0000"/>
      </right>
      <top style="thin">
        <color indexed="64"/>
      </top>
      <bottom style="thin">
        <color indexed="64"/>
      </bottom>
      <diagonal/>
    </border>
    <border>
      <left/>
      <right style="medium">
        <color indexed="64"/>
      </right>
      <top/>
      <bottom style="medium">
        <color indexed="64"/>
      </bottom>
      <diagonal/>
    </border>
    <border>
      <left/>
      <right/>
      <top style="dotted">
        <color indexed="64"/>
      </top>
      <bottom/>
      <diagonal/>
    </border>
    <border>
      <left/>
      <right style="thin">
        <color indexed="64"/>
      </right>
      <top style="dotted">
        <color indexed="64"/>
      </top>
      <bottom style="thin">
        <color indexed="64"/>
      </bottom>
      <diagonal/>
    </border>
    <border>
      <left/>
      <right style="thick">
        <color indexed="64"/>
      </right>
      <top style="thin">
        <color indexed="64"/>
      </top>
      <bottom style="dotted">
        <color indexed="64"/>
      </bottom>
      <diagonal/>
    </border>
    <border>
      <left/>
      <right style="thick">
        <color indexed="64"/>
      </right>
      <top style="dotted">
        <color indexed="64"/>
      </top>
      <bottom style="dotted">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dotted">
        <color indexed="64"/>
      </bottom>
      <diagonal/>
    </border>
    <border>
      <left style="double">
        <color indexed="64"/>
      </left>
      <right style="double">
        <color indexed="64"/>
      </right>
      <top style="dotted">
        <color indexed="64"/>
      </top>
      <bottom style="dotted">
        <color indexed="64"/>
      </bottom>
      <diagonal/>
    </border>
    <border>
      <left style="dotted">
        <color indexed="64"/>
      </left>
      <right style="medium">
        <color indexed="64"/>
      </right>
      <top style="medium">
        <color indexed="64"/>
      </top>
      <bottom style="dotted">
        <color indexed="64"/>
      </bottom>
      <diagonal/>
    </border>
    <border>
      <left style="dotted">
        <color indexed="64"/>
      </left>
      <right style="medium">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diagonalUp="1">
      <left style="thin">
        <color indexed="64"/>
      </left>
      <right/>
      <top style="thin">
        <color indexed="64"/>
      </top>
      <bottom style="dotted">
        <color indexed="64"/>
      </bottom>
      <diagonal style="thin">
        <color indexed="64"/>
      </diagonal>
    </border>
    <border diagonalUp="1">
      <left/>
      <right style="medium">
        <color indexed="64"/>
      </right>
      <top style="thin">
        <color indexed="64"/>
      </top>
      <bottom style="dotted">
        <color indexed="64"/>
      </bottom>
      <diagonal style="thin">
        <color indexed="64"/>
      </diagonal>
    </border>
    <border diagonalUp="1">
      <left style="thin">
        <color indexed="64"/>
      </left>
      <right/>
      <top style="dotted">
        <color indexed="64"/>
      </top>
      <bottom style="dotted">
        <color indexed="64"/>
      </bottom>
      <diagonal style="thin">
        <color indexed="64"/>
      </diagonal>
    </border>
    <border diagonalUp="1">
      <left/>
      <right style="medium">
        <color indexed="64"/>
      </right>
      <top style="dotted">
        <color indexed="64"/>
      </top>
      <bottom style="dotted">
        <color indexed="64"/>
      </bottom>
      <diagonal style="thin">
        <color indexed="64"/>
      </diagonal>
    </border>
    <border diagonalUp="1">
      <left style="thin">
        <color indexed="64"/>
      </left>
      <right/>
      <top style="dotted">
        <color indexed="64"/>
      </top>
      <bottom style="thin">
        <color indexed="64"/>
      </bottom>
      <diagonal style="thin">
        <color indexed="64"/>
      </diagonal>
    </border>
    <border diagonalUp="1">
      <left/>
      <right style="medium">
        <color indexed="64"/>
      </right>
      <top style="dotted">
        <color indexed="64"/>
      </top>
      <bottom style="thin">
        <color indexed="64"/>
      </bottom>
      <diagonal style="thin">
        <color indexed="64"/>
      </diagonal>
    </border>
    <border>
      <left/>
      <right style="thin">
        <color indexed="64"/>
      </right>
      <top/>
      <bottom style="thick">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thin">
        <color indexed="64"/>
      </top>
      <bottom style="double">
        <color indexed="64"/>
      </bottom>
      <diagonal/>
    </border>
    <border>
      <left style="dotted">
        <color indexed="64"/>
      </left>
      <right style="dotted">
        <color indexed="64"/>
      </right>
      <top style="double">
        <color indexed="64"/>
      </top>
      <bottom/>
      <diagonal/>
    </border>
    <border>
      <left style="dotted">
        <color indexed="64"/>
      </left>
      <right style="dotted">
        <color indexed="64"/>
      </right>
      <top/>
      <bottom/>
      <diagonal/>
    </border>
    <border diagonalUp="1">
      <left style="dotted">
        <color indexed="64"/>
      </left>
      <right style="dotted">
        <color indexed="64"/>
      </right>
      <top style="medium">
        <color indexed="64"/>
      </top>
      <bottom style="thin">
        <color indexed="64"/>
      </bottom>
      <diagonal style="thin">
        <color indexed="64"/>
      </diagonal>
    </border>
    <border diagonalUp="1">
      <left style="dotted">
        <color indexed="64"/>
      </left>
      <right style="dotted">
        <color indexed="64"/>
      </right>
      <top style="thin">
        <color indexed="64"/>
      </top>
      <bottom style="dotted">
        <color indexed="64"/>
      </bottom>
      <diagonal style="thin">
        <color indexed="64"/>
      </diagonal>
    </border>
    <border diagonalUp="1">
      <left style="dotted">
        <color indexed="64"/>
      </left>
      <right style="dotted">
        <color indexed="64"/>
      </right>
      <top style="dotted">
        <color indexed="64"/>
      </top>
      <bottom style="dotted">
        <color indexed="64"/>
      </bottom>
      <diagonal style="thin">
        <color indexed="64"/>
      </diagonal>
    </border>
    <border diagonalUp="1">
      <left style="dotted">
        <color indexed="64"/>
      </left>
      <right style="dotted">
        <color indexed="64"/>
      </right>
      <top style="dotted">
        <color indexed="64"/>
      </top>
      <bottom style="thin">
        <color indexed="64"/>
      </bottom>
      <diagonal style="thin">
        <color indexed="64"/>
      </diagonal>
    </border>
    <border>
      <left style="dotted">
        <color indexed="64"/>
      </left>
      <right style="dotted">
        <color indexed="64"/>
      </right>
      <top style="thin">
        <color indexed="64"/>
      </top>
      <bottom style="medium">
        <color indexed="64"/>
      </bottom>
      <diagonal/>
    </border>
    <border>
      <left style="dotted">
        <color indexed="64"/>
      </left>
      <right/>
      <top style="dotted">
        <color indexed="64"/>
      </top>
      <bottom/>
      <diagonal/>
    </border>
    <border>
      <left/>
      <right style="thin">
        <color indexed="64"/>
      </right>
      <top style="medium">
        <color indexed="64"/>
      </top>
      <bottom style="thin">
        <color indexed="64"/>
      </bottom>
      <diagonal/>
    </border>
    <border>
      <left/>
      <right style="thick">
        <color indexed="64"/>
      </right>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top style="double">
        <color indexed="64"/>
      </top>
      <bottom style="dotted">
        <color indexed="64"/>
      </bottom>
      <diagonal/>
    </border>
    <border>
      <left style="medium">
        <color indexed="64"/>
      </left>
      <right/>
      <top style="double">
        <color indexed="64"/>
      </top>
      <bottom style="dotted">
        <color indexed="64"/>
      </bottom>
      <diagonal/>
    </border>
    <border>
      <left style="thin">
        <color indexed="64"/>
      </left>
      <right style="dotted">
        <color indexed="64"/>
      </right>
      <top style="double">
        <color indexed="64"/>
      </top>
      <bottom/>
      <diagonal/>
    </border>
    <border>
      <left/>
      <right style="dotted">
        <color indexed="64"/>
      </right>
      <top style="double">
        <color indexed="64"/>
      </top>
      <bottom style="dotted">
        <color indexed="64"/>
      </bottom>
      <diagonal/>
    </border>
    <border diagonalUp="1">
      <left style="dotted">
        <color indexed="64"/>
      </left>
      <right/>
      <top style="thin">
        <color indexed="64"/>
      </top>
      <bottom style="dotted">
        <color indexed="64"/>
      </bottom>
      <diagonal style="thin">
        <color indexed="64"/>
      </diagonal>
    </border>
    <border diagonalUp="1">
      <left style="dotted">
        <color indexed="64"/>
      </left>
      <right/>
      <top style="dotted">
        <color indexed="64"/>
      </top>
      <bottom style="dotted">
        <color indexed="64"/>
      </bottom>
      <diagonal style="thin">
        <color indexed="64"/>
      </diagonal>
    </border>
    <border diagonalUp="1">
      <left style="dotted">
        <color indexed="64"/>
      </left>
      <right/>
      <top style="dotted">
        <color indexed="64"/>
      </top>
      <bottom style="thin">
        <color indexed="64"/>
      </bottom>
      <diagonal style="thin">
        <color indexed="64"/>
      </diagonal>
    </border>
    <border>
      <left style="double">
        <color indexed="64"/>
      </left>
      <right/>
      <top style="dotted">
        <color indexed="64"/>
      </top>
      <bottom style="dotted">
        <color indexed="64"/>
      </bottom>
      <diagonal/>
    </border>
    <border>
      <left/>
      <right style="double">
        <color indexed="64"/>
      </right>
      <top style="dotted">
        <color indexed="64"/>
      </top>
      <bottom style="dotted">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thin">
        <color indexed="64"/>
      </left>
      <right style="medium">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dotted">
        <color indexed="64"/>
      </left>
      <right style="medium">
        <color indexed="64"/>
      </right>
      <top style="double">
        <color indexed="64"/>
      </top>
      <bottom/>
      <diagonal/>
    </border>
    <border>
      <left style="thin">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style="dotted">
        <color indexed="64"/>
      </bottom>
      <diagonal/>
    </border>
    <border>
      <left/>
      <right/>
      <top style="thick">
        <color indexed="64"/>
      </top>
      <bottom style="dotted">
        <color indexed="64"/>
      </bottom>
      <diagonal/>
    </border>
    <border>
      <left/>
      <right style="thin">
        <color indexed="64"/>
      </right>
      <top style="thick">
        <color indexed="64"/>
      </top>
      <bottom style="dotted">
        <color indexed="64"/>
      </bottom>
      <diagonal/>
    </border>
    <border>
      <left style="thin">
        <color indexed="64"/>
      </left>
      <right style="thin">
        <color indexed="64"/>
      </right>
      <top style="thick">
        <color indexed="64"/>
      </top>
      <bottom style="dotted">
        <color indexed="64"/>
      </bottom>
      <diagonal/>
    </border>
    <border>
      <left style="thick">
        <color indexed="64"/>
      </left>
      <right style="thin">
        <color indexed="64"/>
      </right>
      <top/>
      <bottom style="double">
        <color indexed="64"/>
      </bottom>
      <diagonal/>
    </border>
    <border>
      <left style="thin">
        <color indexed="64"/>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thin">
        <color indexed="64"/>
      </right>
      <top style="dotted">
        <color indexed="64"/>
      </top>
      <bottom style="double">
        <color indexed="64"/>
      </bottom>
      <diagonal/>
    </border>
    <border>
      <left style="dotted">
        <color indexed="64"/>
      </left>
      <right style="thin">
        <color indexed="64"/>
      </right>
      <top style="dotted">
        <color indexed="64"/>
      </top>
      <bottom style="double">
        <color indexed="64"/>
      </bottom>
      <diagonal/>
    </border>
    <border>
      <left style="thin">
        <color indexed="64"/>
      </left>
      <right/>
      <top style="double">
        <color indexed="64"/>
      </top>
      <bottom style="dotted">
        <color indexed="64"/>
      </bottom>
      <diagonal/>
    </border>
    <border>
      <left/>
      <right style="thin">
        <color indexed="64"/>
      </right>
      <top style="double">
        <color indexed="64"/>
      </top>
      <bottom style="dotted">
        <color indexed="64"/>
      </bottom>
      <diagonal/>
    </border>
    <border>
      <left style="thin">
        <color indexed="64"/>
      </left>
      <right/>
      <top style="double">
        <color indexed="64"/>
      </top>
      <bottom style="thin">
        <color indexed="64"/>
      </bottom>
      <diagonal/>
    </border>
    <border>
      <left style="dott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thick">
        <color indexed="64"/>
      </left>
      <right style="thin">
        <color indexed="64"/>
      </right>
      <top/>
      <bottom style="thick">
        <color indexed="64"/>
      </bottom>
      <diagonal/>
    </border>
    <border>
      <left style="thin">
        <color indexed="64"/>
      </left>
      <right/>
      <top style="dotted">
        <color indexed="64"/>
      </top>
      <bottom style="thick">
        <color indexed="64"/>
      </bottom>
      <diagonal/>
    </border>
    <border>
      <left/>
      <right/>
      <top style="dotted">
        <color indexed="64"/>
      </top>
      <bottom style="thick">
        <color indexed="64"/>
      </bottom>
      <diagonal/>
    </border>
    <border>
      <left/>
      <right style="thin">
        <color indexed="64"/>
      </right>
      <top style="dotted">
        <color indexed="64"/>
      </top>
      <bottom style="thick">
        <color indexed="64"/>
      </bottom>
      <diagonal/>
    </border>
    <border>
      <left style="dotted">
        <color indexed="64"/>
      </left>
      <right/>
      <top style="thin">
        <color indexed="64"/>
      </top>
      <bottom style="thick">
        <color indexed="64"/>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top style="thin">
        <color rgb="FF000000"/>
      </top>
      <bottom style="thick">
        <color rgb="FF000000"/>
      </bottom>
      <diagonal/>
    </border>
    <border>
      <left/>
      <right/>
      <top style="thin">
        <color rgb="FF000000"/>
      </top>
      <bottom style="thick">
        <color rgb="FF000000"/>
      </bottom>
      <diagonal/>
    </border>
    <border>
      <left/>
      <right style="thick">
        <color rgb="FF000000"/>
      </right>
      <top style="thin">
        <color rgb="FF000000"/>
      </top>
      <bottom style="thick">
        <color rgb="FF000000"/>
      </bottom>
      <diagonal/>
    </border>
    <border>
      <left style="thin">
        <color indexed="64"/>
      </left>
      <right/>
      <top style="thick">
        <color indexed="64"/>
      </top>
      <bottom/>
      <diagonal/>
    </border>
    <border>
      <left/>
      <right style="thin">
        <color indexed="64"/>
      </right>
      <top style="thick">
        <color indexed="64"/>
      </top>
      <bottom/>
      <diagonal/>
    </border>
    <border>
      <left/>
      <right style="thin">
        <color indexed="64"/>
      </right>
      <top/>
      <bottom style="double">
        <color indexed="64"/>
      </bottom>
      <diagonal/>
    </border>
    <border>
      <left/>
      <right style="thick">
        <color indexed="64"/>
      </right>
      <top/>
      <bottom style="thin">
        <color indexed="64"/>
      </bottom>
      <diagonal/>
    </border>
    <border>
      <left/>
      <right/>
      <top/>
      <bottom style="thick">
        <color indexed="64"/>
      </bottom>
      <diagonal/>
    </border>
    <border>
      <left/>
      <right style="thick">
        <color indexed="64"/>
      </right>
      <top/>
      <bottom style="thick">
        <color indexed="64"/>
      </bottom>
      <diagonal/>
    </border>
    <border>
      <left/>
      <right style="hair">
        <color indexed="64"/>
      </right>
      <top style="thin">
        <color indexed="64"/>
      </top>
      <bottom style="thin">
        <color indexed="64"/>
      </bottom>
      <diagonal/>
    </border>
    <border>
      <left/>
      <right style="thick">
        <color indexed="64"/>
      </right>
      <top style="medium">
        <color indexed="64"/>
      </top>
      <bottom/>
      <diagonal/>
    </border>
    <border>
      <left style="thick">
        <color indexed="64"/>
      </left>
      <right/>
      <top/>
      <bottom style="thick">
        <color indexed="64"/>
      </bottom>
      <diagonal/>
    </border>
    <border>
      <left/>
      <right style="thick">
        <color indexed="64"/>
      </right>
      <top style="hair">
        <color indexed="64"/>
      </top>
      <bottom style="hair">
        <color indexed="64"/>
      </bottom>
      <diagonal/>
    </border>
    <border>
      <left style="hair">
        <color indexed="64"/>
      </left>
      <right/>
      <top style="hair">
        <color indexed="64"/>
      </top>
      <bottom style="thick">
        <color indexed="64"/>
      </bottom>
      <diagonal/>
    </border>
    <border>
      <left/>
      <right/>
      <top style="hair">
        <color indexed="64"/>
      </top>
      <bottom style="thick">
        <color indexed="64"/>
      </bottom>
      <diagonal/>
    </border>
    <border>
      <left/>
      <right style="thick">
        <color indexed="64"/>
      </right>
      <top style="hair">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top style="thin">
        <color indexed="64"/>
      </top>
      <bottom style="thick">
        <color indexed="64"/>
      </bottom>
      <diagonal/>
    </border>
    <border>
      <left style="thick">
        <color indexed="64"/>
      </left>
      <right/>
      <top style="thin">
        <color indexed="64"/>
      </top>
      <bottom/>
      <diagonal/>
    </border>
    <border>
      <left/>
      <right style="thick">
        <color indexed="64"/>
      </right>
      <top style="thin">
        <color indexed="64"/>
      </top>
      <bottom style="thick">
        <color indexed="64"/>
      </bottom>
      <diagonal/>
    </border>
    <border>
      <left style="thick">
        <color indexed="64"/>
      </left>
      <right/>
      <top/>
      <bottom style="thin">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ck">
        <color indexed="64"/>
      </right>
      <top style="thick">
        <color indexed="64"/>
      </top>
      <bottom style="thin">
        <color indexed="64"/>
      </bottom>
      <diagonal/>
    </border>
    <border>
      <left style="thin">
        <color indexed="64"/>
      </left>
      <right style="dotted">
        <color indexed="64"/>
      </right>
      <top style="thick">
        <color indexed="64"/>
      </top>
      <bottom style="thin">
        <color indexed="64"/>
      </bottom>
      <diagonal/>
    </border>
    <border>
      <left style="dotted">
        <color indexed="64"/>
      </left>
      <right style="dotted">
        <color indexed="64"/>
      </right>
      <top style="thick">
        <color indexed="64"/>
      </top>
      <bottom style="thin">
        <color indexed="64"/>
      </bottom>
      <diagonal/>
    </border>
    <border>
      <left style="dotted">
        <color indexed="64"/>
      </left>
      <right/>
      <top style="thick">
        <color indexed="64"/>
      </top>
      <bottom style="thin">
        <color indexed="64"/>
      </bottom>
      <diagonal/>
    </border>
    <border>
      <left style="thin">
        <color indexed="64"/>
      </left>
      <right/>
      <top style="thick">
        <color indexed="64"/>
      </top>
      <bottom style="thin">
        <color indexed="64"/>
      </bottom>
      <diagonal/>
    </border>
    <border>
      <left style="dotted">
        <color indexed="64"/>
      </left>
      <right style="thick">
        <color indexed="64"/>
      </right>
      <top style="dotted">
        <color indexed="64"/>
      </top>
      <bottom style="dotted">
        <color indexed="64"/>
      </bottom>
      <diagonal/>
    </border>
    <border>
      <left style="dotted">
        <color indexed="64"/>
      </left>
      <right/>
      <top style="dotted">
        <color indexed="64"/>
      </top>
      <bottom style="thick">
        <color indexed="64"/>
      </bottom>
      <diagonal/>
    </border>
    <border>
      <left style="thin">
        <color indexed="64"/>
      </left>
      <right style="dotted">
        <color indexed="64"/>
      </right>
      <top style="dotted">
        <color indexed="64"/>
      </top>
      <bottom style="thick">
        <color indexed="64"/>
      </bottom>
      <diagonal/>
    </border>
    <border>
      <left style="dotted">
        <color indexed="64"/>
      </left>
      <right style="dotted">
        <color indexed="64"/>
      </right>
      <top style="dotted">
        <color indexed="64"/>
      </top>
      <bottom style="thick">
        <color indexed="64"/>
      </bottom>
      <diagonal/>
    </border>
    <border>
      <left style="dotted">
        <color indexed="64"/>
      </left>
      <right style="thick">
        <color indexed="64"/>
      </right>
      <top style="dotted">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n">
        <color indexed="64"/>
      </top>
      <bottom style="dotted">
        <color indexed="64"/>
      </bottom>
      <diagonal/>
    </border>
    <border>
      <left/>
      <right style="thick">
        <color indexed="64"/>
      </right>
      <top style="thin">
        <color indexed="64"/>
      </top>
      <bottom style="hair">
        <color indexed="64"/>
      </bottom>
      <diagonal/>
    </border>
    <border>
      <left style="thick">
        <color indexed="64"/>
      </left>
      <right/>
      <top style="dotted">
        <color indexed="64"/>
      </top>
      <bottom style="dotted">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right style="thin">
        <color indexed="64"/>
      </right>
      <top style="double">
        <color indexed="64"/>
      </top>
      <bottom style="thick">
        <color indexed="64"/>
      </bottom>
      <diagonal/>
    </border>
    <border>
      <left style="thin">
        <color indexed="64"/>
      </left>
      <right/>
      <top style="double">
        <color indexed="64"/>
      </top>
      <bottom style="thick">
        <color indexed="64"/>
      </bottom>
      <diagonal/>
    </border>
    <border>
      <left style="dotted">
        <color indexed="64"/>
      </left>
      <right style="thick">
        <color indexed="64"/>
      </right>
      <top style="thin">
        <color indexed="64"/>
      </top>
      <bottom style="dotted">
        <color indexed="64"/>
      </bottom>
      <diagonal/>
    </border>
    <border diagonalUp="1">
      <left style="thin">
        <color indexed="64"/>
      </left>
      <right/>
      <top style="thin">
        <color indexed="64"/>
      </top>
      <bottom style="thick">
        <color indexed="64"/>
      </bottom>
      <diagonal style="thin">
        <color indexed="64"/>
      </diagonal>
    </border>
    <border diagonalUp="1">
      <left/>
      <right/>
      <top style="thin">
        <color indexed="64"/>
      </top>
      <bottom style="thick">
        <color indexed="64"/>
      </bottom>
      <diagonal style="thin">
        <color indexed="64"/>
      </diagonal>
    </border>
    <border diagonalUp="1">
      <left/>
      <right style="thin">
        <color indexed="64"/>
      </right>
      <top style="thin">
        <color indexed="64"/>
      </top>
      <bottom style="thick">
        <color indexed="64"/>
      </bottom>
      <diagonal style="thin">
        <color indexed="64"/>
      </diagonal>
    </border>
    <border>
      <left/>
      <right style="dotted">
        <color indexed="64"/>
      </right>
      <top/>
      <bottom style="thick">
        <color indexed="64"/>
      </bottom>
      <diagonal/>
    </border>
    <border>
      <left/>
      <right style="dotted">
        <color indexed="64"/>
      </right>
      <top style="double">
        <color indexed="64"/>
      </top>
      <bottom/>
      <diagonal/>
    </border>
    <border>
      <left/>
      <right style="dotted">
        <color indexed="64"/>
      </right>
      <top style="dotted">
        <color indexed="64"/>
      </top>
      <bottom style="double">
        <color indexed="64"/>
      </bottom>
      <diagonal/>
    </border>
    <border>
      <left style="thin">
        <color indexed="64"/>
      </left>
      <right/>
      <top/>
      <bottom style="medium">
        <color indexed="64"/>
      </bottom>
      <diagonal/>
    </border>
    <border>
      <left/>
      <right style="dotted">
        <color indexed="64"/>
      </right>
      <top/>
      <bottom style="medium">
        <color indexed="64"/>
      </bottom>
      <diagonal/>
    </border>
    <border diagonalUp="1">
      <left style="medium">
        <color indexed="64"/>
      </left>
      <right/>
      <top style="dotted">
        <color indexed="64"/>
      </top>
      <bottom style="thin">
        <color indexed="64"/>
      </bottom>
      <diagonal style="thin">
        <color indexed="64"/>
      </diagonal>
    </border>
    <border diagonalUp="1">
      <left/>
      <right style="dotted">
        <color indexed="64"/>
      </right>
      <top style="dotted">
        <color indexed="64"/>
      </top>
      <bottom style="thin">
        <color indexed="64"/>
      </bottom>
      <diagonal style="thin">
        <color indexed="64"/>
      </diagonal>
    </border>
    <border diagonalUp="1">
      <left style="medium">
        <color indexed="64"/>
      </left>
      <right/>
      <top style="dotted">
        <color indexed="64"/>
      </top>
      <bottom style="dotted">
        <color indexed="64"/>
      </bottom>
      <diagonal style="thin">
        <color indexed="64"/>
      </diagonal>
    </border>
    <border diagonalUp="1">
      <left/>
      <right style="dotted">
        <color indexed="64"/>
      </right>
      <top style="dotted">
        <color indexed="64"/>
      </top>
      <bottom style="dotted">
        <color indexed="64"/>
      </bottom>
      <diagonal style="thin">
        <color indexed="64"/>
      </diagonal>
    </border>
    <border diagonalUp="1">
      <left style="medium">
        <color indexed="64"/>
      </left>
      <right/>
      <top style="thin">
        <color indexed="64"/>
      </top>
      <bottom style="dotted">
        <color indexed="64"/>
      </bottom>
      <diagonal style="thin">
        <color indexed="64"/>
      </diagonal>
    </border>
    <border diagonalUp="1">
      <left/>
      <right style="dotted">
        <color indexed="64"/>
      </right>
      <top style="thin">
        <color indexed="64"/>
      </top>
      <bottom style="dotted">
        <color indexed="64"/>
      </bottom>
      <diagonal style="thin">
        <color indexed="64"/>
      </diagonal>
    </border>
    <border>
      <left style="thick">
        <color indexed="64"/>
      </left>
      <right/>
      <top/>
      <bottom style="medium">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hair">
        <color indexed="64"/>
      </right>
      <top style="thin">
        <color indexed="64"/>
      </top>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top style="dotted">
        <color indexed="64"/>
      </top>
      <bottom style="thick">
        <color indexed="64"/>
      </bottom>
      <diagonal/>
    </border>
    <border>
      <left style="thin">
        <color indexed="64"/>
      </left>
      <right/>
      <top style="hair">
        <color indexed="64"/>
      </top>
      <bottom style="thick">
        <color indexed="64"/>
      </bottom>
      <diagonal/>
    </border>
    <border>
      <left/>
      <right style="thin">
        <color indexed="64"/>
      </right>
      <top style="hair">
        <color indexed="64"/>
      </top>
      <bottom style="thick">
        <color indexed="64"/>
      </bottom>
      <diagonal/>
    </border>
  </borders>
  <cellStyleXfs count="9">
    <xf numFmtId="0" fontId="0" fillId="0" borderId="0">
      <alignment vertical="center"/>
    </xf>
    <xf numFmtId="0" fontId="2" fillId="0" borderId="0">
      <alignment vertical="center"/>
    </xf>
    <xf numFmtId="0" fontId="2" fillId="0" borderId="0"/>
    <xf numFmtId="0" fontId="13" fillId="0" borderId="0"/>
    <xf numFmtId="0" fontId="13" fillId="0" borderId="0">
      <alignment vertical="center"/>
    </xf>
    <xf numFmtId="0" fontId="2" fillId="0" borderId="0">
      <alignment vertical="center"/>
    </xf>
    <xf numFmtId="0" fontId="12" fillId="0" borderId="0">
      <alignment vertical="center"/>
    </xf>
    <xf numFmtId="38" fontId="12" fillId="0" borderId="0" applyFont="0" applyFill="0" applyBorder="0" applyAlignment="0" applyProtection="0">
      <alignment vertical="center"/>
    </xf>
    <xf numFmtId="0" fontId="1" fillId="0" borderId="0">
      <alignment vertical="center"/>
    </xf>
  </cellStyleXfs>
  <cellXfs count="967">
    <xf numFmtId="0" fontId="0" fillId="0" borderId="0" xfId="0">
      <alignment vertical="center"/>
    </xf>
    <xf numFmtId="0" fontId="1" fillId="0" borderId="0" xfId="8" applyProtection="1">
      <alignment vertical="center"/>
    </xf>
    <xf numFmtId="0" fontId="14" fillId="0" borderId="0" xfId="8" applyFont="1" applyBorder="1" applyAlignment="1" applyProtection="1">
      <alignment vertical="center"/>
    </xf>
    <xf numFmtId="0" fontId="28" fillId="0" borderId="0" xfId="0" applyFont="1" applyAlignment="1" applyProtection="1">
      <alignment horizontal="left" vertical="center"/>
    </xf>
    <xf numFmtId="0" fontId="28" fillId="0" borderId="245" xfId="0" applyFont="1" applyBorder="1" applyAlignment="1" applyProtection="1">
      <alignment horizontal="left" vertical="center"/>
    </xf>
    <xf numFmtId="0" fontId="0" fillId="0" borderId="246" xfId="0" applyBorder="1" applyProtection="1">
      <alignment vertical="center"/>
    </xf>
    <xf numFmtId="0" fontId="4" fillId="0" borderId="246" xfId="2" applyFont="1" applyBorder="1" applyAlignment="1" applyProtection="1">
      <alignment vertical="center"/>
    </xf>
    <xf numFmtId="0" fontId="4" fillId="0" borderId="247" xfId="2" applyFont="1" applyBorder="1" applyAlignment="1" applyProtection="1">
      <alignment vertical="center"/>
    </xf>
    <xf numFmtId="0" fontId="4" fillId="0" borderId="0" xfId="2" applyFont="1" applyAlignment="1" applyProtection="1">
      <alignment vertical="center"/>
    </xf>
    <xf numFmtId="0" fontId="4" fillId="0" borderId="0" xfId="2" applyFont="1" applyBorder="1" applyAlignment="1" applyProtection="1">
      <alignment vertical="center"/>
    </xf>
    <xf numFmtId="176" fontId="4" fillId="0" borderId="34" xfId="2" applyNumberFormat="1" applyFont="1" applyFill="1" applyBorder="1" applyAlignment="1" applyProtection="1">
      <alignment horizontal="left" vertical="center"/>
      <protection locked="0"/>
    </xf>
    <xf numFmtId="176" fontId="4" fillId="0" borderId="35" xfId="2" applyNumberFormat="1" applyFont="1" applyFill="1" applyBorder="1" applyAlignment="1" applyProtection="1">
      <alignment horizontal="right" vertical="center" wrapText="1"/>
      <protection locked="0"/>
    </xf>
    <xf numFmtId="176" fontId="4" fillId="0" borderId="35" xfId="2" applyNumberFormat="1" applyFont="1" applyFill="1" applyBorder="1" applyAlignment="1" applyProtection="1">
      <alignment vertical="center" wrapText="1"/>
      <protection locked="0"/>
    </xf>
    <xf numFmtId="176" fontId="4" fillId="0" borderId="35" xfId="2" applyNumberFormat="1" applyFont="1" applyBorder="1" applyAlignment="1" applyProtection="1">
      <alignment vertical="center" wrapText="1"/>
      <protection locked="0"/>
    </xf>
    <xf numFmtId="176" fontId="4" fillId="0" borderId="0" xfId="2" applyNumberFormat="1" applyFont="1" applyBorder="1" applyAlignment="1" applyProtection="1">
      <alignment vertical="center" wrapText="1"/>
      <protection locked="0"/>
    </xf>
    <xf numFmtId="0" fontId="9" fillId="0" borderId="0" xfId="2" applyFont="1" applyAlignment="1" applyProtection="1">
      <alignment vertical="center"/>
    </xf>
    <xf numFmtId="0" fontId="5" fillId="0" borderId="0" xfId="2" applyFont="1" applyAlignment="1" applyProtection="1">
      <alignment vertical="center" shrinkToFit="1"/>
    </xf>
    <xf numFmtId="0" fontId="10" fillId="0" borderId="0" xfId="2" applyFont="1" applyFill="1" applyBorder="1" applyAlignment="1" applyProtection="1">
      <alignment horizontal="center" vertical="center" shrinkToFit="1"/>
    </xf>
    <xf numFmtId="0" fontId="4" fillId="0" borderId="0" xfId="2" applyFont="1" applyFill="1" applyAlignment="1" applyProtection="1">
      <alignment vertical="center"/>
    </xf>
    <xf numFmtId="0" fontId="5" fillId="0" borderId="0" xfId="2" applyFont="1" applyFill="1" applyBorder="1" applyAlignment="1" applyProtection="1">
      <alignment horizontal="center" vertical="center" shrinkToFit="1"/>
    </xf>
    <xf numFmtId="0" fontId="11" fillId="0" borderId="0" xfId="2" applyFont="1" applyAlignment="1" applyProtection="1">
      <alignment vertical="center"/>
    </xf>
    <xf numFmtId="0" fontId="10" fillId="0" borderId="0" xfId="2" applyFont="1" applyAlignment="1" applyProtection="1">
      <alignment vertical="center"/>
    </xf>
    <xf numFmtId="0" fontId="11" fillId="0" borderId="0" xfId="2" applyFont="1" applyAlignment="1" applyProtection="1">
      <alignment vertical="center" shrinkToFit="1"/>
    </xf>
    <xf numFmtId="0" fontId="11" fillId="0" borderId="0" xfId="2" applyFont="1" applyFill="1" applyAlignment="1" applyProtection="1">
      <alignment vertical="center" shrinkToFit="1"/>
    </xf>
    <xf numFmtId="0" fontId="10" fillId="0" borderId="0" xfId="2" applyFont="1" applyAlignment="1" applyProtection="1">
      <alignment vertical="center" shrinkToFit="1"/>
    </xf>
    <xf numFmtId="0" fontId="10" fillId="0" borderId="0" xfId="2" applyFont="1" applyFill="1" applyAlignment="1" applyProtection="1">
      <alignment vertical="center"/>
    </xf>
    <xf numFmtId="0" fontId="5" fillId="0" borderId="0" xfId="2" applyFont="1" applyAlignment="1" applyProtection="1">
      <alignment vertical="center"/>
    </xf>
    <xf numFmtId="0" fontId="6" fillId="0" borderId="0" xfId="2" applyFont="1" applyAlignment="1" applyProtection="1">
      <alignment horizontal="center" vertical="center"/>
    </xf>
    <xf numFmtId="0" fontId="4" fillId="0" borderId="0" xfId="2" applyFont="1" applyFill="1" applyAlignment="1" applyProtection="1">
      <alignment horizontal="center" vertical="center" wrapText="1"/>
    </xf>
    <xf numFmtId="0" fontId="4" fillId="0" borderId="0" xfId="2" applyFont="1" applyAlignment="1" applyProtection="1">
      <alignment horizontal="center" vertical="center" wrapText="1"/>
    </xf>
    <xf numFmtId="0" fontId="10" fillId="0" borderId="0" xfId="2" applyFont="1" applyFill="1" applyBorder="1" applyAlignment="1" applyProtection="1">
      <alignment horizontal="center" vertical="center"/>
    </xf>
    <xf numFmtId="0" fontId="10" fillId="0" borderId="0" xfId="2" applyFont="1" applyFill="1" applyBorder="1" applyAlignment="1" applyProtection="1">
      <alignment vertical="center"/>
    </xf>
    <xf numFmtId="0" fontId="10" fillId="0" borderId="0" xfId="2" applyFont="1" applyBorder="1" applyAlignment="1" applyProtection="1">
      <alignment vertical="center"/>
    </xf>
    <xf numFmtId="0" fontId="11" fillId="0" borderId="0" xfId="2" applyFont="1" applyBorder="1" applyAlignment="1" applyProtection="1">
      <alignment vertical="center"/>
    </xf>
    <xf numFmtId="0" fontId="4" fillId="0" borderId="0" xfId="2" applyFont="1" applyAlignment="1" applyProtection="1">
      <alignment vertical="center" wrapText="1"/>
    </xf>
    <xf numFmtId="0" fontId="7" fillId="0" borderId="159" xfId="2" applyFont="1" applyBorder="1" applyAlignment="1" applyProtection="1">
      <alignment vertical="center"/>
    </xf>
    <xf numFmtId="0" fontId="4" fillId="0" borderId="35" xfId="2" applyFont="1" applyBorder="1" applyAlignment="1" applyProtection="1">
      <alignment horizontal="center" vertical="center" shrinkToFit="1"/>
    </xf>
    <xf numFmtId="0" fontId="4" fillId="0" borderId="35" xfId="2" applyFont="1" applyBorder="1" applyAlignment="1" applyProtection="1">
      <alignment vertical="center" wrapText="1"/>
    </xf>
    <xf numFmtId="0" fontId="7" fillId="0" borderId="35" xfId="2" applyFont="1" applyBorder="1" applyAlignment="1" applyProtection="1">
      <alignment vertical="center" shrinkToFit="1"/>
    </xf>
    <xf numFmtId="179" fontId="4" fillId="0" borderId="0" xfId="2" applyNumberFormat="1" applyFont="1" applyFill="1" applyBorder="1" applyAlignment="1" applyProtection="1">
      <alignment horizontal="center" vertical="center" wrapText="1"/>
    </xf>
    <xf numFmtId="0" fontId="4" fillId="0" borderId="0" xfId="2" applyFont="1" applyFill="1" applyAlignment="1" applyProtection="1">
      <alignment vertical="center" wrapText="1"/>
    </xf>
    <xf numFmtId="0" fontId="10" fillId="0" borderId="0" xfId="2" applyFont="1" applyFill="1" applyBorder="1" applyAlignment="1" applyProtection="1">
      <alignment horizontal="left" vertical="center" shrinkToFit="1"/>
    </xf>
    <xf numFmtId="0" fontId="4" fillId="0" borderId="0" xfId="2" applyFont="1" applyFill="1" applyBorder="1" applyAlignment="1" applyProtection="1">
      <alignment horizontal="center" vertical="center" wrapText="1"/>
    </xf>
    <xf numFmtId="0" fontId="10" fillId="0" borderId="49" xfId="2" applyFont="1" applyFill="1" applyBorder="1" applyAlignment="1" applyProtection="1">
      <alignment horizontal="center" vertical="center" wrapText="1"/>
    </xf>
    <xf numFmtId="0" fontId="10" fillId="0" borderId="0" xfId="2" applyFont="1" applyFill="1" applyBorder="1" applyAlignment="1" applyProtection="1">
      <alignment horizontal="center" vertical="center" wrapText="1"/>
    </xf>
    <xf numFmtId="0" fontId="10" fillId="0" borderId="52" xfId="2" applyFont="1" applyFill="1" applyBorder="1" applyAlignment="1" applyProtection="1">
      <alignment horizontal="center" vertical="center" wrapText="1"/>
    </xf>
    <xf numFmtId="0" fontId="11" fillId="0" borderId="0" xfId="2" applyFont="1" applyBorder="1" applyAlignment="1" applyProtection="1"/>
    <xf numFmtId="0" fontId="10" fillId="0" borderId="0" xfId="2" applyFont="1" applyAlignment="1" applyProtection="1">
      <alignment vertical="center" wrapText="1"/>
    </xf>
    <xf numFmtId="0" fontId="10" fillId="0" borderId="0" xfId="2" applyFont="1" applyBorder="1" applyAlignment="1" applyProtection="1">
      <alignment vertical="center" wrapText="1"/>
    </xf>
    <xf numFmtId="0" fontId="10" fillId="0" borderId="0" xfId="2" applyFont="1" applyFill="1" applyAlignment="1" applyProtection="1">
      <alignment vertical="center" wrapText="1"/>
    </xf>
    <xf numFmtId="0" fontId="10" fillId="0" borderId="0" xfId="2" applyNumberFormat="1" applyFont="1" applyBorder="1" applyAlignment="1" applyProtection="1">
      <alignment horizontal="left" vertical="center"/>
    </xf>
    <xf numFmtId="0" fontId="11" fillId="0" borderId="0" xfId="2" applyNumberFormat="1" applyFont="1" applyBorder="1" applyAlignment="1" applyProtection="1">
      <alignment horizontal="left" vertical="center"/>
    </xf>
    <xf numFmtId="0" fontId="10" fillId="0" borderId="0" xfId="2" applyNumberFormat="1" applyFont="1" applyFill="1" applyBorder="1" applyAlignment="1" applyProtection="1">
      <alignment horizontal="left" vertical="center"/>
    </xf>
    <xf numFmtId="0" fontId="4" fillId="0" borderId="0" xfId="2" applyFont="1" applyFill="1" applyBorder="1" applyAlignment="1" applyProtection="1">
      <alignment vertical="center" wrapText="1"/>
    </xf>
    <xf numFmtId="0" fontId="10" fillId="0" borderId="3" xfId="2" applyFont="1" applyFill="1" applyBorder="1" applyAlignment="1" applyProtection="1">
      <alignment vertical="center" shrinkToFit="1"/>
    </xf>
    <xf numFmtId="176" fontId="10" fillId="0" borderId="0" xfId="2" applyNumberFormat="1" applyFont="1" applyFill="1" applyBorder="1" applyAlignment="1" applyProtection="1">
      <alignment horizontal="center" vertical="center" wrapText="1"/>
    </xf>
    <xf numFmtId="0" fontId="10" fillId="0" borderId="0" xfId="2" applyFont="1" applyFill="1" applyBorder="1" applyAlignment="1" applyProtection="1">
      <alignment vertical="center" shrinkToFit="1"/>
    </xf>
    <xf numFmtId="0" fontId="10" fillId="0" borderId="3" xfId="2" applyFont="1" applyFill="1" applyBorder="1" applyAlignment="1" applyProtection="1">
      <alignment horizontal="center" vertical="center" shrinkToFit="1"/>
    </xf>
    <xf numFmtId="176" fontId="14" fillId="0" borderId="0" xfId="2" applyNumberFormat="1" applyFont="1" applyFill="1" applyBorder="1" applyAlignment="1" applyProtection="1">
      <alignment vertical="center"/>
    </xf>
    <xf numFmtId="0" fontId="4" fillId="0" borderId="0" xfId="2" applyFont="1" applyBorder="1" applyAlignment="1" applyProtection="1">
      <alignment horizontal="center" vertical="center" shrinkToFit="1"/>
    </xf>
    <xf numFmtId="176" fontId="4" fillId="0" borderId="0" xfId="2" applyNumberFormat="1" applyFont="1" applyFill="1" applyBorder="1" applyAlignment="1" applyProtection="1">
      <alignment horizontal="center" vertical="center" shrinkToFit="1"/>
    </xf>
    <xf numFmtId="176" fontId="4" fillId="0" borderId="0" xfId="2" applyNumberFormat="1" applyFont="1" applyAlignment="1" applyProtection="1">
      <alignment vertical="center" wrapText="1"/>
    </xf>
    <xf numFmtId="0" fontId="4" fillId="0" borderId="9" xfId="2" applyFont="1" applyFill="1" applyBorder="1" applyAlignment="1" applyProtection="1">
      <alignment horizontal="center" vertical="center" wrapText="1"/>
    </xf>
    <xf numFmtId="0" fontId="4" fillId="0" borderId="5" xfId="2" applyFont="1" applyFill="1" applyBorder="1" applyAlignment="1" applyProtection="1">
      <alignment horizontal="center" vertical="center" wrapText="1"/>
    </xf>
    <xf numFmtId="0" fontId="4" fillId="0" borderId="6" xfId="2" applyFont="1" applyFill="1" applyBorder="1" applyAlignment="1" applyProtection="1">
      <alignment horizontal="center" vertical="center" wrapText="1"/>
    </xf>
    <xf numFmtId="176" fontId="4" fillId="0" borderId="9" xfId="2" applyNumberFormat="1" applyFont="1" applyBorder="1" applyAlignment="1" applyProtection="1">
      <alignment horizontal="right" vertical="center" wrapText="1"/>
    </xf>
    <xf numFmtId="176" fontId="4" fillId="0" borderId="5" xfId="2" applyNumberFormat="1" applyFont="1" applyBorder="1" applyAlignment="1" applyProtection="1">
      <alignment horizontal="right" vertical="center" wrapText="1"/>
    </xf>
    <xf numFmtId="176" fontId="4" fillId="0" borderId="4" xfId="2" applyNumberFormat="1" applyFont="1" applyFill="1" applyBorder="1" applyAlignment="1" applyProtection="1">
      <alignment horizontal="center" vertical="center" wrapText="1"/>
    </xf>
    <xf numFmtId="176" fontId="4" fillId="0" borderId="0" xfId="2" applyNumberFormat="1" applyFont="1" applyFill="1" applyBorder="1" applyAlignment="1" applyProtection="1">
      <alignment horizontal="center" vertical="center" wrapText="1"/>
    </xf>
    <xf numFmtId="176" fontId="4" fillId="0" borderId="31" xfId="2" applyNumberFormat="1" applyFont="1" applyFill="1" applyBorder="1" applyAlignment="1" applyProtection="1">
      <alignment horizontal="left" vertical="center"/>
    </xf>
    <xf numFmtId="176" fontId="4" fillId="0" borderId="32" xfId="2" applyNumberFormat="1" applyFont="1" applyFill="1" applyBorder="1" applyAlignment="1" applyProtection="1">
      <alignment horizontal="left" vertical="center" wrapText="1"/>
    </xf>
    <xf numFmtId="176" fontId="4" fillId="0" borderId="32" xfId="2" applyNumberFormat="1" applyFont="1" applyBorder="1" applyAlignment="1" applyProtection="1">
      <alignment vertical="center" wrapText="1"/>
    </xf>
    <xf numFmtId="176" fontId="4" fillId="0" borderId="34" xfId="2" applyNumberFormat="1" applyFont="1" applyFill="1" applyBorder="1" applyAlignment="1" applyProtection="1">
      <alignment horizontal="left" vertical="center"/>
    </xf>
    <xf numFmtId="176" fontId="4" fillId="0" borderId="35" xfId="2" applyNumberFormat="1" applyFont="1" applyFill="1" applyBorder="1" applyAlignment="1" applyProtection="1">
      <alignment horizontal="left" vertical="center" wrapText="1"/>
    </xf>
    <xf numFmtId="176" fontId="4" fillId="0" borderId="35" xfId="2" applyNumberFormat="1" applyFont="1" applyBorder="1" applyAlignment="1" applyProtection="1">
      <alignment horizontal="left" vertical="center" wrapText="1"/>
    </xf>
    <xf numFmtId="176" fontId="4" fillId="0" borderId="0" xfId="2" applyNumberFormat="1" applyFont="1" applyBorder="1" applyAlignment="1" applyProtection="1">
      <alignment horizontal="center" vertical="center" wrapText="1"/>
    </xf>
    <xf numFmtId="176" fontId="4" fillId="0" borderId="0" xfId="2" applyNumberFormat="1" applyFont="1" applyBorder="1" applyAlignment="1" applyProtection="1">
      <alignment horizontal="right" vertical="center" wrapText="1"/>
    </xf>
    <xf numFmtId="0" fontId="4" fillId="0" borderId="0" xfId="2" applyFont="1" applyBorder="1" applyAlignment="1" applyProtection="1">
      <alignment horizontal="right" vertical="center" wrapText="1"/>
    </xf>
    <xf numFmtId="0" fontId="4" fillId="0" borderId="0" xfId="2" applyFont="1" applyFill="1" applyBorder="1" applyAlignment="1" applyProtection="1">
      <alignment horizontal="right" vertical="center" shrinkToFit="1"/>
    </xf>
    <xf numFmtId="176" fontId="4" fillId="0" borderId="0" xfId="2" applyNumberFormat="1" applyFont="1" applyFill="1" applyBorder="1" applyAlignment="1" applyProtection="1">
      <alignment horizontal="right" vertical="center" wrapText="1"/>
    </xf>
    <xf numFmtId="176" fontId="4" fillId="0" borderId="0" xfId="2" applyNumberFormat="1" applyFont="1" applyFill="1" applyBorder="1" applyAlignment="1" applyProtection="1">
      <alignment vertical="center" wrapText="1"/>
    </xf>
    <xf numFmtId="176" fontId="4" fillId="0" borderId="0" xfId="2" applyNumberFormat="1" applyFont="1" applyBorder="1" applyAlignment="1" applyProtection="1">
      <alignment vertical="center" wrapText="1"/>
    </xf>
    <xf numFmtId="176" fontId="7" fillId="0" borderId="0" xfId="2" applyNumberFormat="1" applyFont="1" applyBorder="1" applyAlignment="1" applyProtection="1">
      <alignment horizontal="left" vertical="center"/>
    </xf>
    <xf numFmtId="176" fontId="7" fillId="0" borderId="0" xfId="2" applyNumberFormat="1" applyFont="1" applyBorder="1" applyAlignment="1" applyProtection="1">
      <alignment horizontal="center" vertical="center" wrapText="1"/>
    </xf>
    <xf numFmtId="176" fontId="7" fillId="0" borderId="0" xfId="2" applyNumberFormat="1" applyFont="1" applyBorder="1" applyAlignment="1" applyProtection="1">
      <alignment horizontal="right" vertical="center" wrapText="1"/>
    </xf>
    <xf numFmtId="0" fontId="7" fillId="0" borderId="0" xfId="2" applyFont="1" applyBorder="1" applyAlignment="1" applyProtection="1">
      <alignment horizontal="right" vertical="center" wrapText="1"/>
    </xf>
    <xf numFmtId="0" fontId="7" fillId="0" borderId="0" xfId="2" applyFont="1" applyFill="1" applyBorder="1" applyAlignment="1" applyProtection="1">
      <alignment horizontal="right" vertical="center" shrinkToFit="1"/>
    </xf>
    <xf numFmtId="176" fontId="7" fillId="0" borderId="0" xfId="2" applyNumberFormat="1" applyFont="1" applyFill="1" applyBorder="1" applyAlignment="1" applyProtection="1">
      <alignment horizontal="right" vertical="center" wrapText="1"/>
    </xf>
    <xf numFmtId="176" fontId="7" fillId="0" borderId="0" xfId="2" applyNumberFormat="1" applyFont="1" applyFill="1" applyBorder="1" applyAlignment="1" applyProtection="1">
      <alignment vertical="center" wrapText="1"/>
    </xf>
    <xf numFmtId="176" fontId="7" fillId="0" borderId="0" xfId="2" applyNumberFormat="1" applyFont="1" applyBorder="1" applyAlignment="1" applyProtection="1">
      <alignment vertical="center" wrapText="1"/>
    </xf>
    <xf numFmtId="176" fontId="7" fillId="0" borderId="0" xfId="2" applyNumberFormat="1" applyFont="1" applyFill="1" applyBorder="1" applyAlignment="1" applyProtection="1">
      <alignment horizontal="center" vertical="center" wrapText="1"/>
    </xf>
    <xf numFmtId="176" fontId="7" fillId="0" borderId="0" xfId="2" applyNumberFormat="1" applyFont="1" applyAlignment="1" applyProtection="1">
      <alignment vertical="center" wrapText="1"/>
    </xf>
    <xf numFmtId="176" fontId="7" fillId="0" borderId="0" xfId="2" applyNumberFormat="1" applyFont="1" applyBorder="1" applyAlignment="1" applyProtection="1">
      <alignment horizontal="left" vertical="center" wrapText="1"/>
    </xf>
    <xf numFmtId="0" fontId="7" fillId="0" borderId="0" xfId="2" applyFont="1" applyBorder="1" applyAlignment="1" applyProtection="1">
      <alignment horizontal="left" vertical="center"/>
    </xf>
    <xf numFmtId="0" fontId="7" fillId="0" borderId="0" xfId="2" applyFont="1" applyFill="1" applyBorder="1" applyAlignment="1" applyProtection="1">
      <alignment horizontal="left" vertical="center" shrinkToFit="1"/>
    </xf>
    <xf numFmtId="176" fontId="7" fillId="0" borderId="0" xfId="2" applyNumberFormat="1" applyFont="1" applyFill="1" applyBorder="1" applyAlignment="1" applyProtection="1">
      <alignment horizontal="left" vertical="center"/>
    </xf>
    <xf numFmtId="176" fontId="7" fillId="0" borderId="0" xfId="2" applyNumberFormat="1" applyFont="1" applyFill="1" applyBorder="1" applyAlignment="1" applyProtection="1">
      <alignment horizontal="left" vertical="center" wrapText="1"/>
    </xf>
    <xf numFmtId="176" fontId="7" fillId="0" borderId="0" xfId="2" applyNumberFormat="1" applyFont="1" applyBorder="1" applyAlignment="1" applyProtection="1">
      <alignment vertical="center"/>
    </xf>
    <xf numFmtId="0" fontId="7" fillId="0" borderId="0" xfId="2" applyFont="1" applyFill="1" applyBorder="1" applyAlignment="1" applyProtection="1">
      <alignment horizontal="left" vertical="center"/>
    </xf>
    <xf numFmtId="176" fontId="7" fillId="0" borderId="0" xfId="2" applyNumberFormat="1" applyFont="1" applyBorder="1" applyAlignment="1" applyProtection="1">
      <alignment horizontal="right" vertical="center"/>
    </xf>
    <xf numFmtId="0" fontId="7" fillId="0" borderId="0" xfId="2" applyFont="1" applyBorder="1" applyAlignment="1" applyProtection="1">
      <alignment horizontal="right" vertical="center"/>
    </xf>
    <xf numFmtId="0" fontId="7" fillId="0" borderId="0" xfId="2" applyFont="1" applyBorder="1" applyAlignment="1" applyProtection="1">
      <alignment vertical="center"/>
    </xf>
    <xf numFmtId="0" fontId="7" fillId="0" borderId="0" xfId="2" applyFont="1" applyFill="1" applyBorder="1" applyAlignment="1" applyProtection="1">
      <alignment vertical="center"/>
    </xf>
    <xf numFmtId="0" fontId="11" fillId="0" borderId="0" xfId="2" applyFont="1" applyFill="1" applyAlignment="1" applyProtection="1">
      <alignment horizontal="left" vertical="center"/>
    </xf>
    <xf numFmtId="0" fontId="7" fillId="0" borderId="0" xfId="2" applyFont="1" applyFill="1" applyAlignment="1" applyProtection="1">
      <alignment horizontal="right" vertical="center"/>
    </xf>
    <xf numFmtId="0" fontId="4" fillId="0" borderId="0" xfId="2" applyFont="1" applyFill="1" applyBorder="1" applyAlignment="1" applyProtection="1">
      <alignment vertical="center"/>
    </xf>
    <xf numFmtId="0" fontId="0" fillId="0" borderId="0" xfId="0" applyFont="1" applyFill="1" applyBorder="1" applyAlignment="1" applyProtection="1">
      <alignment vertical="center" shrinkToFit="1"/>
    </xf>
    <xf numFmtId="0" fontId="0" fillId="0" borderId="140" xfId="0" applyFont="1" applyFill="1" applyBorder="1" applyAlignment="1" applyProtection="1">
      <alignment horizontal="center" vertical="center" shrinkToFit="1"/>
    </xf>
    <xf numFmtId="0" fontId="0" fillId="0" borderId="14"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shrinkToFit="1"/>
    </xf>
    <xf numFmtId="0" fontId="14" fillId="0" borderId="23" xfId="6" applyFont="1" applyBorder="1" applyAlignment="1" applyProtection="1">
      <alignment vertical="center" shrinkToFit="1"/>
    </xf>
    <xf numFmtId="0" fontId="12" fillId="0" borderId="14" xfId="3" applyFont="1" applyBorder="1" applyAlignment="1" applyProtection="1">
      <alignment horizontal="left" vertical="center"/>
    </xf>
    <xf numFmtId="0" fontId="4" fillId="0" borderId="19" xfId="2" applyFont="1" applyBorder="1" applyAlignment="1" applyProtection="1">
      <alignment vertical="center"/>
    </xf>
    <xf numFmtId="0" fontId="4" fillId="0" borderId="42" xfId="2" applyFont="1" applyBorder="1" applyAlignment="1" applyProtection="1">
      <alignment vertical="center"/>
    </xf>
    <xf numFmtId="0" fontId="4" fillId="0" borderId="17" xfId="2" applyFont="1" applyBorder="1" applyAlignment="1" applyProtection="1">
      <alignment vertical="center"/>
    </xf>
    <xf numFmtId="0" fontId="14" fillId="0" borderId="42" xfId="3" applyFont="1" applyBorder="1" applyAlignment="1" applyProtection="1">
      <alignment horizontal="center" vertical="center"/>
    </xf>
    <xf numFmtId="0" fontId="14" fillId="0" borderId="0" xfId="3" applyFont="1" applyBorder="1" applyAlignment="1" applyProtection="1">
      <alignment horizontal="left" vertical="center"/>
    </xf>
    <xf numFmtId="0" fontId="12" fillId="0" borderId="0" xfId="3" applyFont="1" applyBorder="1" applyAlignment="1" applyProtection="1">
      <alignment horizontal="left" vertical="center"/>
    </xf>
    <xf numFmtId="0" fontId="14" fillId="0" borderId="42" xfId="3" applyFont="1" applyBorder="1" applyAlignment="1" applyProtection="1">
      <alignment horizontal="left" vertical="center"/>
    </xf>
    <xf numFmtId="0" fontId="14" fillId="0" borderId="0" xfId="3" applyFont="1" applyBorder="1" applyAlignment="1" applyProtection="1">
      <alignment horizontal="left"/>
    </xf>
    <xf numFmtId="0" fontId="7" fillId="0" borderId="0" xfId="2" applyFont="1" applyBorder="1" applyAlignment="1" applyProtection="1">
      <alignment horizontal="left" vertical="top" indent="1"/>
    </xf>
    <xf numFmtId="0" fontId="14" fillId="0" borderId="0" xfId="3" applyFont="1" applyBorder="1" applyAlignment="1" applyProtection="1"/>
    <xf numFmtId="0" fontId="4" fillId="0" borderId="24" xfId="2" applyFont="1" applyBorder="1" applyAlignment="1" applyProtection="1">
      <alignment vertical="center"/>
    </xf>
    <xf numFmtId="0" fontId="4" fillId="0" borderId="13" xfId="2" applyFont="1" applyBorder="1" applyAlignment="1" applyProtection="1">
      <alignment horizontal="left" vertical="center" indent="1"/>
    </xf>
    <xf numFmtId="0" fontId="14" fillId="0" borderId="13" xfId="3" applyFont="1" applyBorder="1" applyAlignment="1" applyProtection="1">
      <alignment horizontal="left" vertical="top"/>
    </xf>
    <xf numFmtId="0" fontId="14" fillId="0" borderId="13" xfId="3" applyFont="1" applyBorder="1" applyAlignment="1" applyProtection="1">
      <alignment horizontal="left" vertical="center"/>
    </xf>
    <xf numFmtId="0" fontId="12" fillId="0" borderId="13" xfId="3" applyFont="1" applyBorder="1" applyAlignment="1" applyProtection="1">
      <alignment horizontal="left" vertical="center"/>
    </xf>
    <xf numFmtId="0" fontId="4" fillId="0" borderId="162" xfId="2" applyFont="1" applyBorder="1" applyAlignment="1" applyProtection="1">
      <alignment vertical="center"/>
    </xf>
    <xf numFmtId="0" fontId="7" fillId="0" borderId="0" xfId="2" applyFont="1" applyFill="1" applyAlignment="1" applyProtection="1">
      <alignment vertical="center"/>
    </xf>
    <xf numFmtId="0" fontId="7" fillId="0" borderId="0" xfId="2" applyFont="1" applyFill="1" applyAlignment="1" applyProtection="1">
      <alignment horizontal="left" vertical="center"/>
    </xf>
    <xf numFmtId="0" fontId="12" fillId="0" borderId="0" xfId="0" applyFont="1" applyFill="1" applyBorder="1" applyAlignment="1" applyProtection="1">
      <alignment horizontal="center" vertical="center" shrinkToFit="1"/>
    </xf>
    <xf numFmtId="0" fontId="4" fillId="0" borderId="0" xfId="2" applyFont="1" applyBorder="1" applyAlignment="1" applyProtection="1">
      <alignment horizontal="center" vertical="center"/>
    </xf>
    <xf numFmtId="0" fontId="10" fillId="0" borderId="0" xfId="2" applyFont="1" applyBorder="1" applyAlignment="1" applyProtection="1">
      <alignment horizontal="left" vertical="center"/>
    </xf>
    <xf numFmtId="0" fontId="15" fillId="0" borderId="58" xfId="8" applyFont="1" applyBorder="1" applyAlignment="1" applyProtection="1">
      <alignment vertical="center" wrapText="1"/>
    </xf>
    <xf numFmtId="0" fontId="14" fillId="0" borderId="147" xfId="8" applyFont="1" applyBorder="1" applyAlignment="1" applyProtection="1">
      <alignment vertical="center" wrapText="1" shrinkToFit="1"/>
    </xf>
    <xf numFmtId="0" fontId="15" fillId="0" borderId="0" xfId="8" applyFont="1" applyBorder="1" applyAlignment="1" applyProtection="1">
      <alignment vertical="center" wrapText="1"/>
    </xf>
    <xf numFmtId="0" fontId="14" fillId="0" borderId="106" xfId="8" applyFont="1" applyBorder="1" applyAlignment="1" applyProtection="1">
      <alignment vertical="center" shrinkToFit="1"/>
    </xf>
    <xf numFmtId="0" fontId="15" fillId="0" borderId="5" xfId="8" applyFont="1" applyBorder="1" applyAlignment="1" applyProtection="1">
      <alignment vertical="center" wrapText="1"/>
    </xf>
    <xf numFmtId="0" fontId="14" fillId="0" borderId="115" xfId="8" applyFont="1" applyBorder="1" applyAlignment="1" applyProtection="1">
      <alignment vertical="center" wrapText="1" shrinkToFit="1"/>
    </xf>
    <xf numFmtId="0" fontId="15" fillId="0" borderId="2" xfId="8" applyFont="1" applyBorder="1" applyAlignment="1" applyProtection="1">
      <alignment vertical="center" wrapText="1"/>
    </xf>
    <xf numFmtId="0" fontId="14" fillId="0" borderId="254" xfId="8" applyFont="1" applyBorder="1" applyAlignment="1" applyProtection="1">
      <alignment vertical="center" shrinkToFit="1"/>
    </xf>
    <xf numFmtId="0" fontId="15" fillId="0" borderId="255" xfId="8" applyFont="1" applyBorder="1" applyAlignment="1" applyProtection="1">
      <alignment vertical="center" wrapText="1"/>
    </xf>
    <xf numFmtId="0" fontId="14" fillId="0" borderId="256" xfId="8" applyFont="1" applyBorder="1" applyAlignment="1" applyProtection="1">
      <alignment vertical="center" shrinkToFit="1"/>
    </xf>
    <xf numFmtId="0" fontId="14" fillId="0" borderId="0" xfId="8" applyFont="1" applyBorder="1" applyAlignment="1" applyProtection="1">
      <alignment vertical="center" shrinkToFit="1"/>
    </xf>
    <xf numFmtId="0" fontId="14" fillId="0" borderId="0" xfId="8" applyFont="1" applyBorder="1" applyAlignment="1" applyProtection="1">
      <alignment horizontal="center" vertical="center" shrinkToFit="1"/>
    </xf>
    <xf numFmtId="0" fontId="26" fillId="0" borderId="0" xfId="8" applyFont="1" applyBorder="1" applyAlignment="1" applyProtection="1">
      <alignment horizontal="center"/>
    </xf>
    <xf numFmtId="14" fontId="26" fillId="0" borderId="0" xfId="8" applyNumberFormat="1" applyFont="1" applyBorder="1" applyAlignment="1" applyProtection="1">
      <alignment horizontal="center" shrinkToFit="1"/>
    </xf>
    <xf numFmtId="0" fontId="4" fillId="0" borderId="14" xfId="2" applyFont="1" applyFill="1" applyBorder="1" applyAlignment="1" applyProtection="1">
      <alignment vertical="center"/>
    </xf>
    <xf numFmtId="0" fontId="14" fillId="0" borderId="0" xfId="8" applyFont="1" applyFill="1" applyBorder="1" applyAlignment="1" applyProtection="1">
      <alignment vertical="center"/>
    </xf>
    <xf numFmtId="0" fontId="12" fillId="0" borderId="14" xfId="8" applyFont="1" applyFill="1" applyBorder="1" applyAlignment="1" applyProtection="1">
      <alignment vertical="center"/>
    </xf>
    <xf numFmtId="14" fontId="12" fillId="0" borderId="14" xfId="8" applyNumberFormat="1" applyFont="1" applyFill="1" applyBorder="1" applyAlignment="1" applyProtection="1">
      <alignment vertical="center"/>
    </xf>
    <xf numFmtId="0" fontId="14" fillId="0" borderId="0" xfId="8" applyFont="1" applyFill="1" applyBorder="1" applyAlignment="1" applyProtection="1">
      <alignment vertical="center" wrapText="1"/>
    </xf>
    <xf numFmtId="0" fontId="14" fillId="0" borderId="141" xfId="8" applyFont="1" applyFill="1" applyBorder="1" applyAlignment="1" applyProtection="1">
      <alignment vertical="center"/>
    </xf>
    <xf numFmtId="0" fontId="12" fillId="0" borderId="258" xfId="8" applyFont="1" applyFill="1" applyBorder="1" applyAlignment="1" applyProtection="1">
      <alignment vertical="center"/>
    </xf>
    <xf numFmtId="0" fontId="14" fillId="0" borderId="105" xfId="8" applyFont="1" applyFill="1" applyBorder="1" applyAlignment="1" applyProtection="1">
      <alignment vertical="center"/>
    </xf>
    <xf numFmtId="0" fontId="14" fillId="0" borderId="259" xfId="8" applyFont="1" applyFill="1" applyBorder="1" applyAlignment="1" applyProtection="1">
      <alignment vertical="center"/>
    </xf>
    <xf numFmtId="0" fontId="12" fillId="0" borderId="255" xfId="8" applyFont="1" applyFill="1" applyBorder="1" applyAlignment="1" applyProtection="1">
      <alignment vertical="center"/>
    </xf>
    <xf numFmtId="0" fontId="4" fillId="0" borderId="105" xfId="2" applyFont="1" applyBorder="1" applyAlignment="1" applyProtection="1">
      <alignment vertical="center"/>
    </xf>
    <xf numFmtId="0" fontId="14" fillId="0" borderId="0" xfId="8" applyFont="1" applyFill="1" applyBorder="1" applyAlignment="1" applyProtection="1">
      <alignment horizontal="left" vertical="center" wrapText="1"/>
    </xf>
    <xf numFmtId="0" fontId="12" fillId="0" borderId="128" xfId="8" applyFont="1" applyFill="1" applyBorder="1" applyAlignment="1" applyProtection="1">
      <alignment vertical="center"/>
    </xf>
    <xf numFmtId="0" fontId="12" fillId="0" borderId="52" xfId="8" applyFont="1" applyFill="1" applyBorder="1" applyAlignment="1" applyProtection="1">
      <alignment vertical="center"/>
    </xf>
    <xf numFmtId="0" fontId="4" fillId="0" borderId="52" xfId="2" applyFont="1" applyFill="1" applyBorder="1" applyAlignment="1" applyProtection="1">
      <alignment vertical="center"/>
    </xf>
    <xf numFmtId="0" fontId="4" fillId="0" borderId="52" xfId="2" applyFont="1" applyBorder="1" applyAlignment="1" applyProtection="1">
      <alignment vertical="center"/>
    </xf>
    <xf numFmtId="0" fontId="12" fillId="0" borderId="260" xfId="8" applyFont="1" applyFill="1" applyBorder="1" applyAlignment="1" applyProtection="1">
      <alignment vertical="center"/>
    </xf>
    <xf numFmtId="0" fontId="12" fillId="0" borderId="261" xfId="8" applyFont="1" applyFill="1" applyBorder="1" applyAlignment="1" applyProtection="1">
      <alignment vertical="center"/>
    </xf>
    <xf numFmtId="0" fontId="12" fillId="0" borderId="262" xfId="8" applyFont="1" applyFill="1" applyBorder="1" applyAlignment="1" applyProtection="1">
      <alignment vertical="center"/>
    </xf>
    <xf numFmtId="0" fontId="4" fillId="0" borderId="262" xfId="2" applyFont="1" applyFill="1" applyBorder="1" applyAlignment="1" applyProtection="1">
      <alignment vertical="center"/>
    </xf>
    <xf numFmtId="0" fontId="4" fillId="0" borderId="262" xfId="2" applyFont="1" applyBorder="1" applyAlignment="1" applyProtection="1">
      <alignment vertical="center"/>
    </xf>
    <xf numFmtId="0" fontId="12" fillId="0" borderId="263" xfId="8" applyFont="1" applyFill="1" applyBorder="1" applyAlignment="1" applyProtection="1">
      <alignment vertical="center"/>
    </xf>
    <xf numFmtId="0" fontId="10" fillId="0" borderId="0" xfId="2" applyFont="1" applyFill="1" applyAlignment="1" applyProtection="1">
      <alignment horizontal="left" vertical="center"/>
    </xf>
    <xf numFmtId="176" fontId="7" fillId="0" borderId="98" xfId="2" applyNumberFormat="1" applyFont="1" applyBorder="1" applyAlignment="1" applyProtection="1">
      <alignment horizontal="left" vertical="center"/>
    </xf>
    <xf numFmtId="0" fontId="7" fillId="0" borderId="98" xfId="2" applyFont="1" applyBorder="1" applyAlignment="1" applyProtection="1">
      <alignment horizontal="left" vertical="center"/>
    </xf>
    <xf numFmtId="0" fontId="7" fillId="0" borderId="98" xfId="2" applyFont="1" applyFill="1" applyBorder="1" applyAlignment="1" applyProtection="1">
      <alignment horizontal="left" vertical="center" shrinkToFit="1"/>
    </xf>
    <xf numFmtId="176" fontId="7" fillId="0" borderId="98" xfId="2" applyNumberFormat="1" applyFont="1" applyFill="1" applyBorder="1" applyAlignment="1" applyProtection="1">
      <alignment horizontal="left" vertical="center"/>
    </xf>
    <xf numFmtId="176" fontId="7" fillId="0" borderId="98" xfId="2" applyNumberFormat="1" applyFont="1" applyBorder="1" applyAlignment="1" applyProtection="1">
      <alignment horizontal="left" vertical="center" wrapText="1"/>
    </xf>
    <xf numFmtId="176" fontId="7" fillId="0" borderId="98" xfId="2" applyNumberFormat="1" applyFont="1" applyFill="1" applyBorder="1" applyAlignment="1" applyProtection="1">
      <alignment horizontal="left" vertical="center" wrapText="1"/>
    </xf>
    <xf numFmtId="176" fontId="7" fillId="0" borderId="104" xfId="2" applyNumberFormat="1" applyFont="1" applyBorder="1" applyAlignment="1" applyProtection="1">
      <alignment vertical="center" wrapText="1"/>
    </xf>
    <xf numFmtId="176" fontId="7" fillId="0" borderId="106" xfId="2" applyNumberFormat="1" applyFont="1" applyBorder="1" applyAlignment="1" applyProtection="1">
      <alignment vertical="center" wrapText="1"/>
    </xf>
    <xf numFmtId="176" fontId="7" fillId="0" borderId="106" xfId="2" applyNumberFormat="1" applyFont="1" applyFill="1" applyBorder="1" applyAlignment="1" applyProtection="1">
      <alignment horizontal="left" vertical="center"/>
    </xf>
    <xf numFmtId="176" fontId="7" fillId="0" borderId="3" xfId="2" applyNumberFormat="1" applyFont="1" applyBorder="1" applyAlignment="1" applyProtection="1">
      <alignment horizontal="left" vertical="center"/>
    </xf>
    <xf numFmtId="0" fontId="7" fillId="0" borderId="3" xfId="2" applyFont="1" applyBorder="1" applyAlignment="1" applyProtection="1">
      <alignment horizontal="left" vertical="center"/>
    </xf>
    <xf numFmtId="0" fontId="7" fillId="0" borderId="3" xfId="2" applyFont="1" applyFill="1" applyBorder="1" applyAlignment="1" applyProtection="1">
      <alignment horizontal="left" vertical="center"/>
    </xf>
    <xf numFmtId="176" fontId="7" fillId="0" borderId="3" xfId="2" applyNumberFormat="1" applyFont="1" applyFill="1" applyBorder="1" applyAlignment="1" applyProtection="1">
      <alignment horizontal="left" vertical="center"/>
    </xf>
    <xf numFmtId="176" fontId="7" fillId="0" borderId="107" xfId="2" applyNumberFormat="1" applyFont="1" applyFill="1" applyBorder="1" applyAlignment="1" applyProtection="1">
      <alignment horizontal="left" vertical="center"/>
    </xf>
    <xf numFmtId="176" fontId="7" fillId="0" borderId="71" xfId="2" applyNumberFormat="1" applyFont="1" applyBorder="1" applyAlignment="1" applyProtection="1">
      <alignment horizontal="left" vertical="center"/>
    </xf>
    <xf numFmtId="0" fontId="7" fillId="0" borderId="71" xfId="2" applyFont="1" applyBorder="1" applyAlignment="1" applyProtection="1">
      <alignment horizontal="left" vertical="center"/>
    </xf>
    <xf numFmtId="0" fontId="7" fillId="0" borderId="71" xfId="2" applyFont="1" applyFill="1" applyBorder="1" applyAlignment="1" applyProtection="1">
      <alignment horizontal="left" vertical="center"/>
    </xf>
    <xf numFmtId="176" fontId="7" fillId="0" borderId="71" xfId="2" applyNumberFormat="1" applyFont="1" applyFill="1" applyBorder="1" applyAlignment="1" applyProtection="1">
      <alignment horizontal="left" vertical="center"/>
    </xf>
    <xf numFmtId="176" fontId="7" fillId="0" borderId="71" xfId="2" applyNumberFormat="1" applyFont="1" applyBorder="1" applyAlignment="1" applyProtection="1">
      <alignment vertical="center" wrapText="1"/>
    </xf>
    <xf numFmtId="176" fontId="7" fillId="0" borderId="71" xfId="2" applyNumberFormat="1" applyFont="1" applyBorder="1" applyAlignment="1" applyProtection="1">
      <alignment vertical="center"/>
    </xf>
    <xf numFmtId="176" fontId="7" fillId="0" borderId="71" xfId="2" applyNumberFormat="1" applyFont="1" applyFill="1" applyBorder="1" applyAlignment="1" applyProtection="1">
      <alignment vertical="center"/>
    </xf>
    <xf numFmtId="176" fontId="7" fillId="0" borderId="269" xfId="2" applyNumberFormat="1" applyFont="1" applyFill="1" applyBorder="1" applyAlignment="1" applyProtection="1">
      <alignment vertical="center"/>
    </xf>
    <xf numFmtId="176" fontId="7" fillId="0" borderId="5" xfId="2" applyNumberFormat="1" applyFont="1" applyBorder="1" applyAlignment="1" applyProtection="1">
      <alignment horizontal="left" vertical="center"/>
    </xf>
    <xf numFmtId="0" fontId="7" fillId="0" borderId="5" xfId="2" applyFont="1" applyBorder="1" applyAlignment="1" applyProtection="1">
      <alignment horizontal="left" vertical="center"/>
    </xf>
    <xf numFmtId="0" fontId="7" fillId="0" borderId="5" xfId="2" applyFont="1" applyFill="1" applyBorder="1" applyAlignment="1" applyProtection="1">
      <alignment horizontal="left" vertical="center"/>
    </xf>
    <xf numFmtId="176" fontId="7" fillId="0" borderId="5" xfId="2" applyNumberFormat="1" applyFont="1" applyFill="1" applyBorder="1" applyAlignment="1" applyProtection="1">
      <alignment horizontal="left" vertical="center"/>
    </xf>
    <xf numFmtId="176" fontId="7" fillId="0" borderId="115" xfId="2" applyNumberFormat="1" applyFont="1" applyFill="1" applyBorder="1" applyAlignment="1" applyProtection="1">
      <alignment horizontal="left" vertical="center"/>
    </xf>
    <xf numFmtId="176" fontId="7" fillId="0" borderId="2" xfId="2" applyNumberFormat="1" applyFont="1" applyBorder="1" applyAlignment="1" applyProtection="1">
      <alignment horizontal="right" vertical="center" wrapText="1"/>
    </xf>
    <xf numFmtId="176" fontId="7" fillId="0" borderId="2" xfId="2" applyNumberFormat="1" applyFont="1" applyBorder="1" applyAlignment="1" applyProtection="1">
      <alignment horizontal="left" vertical="center"/>
    </xf>
    <xf numFmtId="0" fontId="7" fillId="0" borderId="2" xfId="2" applyFont="1" applyBorder="1" applyAlignment="1" applyProtection="1">
      <alignment horizontal="left" vertical="center"/>
    </xf>
    <xf numFmtId="0" fontId="7" fillId="0" borderId="2" xfId="2" applyFont="1" applyFill="1" applyBorder="1" applyAlignment="1" applyProtection="1">
      <alignment horizontal="left" vertical="center"/>
    </xf>
    <xf numFmtId="176" fontId="7" fillId="0" borderId="2" xfId="2" applyNumberFormat="1" applyFont="1" applyFill="1" applyBorder="1" applyAlignment="1" applyProtection="1">
      <alignment horizontal="left" vertical="center"/>
    </xf>
    <xf numFmtId="176" fontId="7" fillId="0" borderId="254" xfId="2" applyNumberFormat="1" applyFont="1" applyFill="1" applyBorder="1" applyAlignment="1" applyProtection="1">
      <alignment horizontal="left" vertical="center"/>
    </xf>
    <xf numFmtId="176" fontId="7" fillId="0" borderId="3" xfId="2" applyNumberFormat="1" applyFont="1" applyBorder="1" applyAlignment="1" applyProtection="1">
      <alignment vertical="center" wrapText="1"/>
    </xf>
    <xf numFmtId="176" fontId="7" fillId="0" borderId="5" xfId="2" applyNumberFormat="1" applyFont="1" applyBorder="1" applyAlignment="1" applyProtection="1">
      <alignment vertical="center" wrapText="1"/>
    </xf>
    <xf numFmtId="176" fontId="7" fillId="0" borderId="115" xfId="2" applyNumberFormat="1" applyFont="1" applyBorder="1" applyAlignment="1" applyProtection="1">
      <alignment vertical="center" wrapText="1"/>
    </xf>
    <xf numFmtId="176" fontId="7" fillId="0" borderId="2" xfId="2" applyNumberFormat="1" applyFont="1" applyBorder="1" applyAlignment="1" applyProtection="1">
      <alignment vertical="center" wrapText="1"/>
    </xf>
    <xf numFmtId="0" fontId="4" fillId="0" borderId="0" xfId="2" applyFont="1" applyFill="1" applyBorder="1" applyAlignment="1" applyProtection="1">
      <alignment horizontal="center" vertical="center" shrinkToFit="1"/>
    </xf>
    <xf numFmtId="0" fontId="7" fillId="0" borderId="0" xfId="2" applyFont="1" applyFill="1" applyBorder="1" applyAlignment="1" applyProtection="1">
      <alignment horizontal="center" vertical="center" shrinkToFit="1"/>
    </xf>
    <xf numFmtId="179" fontId="10" fillId="0" borderId="0" xfId="2" applyNumberFormat="1" applyFont="1" applyFill="1" applyBorder="1" applyAlignment="1" applyProtection="1">
      <alignment horizontal="right" vertical="center" wrapText="1"/>
    </xf>
    <xf numFmtId="0" fontId="10" fillId="0" borderId="71" xfId="2" applyFont="1" applyFill="1" applyBorder="1" applyAlignment="1" applyProtection="1">
      <alignment vertical="center"/>
    </xf>
    <xf numFmtId="0" fontId="4" fillId="0" borderId="105" xfId="2" applyFont="1" applyBorder="1" applyAlignment="1" applyProtection="1">
      <alignment vertical="center" wrapText="1"/>
    </xf>
    <xf numFmtId="0" fontId="4" fillId="0" borderId="259" xfId="2" applyFont="1" applyBorder="1" applyAlignment="1" applyProtection="1">
      <alignment vertical="center" wrapText="1"/>
    </xf>
    <xf numFmtId="0" fontId="7" fillId="0" borderId="279" xfId="2" applyFont="1" applyBorder="1" applyAlignment="1" applyProtection="1">
      <alignment vertical="center"/>
    </xf>
    <xf numFmtId="0" fontId="4" fillId="0" borderId="242" xfId="2" applyFont="1" applyBorder="1" applyAlignment="1" applyProtection="1">
      <alignment horizontal="center" vertical="center" shrinkToFit="1"/>
    </xf>
    <xf numFmtId="0" fontId="7" fillId="0" borderId="242" xfId="2" applyFont="1" applyBorder="1" applyAlignment="1" applyProtection="1">
      <alignment vertical="center" shrinkToFit="1"/>
    </xf>
    <xf numFmtId="0" fontId="10" fillId="0" borderId="45" xfId="2" applyFont="1" applyFill="1" applyBorder="1" applyAlignment="1" applyProtection="1">
      <alignment vertical="center" shrinkToFit="1"/>
    </xf>
    <xf numFmtId="0" fontId="10" fillId="0" borderId="288" xfId="2" applyFont="1" applyFill="1" applyBorder="1" applyAlignment="1" applyProtection="1">
      <alignment vertical="center" shrinkToFit="1"/>
    </xf>
    <xf numFmtId="0" fontId="10" fillId="0" borderId="22" xfId="2" applyFont="1" applyFill="1" applyBorder="1" applyAlignment="1" applyProtection="1">
      <alignment vertical="center" shrinkToFit="1"/>
    </xf>
    <xf numFmtId="0" fontId="4" fillId="0" borderId="22" xfId="2" applyFont="1" applyFill="1" applyBorder="1" applyAlignment="1" applyProtection="1">
      <alignment vertical="center" wrapText="1"/>
    </xf>
    <xf numFmtId="184" fontId="10" fillId="0" borderId="18" xfId="2" applyNumberFormat="1" applyFont="1" applyFill="1" applyBorder="1" applyAlignment="1" applyProtection="1">
      <alignment vertical="center" wrapText="1"/>
    </xf>
    <xf numFmtId="0" fontId="31" fillId="0" borderId="58" xfId="8" applyFont="1" applyBorder="1" applyAlignment="1" applyProtection="1">
      <alignment vertical="center" wrapText="1"/>
    </xf>
    <xf numFmtId="0" fontId="30" fillId="0" borderId="147" xfId="8" applyFont="1" applyBorder="1" applyAlignment="1" applyProtection="1">
      <alignment vertical="center" wrapText="1" shrinkToFit="1"/>
    </xf>
    <xf numFmtId="0" fontId="4" fillId="0" borderId="71" xfId="2" applyFont="1" applyFill="1" applyBorder="1" applyAlignment="1" applyProtection="1">
      <alignment vertical="center"/>
    </xf>
    <xf numFmtId="0" fontId="4" fillId="0" borderId="269" xfId="2" applyFont="1" applyFill="1" applyBorder="1" applyAlignment="1" applyProtection="1">
      <alignment vertical="center"/>
    </xf>
    <xf numFmtId="176" fontId="10" fillId="3" borderId="98" xfId="2" applyNumberFormat="1" applyFont="1" applyFill="1" applyBorder="1" applyAlignment="1" applyProtection="1">
      <alignment horizontal="right" vertical="center" wrapText="1"/>
      <protection locked="0"/>
    </xf>
    <xf numFmtId="176" fontId="10" fillId="3" borderId="0" xfId="2" applyNumberFormat="1" applyFont="1" applyFill="1" applyBorder="1" applyAlignment="1" applyProtection="1">
      <alignment horizontal="right" vertical="center" wrapText="1"/>
      <protection locked="0"/>
    </xf>
    <xf numFmtId="176" fontId="10" fillId="3" borderId="5" xfId="2" applyNumberFormat="1" applyFont="1" applyFill="1" applyBorder="1" applyAlignment="1" applyProtection="1">
      <alignment horizontal="right" vertical="center" wrapText="1"/>
      <protection locked="0"/>
    </xf>
    <xf numFmtId="176" fontId="10" fillId="3" borderId="2" xfId="2" applyNumberFormat="1" applyFont="1" applyFill="1" applyBorder="1" applyAlignment="1" applyProtection="1">
      <alignment horizontal="right" vertical="center" wrapText="1"/>
      <protection locked="0"/>
    </xf>
    <xf numFmtId="176" fontId="10" fillId="3" borderId="3" xfId="2" applyNumberFormat="1" applyFont="1" applyFill="1" applyBorder="1" applyAlignment="1" applyProtection="1">
      <alignment horizontal="right" vertical="center" wrapText="1"/>
      <protection locked="0"/>
    </xf>
    <xf numFmtId="176" fontId="10" fillId="3" borderId="71" xfId="2" applyNumberFormat="1" applyFont="1" applyFill="1" applyBorder="1" applyAlignment="1" applyProtection="1">
      <alignment horizontal="right" vertical="center" wrapText="1"/>
      <protection locked="0"/>
    </xf>
    <xf numFmtId="176" fontId="10" fillId="3" borderId="7" xfId="2" applyNumberFormat="1" applyFont="1" applyFill="1" applyBorder="1" applyAlignment="1" applyProtection="1">
      <alignment horizontal="right" vertical="center" wrapText="1"/>
      <protection locked="0"/>
    </xf>
    <xf numFmtId="176" fontId="7" fillId="0" borderId="3" xfId="2" applyNumberFormat="1" applyFont="1" applyBorder="1" applyAlignment="1" applyProtection="1">
      <alignment vertical="center"/>
    </xf>
    <xf numFmtId="176" fontId="7" fillId="0" borderId="3" xfId="2" applyNumberFormat="1" applyFont="1" applyFill="1" applyBorder="1" applyAlignment="1" applyProtection="1">
      <alignment vertical="center"/>
    </xf>
    <xf numFmtId="176" fontId="7" fillId="0" borderId="107" xfId="2" applyNumberFormat="1" applyFont="1" applyFill="1" applyBorder="1" applyAlignment="1" applyProtection="1">
      <alignment vertical="center"/>
    </xf>
    <xf numFmtId="176" fontId="10" fillId="3" borderId="70" xfId="2" applyNumberFormat="1" applyFont="1" applyFill="1" applyBorder="1" applyAlignment="1" applyProtection="1">
      <alignment horizontal="right" vertical="center" wrapText="1"/>
      <protection locked="0"/>
    </xf>
    <xf numFmtId="0" fontId="14" fillId="0" borderId="0" xfId="8" applyFont="1" applyFill="1" applyBorder="1" applyAlignment="1" applyProtection="1">
      <alignment horizontal="right" vertical="top"/>
    </xf>
    <xf numFmtId="0" fontId="32" fillId="0" borderId="0" xfId="0" applyFont="1" applyAlignment="1" applyProtection="1">
      <alignment horizontal="left" vertical="center"/>
    </xf>
    <xf numFmtId="0" fontId="14" fillId="0" borderId="0" xfId="0" applyFont="1" applyBorder="1" applyProtection="1">
      <alignment vertical="center"/>
    </xf>
    <xf numFmtId="0" fontId="7" fillId="0" borderId="0" xfId="2" applyFont="1" applyAlignment="1" applyProtection="1">
      <alignment vertical="center"/>
    </xf>
    <xf numFmtId="0" fontId="33" fillId="0" borderId="0" xfId="8" applyFont="1" applyProtection="1">
      <alignment vertical="center"/>
    </xf>
    <xf numFmtId="0" fontId="33" fillId="0" borderId="0" xfId="8" applyFont="1" applyFill="1" applyProtection="1">
      <alignment vertical="center"/>
    </xf>
    <xf numFmtId="0" fontId="14" fillId="0" borderId="0" xfId="8" applyFont="1" applyFill="1" applyBorder="1" applyAlignment="1" applyProtection="1">
      <alignment horizontal="right" vertical="center"/>
    </xf>
    <xf numFmtId="0" fontId="14" fillId="0" borderId="0" xfId="8" applyFont="1" applyFill="1" applyBorder="1" applyAlignment="1" applyProtection="1">
      <alignment horizontal="right" vertical="center" wrapText="1"/>
    </xf>
    <xf numFmtId="0" fontId="14" fillId="0" borderId="0" xfId="8" applyFont="1" applyBorder="1" applyAlignment="1" applyProtection="1">
      <alignment horizontal="right" vertical="center"/>
    </xf>
    <xf numFmtId="176" fontId="14" fillId="0" borderId="0" xfId="2" applyNumberFormat="1" applyFont="1" applyFill="1" applyBorder="1" applyAlignment="1" applyProtection="1">
      <alignment horizontal="right" vertical="center"/>
    </xf>
    <xf numFmtId="0" fontId="7" fillId="0" borderId="0" xfId="2" applyFont="1" applyAlignment="1" applyProtection="1">
      <alignment horizontal="left" vertical="center"/>
    </xf>
    <xf numFmtId="0" fontId="7" fillId="0" borderId="0" xfId="2" applyFont="1" applyAlignment="1" applyProtection="1">
      <alignment horizontal="right" vertical="center"/>
    </xf>
    <xf numFmtId="0" fontId="7" fillId="0" borderId="0" xfId="2" applyFont="1" applyAlignment="1" applyProtection="1">
      <alignment horizontal="right" vertical="center" wrapText="1"/>
    </xf>
    <xf numFmtId="176" fontId="4" fillId="0" borderId="106" xfId="2" applyNumberFormat="1" applyFont="1" applyFill="1" applyBorder="1" applyAlignment="1" applyProtection="1">
      <alignment horizontal="center" vertical="center" wrapText="1"/>
    </xf>
    <xf numFmtId="176" fontId="4" fillId="0" borderId="166" xfId="2" applyNumberFormat="1" applyFont="1" applyFill="1" applyBorder="1" applyAlignment="1" applyProtection="1">
      <alignment horizontal="left" vertical="center" wrapText="1"/>
    </xf>
    <xf numFmtId="176" fontId="4" fillId="0" borderId="166" xfId="2" applyNumberFormat="1" applyFont="1" applyFill="1" applyBorder="1" applyAlignment="1" applyProtection="1">
      <alignment vertical="center" wrapText="1"/>
      <protection locked="0"/>
    </xf>
    <xf numFmtId="176" fontId="4" fillId="0" borderId="70" xfId="2" applyNumberFormat="1" applyFont="1" applyFill="1" applyBorder="1" applyAlignment="1" applyProtection="1">
      <alignment horizontal="left" vertical="center" wrapText="1"/>
    </xf>
    <xf numFmtId="176" fontId="4" fillId="0" borderId="71" xfId="2" applyNumberFormat="1" applyFont="1" applyFill="1" applyBorder="1" applyAlignment="1" applyProtection="1">
      <alignment horizontal="left" vertical="center" wrapText="1"/>
    </xf>
    <xf numFmtId="176" fontId="4" fillId="0" borderId="71" xfId="2" applyNumberFormat="1" applyFont="1" applyBorder="1" applyAlignment="1" applyProtection="1">
      <alignment horizontal="left" vertical="center" wrapText="1"/>
    </xf>
    <xf numFmtId="176" fontId="4" fillId="0" borderId="269" xfId="2" applyNumberFormat="1" applyFont="1" applyFill="1" applyBorder="1" applyAlignment="1" applyProtection="1">
      <alignment horizontal="left" vertical="center" wrapText="1"/>
    </xf>
    <xf numFmtId="0" fontId="7" fillId="0" borderId="0" xfId="2" applyFont="1" applyFill="1" applyBorder="1" applyAlignment="1" applyProtection="1">
      <alignment horizontal="left" vertical="center" wrapText="1"/>
    </xf>
    <xf numFmtId="0" fontId="10" fillId="0" borderId="71" xfId="2" applyFont="1" applyFill="1" applyBorder="1" applyAlignment="1" applyProtection="1">
      <alignment vertical="center" shrinkToFit="1"/>
    </xf>
    <xf numFmtId="0" fontId="10" fillId="0" borderId="320" xfId="2" applyFont="1" applyFill="1" applyBorder="1" applyAlignment="1" applyProtection="1">
      <alignment vertical="center" shrinkToFit="1"/>
    </xf>
    <xf numFmtId="176" fontId="4" fillId="0" borderId="0" xfId="2" applyNumberFormat="1" applyFont="1" applyFill="1" applyBorder="1" applyAlignment="1" applyProtection="1">
      <alignment horizontal="left" vertical="center"/>
    </xf>
    <xf numFmtId="176" fontId="10" fillId="3" borderId="255" xfId="2" applyNumberFormat="1" applyFont="1" applyFill="1" applyBorder="1" applyAlignment="1" applyProtection="1">
      <alignment horizontal="right" vertical="center" wrapText="1"/>
      <protection locked="0"/>
    </xf>
    <xf numFmtId="176" fontId="4" fillId="0" borderId="255" xfId="2" applyNumberFormat="1" applyFont="1" applyBorder="1" applyAlignment="1" applyProtection="1">
      <alignment vertical="center"/>
    </xf>
    <xf numFmtId="176" fontId="4" fillId="0" borderId="255" xfId="2" applyNumberFormat="1" applyFont="1" applyBorder="1" applyAlignment="1" applyProtection="1">
      <alignment vertical="center" wrapText="1"/>
    </xf>
    <xf numFmtId="176" fontId="4" fillId="0" borderId="256" xfId="2" applyNumberFormat="1" applyFont="1" applyFill="1" applyBorder="1" applyAlignment="1" applyProtection="1">
      <alignment horizontal="left" vertical="center"/>
    </xf>
    <xf numFmtId="176" fontId="4" fillId="0" borderId="0" xfId="2" applyNumberFormat="1" applyFont="1" applyFill="1" applyBorder="1" applyAlignment="1" applyProtection="1">
      <alignment vertical="center"/>
    </xf>
    <xf numFmtId="176" fontId="4" fillId="0" borderId="98" xfId="2" applyNumberFormat="1" applyFont="1" applyBorder="1" applyAlignment="1" applyProtection="1">
      <alignment vertical="center"/>
    </xf>
    <xf numFmtId="176" fontId="4" fillId="0" borderId="98" xfId="2" applyNumberFormat="1" applyFont="1" applyBorder="1" applyAlignment="1" applyProtection="1">
      <alignment horizontal="left" vertical="center"/>
    </xf>
    <xf numFmtId="176" fontId="4" fillId="0" borderId="98" xfId="2" applyNumberFormat="1" applyFont="1" applyBorder="1" applyAlignment="1" applyProtection="1">
      <alignment vertical="center" wrapText="1"/>
    </xf>
    <xf numFmtId="176" fontId="4" fillId="0" borderId="104" xfId="2" applyNumberFormat="1" applyFont="1" applyFill="1" applyBorder="1" applyAlignment="1" applyProtection="1">
      <alignment horizontal="left" vertical="center"/>
    </xf>
    <xf numFmtId="0" fontId="10" fillId="0" borderId="262" xfId="2" applyFont="1" applyFill="1" applyBorder="1" applyAlignment="1" applyProtection="1">
      <alignment horizontal="center" vertical="center" wrapText="1"/>
    </xf>
    <xf numFmtId="20" fontId="10" fillId="0" borderId="0" xfId="2" applyNumberFormat="1" applyFont="1" applyFill="1" applyBorder="1" applyAlignment="1" applyProtection="1">
      <alignment horizontal="center" vertical="center" wrapText="1"/>
    </xf>
    <xf numFmtId="176" fontId="10" fillId="0" borderId="0" xfId="2" applyNumberFormat="1" applyFont="1" applyFill="1" applyBorder="1" applyAlignment="1" applyProtection="1">
      <alignment horizontal="right" vertical="center" wrapText="1"/>
    </xf>
    <xf numFmtId="176" fontId="4" fillId="0" borderId="98" xfId="2" applyNumberFormat="1" applyFont="1" applyFill="1" applyBorder="1" applyAlignment="1" applyProtection="1">
      <alignment horizontal="center" vertical="center" wrapText="1"/>
    </xf>
    <xf numFmtId="176" fontId="4" fillId="0" borderId="104" xfId="2" applyNumberFormat="1" applyFont="1" applyBorder="1" applyAlignment="1" applyProtection="1">
      <alignment vertical="center" wrapText="1"/>
    </xf>
    <xf numFmtId="0" fontId="0" fillId="0" borderId="128" xfId="8" applyFont="1" applyFill="1" applyBorder="1" applyAlignment="1" applyProtection="1">
      <alignment vertical="center"/>
    </xf>
    <xf numFmtId="176" fontId="4" fillId="0" borderId="97" xfId="2" applyNumberFormat="1" applyFont="1" applyBorder="1" applyAlignment="1" applyProtection="1">
      <alignment horizontal="center" vertical="center" wrapText="1"/>
    </xf>
    <xf numFmtId="176" fontId="4" fillId="0" borderId="98" xfId="2" applyNumberFormat="1" applyFont="1" applyBorder="1" applyAlignment="1" applyProtection="1">
      <alignment horizontal="center" vertical="center" wrapText="1"/>
    </xf>
    <xf numFmtId="176" fontId="4" fillId="0" borderId="259" xfId="2" applyNumberFormat="1" applyFont="1" applyBorder="1" applyAlignment="1" applyProtection="1">
      <alignment horizontal="center" vertical="center" wrapText="1"/>
    </xf>
    <xf numFmtId="176" fontId="4" fillId="0" borderId="255" xfId="2" applyNumberFormat="1" applyFont="1" applyBorder="1" applyAlignment="1" applyProtection="1">
      <alignment horizontal="center" vertical="center" wrapText="1"/>
    </xf>
    <xf numFmtId="176" fontId="10" fillId="0" borderId="255" xfId="2" applyNumberFormat="1" applyFont="1" applyFill="1" applyBorder="1" applyAlignment="1" applyProtection="1">
      <alignment horizontal="center" vertical="center" wrapText="1"/>
      <protection locked="0"/>
    </xf>
    <xf numFmtId="0" fontId="4" fillId="0" borderId="265" xfId="2" applyFont="1" applyBorder="1" applyAlignment="1" applyProtection="1">
      <alignment horizontal="left" vertical="center" wrapText="1"/>
    </xf>
    <xf numFmtId="0" fontId="4" fillId="0" borderId="102" xfId="2" applyFont="1" applyBorder="1" applyAlignment="1" applyProtection="1">
      <alignment horizontal="left" vertical="center" wrapText="1"/>
    </xf>
    <xf numFmtId="0" fontId="4" fillId="0" borderId="273" xfId="2" applyFont="1" applyBorder="1" applyAlignment="1" applyProtection="1">
      <alignment horizontal="left" vertical="center" wrapText="1"/>
    </xf>
    <xf numFmtId="0" fontId="10" fillId="3" borderId="108" xfId="2" applyFont="1" applyFill="1" applyBorder="1" applyAlignment="1" applyProtection="1">
      <alignment horizontal="center" vertical="center" wrapText="1"/>
      <protection locked="0"/>
    </xf>
    <xf numFmtId="0" fontId="10" fillId="3" borderId="3" xfId="2" applyFont="1" applyFill="1" applyBorder="1" applyAlignment="1" applyProtection="1">
      <alignment horizontal="center" vertical="center" wrapText="1"/>
      <protection locked="0"/>
    </xf>
    <xf numFmtId="0" fontId="10" fillId="3" borderId="107" xfId="2" applyFont="1" applyFill="1" applyBorder="1" applyAlignment="1" applyProtection="1">
      <alignment horizontal="center" vertical="center" wrapText="1"/>
      <protection locked="0"/>
    </xf>
    <xf numFmtId="0" fontId="10" fillId="3" borderId="267" xfId="2" applyFont="1" applyFill="1" applyBorder="1" applyAlignment="1" applyProtection="1">
      <alignment horizontal="center" vertical="center" wrapText="1"/>
      <protection locked="0"/>
    </xf>
    <xf numFmtId="0" fontId="10" fillId="3" borderId="71" xfId="2" applyFont="1" applyFill="1" applyBorder="1" applyAlignment="1" applyProtection="1">
      <alignment horizontal="center" vertical="center" wrapText="1"/>
      <protection locked="0"/>
    </xf>
    <xf numFmtId="0" fontId="10" fillId="3" borderId="269" xfId="2" applyFont="1" applyFill="1" applyBorder="1" applyAlignment="1" applyProtection="1">
      <alignment horizontal="center" vertical="center" wrapText="1"/>
      <protection locked="0"/>
    </xf>
    <xf numFmtId="0" fontId="14" fillId="0" borderId="0" xfId="8" applyFont="1" applyFill="1" applyBorder="1" applyAlignment="1" applyProtection="1">
      <alignment horizontal="left" vertical="center" wrapText="1"/>
    </xf>
    <xf numFmtId="0" fontId="22" fillId="3" borderId="262" xfId="8" applyFont="1" applyFill="1" applyBorder="1" applyAlignment="1" applyProtection="1">
      <alignment horizontal="center" vertical="center" shrinkToFit="1"/>
      <protection locked="0"/>
    </xf>
    <xf numFmtId="0" fontId="4" fillId="0" borderId="108" xfId="2" applyFont="1" applyFill="1" applyBorder="1" applyAlignment="1" applyProtection="1">
      <alignment horizontal="center" vertical="center" shrinkToFit="1"/>
    </xf>
    <xf numFmtId="0" fontId="4" fillId="0" borderId="3" xfId="2" applyFont="1" applyFill="1" applyBorder="1" applyAlignment="1" applyProtection="1">
      <alignment horizontal="center" vertical="center" shrinkToFit="1"/>
    </xf>
    <xf numFmtId="0" fontId="4" fillId="0" borderId="22" xfId="2" applyFont="1" applyFill="1" applyBorder="1" applyAlignment="1" applyProtection="1">
      <alignment horizontal="center" vertical="center" shrinkToFit="1"/>
    </xf>
    <xf numFmtId="0" fontId="4" fillId="0" borderId="297" xfId="2" applyFont="1" applyFill="1" applyBorder="1" applyAlignment="1" applyProtection="1">
      <alignment horizontal="right" vertical="center" shrinkToFit="1"/>
    </xf>
    <xf numFmtId="0" fontId="4" fillId="0" borderId="298" xfId="2" applyFont="1" applyFill="1" applyBorder="1" applyAlignment="1" applyProtection="1">
      <alignment horizontal="right" vertical="center" shrinkToFit="1"/>
    </xf>
    <xf numFmtId="0" fontId="4" fillId="0" borderId="299" xfId="2" applyFont="1" applyFill="1" applyBorder="1" applyAlignment="1" applyProtection="1">
      <alignment horizontal="right" vertical="center" shrinkToFit="1"/>
    </xf>
    <xf numFmtId="0" fontId="4" fillId="0" borderId="25" xfId="2" applyFont="1" applyFill="1" applyBorder="1" applyAlignment="1" applyProtection="1">
      <alignment horizontal="center" vertical="center" shrinkToFit="1"/>
    </xf>
    <xf numFmtId="0" fontId="4" fillId="0" borderId="56" xfId="2" applyFont="1" applyFill="1" applyBorder="1" applyAlignment="1" applyProtection="1">
      <alignment horizontal="center" vertical="center" shrinkToFit="1"/>
    </xf>
    <xf numFmtId="0" fontId="4" fillId="0" borderId="57" xfId="2" applyFont="1" applyFill="1" applyBorder="1" applyAlignment="1" applyProtection="1">
      <alignment horizontal="center" vertical="center" shrinkToFit="1"/>
    </xf>
    <xf numFmtId="0" fontId="4" fillId="0" borderId="312" xfId="2" applyFont="1" applyFill="1" applyBorder="1" applyAlignment="1" applyProtection="1">
      <alignment horizontal="center" vertical="center" shrinkToFit="1"/>
    </xf>
    <xf numFmtId="0" fontId="4" fillId="0" borderId="313" xfId="2" applyFont="1" applyFill="1" applyBorder="1" applyAlignment="1" applyProtection="1">
      <alignment horizontal="center" vertical="center" shrinkToFit="1"/>
    </xf>
    <xf numFmtId="0" fontId="4" fillId="0" borderId="314" xfId="2" applyFont="1" applyFill="1" applyBorder="1" applyAlignment="1" applyProtection="1">
      <alignment horizontal="center" vertical="center" shrinkToFit="1"/>
    </xf>
    <xf numFmtId="0" fontId="4" fillId="0" borderId="315" xfId="2" applyFont="1" applyFill="1" applyBorder="1" applyAlignment="1" applyProtection="1">
      <alignment horizontal="center" vertical="center" shrinkToFit="1"/>
    </xf>
    <xf numFmtId="0" fontId="4" fillId="0" borderId="316" xfId="2" applyFont="1" applyFill="1" applyBorder="1" applyAlignment="1" applyProtection="1">
      <alignment horizontal="center" vertical="center" shrinkToFit="1"/>
    </xf>
    <xf numFmtId="0" fontId="4" fillId="0" borderId="317" xfId="2" applyFont="1" applyFill="1" applyBorder="1" applyAlignment="1" applyProtection="1">
      <alignment horizontal="center" vertical="center" shrinkToFit="1"/>
    </xf>
    <xf numFmtId="176" fontId="4" fillId="0" borderId="268" xfId="2" applyNumberFormat="1" applyFont="1" applyBorder="1" applyAlignment="1" applyProtection="1">
      <alignment horizontal="center" vertical="center" wrapText="1"/>
    </xf>
    <xf numFmtId="176" fontId="4" fillId="0" borderId="6" xfId="2" applyNumberFormat="1" applyFont="1" applyBorder="1" applyAlignment="1" applyProtection="1">
      <alignment horizontal="center" vertical="center" wrapText="1"/>
    </xf>
    <xf numFmtId="176" fontId="4" fillId="0" borderId="105" xfId="2" applyNumberFormat="1" applyFont="1" applyBorder="1" applyAlignment="1" applyProtection="1">
      <alignment horizontal="center" vertical="center" wrapText="1"/>
    </xf>
    <xf numFmtId="176" fontId="4" fillId="0" borderId="10" xfId="2" applyNumberFormat="1" applyFont="1" applyBorder="1" applyAlignment="1" applyProtection="1">
      <alignment horizontal="center" vertical="center" wrapText="1"/>
    </xf>
    <xf numFmtId="176" fontId="4" fillId="0" borderId="123" xfId="2" applyNumberFormat="1" applyFont="1" applyBorder="1" applyAlignment="1" applyProtection="1">
      <alignment horizontal="center" vertical="center" wrapText="1"/>
    </xf>
    <xf numFmtId="176" fontId="4" fillId="0" borderId="253" xfId="2" applyNumberFormat="1" applyFont="1" applyBorder="1" applyAlignment="1" applyProtection="1">
      <alignment horizontal="center" vertical="center" wrapText="1"/>
    </xf>
    <xf numFmtId="176" fontId="7" fillId="0" borderId="108" xfId="2" applyNumberFormat="1" applyFont="1" applyBorder="1" applyAlignment="1" applyProtection="1">
      <alignment horizontal="center" vertical="center" wrapText="1"/>
    </xf>
    <xf numFmtId="176" fontId="7" fillId="0" borderId="3" xfId="2" applyNumberFormat="1" applyFont="1" applyBorder="1" applyAlignment="1" applyProtection="1">
      <alignment horizontal="center" vertical="center" wrapText="1"/>
    </xf>
    <xf numFmtId="176" fontId="7" fillId="0" borderId="15" xfId="2" applyNumberFormat="1" applyFont="1" applyBorder="1" applyAlignment="1" applyProtection="1">
      <alignment horizontal="center" vertical="center" wrapText="1"/>
    </xf>
    <xf numFmtId="176" fontId="7" fillId="0" borderId="267" xfId="2" applyNumberFormat="1" applyFont="1" applyBorder="1" applyAlignment="1" applyProtection="1">
      <alignment horizontal="center" vertical="center" wrapText="1"/>
    </xf>
    <xf numFmtId="176" fontId="7" fillId="0" borderId="71" xfId="2" applyNumberFormat="1" applyFont="1" applyBorder="1" applyAlignment="1" applyProtection="1">
      <alignment horizontal="center" vertical="center" wrapText="1"/>
    </xf>
    <xf numFmtId="176" fontId="7" fillId="0" borderId="72" xfId="2" applyNumberFormat="1" applyFont="1" applyBorder="1" applyAlignment="1" applyProtection="1">
      <alignment horizontal="center" vertical="center" wrapText="1"/>
    </xf>
    <xf numFmtId="0" fontId="7" fillId="3" borderId="3" xfId="2" applyFont="1" applyFill="1" applyBorder="1" applyAlignment="1" applyProtection="1">
      <alignment horizontal="center" vertical="center"/>
      <protection locked="0"/>
    </xf>
    <xf numFmtId="176" fontId="29" fillId="3" borderId="5" xfId="2" applyNumberFormat="1" applyFont="1" applyFill="1" applyBorder="1" applyAlignment="1" applyProtection="1">
      <alignment horizontal="center" vertical="center"/>
      <protection locked="0"/>
    </xf>
    <xf numFmtId="0" fontId="4" fillId="0" borderId="59" xfId="2" applyFont="1" applyFill="1" applyBorder="1" applyAlignment="1" applyProtection="1">
      <alignment horizontal="center" vertical="center" wrapText="1"/>
    </xf>
    <xf numFmtId="0" fontId="4" fillId="0" borderId="289" xfId="2" applyFont="1" applyFill="1" applyBorder="1" applyAlignment="1" applyProtection="1">
      <alignment horizontal="center" vertical="center" wrapText="1"/>
    </xf>
    <xf numFmtId="0" fontId="4" fillId="0" borderId="60" xfId="2" applyFont="1" applyFill="1" applyBorder="1" applyAlignment="1" applyProtection="1">
      <alignment horizontal="center" vertical="center" wrapText="1"/>
    </xf>
    <xf numFmtId="0" fontId="10" fillId="3" borderId="31" xfId="2" applyFont="1" applyFill="1" applyBorder="1" applyAlignment="1" applyProtection="1">
      <alignment horizontal="left" vertical="center" shrinkToFit="1"/>
      <protection locked="0"/>
    </xf>
    <xf numFmtId="0" fontId="10" fillId="3" borderId="32" xfId="2" applyFont="1" applyFill="1" applyBorder="1" applyAlignment="1" applyProtection="1">
      <alignment horizontal="left" vertical="center" shrinkToFit="1"/>
      <protection locked="0"/>
    </xf>
    <xf numFmtId="0" fontId="10" fillId="3" borderId="33" xfId="2" applyFont="1" applyFill="1" applyBorder="1" applyAlignment="1" applyProtection="1">
      <alignment horizontal="left" vertical="center" shrinkToFit="1"/>
      <protection locked="0"/>
    </xf>
    <xf numFmtId="0" fontId="10" fillId="3" borderId="34" xfId="2" applyFont="1" applyFill="1" applyBorder="1" applyAlignment="1" applyProtection="1">
      <alignment horizontal="left" vertical="center" shrinkToFit="1"/>
      <protection locked="0"/>
    </xf>
    <xf numFmtId="0" fontId="10" fillId="3" borderId="35" xfId="2" applyFont="1" applyFill="1" applyBorder="1" applyAlignment="1" applyProtection="1">
      <alignment horizontal="left" vertical="center" shrinkToFit="1"/>
      <protection locked="0"/>
    </xf>
    <xf numFmtId="0" fontId="10" fillId="3" borderId="36" xfId="2" applyFont="1" applyFill="1" applyBorder="1" applyAlignment="1" applyProtection="1">
      <alignment horizontal="left" vertical="center" shrinkToFit="1"/>
      <protection locked="0"/>
    </xf>
    <xf numFmtId="0" fontId="10" fillId="3" borderId="31" xfId="2" applyFont="1" applyFill="1" applyBorder="1" applyAlignment="1" applyProtection="1">
      <alignment vertical="center" shrinkToFit="1"/>
      <protection locked="0"/>
    </xf>
    <xf numFmtId="0" fontId="10" fillId="3" borderId="32" xfId="2" applyFont="1" applyFill="1" applyBorder="1" applyAlignment="1" applyProtection="1">
      <alignment vertical="center" shrinkToFit="1"/>
      <protection locked="0"/>
    </xf>
    <xf numFmtId="0" fontId="10" fillId="3" borderId="33" xfId="2" applyFont="1" applyFill="1" applyBorder="1" applyAlignment="1" applyProtection="1">
      <alignment vertical="center" shrinkToFit="1"/>
      <protection locked="0"/>
    </xf>
    <xf numFmtId="0" fontId="4" fillId="0" borderId="8" xfId="2" applyFont="1" applyBorder="1" applyAlignment="1" applyProtection="1">
      <alignment horizontal="center" vertical="center" shrinkToFit="1"/>
    </xf>
    <xf numFmtId="14" fontId="10" fillId="3" borderId="7" xfId="2" applyNumberFormat="1" applyFont="1" applyFill="1" applyBorder="1" applyAlignment="1" applyProtection="1">
      <alignment horizontal="center" vertical="center" shrinkToFit="1"/>
      <protection locked="0"/>
    </xf>
    <xf numFmtId="14" fontId="10" fillId="3" borderId="3" xfId="2" applyNumberFormat="1" applyFont="1" applyFill="1" applyBorder="1" applyAlignment="1" applyProtection="1">
      <alignment horizontal="center" vertical="center" shrinkToFit="1"/>
      <protection locked="0"/>
    </xf>
    <xf numFmtId="0" fontId="10" fillId="0" borderId="131" xfId="2" applyFont="1" applyFill="1" applyBorder="1" applyAlignment="1" applyProtection="1">
      <alignment horizontal="center" vertical="center" shrinkToFit="1"/>
    </xf>
    <xf numFmtId="0" fontId="10" fillId="0" borderId="3" xfId="2" applyFont="1" applyFill="1" applyBorder="1" applyAlignment="1" applyProtection="1">
      <alignment horizontal="center" vertical="center" shrinkToFit="1"/>
    </xf>
    <xf numFmtId="0" fontId="10" fillId="0" borderId="257" xfId="2" applyFont="1" applyFill="1" applyBorder="1" applyAlignment="1" applyProtection="1">
      <alignment horizontal="center" vertical="center" shrinkToFit="1"/>
    </xf>
    <xf numFmtId="0" fontId="10" fillId="0" borderId="131" xfId="2" applyFont="1" applyFill="1" applyBorder="1" applyAlignment="1" applyProtection="1">
      <alignment horizontal="center" vertical="center" shrinkToFit="1"/>
      <protection locked="0"/>
    </xf>
    <xf numFmtId="0" fontId="10" fillId="0" borderId="3" xfId="2" applyFont="1" applyFill="1" applyBorder="1" applyAlignment="1" applyProtection="1">
      <alignment horizontal="center" vertical="center" shrinkToFit="1"/>
      <protection locked="0"/>
    </xf>
    <xf numFmtId="0" fontId="10" fillId="0" borderId="22" xfId="2" applyFont="1" applyFill="1" applyBorder="1" applyAlignment="1" applyProtection="1">
      <alignment horizontal="center" vertical="center" shrinkToFit="1"/>
      <protection locked="0"/>
    </xf>
    <xf numFmtId="0" fontId="4" fillId="0" borderId="319" xfId="2" applyFont="1" applyBorder="1" applyAlignment="1" applyProtection="1">
      <alignment horizontal="center" vertical="center" shrinkToFit="1"/>
    </xf>
    <xf numFmtId="176" fontId="23" fillId="0" borderId="208" xfId="2" applyNumberFormat="1" applyFont="1" applyFill="1" applyBorder="1" applyAlignment="1" applyProtection="1">
      <alignment horizontal="center" vertical="center" wrapText="1"/>
    </xf>
    <xf numFmtId="176" fontId="23" fillId="0" borderId="35" xfId="2" applyNumberFormat="1" applyFont="1" applyFill="1" applyBorder="1" applyAlignment="1" applyProtection="1">
      <alignment horizontal="center" vertical="center" wrapText="1"/>
    </xf>
    <xf numFmtId="176" fontId="23" fillId="0" borderId="209" xfId="2" applyNumberFormat="1" applyFont="1" applyFill="1" applyBorder="1" applyAlignment="1" applyProtection="1">
      <alignment horizontal="center" vertical="center" wrapText="1"/>
    </xf>
    <xf numFmtId="176" fontId="23" fillId="0" borderId="210" xfId="2" applyNumberFormat="1" applyFont="1" applyFill="1" applyBorder="1" applyAlignment="1" applyProtection="1">
      <alignment horizontal="center" vertical="center" wrapText="1"/>
    </xf>
    <xf numFmtId="176" fontId="23" fillId="0" borderId="211" xfId="2" applyNumberFormat="1" applyFont="1" applyFill="1" applyBorder="1" applyAlignment="1" applyProtection="1">
      <alignment horizontal="center" vertical="center" wrapText="1"/>
    </xf>
    <xf numFmtId="176" fontId="23" fillId="0" borderId="212" xfId="2" applyNumberFormat="1" applyFont="1" applyFill="1" applyBorder="1" applyAlignment="1" applyProtection="1">
      <alignment horizontal="center" vertical="center" wrapText="1"/>
    </xf>
    <xf numFmtId="176" fontId="10" fillId="3" borderId="38" xfId="2" applyNumberFormat="1" applyFont="1" applyFill="1" applyBorder="1" applyAlignment="1" applyProtection="1">
      <alignment horizontal="right" vertical="center" wrapText="1"/>
      <protection locked="0"/>
    </xf>
    <xf numFmtId="176" fontId="10" fillId="3" borderId="164" xfId="2" applyNumberFormat="1" applyFont="1" applyFill="1" applyBorder="1" applyAlignment="1" applyProtection="1">
      <alignment horizontal="right" vertical="center" wrapText="1"/>
      <protection locked="0"/>
    </xf>
    <xf numFmtId="176" fontId="10" fillId="3" borderId="37" xfId="2" applyNumberFormat="1" applyFont="1" applyFill="1" applyBorder="1" applyAlignment="1" applyProtection="1">
      <alignment horizontal="right" vertical="center" wrapText="1"/>
      <protection locked="0"/>
    </xf>
    <xf numFmtId="176" fontId="4" fillId="0" borderId="31" xfId="2" applyNumberFormat="1" applyFont="1" applyBorder="1" applyAlignment="1" applyProtection="1">
      <alignment horizontal="center" vertical="center" wrapText="1"/>
    </xf>
    <xf numFmtId="176" fontId="4" fillId="0" borderId="32" xfId="2" applyNumberFormat="1" applyFont="1" applyBorder="1" applyAlignment="1" applyProtection="1">
      <alignment horizontal="center" vertical="center" wrapText="1"/>
    </xf>
    <xf numFmtId="176" fontId="23" fillId="0" borderId="170" xfId="2" applyNumberFormat="1" applyFont="1" applyFill="1" applyBorder="1" applyAlignment="1" applyProtection="1">
      <alignment horizontal="center" vertical="center" wrapText="1"/>
    </xf>
    <xf numFmtId="176" fontId="10" fillId="3" borderId="34" xfId="2" applyNumberFormat="1" applyFont="1" applyFill="1" applyBorder="1" applyAlignment="1" applyProtection="1">
      <alignment horizontal="right" vertical="center" wrapText="1"/>
      <protection locked="0"/>
    </xf>
    <xf numFmtId="176" fontId="10" fillId="3" borderId="35" xfId="2" applyNumberFormat="1" applyFont="1" applyFill="1" applyBorder="1" applyAlignment="1" applyProtection="1">
      <alignment horizontal="right" vertical="center" wrapText="1"/>
      <protection locked="0"/>
    </xf>
    <xf numFmtId="176" fontId="10" fillId="3" borderId="36" xfId="2" applyNumberFormat="1" applyFont="1" applyFill="1" applyBorder="1" applyAlignment="1" applyProtection="1">
      <alignment horizontal="right" vertical="center" wrapText="1"/>
      <protection locked="0"/>
    </xf>
    <xf numFmtId="0" fontId="4" fillId="0" borderId="34" xfId="2" applyFont="1" applyFill="1" applyBorder="1" applyAlignment="1" applyProtection="1">
      <alignment horizontal="center" vertical="center" wrapText="1"/>
    </xf>
    <xf numFmtId="0" fontId="4" fillId="0" borderId="35" xfId="2" applyFont="1" applyFill="1" applyBorder="1" applyAlignment="1" applyProtection="1">
      <alignment horizontal="center" vertical="center" wrapText="1"/>
    </xf>
    <xf numFmtId="0" fontId="4" fillId="0" borderId="36" xfId="2" applyFont="1" applyFill="1" applyBorder="1" applyAlignment="1" applyProtection="1">
      <alignment horizontal="center" vertical="center" wrapText="1"/>
    </xf>
    <xf numFmtId="176" fontId="4" fillId="0" borderId="34" xfId="2" applyNumberFormat="1" applyFont="1" applyBorder="1" applyAlignment="1" applyProtection="1">
      <alignment horizontal="center" vertical="center" wrapText="1"/>
    </xf>
    <xf numFmtId="176" fontId="4" fillId="0" borderId="35" xfId="2" applyNumberFormat="1" applyFont="1" applyBorder="1" applyAlignment="1" applyProtection="1">
      <alignment horizontal="center" vertical="center" wrapText="1"/>
    </xf>
    <xf numFmtId="176" fontId="23" fillId="0" borderId="171" xfId="2" applyNumberFormat="1" applyFont="1" applyFill="1" applyBorder="1" applyAlignment="1" applyProtection="1">
      <alignment horizontal="center" vertical="center" wrapText="1"/>
    </xf>
    <xf numFmtId="176" fontId="10" fillId="3" borderId="31" xfId="2" applyNumberFormat="1" applyFont="1" applyFill="1" applyBorder="1" applyAlignment="1" applyProtection="1">
      <alignment horizontal="right" vertical="center" wrapText="1"/>
      <protection locked="0"/>
    </xf>
    <xf numFmtId="176" fontId="10" fillId="3" borderId="32" xfId="2" applyNumberFormat="1" applyFont="1" applyFill="1" applyBorder="1" applyAlignment="1" applyProtection="1">
      <alignment horizontal="right" vertical="center" wrapText="1"/>
      <protection locked="0"/>
    </xf>
    <xf numFmtId="176" fontId="10" fillId="3" borderId="33" xfId="2" applyNumberFormat="1" applyFont="1" applyFill="1" applyBorder="1" applyAlignment="1" applyProtection="1">
      <alignment horizontal="right" vertical="center" wrapText="1"/>
      <protection locked="0"/>
    </xf>
    <xf numFmtId="0" fontId="4" fillId="0" borderId="31" xfId="2" applyFont="1" applyFill="1" applyBorder="1" applyAlignment="1" applyProtection="1">
      <alignment horizontal="center" vertical="center" wrapText="1"/>
    </xf>
    <xf numFmtId="0" fontId="4" fillId="0" borderId="32" xfId="2" applyFont="1" applyFill="1" applyBorder="1" applyAlignment="1" applyProtection="1">
      <alignment horizontal="center" vertical="center" wrapText="1"/>
    </xf>
    <xf numFmtId="0" fontId="4" fillId="0" borderId="33" xfId="2" applyFont="1" applyFill="1" applyBorder="1" applyAlignment="1" applyProtection="1">
      <alignment horizontal="center" vertical="center" wrapText="1"/>
    </xf>
    <xf numFmtId="0" fontId="4" fillId="0" borderId="37" xfId="2" applyFont="1" applyFill="1" applyBorder="1" applyAlignment="1" applyProtection="1">
      <alignment horizontal="center" vertical="center" wrapText="1"/>
    </xf>
    <xf numFmtId="0" fontId="4" fillId="0" borderId="38" xfId="2" applyFont="1" applyFill="1" applyBorder="1" applyAlignment="1" applyProtection="1">
      <alignment horizontal="center" vertical="center" wrapText="1"/>
    </xf>
    <xf numFmtId="0" fontId="4" fillId="0" borderId="164" xfId="2" applyFont="1" applyFill="1" applyBorder="1" applyAlignment="1" applyProtection="1">
      <alignment horizontal="center" vertical="center" wrapText="1"/>
    </xf>
    <xf numFmtId="14" fontId="30" fillId="3" borderId="231" xfId="8" applyNumberFormat="1" applyFont="1" applyFill="1" applyBorder="1" applyAlignment="1" applyProtection="1">
      <alignment horizontal="center" vertical="center" shrinkToFit="1"/>
      <protection locked="0"/>
    </xf>
    <xf numFmtId="0" fontId="30" fillId="3" borderId="201" xfId="8" applyFont="1" applyFill="1" applyBorder="1" applyAlignment="1" applyProtection="1">
      <alignment horizontal="center" vertical="center" shrinkToFit="1"/>
      <protection locked="0"/>
    </xf>
    <xf numFmtId="0" fontId="30" fillId="3" borderId="232" xfId="8" applyFont="1" applyFill="1" applyBorder="1" applyAlignment="1" applyProtection="1">
      <alignment horizontal="center" vertical="center" shrinkToFit="1"/>
      <protection locked="0"/>
    </xf>
    <xf numFmtId="0" fontId="31" fillId="3" borderId="237" xfId="8" applyFont="1" applyFill="1" applyBorder="1" applyAlignment="1" applyProtection="1">
      <alignment horizontal="center" vertical="center" wrapText="1"/>
      <protection locked="0"/>
    </xf>
    <xf numFmtId="0" fontId="31" fillId="3" borderId="4" xfId="8" applyFont="1" applyFill="1" applyBorder="1" applyAlignment="1" applyProtection="1">
      <alignment horizontal="center" vertical="center" wrapText="1"/>
      <protection locked="0"/>
    </xf>
    <xf numFmtId="0" fontId="30" fillId="3" borderId="58" xfId="8" applyFont="1" applyFill="1" applyBorder="1" applyAlignment="1" applyProtection="1">
      <alignment horizontal="center" vertical="center" wrapText="1" shrinkToFit="1"/>
      <protection locked="0"/>
    </xf>
    <xf numFmtId="0" fontId="30" fillId="3" borderId="0" xfId="8" applyFont="1" applyFill="1" applyBorder="1" applyAlignment="1" applyProtection="1">
      <alignment horizontal="center" vertical="center" wrapText="1" shrinkToFit="1"/>
      <protection locked="0"/>
    </xf>
    <xf numFmtId="0" fontId="30" fillId="0" borderId="46" xfId="8" applyFont="1" applyFill="1" applyBorder="1" applyAlignment="1" applyProtection="1">
      <alignment horizontal="center" vertical="center"/>
    </xf>
    <xf numFmtId="0" fontId="30" fillId="0" borderId="163" xfId="8" applyFont="1" applyFill="1" applyBorder="1" applyAlignment="1" applyProtection="1">
      <alignment horizontal="center" vertical="center"/>
    </xf>
    <xf numFmtId="0" fontId="30" fillId="0" borderId="47" xfId="8" applyFont="1" applyFill="1" applyBorder="1" applyAlignment="1" applyProtection="1">
      <alignment horizontal="center" vertical="center"/>
    </xf>
    <xf numFmtId="0" fontId="14" fillId="0" borderId="0" xfId="8" applyFont="1" applyFill="1" applyBorder="1" applyAlignment="1" applyProtection="1">
      <alignment horizontal="left" vertical="top" wrapText="1"/>
    </xf>
    <xf numFmtId="0" fontId="22" fillId="3" borderId="52" xfId="8" applyFont="1" applyFill="1" applyBorder="1" applyAlignment="1" applyProtection="1">
      <alignment horizontal="center" vertical="center" shrinkToFit="1"/>
      <protection locked="0"/>
    </xf>
    <xf numFmtId="14" fontId="22" fillId="3" borderId="52" xfId="8" applyNumberFormat="1" applyFont="1" applyFill="1" applyBorder="1" applyAlignment="1" applyProtection="1">
      <alignment horizontal="center" vertical="center" shrinkToFit="1"/>
      <protection locked="0"/>
    </xf>
    <xf numFmtId="14" fontId="22" fillId="3" borderId="262" xfId="8" applyNumberFormat="1" applyFont="1" applyFill="1" applyBorder="1" applyAlignment="1" applyProtection="1">
      <alignment horizontal="center" vertical="center" shrinkToFit="1"/>
      <protection locked="0"/>
    </xf>
    <xf numFmtId="0" fontId="4" fillId="3" borderId="52" xfId="2" applyFont="1" applyFill="1" applyBorder="1" applyAlignment="1" applyProtection="1">
      <alignment horizontal="center" vertical="center" shrinkToFit="1"/>
      <protection locked="0"/>
    </xf>
    <xf numFmtId="0" fontId="4" fillId="3" borderId="262" xfId="2" applyFont="1" applyFill="1" applyBorder="1" applyAlignment="1" applyProtection="1">
      <alignment horizontal="center" vertical="center" shrinkToFit="1"/>
      <protection locked="0"/>
    </xf>
    <xf numFmtId="176" fontId="7" fillId="0" borderId="268" xfId="2" applyNumberFormat="1" applyFont="1" applyBorder="1" applyAlignment="1" applyProtection="1">
      <alignment horizontal="center" vertical="center" wrapText="1"/>
    </xf>
    <xf numFmtId="176" fontId="7" fillId="0" borderId="5" xfId="2" applyNumberFormat="1" applyFont="1" applyBorder="1" applyAlignment="1" applyProtection="1">
      <alignment horizontal="center" vertical="center" wrapText="1"/>
    </xf>
    <xf numFmtId="176" fontId="7" fillId="0" borderId="6" xfId="2" applyNumberFormat="1" applyFont="1" applyBorder="1" applyAlignment="1" applyProtection="1">
      <alignment horizontal="center" vertical="center" wrapText="1"/>
    </xf>
    <xf numFmtId="176" fontId="7" fillId="0" borderId="270" xfId="2" applyNumberFormat="1" applyFont="1" applyBorder="1" applyAlignment="1" applyProtection="1">
      <alignment horizontal="center" vertical="center" wrapText="1"/>
    </xf>
    <xf numFmtId="176" fontId="7" fillId="0" borderId="2" xfId="2" applyNumberFormat="1" applyFont="1" applyBorder="1" applyAlignment="1" applyProtection="1">
      <alignment horizontal="center" vertical="center" wrapText="1"/>
    </xf>
    <xf numFmtId="176" fontId="7" fillId="0" borderId="12" xfId="2" applyNumberFormat="1" applyFont="1" applyBorder="1" applyAlignment="1" applyProtection="1">
      <alignment horizontal="center" vertical="center" wrapText="1"/>
    </xf>
    <xf numFmtId="0" fontId="10" fillId="0" borderId="71" xfId="2" applyFont="1" applyFill="1" applyBorder="1" applyAlignment="1" applyProtection="1">
      <alignment horizontal="center" vertical="center" shrinkToFit="1"/>
      <protection locked="0"/>
    </xf>
    <xf numFmtId="0" fontId="30" fillId="3" borderId="237" xfId="8" applyFont="1" applyFill="1" applyBorder="1" applyAlignment="1" applyProtection="1">
      <alignment horizontal="center" vertical="center" shrinkToFit="1"/>
      <protection locked="0"/>
    </xf>
    <xf numFmtId="0" fontId="30" fillId="3" borderId="301" xfId="8" applyFont="1" applyFill="1" applyBorder="1" applyAlignment="1" applyProtection="1">
      <alignment horizontal="center" vertical="center" shrinkToFit="1"/>
      <protection locked="0"/>
    </xf>
    <xf numFmtId="0" fontId="30" fillId="3" borderId="303" xfId="8" applyFont="1" applyFill="1" applyBorder="1" applyAlignment="1" applyProtection="1">
      <alignment horizontal="center" vertical="center" shrinkToFit="1"/>
      <protection locked="0"/>
    </xf>
    <xf numFmtId="0" fontId="30" fillId="3" borderId="304" xfId="8" applyFont="1" applyFill="1" applyBorder="1" applyAlignment="1" applyProtection="1">
      <alignment horizontal="center" vertical="center" shrinkToFit="1"/>
      <protection locked="0"/>
    </xf>
    <xf numFmtId="0" fontId="14" fillId="0" borderId="111" xfId="8" applyFont="1" applyBorder="1" applyAlignment="1" applyProtection="1">
      <alignment horizontal="center" vertical="center" shrinkToFit="1"/>
    </xf>
    <xf numFmtId="0" fontId="30" fillId="3" borderId="58" xfId="8" applyFont="1" applyFill="1" applyBorder="1" applyAlignment="1" applyProtection="1">
      <alignment horizontal="center" vertical="center" shrinkToFit="1"/>
      <protection locked="0"/>
    </xf>
    <xf numFmtId="0" fontId="30" fillId="3" borderId="148" xfId="8" applyFont="1" applyFill="1" applyBorder="1" applyAlignment="1" applyProtection="1">
      <alignment horizontal="center" vertical="center" shrinkToFit="1"/>
      <protection locked="0"/>
    </xf>
    <xf numFmtId="0" fontId="30" fillId="3" borderId="11" xfId="8" applyFont="1" applyFill="1" applyBorder="1" applyAlignment="1" applyProtection="1">
      <alignment horizontal="center" vertical="center" shrinkToFit="1"/>
      <protection locked="0"/>
    </xf>
    <xf numFmtId="0" fontId="30" fillId="3" borderId="2" xfId="8" applyFont="1" applyFill="1" applyBorder="1" applyAlignment="1" applyProtection="1">
      <alignment horizontal="center" vertical="center" shrinkToFit="1"/>
      <protection locked="0"/>
    </xf>
    <xf numFmtId="0" fontId="30" fillId="3" borderId="12" xfId="8" applyFont="1" applyFill="1" applyBorder="1" applyAlignment="1" applyProtection="1">
      <alignment horizontal="center" vertical="center" shrinkToFit="1"/>
      <protection locked="0"/>
    </xf>
    <xf numFmtId="0" fontId="30" fillId="3" borderId="4" xfId="8" applyFont="1" applyFill="1" applyBorder="1" applyAlignment="1" applyProtection="1">
      <alignment horizontal="center" vertical="center" shrinkToFit="1"/>
      <protection locked="0"/>
    </xf>
    <xf numFmtId="0" fontId="30" fillId="3" borderId="0" xfId="8" applyFont="1" applyFill="1" applyBorder="1" applyAlignment="1" applyProtection="1">
      <alignment horizontal="center" vertical="center" shrinkToFit="1"/>
      <protection locked="0"/>
    </xf>
    <xf numFmtId="0" fontId="30" fillId="3" borderId="10" xfId="8" applyFont="1" applyFill="1" applyBorder="1" applyAlignment="1" applyProtection="1">
      <alignment horizontal="center" vertical="center" shrinkToFit="1"/>
      <protection locked="0"/>
    </xf>
    <xf numFmtId="0" fontId="10" fillId="3" borderId="233" xfId="2" applyFont="1" applyFill="1" applyBorder="1" applyAlignment="1" applyProtection="1">
      <alignment horizontal="center" vertical="center"/>
      <protection locked="0"/>
    </xf>
    <xf numFmtId="0" fontId="10" fillId="3" borderId="235" xfId="2" applyFont="1" applyFill="1" applyBorder="1" applyAlignment="1" applyProtection="1">
      <alignment horizontal="center" vertical="center"/>
      <protection locked="0"/>
    </xf>
    <xf numFmtId="0" fontId="10" fillId="3" borderId="236" xfId="2" applyFont="1" applyFill="1" applyBorder="1" applyAlignment="1" applyProtection="1">
      <alignment horizontal="center" vertical="center"/>
      <protection locked="0"/>
    </xf>
    <xf numFmtId="0" fontId="10" fillId="3" borderId="7" xfId="2" applyFont="1" applyFill="1" applyBorder="1" applyAlignment="1" applyProtection="1">
      <alignment horizontal="center" vertical="center"/>
      <protection locked="0"/>
    </xf>
    <xf numFmtId="0" fontId="10" fillId="3" borderId="3" xfId="2" applyFont="1" applyFill="1" applyBorder="1" applyAlignment="1" applyProtection="1">
      <alignment horizontal="center" vertical="center"/>
      <protection locked="0"/>
    </xf>
    <xf numFmtId="0" fontId="10" fillId="3" borderId="15" xfId="2" applyFont="1" applyFill="1" applyBorder="1" applyAlignment="1" applyProtection="1">
      <alignment horizontal="center" vertical="center"/>
      <protection locked="0"/>
    </xf>
    <xf numFmtId="0" fontId="10" fillId="3" borderId="34" xfId="2" applyFont="1" applyFill="1" applyBorder="1" applyAlignment="1" applyProtection="1">
      <alignment vertical="center" shrinkToFit="1"/>
      <protection locked="0"/>
    </xf>
    <xf numFmtId="0" fontId="10" fillId="3" borderId="35" xfId="2" applyFont="1" applyFill="1" applyBorder="1" applyAlignment="1" applyProtection="1">
      <alignment vertical="center" shrinkToFit="1"/>
      <protection locked="0"/>
    </xf>
    <xf numFmtId="0" fontId="10" fillId="3" borderId="36" xfId="2" applyFont="1" applyFill="1" applyBorder="1" applyAlignment="1" applyProtection="1">
      <alignment vertical="center" shrinkToFit="1"/>
      <protection locked="0"/>
    </xf>
    <xf numFmtId="176" fontId="7" fillId="0" borderId="3" xfId="2" applyNumberFormat="1" applyFont="1" applyBorder="1" applyAlignment="1" applyProtection="1">
      <alignment horizontal="left" vertical="center" shrinkToFit="1"/>
    </xf>
    <xf numFmtId="176" fontId="7" fillId="0" borderId="107" xfId="2" applyNumberFormat="1" applyFont="1" applyBorder="1" applyAlignment="1" applyProtection="1">
      <alignment horizontal="left" vertical="center" shrinkToFit="1"/>
    </xf>
    <xf numFmtId="176" fontId="4" fillId="0" borderId="7" xfId="2" applyNumberFormat="1" applyFont="1" applyFill="1" applyBorder="1" applyAlignment="1" applyProtection="1">
      <alignment horizontal="right" vertical="center" wrapText="1"/>
    </xf>
    <xf numFmtId="176" fontId="4" fillId="0" borderId="3" xfId="2" applyNumberFormat="1" applyFont="1" applyFill="1" applyBorder="1" applyAlignment="1" applyProtection="1">
      <alignment horizontal="right" vertical="center" wrapText="1"/>
    </xf>
    <xf numFmtId="176" fontId="4" fillId="0" borderId="15" xfId="2" applyNumberFormat="1" applyFont="1" applyFill="1" applyBorder="1" applyAlignment="1" applyProtection="1">
      <alignment horizontal="right" vertical="center" wrapText="1"/>
    </xf>
    <xf numFmtId="0" fontId="7" fillId="0" borderId="268" xfId="2" applyFont="1" applyBorder="1" applyAlignment="1" applyProtection="1">
      <alignment horizontal="center" vertical="center" wrapText="1"/>
    </xf>
    <xf numFmtId="0" fontId="7" fillId="0" borderId="6" xfId="2" applyFont="1" applyBorder="1" applyAlignment="1" applyProtection="1">
      <alignment horizontal="center" vertical="center" wrapText="1"/>
    </xf>
    <xf numFmtId="0" fontId="7" fillId="0" borderId="105" xfId="2" applyFont="1" applyBorder="1" applyAlignment="1" applyProtection="1">
      <alignment horizontal="center" vertical="center" wrapText="1"/>
    </xf>
    <xf numFmtId="0" fontId="7" fillId="0" borderId="10" xfId="2" applyFont="1" applyBorder="1" applyAlignment="1" applyProtection="1">
      <alignment horizontal="center" vertical="center" wrapText="1"/>
    </xf>
    <xf numFmtId="0" fontId="7" fillId="0" borderId="270" xfId="2" applyFont="1" applyBorder="1" applyAlignment="1" applyProtection="1">
      <alignment horizontal="center" vertical="center" wrapText="1"/>
    </xf>
    <xf numFmtId="0" fontId="7" fillId="0" borderId="12" xfId="2" applyFont="1" applyBorder="1" applyAlignment="1" applyProtection="1">
      <alignment horizontal="center" vertical="center" wrapText="1"/>
    </xf>
    <xf numFmtId="0" fontId="27" fillId="0" borderId="221" xfId="8" applyFont="1" applyFill="1" applyBorder="1" applyAlignment="1" applyProtection="1">
      <alignment horizontal="center" vertical="center"/>
    </xf>
    <xf numFmtId="0" fontId="27" fillId="0" borderId="226" xfId="8" applyFont="1" applyFill="1" applyBorder="1" applyAlignment="1" applyProtection="1">
      <alignment horizontal="center" vertical="center"/>
    </xf>
    <xf numFmtId="0" fontId="14" fillId="0" borderId="251" xfId="8" applyFont="1" applyFill="1" applyBorder="1" applyAlignment="1" applyProtection="1">
      <alignment horizontal="center" vertical="center" shrinkToFit="1"/>
    </xf>
    <xf numFmtId="0" fontId="14" fillId="0" borderId="98" xfId="8" applyFont="1" applyFill="1" applyBorder="1" applyAlignment="1" applyProtection="1">
      <alignment horizontal="center" vertical="center" shrinkToFit="1"/>
    </xf>
    <xf numFmtId="0" fontId="14" fillId="0" borderId="252" xfId="8" applyFont="1" applyFill="1" applyBorder="1" applyAlignment="1" applyProtection="1">
      <alignment horizontal="center" vertical="center" shrinkToFit="1"/>
    </xf>
    <xf numFmtId="0" fontId="14" fillId="0" borderId="126" xfId="8" applyFont="1" applyFill="1" applyBorder="1" applyAlignment="1" applyProtection="1">
      <alignment horizontal="center" vertical="center" shrinkToFit="1"/>
    </xf>
    <xf numFmtId="0" fontId="14" fillId="0" borderId="30" xfId="8" applyFont="1" applyFill="1" applyBorder="1" applyAlignment="1" applyProtection="1">
      <alignment horizontal="center" vertical="center" shrinkToFit="1"/>
    </xf>
    <xf numFmtId="0" fontId="14" fillId="0" borderId="253" xfId="8" applyFont="1" applyFill="1" applyBorder="1" applyAlignment="1" applyProtection="1">
      <alignment horizontal="center" vertical="center" shrinkToFit="1"/>
    </xf>
    <xf numFmtId="0" fontId="15" fillId="0" borderId="251" xfId="8" applyFont="1" applyFill="1" applyBorder="1" applyAlignment="1" applyProtection="1">
      <alignment horizontal="center" vertical="center" wrapText="1" shrinkToFit="1"/>
    </xf>
    <xf numFmtId="0" fontId="15" fillId="0" borderId="98" xfId="8" applyFont="1" applyFill="1" applyBorder="1" applyAlignment="1" applyProtection="1">
      <alignment horizontal="center" vertical="center" wrapText="1" shrinkToFit="1"/>
    </xf>
    <xf numFmtId="0" fontId="15" fillId="0" borderId="252" xfId="8" applyFont="1" applyFill="1" applyBorder="1" applyAlignment="1" applyProtection="1">
      <alignment horizontal="center" vertical="center" wrapText="1" shrinkToFit="1"/>
    </xf>
    <xf numFmtId="0" fontId="15" fillId="0" borderId="126" xfId="8" applyFont="1" applyFill="1" applyBorder="1" applyAlignment="1" applyProtection="1">
      <alignment horizontal="center" vertical="center" wrapText="1" shrinkToFit="1"/>
    </xf>
    <xf numFmtId="0" fontId="15" fillId="0" borderId="30" xfId="8" applyFont="1" applyFill="1" applyBorder="1" applyAlignment="1" applyProtection="1">
      <alignment horizontal="center" vertical="center" wrapText="1" shrinkToFit="1"/>
    </xf>
    <xf numFmtId="0" fontId="15" fillId="0" borderId="253" xfId="8" applyFont="1" applyFill="1" applyBorder="1" applyAlignment="1" applyProtection="1">
      <alignment horizontal="center" vertical="center" wrapText="1" shrinkToFit="1"/>
    </xf>
    <xf numFmtId="0" fontId="14" fillId="0" borderId="225" xfId="8" applyFont="1" applyFill="1" applyBorder="1" applyAlignment="1" applyProtection="1">
      <alignment horizontal="center" vertical="center" wrapText="1" shrinkToFit="1"/>
    </xf>
    <xf numFmtId="0" fontId="14" fillId="0" borderId="229" xfId="8" applyFont="1" applyFill="1" applyBorder="1" applyAlignment="1" applyProtection="1">
      <alignment horizontal="center" vertical="center" wrapText="1" shrinkToFit="1"/>
    </xf>
    <xf numFmtId="0" fontId="14" fillId="0" borderId="222" xfId="8" applyFont="1" applyFill="1" applyBorder="1" applyAlignment="1" applyProtection="1">
      <alignment horizontal="center" vertical="center"/>
    </xf>
    <xf numFmtId="0" fontId="14" fillId="0" borderId="223" xfId="8" applyFont="1" applyFill="1" applyBorder="1" applyAlignment="1" applyProtection="1">
      <alignment horizontal="center" vertical="center"/>
    </xf>
    <xf numFmtId="0" fontId="14" fillId="0" borderId="224" xfId="8" applyFont="1" applyFill="1" applyBorder="1" applyAlignment="1" applyProtection="1">
      <alignment horizontal="center" vertical="center"/>
    </xf>
    <xf numFmtId="0" fontId="14" fillId="0" borderId="222" xfId="8" applyFont="1" applyFill="1" applyBorder="1" applyAlignment="1" applyProtection="1">
      <alignment horizontal="center" vertical="center" wrapText="1" shrinkToFit="1"/>
    </xf>
    <xf numFmtId="0" fontId="14" fillId="0" borderId="223" xfId="8" applyFont="1" applyFill="1" applyBorder="1" applyAlignment="1" applyProtection="1">
      <alignment horizontal="center" vertical="center" wrapText="1" shrinkToFit="1"/>
    </xf>
    <xf numFmtId="0" fontId="14" fillId="0" borderId="224" xfId="8" applyFont="1" applyFill="1" applyBorder="1" applyAlignment="1" applyProtection="1">
      <alignment horizontal="center" vertical="center" wrapText="1" shrinkToFit="1"/>
    </xf>
    <xf numFmtId="0" fontId="15" fillId="0" borderId="104" xfId="8" applyFont="1" applyFill="1" applyBorder="1" applyAlignment="1" applyProtection="1">
      <alignment horizontal="center" vertical="center" wrapText="1" shrinkToFit="1"/>
    </xf>
    <xf numFmtId="0" fontId="15" fillId="0" borderId="127" xfId="8" applyFont="1" applyFill="1" applyBorder="1" applyAlignment="1" applyProtection="1">
      <alignment horizontal="center" vertical="center" wrapText="1" shrinkToFit="1"/>
    </xf>
    <xf numFmtId="0" fontId="15" fillId="0" borderId="227" xfId="8" applyFont="1" applyFill="1" applyBorder="1" applyAlignment="1" applyProtection="1">
      <alignment horizontal="center" vertical="center" shrinkToFit="1"/>
    </xf>
    <xf numFmtId="0" fontId="15" fillId="0" borderId="302" xfId="8" applyFont="1" applyFill="1" applyBorder="1" applyAlignment="1" applyProtection="1">
      <alignment horizontal="center" vertical="center" shrinkToFit="1"/>
    </xf>
    <xf numFmtId="0" fontId="14" fillId="0" borderId="230" xfId="8" applyFont="1" applyFill="1" applyBorder="1" applyAlignment="1" applyProtection="1">
      <alignment horizontal="center" vertical="center" shrinkToFit="1"/>
    </xf>
    <xf numFmtId="0" fontId="14" fillId="0" borderId="229" xfId="8" applyFont="1" applyFill="1" applyBorder="1" applyAlignment="1" applyProtection="1">
      <alignment horizontal="center" vertical="center" shrinkToFit="1"/>
    </xf>
    <xf numFmtId="0" fontId="14" fillId="0" borderId="227" xfId="8" applyFont="1" applyFill="1" applyBorder="1" applyAlignment="1" applyProtection="1">
      <alignment horizontal="center" vertical="center" wrapText="1" shrinkToFit="1"/>
    </xf>
    <xf numFmtId="0" fontId="14" fillId="0" borderId="211" xfId="8" applyFont="1" applyFill="1" applyBorder="1" applyAlignment="1" applyProtection="1">
      <alignment horizontal="center" vertical="center" wrapText="1" shrinkToFit="1"/>
    </xf>
    <xf numFmtId="0" fontId="14" fillId="0" borderId="228" xfId="8" applyFont="1" applyFill="1" applyBorder="1" applyAlignment="1" applyProtection="1">
      <alignment horizontal="center" vertical="center" wrapText="1" shrinkToFit="1"/>
    </xf>
    <xf numFmtId="0" fontId="10" fillId="3" borderId="234" xfId="2" applyFont="1" applyFill="1" applyBorder="1" applyAlignment="1" applyProtection="1">
      <alignment horizontal="center" vertical="center"/>
      <protection locked="0"/>
    </xf>
    <xf numFmtId="0" fontId="10" fillId="3" borderId="29" xfId="2" applyFont="1" applyFill="1" applyBorder="1" applyAlignment="1" applyProtection="1">
      <alignment horizontal="center" vertical="center"/>
      <protection locked="0"/>
    </xf>
    <xf numFmtId="0" fontId="22" fillId="3" borderId="248" xfId="0" applyFont="1" applyFill="1" applyBorder="1" applyAlignment="1" applyProtection="1">
      <alignment horizontal="center" vertical="center" wrapText="1"/>
      <protection locked="0"/>
    </xf>
    <xf numFmtId="0" fontId="22" fillId="3" borderId="249" xfId="0" applyFont="1" applyFill="1" applyBorder="1" applyAlignment="1" applyProtection="1">
      <alignment horizontal="center" vertical="center" wrapText="1"/>
      <protection locked="0"/>
    </xf>
    <xf numFmtId="0" fontId="22" fillId="3" borderId="250" xfId="0" applyFont="1" applyFill="1" applyBorder="1" applyAlignment="1" applyProtection="1">
      <alignment horizontal="center" vertical="center" wrapText="1"/>
      <protection locked="0"/>
    </xf>
    <xf numFmtId="0" fontId="30" fillId="3" borderId="9" xfId="8" applyFont="1" applyFill="1" applyBorder="1" applyAlignment="1" applyProtection="1">
      <alignment horizontal="center" vertical="center" shrinkToFit="1"/>
      <protection locked="0"/>
    </xf>
    <xf numFmtId="0" fontId="30" fillId="3" borderId="5" xfId="8" applyFont="1" applyFill="1" applyBorder="1" applyAlignment="1" applyProtection="1">
      <alignment horizontal="center" vertical="center" shrinkToFit="1"/>
      <protection locked="0"/>
    </xf>
    <xf numFmtId="0" fontId="30" fillId="3" borderId="6" xfId="8" applyFont="1" applyFill="1" applyBorder="1" applyAlignment="1" applyProtection="1">
      <alignment horizontal="center" vertical="center" shrinkToFit="1"/>
      <protection locked="0"/>
    </xf>
    <xf numFmtId="0" fontId="30" fillId="3" borderId="7" xfId="8" applyFont="1" applyFill="1" applyBorder="1" applyAlignment="1" applyProtection="1">
      <alignment horizontal="center" vertical="center" shrinkToFit="1"/>
      <protection locked="0"/>
    </xf>
    <xf numFmtId="0" fontId="30" fillId="3" borderId="3" xfId="8" applyFont="1" applyFill="1" applyBorder="1" applyAlignment="1" applyProtection="1">
      <alignment horizontal="center" vertical="center" shrinkToFit="1"/>
      <protection locked="0"/>
    </xf>
    <xf numFmtId="0" fontId="30" fillId="3" borderId="15" xfId="8" applyFont="1" applyFill="1" applyBorder="1" applyAlignment="1" applyProtection="1">
      <alignment horizontal="center" vertical="center" shrinkToFit="1"/>
      <protection locked="0"/>
    </xf>
    <xf numFmtId="0" fontId="30" fillId="3" borderId="70" xfId="8" applyFont="1" applyFill="1" applyBorder="1" applyAlignment="1" applyProtection="1">
      <alignment horizontal="center" vertical="center" shrinkToFit="1"/>
      <protection locked="0"/>
    </xf>
    <xf numFmtId="0" fontId="30" fillId="3" borderId="71" xfId="8" applyFont="1" applyFill="1" applyBorder="1" applyAlignment="1" applyProtection="1">
      <alignment horizontal="center" vertical="center" shrinkToFit="1"/>
      <protection locked="0"/>
    </xf>
    <xf numFmtId="0" fontId="30" fillId="3" borderId="72" xfId="8" applyFont="1" applyFill="1" applyBorder="1" applyAlignment="1" applyProtection="1">
      <alignment horizontal="center" vertical="center" shrinkToFit="1"/>
      <protection locked="0"/>
    </xf>
    <xf numFmtId="0" fontId="30" fillId="3" borderId="69" xfId="8" applyFont="1" applyFill="1" applyBorder="1" applyAlignment="1" applyProtection="1">
      <alignment horizontal="center" vertical="center" shrinkToFit="1"/>
      <protection locked="0"/>
    </xf>
    <xf numFmtId="0" fontId="30" fillId="3" borderId="255" xfId="8" applyFont="1" applyFill="1" applyBorder="1" applyAlignment="1" applyProtection="1">
      <alignment horizontal="center" vertical="center" shrinkToFit="1"/>
      <protection locked="0"/>
    </xf>
    <xf numFmtId="0" fontId="30" fillId="3" borderId="182" xfId="8" applyFont="1" applyFill="1" applyBorder="1" applyAlignment="1" applyProtection="1">
      <alignment horizontal="center" vertical="center" shrinkToFit="1"/>
      <protection locked="0"/>
    </xf>
    <xf numFmtId="0" fontId="14" fillId="0" borderId="238" xfId="8" applyFont="1" applyBorder="1" applyAlignment="1" applyProtection="1">
      <alignment horizontal="center" vertical="center" shrinkToFit="1"/>
    </xf>
    <xf numFmtId="0" fontId="14" fillId="0" borderId="240" xfId="8" applyFont="1" applyBorder="1" applyAlignment="1" applyProtection="1">
      <alignment horizontal="center" vertical="center" shrinkToFit="1"/>
    </xf>
    <xf numFmtId="14" fontId="30" fillId="3" borderId="31" xfId="8" applyNumberFormat="1" applyFont="1" applyFill="1" applyBorder="1" applyAlignment="1" applyProtection="1">
      <alignment horizontal="center" vertical="center" shrinkToFit="1"/>
      <protection locked="0"/>
    </xf>
    <xf numFmtId="0" fontId="30" fillId="3" borderId="32" xfId="8" applyFont="1" applyFill="1" applyBorder="1" applyAlignment="1" applyProtection="1">
      <alignment horizontal="center" vertical="center" shrinkToFit="1"/>
      <protection locked="0"/>
    </xf>
    <xf numFmtId="0" fontId="30" fillId="3" borderId="33" xfId="8" applyFont="1" applyFill="1" applyBorder="1" applyAlignment="1" applyProtection="1">
      <alignment horizontal="center" vertical="center" shrinkToFit="1"/>
      <protection locked="0"/>
    </xf>
    <xf numFmtId="0" fontId="30" fillId="3" borderId="82" xfId="8" applyFont="1" applyFill="1" applyBorder="1" applyAlignment="1" applyProtection="1">
      <alignment horizontal="center" vertical="center" shrinkToFit="1"/>
      <protection locked="0"/>
    </xf>
    <xf numFmtId="0" fontId="30" fillId="3" borderId="300" xfId="8" applyFont="1" applyFill="1" applyBorder="1" applyAlignment="1" applyProtection="1">
      <alignment horizontal="center" vertical="center" shrinkToFit="1"/>
      <protection locked="0"/>
    </xf>
    <xf numFmtId="0" fontId="10" fillId="3" borderId="244" xfId="2" applyFont="1" applyFill="1" applyBorder="1" applyAlignment="1" applyProtection="1">
      <alignment horizontal="center" vertical="center"/>
      <protection locked="0"/>
    </xf>
    <xf numFmtId="0" fontId="10" fillId="3" borderId="71" xfId="2" applyFont="1" applyFill="1" applyBorder="1" applyAlignment="1" applyProtection="1">
      <alignment horizontal="center" vertical="center"/>
      <protection locked="0"/>
    </xf>
    <xf numFmtId="0" fontId="10" fillId="3" borderId="72" xfId="2" applyFont="1" applyFill="1" applyBorder="1" applyAlignment="1" applyProtection="1">
      <alignment horizontal="center" vertical="center"/>
      <protection locked="0"/>
    </xf>
    <xf numFmtId="0" fontId="10" fillId="3" borderId="70" xfId="2" applyFont="1" applyFill="1" applyBorder="1" applyAlignment="1" applyProtection="1">
      <alignment horizontal="center" vertical="center"/>
      <protection locked="0"/>
    </xf>
    <xf numFmtId="0" fontId="30" fillId="0" borderId="241" xfId="8" applyFont="1" applyFill="1" applyBorder="1" applyAlignment="1" applyProtection="1">
      <alignment horizontal="center" vertical="center"/>
    </xf>
    <xf numFmtId="0" fontId="30" fillId="0" borderId="242" xfId="8" applyFont="1" applyFill="1" applyBorder="1" applyAlignment="1" applyProtection="1">
      <alignment horizontal="center" vertical="center"/>
    </xf>
    <xf numFmtId="0" fontId="30" fillId="0" borderId="243" xfId="8" applyFont="1" applyFill="1" applyBorder="1" applyAlignment="1" applyProtection="1">
      <alignment horizontal="center" vertical="center"/>
    </xf>
    <xf numFmtId="0" fontId="31" fillId="3" borderId="9" xfId="8" applyFont="1" applyFill="1" applyBorder="1" applyAlignment="1" applyProtection="1">
      <alignment horizontal="center" vertical="center" wrapText="1"/>
      <protection locked="0"/>
    </xf>
    <xf numFmtId="0" fontId="31" fillId="3" borderId="69" xfId="8" applyFont="1" applyFill="1" applyBorder="1" applyAlignment="1" applyProtection="1">
      <alignment horizontal="center" vertical="center" wrapText="1"/>
      <protection locked="0"/>
    </xf>
    <xf numFmtId="0" fontId="30" fillId="3" borderId="5" xfId="8" applyFont="1" applyFill="1" applyBorder="1" applyAlignment="1" applyProtection="1">
      <alignment horizontal="center" vertical="center" wrapText="1" shrinkToFit="1"/>
      <protection locked="0"/>
    </xf>
    <xf numFmtId="0" fontId="30" fillId="3" borderId="255" xfId="8" applyFont="1" applyFill="1" applyBorder="1" applyAlignment="1" applyProtection="1">
      <alignment horizontal="center" vertical="center" wrapText="1" shrinkToFit="1"/>
      <protection locked="0"/>
    </xf>
    <xf numFmtId="0" fontId="14" fillId="0" borderId="239" xfId="8" applyFont="1" applyBorder="1" applyAlignment="1" applyProtection="1">
      <alignment horizontal="center" vertical="center" shrinkToFit="1"/>
    </xf>
    <xf numFmtId="0" fontId="30" fillId="3" borderId="85" xfId="8" applyFont="1" applyFill="1" applyBorder="1" applyAlignment="1" applyProtection="1">
      <alignment horizontal="center" vertical="center" shrinkToFit="1"/>
      <protection locked="0"/>
    </xf>
    <xf numFmtId="0" fontId="31" fillId="3" borderId="11" xfId="8" applyFont="1" applyFill="1" applyBorder="1" applyAlignment="1" applyProtection="1">
      <alignment horizontal="center" vertical="center" wrapText="1"/>
      <protection locked="0"/>
    </xf>
    <xf numFmtId="0" fontId="30" fillId="3" borderId="2" xfId="8" applyFont="1" applyFill="1" applyBorder="1" applyAlignment="1" applyProtection="1">
      <alignment horizontal="center" vertical="center" wrapText="1" shrinkToFit="1"/>
      <protection locked="0"/>
    </xf>
    <xf numFmtId="0" fontId="10" fillId="3" borderId="76" xfId="2" applyFont="1" applyFill="1" applyBorder="1" applyAlignment="1" applyProtection="1">
      <alignment horizontal="center" vertical="center"/>
      <protection locked="0"/>
    </xf>
    <xf numFmtId="0" fontId="10" fillId="3" borderId="5" xfId="2" applyFont="1" applyFill="1" applyBorder="1" applyAlignment="1" applyProtection="1">
      <alignment horizontal="center" vertical="center"/>
      <protection locked="0"/>
    </xf>
    <xf numFmtId="0" fontId="10" fillId="3" borderId="6" xfId="2" applyFont="1" applyFill="1" applyBorder="1" applyAlignment="1" applyProtection="1">
      <alignment horizontal="center" vertical="center"/>
      <protection locked="0"/>
    </xf>
    <xf numFmtId="0" fontId="10" fillId="3" borderId="9" xfId="2" applyFont="1" applyFill="1" applyBorder="1" applyAlignment="1" applyProtection="1">
      <alignment horizontal="center" vertical="center"/>
      <protection locked="0"/>
    </xf>
    <xf numFmtId="0" fontId="26" fillId="0" borderId="13" xfId="8" applyFont="1" applyBorder="1" applyAlignment="1" applyProtection="1">
      <alignment horizontal="center"/>
    </xf>
    <xf numFmtId="0" fontId="10" fillId="0" borderId="0" xfId="2" applyFont="1" applyFill="1" applyBorder="1" applyAlignment="1" applyProtection="1">
      <alignment horizontal="center" vertical="center" wrapText="1"/>
      <protection locked="0"/>
    </xf>
    <xf numFmtId="0" fontId="10" fillId="0" borderId="17" xfId="2" applyFont="1" applyFill="1" applyBorder="1" applyAlignment="1" applyProtection="1">
      <alignment horizontal="center" vertical="center" wrapText="1"/>
      <protection locked="0"/>
    </xf>
    <xf numFmtId="184" fontId="10" fillId="0" borderId="2" xfId="2" applyNumberFormat="1" applyFont="1" applyFill="1" applyBorder="1" applyAlignment="1" applyProtection="1">
      <alignment horizontal="center" vertical="center" wrapText="1"/>
      <protection locked="0"/>
    </xf>
    <xf numFmtId="0" fontId="4" fillId="0" borderId="265" xfId="2" applyFont="1" applyBorder="1" applyAlignment="1" applyProtection="1">
      <alignment horizontal="center" vertical="center" wrapText="1"/>
    </xf>
    <xf numFmtId="0" fontId="4" fillId="0" borderId="266" xfId="2" applyFont="1" applyBorder="1" applyAlignment="1" applyProtection="1">
      <alignment horizontal="center" vertical="center" wrapText="1"/>
    </xf>
    <xf numFmtId="0" fontId="4" fillId="0" borderId="277" xfId="2" applyFont="1" applyBorder="1" applyAlignment="1" applyProtection="1">
      <alignment horizontal="center" vertical="center"/>
    </xf>
    <xf numFmtId="0" fontId="4" fillId="0" borderId="102" xfId="2" applyFont="1" applyBorder="1" applyAlignment="1" applyProtection="1">
      <alignment horizontal="center" vertical="center"/>
    </xf>
    <xf numFmtId="0" fontId="4" fillId="0" borderId="266" xfId="2" applyFont="1" applyBorder="1" applyAlignment="1" applyProtection="1">
      <alignment horizontal="center" vertical="center"/>
    </xf>
    <xf numFmtId="176" fontId="4" fillId="0" borderId="251" xfId="2" applyNumberFormat="1" applyFont="1" applyBorder="1" applyAlignment="1" applyProtection="1">
      <alignment horizontal="center" vertical="center" wrapText="1"/>
    </xf>
    <xf numFmtId="176" fontId="4" fillId="0" borderId="252" xfId="2" applyNumberFormat="1" applyFont="1" applyBorder="1" applyAlignment="1" applyProtection="1">
      <alignment horizontal="center" vertical="center" wrapText="1"/>
    </xf>
    <xf numFmtId="176" fontId="4" fillId="0" borderId="277" xfId="2" applyNumberFormat="1" applyFont="1" applyBorder="1" applyAlignment="1" applyProtection="1">
      <alignment horizontal="center" vertical="center" wrapText="1"/>
    </xf>
    <xf numFmtId="176" fontId="4" fillId="0" borderId="102" xfId="2" applyNumberFormat="1" applyFont="1" applyBorder="1" applyAlignment="1" applyProtection="1">
      <alignment horizontal="center" vertical="center" wrapText="1"/>
    </xf>
    <xf numFmtId="176" fontId="4" fillId="0" borderId="266" xfId="2" applyNumberFormat="1" applyFont="1" applyBorder="1" applyAlignment="1" applyProtection="1">
      <alignment horizontal="center" vertical="center" wrapText="1"/>
    </xf>
    <xf numFmtId="0" fontId="4" fillId="0" borderId="277" xfId="2" applyFont="1" applyFill="1" applyBorder="1" applyAlignment="1" applyProtection="1">
      <alignment horizontal="center" vertical="center" wrapText="1"/>
    </xf>
    <xf numFmtId="0" fontId="4" fillId="0" borderId="102" xfId="2" applyFont="1" applyFill="1" applyBorder="1" applyAlignment="1" applyProtection="1">
      <alignment horizontal="center" vertical="center" wrapText="1"/>
    </xf>
    <xf numFmtId="0" fontId="4" fillId="0" borderId="266" xfId="2" applyFont="1" applyFill="1" applyBorder="1" applyAlignment="1" applyProtection="1">
      <alignment horizontal="center" vertical="center" wrapText="1"/>
    </xf>
    <xf numFmtId="176" fontId="10" fillId="0" borderId="63" xfId="2" applyNumberFormat="1" applyFont="1" applyBorder="1" applyAlignment="1" applyProtection="1">
      <alignment horizontal="center" vertical="center" wrapText="1"/>
    </xf>
    <xf numFmtId="176" fontId="4" fillId="0" borderId="37" xfId="2" applyNumberFormat="1" applyFont="1" applyBorder="1" applyAlignment="1" applyProtection="1">
      <alignment horizontal="center" vertical="center" wrapText="1"/>
    </xf>
    <xf numFmtId="176" fontId="4" fillId="0" borderId="38" xfId="2" applyNumberFormat="1" applyFont="1" applyBorder="1" applyAlignment="1" applyProtection="1">
      <alignment horizontal="center" vertical="center" wrapText="1"/>
    </xf>
    <xf numFmtId="0" fontId="4" fillId="0" borderId="20" xfId="2" applyFont="1" applyFill="1" applyBorder="1" applyAlignment="1" applyProtection="1">
      <alignment horizontal="center" vertical="center"/>
      <protection locked="0"/>
    </xf>
    <xf numFmtId="0" fontId="4" fillId="0" borderId="3" xfId="2" applyFont="1" applyFill="1" applyBorder="1" applyAlignment="1" applyProtection="1">
      <alignment horizontal="center" vertical="center"/>
      <protection locked="0"/>
    </xf>
    <xf numFmtId="0" fontId="4" fillId="0" borderId="107" xfId="2" applyFont="1" applyFill="1" applyBorder="1" applyAlignment="1" applyProtection="1">
      <alignment horizontal="center" vertical="center"/>
      <protection locked="0"/>
    </xf>
    <xf numFmtId="0" fontId="10" fillId="0" borderId="7" xfId="2" applyFont="1" applyFill="1" applyBorder="1" applyAlignment="1" applyProtection="1">
      <alignment horizontal="center" vertical="center"/>
    </xf>
    <xf numFmtId="0" fontId="10" fillId="0" borderId="3" xfId="2" applyFont="1" applyFill="1" applyBorder="1" applyAlignment="1" applyProtection="1">
      <alignment horizontal="center" vertical="center"/>
    </xf>
    <xf numFmtId="0" fontId="10" fillId="3" borderId="3" xfId="2" applyFont="1" applyFill="1" applyBorder="1" applyAlignment="1" applyProtection="1">
      <alignment horizontal="center" vertical="center" shrinkToFit="1"/>
      <protection locked="0"/>
    </xf>
    <xf numFmtId="0" fontId="10" fillId="3" borderId="3" xfId="2" applyFont="1" applyFill="1" applyBorder="1" applyAlignment="1" applyProtection="1">
      <alignment horizontal="center" vertical="center" shrinkToFit="1"/>
    </xf>
    <xf numFmtId="0" fontId="4" fillId="0" borderId="59" xfId="2" applyFont="1" applyBorder="1" applyAlignment="1" applyProtection="1">
      <alignment horizontal="center" vertical="center" textRotation="255"/>
    </xf>
    <xf numFmtId="0" fontId="4" fillId="0" borderId="289" xfId="2" applyFont="1" applyBorder="1" applyAlignment="1" applyProtection="1">
      <alignment horizontal="center" vertical="center" textRotation="255"/>
    </xf>
    <xf numFmtId="0" fontId="4" fillId="0" borderId="60" xfId="2" applyFont="1" applyBorder="1" applyAlignment="1" applyProtection="1">
      <alignment horizontal="center" vertical="center" textRotation="255"/>
    </xf>
    <xf numFmtId="0" fontId="25" fillId="0" borderId="26" xfId="2" applyFont="1" applyBorder="1" applyAlignment="1" applyProtection="1">
      <alignment horizontal="center" vertical="center"/>
    </xf>
    <xf numFmtId="0" fontId="25" fillId="0" borderId="27" xfId="2" applyFont="1" applyBorder="1" applyAlignment="1" applyProtection="1">
      <alignment horizontal="center" vertical="center"/>
    </xf>
    <xf numFmtId="0" fontId="25" fillId="0" borderId="28" xfId="2" applyFont="1" applyBorder="1" applyAlignment="1" applyProtection="1">
      <alignment horizontal="center" vertical="center"/>
    </xf>
    <xf numFmtId="0" fontId="11" fillId="0" borderId="264" xfId="2" applyFont="1" applyBorder="1" applyAlignment="1" applyProtection="1">
      <alignment horizontal="center" vertical="center" shrinkToFit="1"/>
    </xf>
    <xf numFmtId="0" fontId="11" fillId="0" borderId="271" xfId="2" applyFont="1" applyBorder="1" applyAlignment="1" applyProtection="1">
      <alignment horizontal="center" vertical="center" shrinkToFit="1"/>
    </xf>
    <xf numFmtId="0" fontId="10" fillId="3" borderId="271" xfId="2" applyFont="1" applyFill="1" applyBorder="1" applyAlignment="1" applyProtection="1">
      <alignment horizontal="center" vertical="center" shrinkToFit="1"/>
      <protection locked="0"/>
    </xf>
    <xf numFmtId="0" fontId="10" fillId="3" borderId="272" xfId="2" applyFont="1" applyFill="1" applyBorder="1" applyAlignment="1" applyProtection="1">
      <alignment horizontal="center" vertical="center" shrinkToFit="1"/>
      <protection locked="0"/>
    </xf>
    <xf numFmtId="0" fontId="10" fillId="3" borderId="64" xfId="2" applyFont="1" applyFill="1" applyBorder="1" applyAlignment="1" applyProtection="1">
      <alignment horizontal="center" vertical="center"/>
      <protection locked="0"/>
    </xf>
    <xf numFmtId="0" fontId="10" fillId="3" borderId="65" xfId="2" applyFont="1" applyFill="1" applyBorder="1" applyAlignment="1" applyProtection="1">
      <alignment horizontal="center" vertical="center"/>
      <protection locked="0"/>
    </xf>
    <xf numFmtId="0" fontId="10" fillId="3" borderId="67" xfId="2" applyFont="1" applyFill="1" applyBorder="1" applyAlignment="1" applyProtection="1">
      <alignment horizontal="center" vertical="center"/>
      <protection locked="0"/>
    </xf>
    <xf numFmtId="0" fontId="4" fillId="0" borderId="102" xfId="2" applyFont="1" applyBorder="1" applyAlignment="1" applyProtection="1">
      <alignment horizontal="center" vertical="center" wrapText="1"/>
    </xf>
    <xf numFmtId="0" fontId="4" fillId="0" borderId="274" xfId="2" applyFont="1" applyBorder="1" applyAlignment="1" applyProtection="1">
      <alignment horizontal="center" vertical="center" wrapText="1"/>
    </xf>
    <xf numFmtId="0" fontId="4" fillId="0" borderId="275" xfId="2" applyFont="1" applyBorder="1" applyAlignment="1" applyProtection="1">
      <alignment horizontal="center" vertical="center" wrapText="1"/>
    </xf>
    <xf numFmtId="0" fontId="4" fillId="0" borderId="276" xfId="2" applyFont="1" applyBorder="1" applyAlignment="1" applyProtection="1">
      <alignment horizontal="center" vertical="center" wrapText="1"/>
    </xf>
    <xf numFmtId="0" fontId="4" fillId="0" borderId="277" xfId="2" applyFont="1" applyBorder="1" applyAlignment="1" applyProtection="1">
      <alignment horizontal="center" vertical="center" wrapText="1"/>
    </xf>
    <xf numFmtId="0" fontId="4" fillId="0" borderId="273" xfId="2" applyFont="1" applyBorder="1" applyAlignment="1" applyProtection="1">
      <alignment horizontal="center" vertical="center" wrapText="1"/>
    </xf>
    <xf numFmtId="0" fontId="4" fillId="0" borderId="108" xfId="2" applyFont="1" applyFill="1" applyBorder="1" applyAlignment="1" applyProtection="1">
      <alignment horizontal="center" vertical="center"/>
    </xf>
    <xf numFmtId="0" fontId="4" fillId="0" borderId="3" xfId="2" applyFont="1" applyFill="1" applyBorder="1" applyAlignment="1" applyProtection="1">
      <alignment horizontal="center" vertical="center"/>
    </xf>
    <xf numFmtId="0" fontId="4" fillId="0" borderId="7" xfId="2" applyFont="1" applyFill="1" applyBorder="1" applyAlignment="1" applyProtection="1">
      <alignment horizontal="center" vertical="center"/>
    </xf>
    <xf numFmtId="0" fontId="10" fillId="3" borderId="107" xfId="2" applyFont="1" applyFill="1" applyBorder="1" applyAlignment="1" applyProtection="1">
      <alignment horizontal="center" vertical="center"/>
      <protection locked="0"/>
    </xf>
    <xf numFmtId="0" fontId="4" fillId="0" borderId="267" xfId="2" applyFont="1" applyFill="1" applyBorder="1" applyAlignment="1" applyProtection="1">
      <alignment horizontal="center" vertical="center"/>
    </xf>
    <xf numFmtId="0" fontId="4" fillId="0" borderId="71" xfId="2" applyFont="1" applyFill="1" applyBorder="1" applyAlignment="1" applyProtection="1">
      <alignment horizontal="center" vertical="center"/>
    </xf>
    <xf numFmtId="179" fontId="10" fillId="3" borderId="280" xfId="2" applyNumberFormat="1" applyFont="1" applyFill="1" applyBorder="1" applyAlignment="1" applyProtection="1">
      <alignment horizontal="center" vertical="center" wrapText="1"/>
      <protection locked="0"/>
    </xf>
    <xf numFmtId="179" fontId="10" fillId="3" borderId="281" xfId="2" applyNumberFormat="1" applyFont="1" applyFill="1" applyBorder="1" applyAlignment="1" applyProtection="1">
      <alignment horizontal="center" vertical="center" wrapText="1"/>
      <protection locked="0"/>
    </xf>
    <xf numFmtId="179" fontId="10" fillId="3" borderId="279" xfId="2" applyNumberFormat="1" applyFont="1" applyFill="1" applyBorder="1" applyAlignment="1" applyProtection="1">
      <alignment horizontal="center" vertical="center" wrapText="1"/>
      <protection locked="0"/>
    </xf>
    <xf numFmtId="179" fontId="4" fillId="0" borderId="280" xfId="2" applyNumberFormat="1" applyFont="1" applyBorder="1" applyAlignment="1" applyProtection="1">
      <alignment horizontal="center" vertical="center" wrapText="1"/>
    </xf>
    <xf numFmtId="179" fontId="4" fillId="0" borderId="281" xfId="2" applyNumberFormat="1" applyFont="1" applyBorder="1" applyAlignment="1" applyProtection="1">
      <alignment horizontal="center" vertical="center" wrapText="1"/>
    </xf>
    <xf numFmtId="179" fontId="4" fillId="0" borderId="282" xfId="2" applyNumberFormat="1" applyFont="1" applyBorder="1" applyAlignment="1" applyProtection="1">
      <alignment horizontal="center" vertical="center" wrapText="1"/>
    </xf>
    <xf numFmtId="0" fontId="4" fillId="0" borderId="64" xfId="2" applyFont="1" applyBorder="1" applyAlignment="1" applyProtection="1">
      <alignment horizontal="center" vertical="center" shrinkToFit="1"/>
    </xf>
    <xf numFmtId="0" fontId="4" fillId="0" borderId="65" xfId="2" applyFont="1" applyBorder="1" applyAlignment="1" applyProtection="1">
      <alignment horizontal="center" vertical="center" shrinkToFit="1"/>
    </xf>
    <xf numFmtId="0" fontId="10" fillId="3" borderId="66" xfId="2" applyFont="1" applyFill="1" applyBorder="1" applyAlignment="1" applyProtection="1">
      <alignment horizontal="left" vertical="center" shrinkToFit="1"/>
      <protection locked="0"/>
    </xf>
    <xf numFmtId="0" fontId="10" fillId="3" borderId="65" xfId="2" applyFont="1" applyFill="1" applyBorder="1" applyAlignment="1" applyProtection="1">
      <alignment horizontal="left" vertical="center" shrinkToFit="1"/>
      <protection locked="0"/>
    </xf>
    <xf numFmtId="0" fontId="10" fillId="3" borderId="67" xfId="2" applyFont="1" applyFill="1" applyBorder="1" applyAlignment="1" applyProtection="1">
      <alignment horizontal="left" vertical="center" shrinkToFit="1"/>
      <protection locked="0"/>
    </xf>
    <xf numFmtId="0" fontId="4" fillId="0" borderId="268" xfId="2" applyFont="1" applyBorder="1" applyAlignment="1" applyProtection="1">
      <alignment horizontal="center" vertical="center"/>
    </xf>
    <xf numFmtId="0" fontId="4" fillId="0" borderId="5" xfId="2" applyFont="1" applyBorder="1" applyAlignment="1" applyProtection="1">
      <alignment horizontal="center" vertical="center"/>
    </xf>
    <xf numFmtId="179" fontId="4" fillId="0" borderId="183" xfId="2" applyNumberFormat="1" applyFont="1" applyFill="1" applyBorder="1" applyAlignment="1" applyProtection="1">
      <alignment horizontal="center" vertical="center" wrapText="1"/>
    </xf>
    <xf numFmtId="179" fontId="4" fillId="0" borderId="184" xfId="2" applyNumberFormat="1" applyFont="1" applyFill="1" applyBorder="1" applyAlignment="1" applyProtection="1">
      <alignment horizontal="center" vertical="center" wrapText="1"/>
    </xf>
    <xf numFmtId="179" fontId="4" fillId="0" borderId="39" xfId="2" applyNumberFormat="1" applyFont="1" applyFill="1" applyBorder="1" applyAlignment="1" applyProtection="1">
      <alignment horizontal="center" vertical="center" wrapText="1"/>
    </xf>
    <xf numFmtId="179" fontId="4" fillId="0" borderId="4" xfId="2" applyNumberFormat="1" applyFont="1" applyBorder="1" applyAlignment="1" applyProtection="1">
      <alignment horizontal="center" vertical="center" wrapText="1"/>
    </xf>
    <xf numFmtId="179" fontId="4" fillId="0" borderId="0" xfId="2" applyNumberFormat="1" applyFont="1" applyBorder="1" applyAlignment="1" applyProtection="1">
      <alignment horizontal="center" vertical="center" wrapText="1"/>
    </xf>
    <xf numFmtId="179" fontId="4" fillId="0" borderId="106" xfId="2" applyNumberFormat="1" applyFont="1" applyBorder="1" applyAlignment="1" applyProtection="1">
      <alignment horizontal="center" vertical="center" wrapText="1"/>
    </xf>
    <xf numFmtId="179" fontId="10" fillId="3" borderId="186" xfId="2" applyNumberFormat="1" applyFont="1" applyFill="1" applyBorder="1" applyAlignment="1" applyProtection="1">
      <alignment horizontal="center" vertical="center" wrapText="1"/>
      <protection locked="0"/>
    </xf>
    <xf numFmtId="179" fontId="10" fillId="3" borderId="74" xfId="2" applyNumberFormat="1" applyFont="1" applyFill="1" applyBorder="1" applyAlignment="1" applyProtection="1">
      <alignment horizontal="center" vertical="center" wrapText="1"/>
      <protection locked="0"/>
    </xf>
    <xf numFmtId="179" fontId="10" fillId="3" borderId="159" xfId="2" applyNumberFormat="1" applyFont="1" applyFill="1" applyBorder="1" applyAlignment="1" applyProtection="1">
      <alignment horizontal="center" vertical="center" wrapText="1"/>
      <protection locked="0"/>
    </xf>
    <xf numFmtId="179" fontId="4" fillId="0" borderId="186" xfId="2" applyNumberFormat="1" applyFont="1" applyBorder="1" applyAlignment="1" applyProtection="1">
      <alignment horizontal="center" vertical="center" wrapText="1"/>
    </xf>
    <xf numFmtId="179" fontId="4" fillId="0" borderId="74" xfId="2" applyNumberFormat="1" applyFont="1" applyBorder="1" applyAlignment="1" applyProtection="1">
      <alignment horizontal="center" vertical="center" wrapText="1"/>
    </xf>
    <xf numFmtId="179" fontId="4" fillId="0" borderId="278" xfId="2" applyNumberFormat="1" applyFont="1" applyBorder="1" applyAlignment="1" applyProtection="1">
      <alignment horizontal="center" vertical="center" wrapText="1"/>
    </xf>
    <xf numFmtId="20" fontId="10" fillId="3" borderId="49" xfId="2" applyNumberFormat="1" applyFont="1" applyFill="1" applyBorder="1" applyAlignment="1" applyProtection="1">
      <alignment horizontal="center" vertical="center" wrapText="1"/>
      <protection locked="0"/>
    </xf>
    <xf numFmtId="0" fontId="10" fillId="3" borderId="286" xfId="2" applyFont="1" applyFill="1" applyBorder="1" applyAlignment="1" applyProtection="1">
      <alignment horizontal="center" vertical="center" wrapText="1"/>
      <protection locked="0"/>
    </xf>
    <xf numFmtId="0" fontId="4" fillId="0" borderId="287" xfId="2" applyFont="1" applyBorder="1" applyAlignment="1" applyProtection="1">
      <alignment horizontal="center" vertical="center" wrapText="1"/>
    </xf>
    <xf numFmtId="0" fontId="4" fillId="0" borderId="35" xfId="2" applyFont="1" applyBorder="1" applyAlignment="1" applyProtection="1">
      <alignment horizontal="center" vertical="center" wrapText="1"/>
    </xf>
    <xf numFmtId="0" fontId="4" fillId="0" borderId="36" xfId="2" applyFont="1" applyBorder="1" applyAlignment="1" applyProtection="1">
      <alignment horizontal="center" vertical="center" wrapText="1"/>
    </xf>
    <xf numFmtId="20" fontId="10" fillId="3" borderId="51" xfId="2" applyNumberFormat="1" applyFont="1" applyFill="1" applyBorder="1" applyAlignment="1" applyProtection="1">
      <alignment horizontal="center" vertical="center" wrapText="1"/>
      <protection locked="0"/>
    </xf>
    <xf numFmtId="0" fontId="10" fillId="3" borderId="52" xfId="2" applyFont="1" applyFill="1" applyBorder="1" applyAlignment="1" applyProtection="1">
      <alignment horizontal="center" vertical="center" wrapText="1"/>
      <protection locked="0"/>
    </xf>
    <xf numFmtId="20" fontId="10" fillId="3" borderId="52" xfId="2" applyNumberFormat="1" applyFont="1" applyFill="1" applyBorder="1" applyAlignment="1" applyProtection="1">
      <alignment horizontal="center" vertical="center" wrapText="1"/>
      <protection locked="0"/>
    </xf>
    <xf numFmtId="0" fontId="10" fillId="3" borderId="53" xfId="2" applyFont="1" applyFill="1" applyBorder="1" applyAlignment="1" applyProtection="1">
      <alignment horizontal="center" vertical="center" wrapText="1"/>
      <protection locked="0"/>
    </xf>
    <xf numFmtId="0" fontId="10" fillId="3" borderId="260" xfId="2" applyFont="1" applyFill="1" applyBorder="1" applyAlignment="1" applyProtection="1">
      <alignment horizontal="center" vertical="center" wrapText="1"/>
      <protection locked="0"/>
    </xf>
    <xf numFmtId="0" fontId="4" fillId="0" borderId="283" xfId="2" applyFont="1" applyBorder="1" applyAlignment="1" applyProtection="1">
      <alignment horizontal="center" vertical="center" wrapText="1"/>
    </xf>
    <xf numFmtId="0" fontId="4" fillId="0" borderId="284" xfId="2" applyFont="1" applyBorder="1" applyAlignment="1" applyProtection="1">
      <alignment horizontal="center" vertical="center" wrapText="1"/>
    </xf>
    <xf numFmtId="0" fontId="4" fillId="0" borderId="285" xfId="2" applyFont="1" applyBorder="1" applyAlignment="1" applyProtection="1">
      <alignment horizontal="center" vertical="center" wrapText="1"/>
    </xf>
    <xf numFmtId="0" fontId="4" fillId="0" borderId="32" xfId="2" applyFont="1" applyBorder="1" applyAlignment="1" applyProtection="1">
      <alignment horizontal="center" vertical="center" wrapText="1"/>
    </xf>
    <xf numFmtId="0" fontId="4" fillId="0" borderId="33" xfId="2" applyFont="1" applyBorder="1" applyAlignment="1" applyProtection="1">
      <alignment horizontal="center" vertical="center" wrapText="1"/>
    </xf>
    <xf numFmtId="20" fontId="10" fillId="3" borderId="48" xfId="2" applyNumberFormat="1" applyFont="1" applyFill="1" applyBorder="1" applyAlignment="1" applyProtection="1">
      <alignment horizontal="center" vertical="center" wrapText="1"/>
      <protection locked="0"/>
    </xf>
    <xf numFmtId="0" fontId="10" fillId="3" borderId="49" xfId="2" applyFont="1" applyFill="1" applyBorder="1" applyAlignment="1" applyProtection="1">
      <alignment horizontal="center" vertical="center" wrapText="1"/>
      <protection locked="0"/>
    </xf>
    <xf numFmtId="0" fontId="10" fillId="3" borderId="50" xfId="2" applyFont="1" applyFill="1" applyBorder="1" applyAlignment="1" applyProtection="1">
      <alignment horizontal="center" vertical="center" wrapText="1"/>
      <protection locked="0"/>
    </xf>
    <xf numFmtId="20" fontId="10" fillId="3" borderId="262" xfId="2" applyNumberFormat="1" applyFont="1" applyFill="1" applyBorder="1" applyAlignment="1" applyProtection="1">
      <alignment horizontal="center" vertical="center" wrapText="1"/>
      <protection locked="0"/>
    </xf>
    <xf numFmtId="0" fontId="10" fillId="3" borderId="263" xfId="2" applyFont="1" applyFill="1" applyBorder="1" applyAlignment="1" applyProtection="1">
      <alignment horizontal="center" vertical="center" wrapText="1"/>
      <protection locked="0"/>
    </xf>
    <xf numFmtId="0" fontId="4" fillId="0" borderId="321" xfId="2" applyFont="1" applyBorder="1" applyAlignment="1" applyProtection="1">
      <alignment horizontal="center" vertical="center" shrinkToFit="1"/>
    </xf>
    <xf numFmtId="0" fontId="4" fillId="0" borderId="242" xfId="2" applyFont="1" applyBorder="1" applyAlignment="1" applyProtection="1">
      <alignment horizontal="center" vertical="center" shrinkToFit="1"/>
    </xf>
    <xf numFmtId="0" fontId="4" fillId="0" borderId="243" xfId="2" applyFont="1" applyBorder="1" applyAlignment="1" applyProtection="1">
      <alignment horizontal="center" vertical="center" shrinkToFit="1"/>
    </xf>
    <xf numFmtId="20" fontId="10" fillId="3" borderId="322" xfId="2" applyNumberFormat="1" applyFont="1" applyFill="1" applyBorder="1" applyAlignment="1" applyProtection="1">
      <alignment horizontal="center" vertical="center" wrapText="1"/>
      <protection locked="0"/>
    </xf>
    <xf numFmtId="0" fontId="10" fillId="3" borderId="262" xfId="2" applyFont="1" applyFill="1" applyBorder="1" applyAlignment="1" applyProtection="1">
      <alignment horizontal="center" vertical="center" wrapText="1"/>
      <protection locked="0"/>
    </xf>
    <xf numFmtId="0" fontId="10" fillId="3" borderId="323" xfId="2" applyFont="1" applyFill="1" applyBorder="1" applyAlignment="1" applyProtection="1">
      <alignment horizontal="center" vertical="center" wrapText="1"/>
      <protection locked="0"/>
    </xf>
    <xf numFmtId="0" fontId="10" fillId="0" borderId="7" xfId="2" applyFont="1" applyFill="1" applyBorder="1" applyAlignment="1" applyProtection="1">
      <alignment horizontal="center" vertical="center" shrinkToFit="1"/>
    </xf>
    <xf numFmtId="183" fontId="10" fillId="0" borderId="3" xfId="2" applyNumberFormat="1" applyFont="1" applyFill="1" applyBorder="1" applyAlignment="1" applyProtection="1">
      <alignment horizontal="center" vertical="center" shrinkToFit="1"/>
    </xf>
    <xf numFmtId="0" fontId="4" fillId="0" borderId="0" xfId="2" applyFont="1" applyFill="1" applyBorder="1" applyAlignment="1" applyProtection="1">
      <alignment horizontal="center" vertical="center" shrinkToFit="1"/>
    </xf>
    <xf numFmtId="0" fontId="10" fillId="3" borderId="7" xfId="2" applyFont="1" applyFill="1" applyBorder="1" applyAlignment="1" applyProtection="1">
      <alignment horizontal="center" vertical="center" shrinkToFit="1"/>
      <protection locked="0"/>
    </xf>
    <xf numFmtId="0" fontId="10" fillId="0" borderId="45" xfId="2" applyFont="1" applyFill="1" applyBorder="1" applyAlignment="1" applyProtection="1">
      <alignment horizontal="center" vertical="center" shrinkToFit="1"/>
      <protection locked="0"/>
    </xf>
    <xf numFmtId="0" fontId="10" fillId="3" borderId="73" xfId="2" applyFont="1" applyFill="1" applyBorder="1" applyAlignment="1" applyProtection="1">
      <alignment horizontal="center" vertical="center" shrinkToFit="1"/>
      <protection locked="0"/>
    </xf>
    <xf numFmtId="0" fontId="10" fillId="3" borderId="45" xfId="2" applyFont="1" applyFill="1" applyBorder="1" applyAlignment="1" applyProtection="1">
      <alignment horizontal="center" vertical="center" shrinkToFit="1"/>
      <protection locked="0"/>
    </xf>
    <xf numFmtId="0" fontId="4" fillId="0" borderId="15" xfId="2" applyFont="1" applyFill="1" applyBorder="1" applyAlignment="1" applyProtection="1">
      <alignment horizontal="center" vertical="center"/>
    </xf>
    <xf numFmtId="180" fontId="10" fillId="3" borderId="3" xfId="7" applyNumberFormat="1" applyFont="1" applyFill="1" applyBorder="1" applyAlignment="1" applyProtection="1">
      <alignment horizontal="center" vertical="center" wrapText="1"/>
      <protection locked="0"/>
    </xf>
    <xf numFmtId="180" fontId="10" fillId="3" borderId="5" xfId="7" applyNumberFormat="1" applyFont="1" applyFill="1" applyBorder="1" applyAlignment="1" applyProtection="1">
      <alignment horizontal="center" vertical="center" wrapText="1"/>
      <protection locked="0"/>
    </xf>
    <xf numFmtId="180" fontId="10" fillId="3" borderId="16" xfId="7" applyNumberFormat="1" applyFont="1" applyFill="1" applyBorder="1" applyAlignment="1" applyProtection="1">
      <alignment horizontal="center" vertical="center" wrapText="1"/>
      <protection locked="0"/>
    </xf>
    <xf numFmtId="0" fontId="4" fillId="0" borderId="4" xfId="2" applyFont="1" applyFill="1" applyBorder="1" applyAlignment="1" applyProtection="1">
      <alignment horizontal="center" vertical="center" shrinkToFit="1"/>
    </xf>
    <xf numFmtId="0" fontId="10" fillId="0" borderId="26" xfId="2" applyFont="1" applyFill="1" applyBorder="1" applyAlignment="1" applyProtection="1">
      <alignment horizontal="center" vertical="center"/>
    </xf>
    <xf numFmtId="0" fontId="10" fillId="0" borderId="27" xfId="2" applyFont="1" applyFill="1" applyBorder="1" applyAlignment="1" applyProtection="1">
      <alignment horizontal="center" vertical="center"/>
    </xf>
    <xf numFmtId="0" fontId="10" fillId="0" borderId="28" xfId="2" applyFont="1" applyFill="1" applyBorder="1" applyAlignment="1" applyProtection="1">
      <alignment horizontal="center" vertical="center"/>
    </xf>
    <xf numFmtId="0" fontId="10" fillId="3" borderId="8" xfId="2" applyFont="1" applyFill="1" applyBorder="1" applyAlignment="1" applyProtection="1">
      <alignment horizontal="center" vertical="center" shrinkToFit="1"/>
      <protection locked="0"/>
    </xf>
    <xf numFmtId="0" fontId="10" fillId="3" borderId="21" xfId="2" applyFont="1" applyFill="1" applyBorder="1" applyAlignment="1" applyProtection="1">
      <alignment horizontal="center" vertical="center" shrinkToFit="1"/>
      <protection locked="0"/>
    </xf>
    <xf numFmtId="0" fontId="4" fillId="0" borderId="7" xfId="2" applyFont="1" applyFill="1" applyBorder="1" applyAlignment="1" applyProtection="1">
      <alignment horizontal="center" vertical="center" shrinkToFit="1"/>
    </xf>
    <xf numFmtId="0" fontId="4" fillId="0" borderId="15" xfId="2" applyFont="1" applyFill="1" applyBorder="1" applyAlignment="1" applyProtection="1">
      <alignment horizontal="center" vertical="center" shrinkToFit="1"/>
    </xf>
    <xf numFmtId="0" fontId="10" fillId="3" borderId="140" xfId="2" applyFont="1" applyFill="1" applyBorder="1" applyAlignment="1" applyProtection="1">
      <alignment horizontal="center" vertical="center" shrinkToFit="1"/>
      <protection locked="0"/>
    </xf>
    <xf numFmtId="0" fontId="10" fillId="3" borderId="14" xfId="2" applyFont="1" applyFill="1" applyBorder="1" applyAlignment="1" applyProtection="1">
      <alignment horizontal="center" vertical="center" shrinkToFit="1"/>
      <protection locked="0"/>
    </xf>
    <xf numFmtId="0" fontId="10" fillId="3" borderId="19" xfId="2" applyFont="1" applyFill="1" applyBorder="1" applyAlignment="1" applyProtection="1">
      <alignment horizontal="center" vertical="center" shrinkToFit="1"/>
      <protection locked="0"/>
    </xf>
    <xf numFmtId="0" fontId="4" fillId="0" borderId="4" xfId="2" applyFont="1" applyFill="1" applyBorder="1" applyAlignment="1" applyProtection="1">
      <alignment horizontal="center" vertical="center"/>
    </xf>
    <xf numFmtId="0" fontId="4" fillId="0" borderId="0" xfId="2" applyFont="1" applyFill="1" applyBorder="1" applyAlignment="1" applyProtection="1">
      <alignment horizontal="center" vertical="center"/>
    </xf>
    <xf numFmtId="0" fontId="4" fillId="0" borderId="11" xfId="2" applyFont="1" applyFill="1" applyBorder="1" applyAlignment="1" applyProtection="1">
      <alignment horizontal="center" vertical="center"/>
    </xf>
    <xf numFmtId="0" fontId="4" fillId="0" borderId="2" xfId="2" applyFont="1" applyFill="1" applyBorder="1" applyAlignment="1" applyProtection="1">
      <alignment horizontal="center" vertical="center"/>
    </xf>
    <xf numFmtId="0" fontId="10" fillId="0" borderId="22" xfId="2" applyFont="1" applyFill="1" applyBorder="1" applyAlignment="1" applyProtection="1">
      <alignment horizontal="center" vertical="center" shrinkToFit="1"/>
    </xf>
    <xf numFmtId="0" fontId="4" fillId="0" borderId="8" xfId="1" applyFont="1" applyFill="1" applyBorder="1" applyAlignment="1" applyProtection="1">
      <alignment horizontal="center" vertical="center" shrinkToFit="1"/>
    </xf>
    <xf numFmtId="176" fontId="4" fillId="0" borderId="8" xfId="2" applyNumberFormat="1" applyFont="1" applyFill="1" applyBorder="1" applyAlignment="1" applyProtection="1">
      <alignment horizontal="center" vertical="center" shrinkToFit="1"/>
    </xf>
    <xf numFmtId="176" fontId="4" fillId="0" borderId="21" xfId="2" applyNumberFormat="1" applyFont="1" applyFill="1" applyBorder="1" applyAlignment="1" applyProtection="1">
      <alignment horizontal="center" vertical="center" shrinkToFit="1"/>
    </xf>
    <xf numFmtId="0" fontId="4" fillId="0" borderId="217" xfId="2" applyFont="1" applyBorder="1" applyAlignment="1" applyProtection="1">
      <alignment horizontal="center" vertical="center" shrinkToFit="1"/>
    </xf>
    <xf numFmtId="0" fontId="10" fillId="3" borderId="22" xfId="2" applyFont="1" applyFill="1" applyBorder="1" applyAlignment="1" applyProtection="1">
      <alignment horizontal="center" vertical="center" shrinkToFit="1"/>
      <protection locked="0"/>
    </xf>
    <xf numFmtId="0" fontId="7" fillId="0" borderId="160" xfId="2" applyFont="1" applyFill="1" applyBorder="1" applyAlignment="1" applyProtection="1">
      <alignment horizontal="center" vertical="center" shrinkToFit="1"/>
    </xf>
    <xf numFmtId="0" fontId="7" fillId="0" borderId="9" xfId="2" applyFont="1" applyFill="1" applyBorder="1" applyAlignment="1" applyProtection="1">
      <alignment horizontal="center" vertical="center" shrinkToFit="1"/>
    </xf>
    <xf numFmtId="176" fontId="23" fillId="0" borderId="167" xfId="2" applyNumberFormat="1" applyFont="1" applyFill="1" applyBorder="1" applyAlignment="1" applyProtection="1">
      <alignment horizontal="center" vertical="center"/>
    </xf>
    <xf numFmtId="176" fontId="23" fillId="0" borderId="168" xfId="2" applyNumberFormat="1" applyFont="1" applyFill="1" applyBorder="1" applyAlignment="1" applyProtection="1">
      <alignment horizontal="center" vertical="center"/>
    </xf>
    <xf numFmtId="176" fontId="23" fillId="0" borderId="169" xfId="2" applyNumberFormat="1" applyFont="1" applyFill="1" applyBorder="1" applyAlignment="1" applyProtection="1">
      <alignment horizontal="center" vertical="center"/>
    </xf>
    <xf numFmtId="176" fontId="4" fillId="0" borderId="8" xfId="1" applyNumberFormat="1" applyFont="1" applyFill="1" applyBorder="1" applyAlignment="1" applyProtection="1">
      <alignment horizontal="center" vertical="center" textRotation="255" shrinkToFit="1"/>
    </xf>
    <xf numFmtId="177" fontId="10" fillId="3" borderId="174" xfId="1" applyNumberFormat="1" applyFont="1" applyFill="1" applyBorder="1" applyAlignment="1" applyProtection="1">
      <alignment horizontal="center" vertical="center" shrinkToFit="1"/>
      <protection locked="0"/>
    </xf>
    <xf numFmtId="176" fontId="10" fillId="3" borderId="174" xfId="1" applyNumberFormat="1" applyFont="1" applyFill="1" applyBorder="1" applyAlignment="1" applyProtection="1">
      <alignment horizontal="center" vertical="center" shrinkToFit="1"/>
      <protection locked="0"/>
    </xf>
    <xf numFmtId="176" fontId="10" fillId="3" borderId="290" xfId="1" applyNumberFormat="1" applyFont="1" applyFill="1" applyBorder="1" applyAlignment="1" applyProtection="1">
      <alignment horizontal="center" vertical="center" shrinkToFit="1"/>
      <protection locked="0"/>
    </xf>
    <xf numFmtId="181" fontId="4" fillId="0" borderId="292" xfId="2" applyNumberFormat="1" applyFont="1" applyFill="1" applyBorder="1" applyAlignment="1" applyProtection="1">
      <alignment horizontal="center" vertical="center" wrapText="1"/>
    </xf>
    <xf numFmtId="181" fontId="4" fillId="0" borderId="293" xfId="2" applyNumberFormat="1" applyFont="1" applyFill="1" applyBorder="1" applyAlignment="1" applyProtection="1">
      <alignment horizontal="center" vertical="center" wrapText="1"/>
    </xf>
    <xf numFmtId="177" fontId="10" fillId="3" borderId="175" xfId="1" applyNumberFormat="1" applyFont="1" applyFill="1" applyBorder="1" applyAlignment="1" applyProtection="1">
      <alignment horizontal="center" vertical="center" shrinkToFit="1"/>
      <protection locked="0"/>
    </xf>
    <xf numFmtId="0" fontId="4" fillId="0" borderId="2" xfId="2" applyFont="1" applyFill="1" applyBorder="1" applyAlignment="1" applyProtection="1">
      <alignment horizontal="center" vertical="center" shrinkToFit="1"/>
    </xf>
    <xf numFmtId="176" fontId="10" fillId="3" borderId="175" xfId="1" applyNumberFormat="1" applyFont="1" applyFill="1" applyBorder="1" applyAlignment="1" applyProtection="1">
      <alignment horizontal="center" vertical="center" shrinkToFit="1"/>
      <protection locked="0"/>
    </xf>
    <xf numFmtId="176" fontId="10" fillId="3" borderId="291" xfId="1" applyNumberFormat="1" applyFont="1" applyFill="1" applyBorder="1" applyAlignment="1" applyProtection="1">
      <alignment horizontal="center" vertical="center" shrinkToFit="1"/>
      <protection locked="0"/>
    </xf>
    <xf numFmtId="0" fontId="7" fillId="0" borderId="0" xfId="2" applyFont="1" applyFill="1" applyBorder="1" applyAlignment="1" applyProtection="1">
      <alignment horizontal="left" vertical="center" wrapText="1"/>
    </xf>
    <xf numFmtId="176" fontId="4" fillId="0" borderId="9" xfId="2" applyNumberFormat="1" applyFont="1" applyBorder="1" applyAlignment="1" applyProtection="1">
      <alignment horizontal="center" vertical="center" wrapText="1"/>
    </xf>
    <xf numFmtId="176" fontId="4" fillId="0" borderId="5" xfId="2" applyNumberFormat="1" applyFont="1" applyBorder="1" applyAlignment="1" applyProtection="1">
      <alignment horizontal="center" vertical="center" wrapText="1"/>
    </xf>
    <xf numFmtId="176" fontId="4" fillId="0" borderId="9" xfId="2" applyNumberFormat="1" applyFont="1" applyFill="1" applyBorder="1" applyAlignment="1" applyProtection="1">
      <alignment horizontal="right" vertical="center" wrapText="1"/>
    </xf>
    <xf numFmtId="176" fontId="4" fillId="0" borderId="5" xfId="2" applyNumberFormat="1" applyFont="1" applyFill="1" applyBorder="1" applyAlignment="1" applyProtection="1">
      <alignment horizontal="right" vertical="center" wrapText="1"/>
    </xf>
    <xf numFmtId="176" fontId="4" fillId="0" borderId="6" xfId="2" applyNumberFormat="1" applyFont="1" applyFill="1" applyBorder="1" applyAlignment="1" applyProtection="1">
      <alignment horizontal="right" vertical="center" wrapText="1"/>
    </xf>
    <xf numFmtId="176" fontId="4" fillId="0" borderId="116" xfId="2" applyNumberFormat="1" applyFont="1" applyBorder="1" applyAlignment="1" applyProtection="1">
      <alignment horizontal="center" vertical="center" wrapText="1"/>
    </xf>
    <xf numFmtId="176" fontId="4" fillId="0" borderId="117" xfId="2" applyNumberFormat="1" applyFont="1" applyBorder="1" applyAlignment="1" applyProtection="1">
      <alignment horizontal="center" vertical="center" wrapText="1"/>
    </xf>
    <xf numFmtId="176" fontId="4" fillId="0" borderId="294" xfId="2" applyNumberFormat="1" applyFont="1" applyBorder="1" applyAlignment="1" applyProtection="1">
      <alignment horizontal="center" vertical="center" wrapText="1"/>
    </xf>
    <xf numFmtId="176" fontId="4" fillId="0" borderId="295" xfId="2" applyNumberFormat="1" applyFont="1" applyBorder="1" applyAlignment="1" applyProtection="1">
      <alignment horizontal="right" vertical="center" wrapText="1"/>
    </xf>
    <xf numFmtId="0" fontId="4" fillId="0" borderId="117" xfId="2" applyFont="1" applyBorder="1" applyAlignment="1" applyProtection="1">
      <alignment horizontal="right" vertical="center" wrapText="1"/>
    </xf>
    <xf numFmtId="0" fontId="4" fillId="0" borderId="122" xfId="2" applyFont="1" applyBorder="1" applyAlignment="1" applyProtection="1">
      <alignment horizontal="right" vertical="center" wrapText="1"/>
    </xf>
    <xf numFmtId="0" fontId="4" fillId="0" borderId="97" xfId="2" applyFont="1" applyFill="1" applyBorder="1" applyAlignment="1" applyProtection="1">
      <alignment horizontal="right" vertical="center" shrinkToFit="1"/>
    </xf>
    <xf numFmtId="0" fontId="4" fillId="0" borderId="98" xfId="2" applyFont="1" applyFill="1" applyBorder="1" applyAlignment="1" applyProtection="1">
      <alignment horizontal="right" vertical="center" shrinkToFit="1"/>
    </xf>
    <xf numFmtId="0" fontId="4" fillId="0" borderId="32" xfId="2" applyFont="1" applyBorder="1" applyAlignment="1" applyProtection="1">
      <alignment horizontal="center" vertical="center" shrinkToFit="1"/>
    </xf>
    <xf numFmtId="0" fontId="4" fillId="0" borderId="68" xfId="2" applyFont="1" applyBorder="1" applyAlignment="1" applyProtection="1">
      <alignment horizontal="center" vertical="center" shrinkToFit="1"/>
    </xf>
    <xf numFmtId="0" fontId="29" fillId="3" borderId="184" xfId="2" applyFont="1" applyFill="1" applyBorder="1" applyAlignment="1" applyProtection="1">
      <alignment horizontal="center" vertical="center" shrinkToFit="1"/>
      <protection locked="0"/>
    </xf>
    <xf numFmtId="0" fontId="29" fillId="3" borderId="296" xfId="2" applyFont="1" applyFill="1" applyBorder="1" applyAlignment="1" applyProtection="1">
      <alignment horizontal="center" vertical="center" shrinkToFit="1"/>
      <protection locked="0"/>
    </xf>
    <xf numFmtId="0" fontId="0" fillId="0" borderId="97" xfId="0" applyFont="1" applyFill="1" applyBorder="1" applyAlignment="1" applyProtection="1">
      <alignment horizontal="center" vertical="center" shrinkToFit="1"/>
    </xf>
    <xf numFmtId="0" fontId="0" fillId="0" borderId="98" xfId="0" applyFont="1" applyFill="1" applyBorder="1" applyAlignment="1" applyProtection="1">
      <alignment horizontal="center" vertical="center" shrinkToFit="1"/>
    </xf>
    <xf numFmtId="0" fontId="0" fillId="0" borderId="100" xfId="0" applyFont="1" applyFill="1" applyBorder="1" applyAlignment="1" applyProtection="1">
      <alignment horizontal="center" vertical="center" shrinkToFit="1"/>
    </xf>
    <xf numFmtId="0" fontId="0" fillId="0" borderId="105"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shrinkToFit="1"/>
    </xf>
    <xf numFmtId="0" fontId="0" fillId="0" borderId="17" xfId="0" applyFont="1" applyFill="1" applyBorder="1" applyAlignment="1" applyProtection="1">
      <alignment horizontal="center" vertical="center" shrinkToFit="1"/>
    </xf>
    <xf numFmtId="0" fontId="0" fillId="0" borderId="123" xfId="0" applyFont="1" applyFill="1" applyBorder="1" applyAlignment="1" applyProtection="1">
      <alignment horizontal="center" vertical="center" shrinkToFit="1"/>
    </xf>
    <xf numFmtId="0" fontId="0" fillId="0" borderId="30" xfId="0" applyFont="1" applyFill="1" applyBorder="1" applyAlignment="1" applyProtection="1">
      <alignment horizontal="center" vertical="center" shrinkToFit="1"/>
    </xf>
    <xf numFmtId="0" fontId="0" fillId="0" borderId="125" xfId="0" applyFont="1" applyFill="1" applyBorder="1" applyAlignment="1" applyProtection="1">
      <alignment horizontal="center" vertical="center" shrinkToFit="1"/>
    </xf>
    <xf numFmtId="0" fontId="0" fillId="0" borderId="99" xfId="0" applyFont="1" applyFill="1" applyBorder="1" applyAlignment="1" applyProtection="1">
      <alignment horizontal="center" vertical="center" shrinkToFit="1"/>
    </xf>
    <xf numFmtId="0" fontId="0" fillId="0" borderId="42" xfId="0" applyFont="1" applyFill="1" applyBorder="1" applyAlignment="1" applyProtection="1">
      <alignment horizontal="center" vertical="center" shrinkToFit="1"/>
    </xf>
    <xf numFmtId="0" fontId="0" fillId="0" borderId="124" xfId="0" applyFont="1" applyFill="1" applyBorder="1" applyAlignment="1" applyProtection="1">
      <alignment horizontal="center" vertical="center" shrinkToFit="1"/>
    </xf>
    <xf numFmtId="0" fontId="0" fillId="0" borderId="101" xfId="0" applyFont="1" applyFill="1" applyBorder="1" applyAlignment="1" applyProtection="1">
      <alignment horizontal="center" vertical="center" shrinkToFit="1"/>
    </xf>
    <xf numFmtId="0" fontId="0" fillId="0" borderId="102" xfId="0" applyFont="1" applyFill="1" applyBorder="1" applyAlignment="1" applyProtection="1">
      <alignment horizontal="center" vertical="center" shrinkToFit="1"/>
    </xf>
    <xf numFmtId="0" fontId="0" fillId="0" borderId="103" xfId="0" applyFont="1" applyFill="1" applyBorder="1" applyAlignment="1" applyProtection="1">
      <alignment horizontal="center" vertical="center" shrinkToFit="1"/>
    </xf>
    <xf numFmtId="0" fontId="0" fillId="0" borderId="104" xfId="0" applyFont="1" applyFill="1" applyBorder="1" applyAlignment="1" applyProtection="1">
      <alignment horizontal="center" vertical="center" shrinkToFit="1"/>
    </xf>
    <xf numFmtId="0" fontId="0" fillId="0" borderId="106" xfId="0" applyFont="1" applyFill="1" applyBorder="1" applyAlignment="1" applyProtection="1">
      <alignment horizontal="center" vertical="center" shrinkToFit="1"/>
    </xf>
    <xf numFmtId="0" fontId="0" fillId="0" borderId="127" xfId="0" applyFont="1" applyFill="1" applyBorder="1" applyAlignment="1" applyProtection="1">
      <alignment horizontal="center" vertical="center" shrinkToFit="1"/>
    </xf>
    <xf numFmtId="0" fontId="0" fillId="0" borderId="20" xfId="0" applyFont="1" applyFill="1" applyBorder="1" applyAlignment="1" applyProtection="1">
      <alignment horizontal="center" vertical="center" shrinkToFit="1"/>
    </xf>
    <xf numFmtId="0" fontId="0" fillId="0" borderId="3" xfId="0" applyFont="1" applyFill="1" applyBorder="1" applyAlignment="1" applyProtection="1">
      <alignment horizontal="center" vertical="center" shrinkToFit="1"/>
    </xf>
    <xf numFmtId="0" fontId="0" fillId="0" borderId="15" xfId="0" applyFont="1" applyFill="1" applyBorder="1" applyAlignment="1" applyProtection="1">
      <alignment horizontal="center" vertical="center" shrinkToFit="1"/>
    </xf>
    <xf numFmtId="0" fontId="0" fillId="0" borderId="9" xfId="0" applyFont="1" applyFill="1" applyBorder="1" applyAlignment="1" applyProtection="1">
      <alignment horizontal="center" vertical="center" wrapText="1" shrinkToFit="1"/>
    </xf>
    <xf numFmtId="0" fontId="0" fillId="0" borderId="16" xfId="0" applyFont="1" applyFill="1" applyBorder="1" applyAlignment="1" applyProtection="1">
      <alignment horizontal="center" vertical="center" wrapText="1" shrinkToFit="1"/>
    </xf>
    <xf numFmtId="0" fontId="0" fillId="0" borderId="126" xfId="0" applyFont="1" applyFill="1" applyBorder="1" applyAlignment="1" applyProtection="1">
      <alignment horizontal="center" vertical="center" wrapText="1" shrinkToFit="1"/>
    </xf>
    <xf numFmtId="0" fontId="0" fillId="0" borderId="125" xfId="0" applyFont="1" applyFill="1" applyBorder="1" applyAlignment="1" applyProtection="1">
      <alignment horizontal="center" vertical="center" wrapText="1" shrinkToFit="1"/>
    </xf>
    <xf numFmtId="0" fontId="0" fillId="0" borderId="88" xfId="0" applyFont="1" applyFill="1" applyBorder="1" applyAlignment="1" applyProtection="1">
      <alignment horizontal="center" vertical="center" shrinkToFit="1"/>
    </xf>
    <xf numFmtId="0" fontId="0" fillId="0" borderId="130" xfId="0" applyFont="1" applyFill="1" applyBorder="1" applyAlignment="1" applyProtection="1">
      <alignment horizontal="center" vertical="center" shrinkToFit="1"/>
    </xf>
    <xf numFmtId="0" fontId="0" fillId="0" borderId="187" xfId="0" applyFont="1" applyFill="1" applyBorder="1" applyAlignment="1" applyProtection="1">
      <alignment horizontal="center" vertical="center" shrinkToFit="1"/>
    </xf>
    <xf numFmtId="0" fontId="0" fillId="0" borderId="129" xfId="0" applyFont="1" applyFill="1" applyBorder="1" applyAlignment="1" applyProtection="1">
      <alignment horizontal="center" vertical="center" shrinkToFit="1"/>
    </xf>
    <xf numFmtId="0" fontId="7" fillId="3" borderId="71" xfId="2" applyFont="1" applyFill="1" applyBorder="1" applyAlignment="1" applyProtection="1">
      <alignment horizontal="center" vertical="center"/>
      <protection locked="0"/>
    </xf>
    <xf numFmtId="176" fontId="29" fillId="3" borderId="0" xfId="2" applyNumberFormat="1" applyFont="1" applyFill="1" applyBorder="1" applyAlignment="1" applyProtection="1">
      <alignment horizontal="center" vertical="center"/>
      <protection locked="0"/>
    </xf>
    <xf numFmtId="0" fontId="29" fillId="3" borderId="5" xfId="2" applyFont="1" applyFill="1" applyBorder="1" applyAlignment="1" applyProtection="1">
      <alignment horizontal="center" vertical="center"/>
      <protection locked="0"/>
    </xf>
    <xf numFmtId="176" fontId="7" fillId="0" borderId="97" xfId="2" applyNumberFormat="1" applyFont="1" applyBorder="1" applyAlignment="1" applyProtection="1">
      <alignment horizontal="center" vertical="center" wrapText="1"/>
    </xf>
    <xf numFmtId="176" fontId="7" fillId="0" borderId="98" xfId="2" applyNumberFormat="1" applyFont="1" applyBorder="1" applyAlignment="1" applyProtection="1">
      <alignment horizontal="center" vertical="center" wrapText="1"/>
    </xf>
    <xf numFmtId="176" fontId="7" fillId="0" borderId="252" xfId="2" applyNumberFormat="1" applyFont="1" applyBorder="1" applyAlignment="1" applyProtection="1">
      <alignment horizontal="center" vertical="center" wrapText="1"/>
    </xf>
    <xf numFmtId="176" fontId="7" fillId="0" borderId="105" xfId="2" applyNumberFormat="1" applyFont="1" applyBorder="1" applyAlignment="1" applyProtection="1">
      <alignment horizontal="center" vertical="center" wrapText="1"/>
    </xf>
    <xf numFmtId="176" fontId="7" fillId="0" borderId="0" xfId="2" applyNumberFormat="1" applyFont="1" applyBorder="1" applyAlignment="1" applyProtection="1">
      <alignment horizontal="center" vertical="center" wrapText="1"/>
    </xf>
    <xf numFmtId="176" fontId="7" fillId="0" borderId="10" xfId="2" applyNumberFormat="1" applyFont="1" applyBorder="1" applyAlignment="1" applyProtection="1">
      <alignment horizontal="center" vertical="center" wrapText="1"/>
    </xf>
    <xf numFmtId="0" fontId="0" fillId="0" borderId="149" xfId="0" applyFont="1" applyFill="1" applyBorder="1" applyAlignment="1" applyProtection="1">
      <alignment horizontal="center" vertical="center"/>
    </xf>
    <xf numFmtId="0" fontId="0" fillId="0" borderId="58" xfId="0" applyFont="1" applyFill="1" applyBorder="1" applyAlignment="1" applyProtection="1">
      <alignment horizontal="center" vertical="center"/>
    </xf>
    <xf numFmtId="0" fontId="0" fillId="0" borderId="150" xfId="0" applyFont="1" applyFill="1" applyBorder="1" applyAlignment="1" applyProtection="1">
      <alignment horizontal="center" vertical="center"/>
    </xf>
    <xf numFmtId="0" fontId="0" fillId="0" borderId="311"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162" xfId="0" applyFont="1" applyFill="1" applyBorder="1" applyAlignment="1" applyProtection="1">
      <alignment horizontal="center" vertical="center"/>
    </xf>
    <xf numFmtId="0" fontId="4" fillId="0" borderId="202" xfId="2" applyFont="1" applyFill="1" applyBorder="1" applyAlignment="1" applyProtection="1">
      <alignment horizontal="center" vertical="center" shrinkToFit="1"/>
    </xf>
    <xf numFmtId="0" fontId="4" fillId="0" borderId="201" xfId="2" applyFont="1" applyFill="1" applyBorder="1" applyAlignment="1" applyProtection="1">
      <alignment horizontal="center" vertical="center" shrinkToFit="1"/>
    </xf>
    <xf numFmtId="0" fontId="4" fillId="0" borderId="204" xfId="2" applyFont="1" applyFill="1" applyBorder="1" applyAlignment="1" applyProtection="1">
      <alignment horizontal="center" vertical="center" shrinkToFit="1"/>
    </xf>
    <xf numFmtId="0" fontId="10" fillId="0" borderId="145" xfId="2" applyFont="1" applyFill="1" applyBorder="1" applyAlignment="1" applyProtection="1">
      <alignment horizontal="center" vertical="center" shrinkToFit="1"/>
      <protection locked="0"/>
    </xf>
    <xf numFmtId="0" fontId="10" fillId="0" borderId="58" xfId="2" applyFont="1" applyFill="1" applyBorder="1" applyAlignment="1" applyProtection="1">
      <alignment horizontal="center" vertical="center" shrinkToFit="1"/>
      <protection locked="0"/>
    </xf>
    <xf numFmtId="0" fontId="10" fillId="0" borderId="150" xfId="2" applyFont="1" applyFill="1" applyBorder="1" applyAlignment="1" applyProtection="1">
      <alignment horizontal="center" vertical="center" shrinkToFit="1"/>
      <protection locked="0"/>
    </xf>
    <xf numFmtId="0" fontId="22" fillId="0" borderId="146" xfId="0" applyFont="1" applyFill="1" applyBorder="1" applyAlignment="1" applyProtection="1">
      <alignment horizontal="center" vertical="center" shrinkToFit="1"/>
      <protection locked="0"/>
    </xf>
    <xf numFmtId="0" fontId="22" fillId="0" borderId="301" xfId="0" applyFont="1" applyFill="1" applyBorder="1" applyAlignment="1" applyProtection="1">
      <alignment horizontal="center" vertical="center" shrinkToFit="1"/>
      <protection locked="0"/>
    </xf>
    <xf numFmtId="0" fontId="22" fillId="0" borderId="24" xfId="0" applyFont="1" applyFill="1" applyBorder="1" applyAlignment="1" applyProtection="1">
      <alignment horizontal="center" vertical="center" shrinkToFit="1"/>
      <protection locked="0"/>
    </xf>
    <xf numFmtId="0" fontId="22" fillId="0" borderId="304" xfId="0" applyFont="1" applyFill="1" applyBorder="1" applyAlignment="1" applyProtection="1">
      <alignment horizontal="center" vertical="center" shrinkToFit="1"/>
      <protection locked="0"/>
    </xf>
    <xf numFmtId="0" fontId="22" fillId="0" borderId="188" xfId="0" applyFont="1" applyFill="1" applyBorder="1" applyAlignment="1" applyProtection="1">
      <alignment horizontal="center" vertical="center" shrinkToFit="1"/>
      <protection locked="0"/>
    </xf>
    <xf numFmtId="0" fontId="22" fillId="0" borderId="189" xfId="0" applyFont="1" applyFill="1" applyBorder="1" applyAlignment="1" applyProtection="1">
      <alignment horizontal="center" vertical="center" shrinkToFit="1"/>
      <protection locked="0"/>
    </xf>
    <xf numFmtId="0" fontId="0" fillId="0" borderId="188" xfId="0" applyFont="1" applyFill="1" applyBorder="1" applyAlignment="1" applyProtection="1">
      <alignment horizontal="center" vertical="center" shrinkToFit="1"/>
    </xf>
    <xf numFmtId="0" fontId="0" fillId="0" borderId="145" xfId="0" applyFont="1" applyFill="1" applyBorder="1" applyAlignment="1" applyProtection="1">
      <alignment horizontal="center" vertical="center" shrinkToFit="1"/>
    </xf>
    <xf numFmtId="0" fontId="0" fillId="0" borderId="189" xfId="0" applyFont="1" applyFill="1" applyBorder="1" applyAlignment="1" applyProtection="1">
      <alignment horizontal="center" vertical="center" shrinkToFit="1"/>
    </xf>
    <xf numFmtId="0" fontId="0" fillId="0" borderId="83" xfId="0" applyFont="1" applyFill="1" applyBorder="1" applyAlignment="1" applyProtection="1">
      <alignment horizontal="center" vertical="center" shrinkToFit="1"/>
    </xf>
    <xf numFmtId="0" fontId="22" fillId="0" borderId="203" xfId="0" applyFont="1" applyFill="1" applyBorder="1" applyAlignment="1" applyProtection="1">
      <alignment horizontal="center" vertical="center" shrinkToFit="1"/>
      <protection locked="0"/>
    </xf>
    <xf numFmtId="0" fontId="22" fillId="0" borderId="218" xfId="0" applyFont="1" applyFill="1" applyBorder="1" applyAlignment="1" applyProtection="1">
      <alignment horizontal="center" vertical="center" shrinkToFit="1"/>
      <protection locked="0"/>
    </xf>
    <xf numFmtId="0" fontId="22" fillId="0" borderId="219" xfId="0" applyFont="1" applyFill="1" applyBorder="1" applyAlignment="1" applyProtection="1">
      <alignment horizontal="center" vertical="center" shrinkToFit="1"/>
      <protection locked="0"/>
    </xf>
    <xf numFmtId="0" fontId="22" fillId="0" borderId="220" xfId="0" applyFont="1" applyFill="1" applyBorder="1" applyAlignment="1" applyProtection="1">
      <alignment horizontal="center" vertical="center" shrinkToFit="1"/>
      <protection locked="0"/>
    </xf>
    <xf numFmtId="0" fontId="15" fillId="0" borderId="146" xfId="0" applyFont="1" applyFill="1" applyBorder="1" applyAlignment="1" applyProtection="1">
      <alignment horizontal="left" vertical="center" wrapText="1"/>
    </xf>
    <xf numFmtId="0" fontId="15" fillId="0" borderId="58" xfId="0" applyFont="1" applyFill="1" applyBorder="1" applyAlignment="1" applyProtection="1">
      <alignment horizontal="left" vertical="center" wrapText="1"/>
    </xf>
    <xf numFmtId="0" fontId="15" fillId="0" borderId="147" xfId="0" applyFont="1" applyFill="1" applyBorder="1" applyAlignment="1" applyProtection="1">
      <alignment horizontal="left" vertical="center" wrapText="1"/>
    </xf>
    <xf numFmtId="0" fontId="15" fillId="0" borderId="24" xfId="0" applyFont="1" applyFill="1" applyBorder="1" applyAlignment="1" applyProtection="1">
      <alignment horizontal="left" vertical="center" wrapText="1"/>
    </xf>
    <xf numFmtId="0" fontId="15" fillId="0" borderId="13" xfId="0" applyFont="1" applyFill="1" applyBorder="1" applyAlignment="1" applyProtection="1">
      <alignment horizontal="left" vertical="center" wrapText="1"/>
    </xf>
    <xf numFmtId="0" fontId="15" fillId="0" borderId="197" xfId="0" applyFont="1" applyFill="1" applyBorder="1" applyAlignment="1" applyProtection="1">
      <alignment horizontal="left" vertical="center" wrapText="1"/>
    </xf>
    <xf numFmtId="0" fontId="4" fillId="0" borderId="198" xfId="2" applyFont="1" applyFill="1" applyBorder="1" applyAlignment="1" applyProtection="1">
      <alignment horizontal="center" vertical="center"/>
    </xf>
    <xf numFmtId="0" fontId="4" fillId="0" borderId="199" xfId="2" applyFont="1" applyFill="1" applyBorder="1" applyAlignment="1" applyProtection="1">
      <alignment horizontal="center" vertical="center"/>
    </xf>
    <xf numFmtId="0" fontId="10" fillId="0" borderId="199" xfId="2" applyFont="1" applyFill="1" applyBorder="1" applyAlignment="1" applyProtection="1">
      <alignment horizontal="center" vertical="center"/>
      <protection locked="0"/>
    </xf>
    <xf numFmtId="0" fontId="10" fillId="0" borderId="200" xfId="2" applyFont="1" applyFill="1" applyBorder="1" applyAlignment="1" applyProtection="1">
      <alignment horizontal="center" vertical="center"/>
      <protection locked="0"/>
    </xf>
    <xf numFmtId="0" fontId="17" fillId="0" borderId="14" xfId="3" applyFont="1" applyBorder="1" applyAlignment="1" applyProtection="1">
      <alignment horizontal="center" vertical="center"/>
    </xf>
    <xf numFmtId="0" fontId="0" fillId="0" borderId="31" xfId="0" applyFont="1" applyFill="1" applyBorder="1" applyAlignment="1" applyProtection="1">
      <alignment horizontal="center" vertical="center" shrinkToFit="1"/>
    </xf>
    <xf numFmtId="0" fontId="0" fillId="0" borderId="32" xfId="0" applyFont="1" applyFill="1" applyBorder="1" applyAlignment="1" applyProtection="1">
      <alignment horizontal="center" vertical="center" shrinkToFit="1"/>
    </xf>
    <xf numFmtId="179" fontId="0" fillId="0" borderId="156" xfId="0" applyNumberFormat="1" applyFont="1" applyFill="1" applyBorder="1" applyAlignment="1" applyProtection="1">
      <alignment horizontal="center" vertical="center" shrinkToFit="1"/>
    </xf>
    <xf numFmtId="179" fontId="0" fillId="0" borderId="32" xfId="0" applyNumberFormat="1" applyFont="1" applyFill="1" applyBorder="1" applyAlignment="1" applyProtection="1">
      <alignment horizontal="center" vertical="center" shrinkToFit="1"/>
    </xf>
    <xf numFmtId="0" fontId="15" fillId="0" borderId="39" xfId="0" quotePrefix="1" applyFont="1" applyFill="1" applyBorder="1" applyAlignment="1" applyProtection="1">
      <alignment horizontal="left" vertical="center" wrapText="1"/>
    </xf>
    <xf numFmtId="0" fontId="15" fillId="0" borderId="32" xfId="0" quotePrefix="1" applyFont="1" applyFill="1" applyBorder="1" applyAlignment="1" applyProtection="1">
      <alignment horizontal="left" vertical="center" wrapText="1"/>
    </xf>
    <xf numFmtId="0" fontId="15" fillId="0" borderId="33" xfId="0" quotePrefix="1" applyFont="1" applyFill="1" applyBorder="1" applyAlignment="1" applyProtection="1">
      <alignment horizontal="left" vertical="center" wrapText="1"/>
    </xf>
    <xf numFmtId="0" fontId="0" fillId="0" borderId="31" xfId="0" applyNumberFormat="1" applyFont="1" applyFill="1" applyBorder="1" applyAlignment="1" applyProtection="1">
      <alignment horizontal="center" vertical="center" shrinkToFit="1"/>
    </xf>
    <xf numFmtId="0" fontId="0" fillId="0" borderId="155" xfId="0" applyNumberFormat="1" applyFont="1" applyFill="1" applyBorder="1" applyAlignment="1" applyProtection="1">
      <alignment horizontal="center" vertical="center" shrinkToFit="1"/>
    </xf>
    <xf numFmtId="0" fontId="22" fillId="0" borderId="309" xfId="0" applyFont="1" applyFill="1" applyBorder="1" applyAlignment="1" applyProtection="1">
      <alignment horizontal="center" vertical="center" shrinkToFit="1"/>
    </xf>
    <xf numFmtId="0" fontId="22" fillId="0" borderId="310" xfId="0" applyFont="1" applyFill="1" applyBorder="1" applyAlignment="1" applyProtection="1">
      <alignment horizontal="center" vertical="center" shrinkToFit="1"/>
    </xf>
    <xf numFmtId="0" fontId="22" fillId="0" borderId="191" xfId="0" applyFont="1" applyFill="1" applyBorder="1" applyAlignment="1" applyProtection="1">
      <alignment horizontal="center" vertical="center" shrinkToFit="1"/>
    </xf>
    <xf numFmtId="0" fontId="0" fillId="0" borderId="191" xfId="0" applyFont="1" applyFill="1" applyBorder="1" applyAlignment="1" applyProtection="1">
      <alignment horizontal="center" vertical="center" shrinkToFit="1"/>
    </xf>
    <xf numFmtId="0" fontId="0" fillId="0" borderId="205" xfId="0" applyFont="1" applyFill="1" applyBorder="1" applyAlignment="1" applyProtection="1">
      <alignment horizontal="center" vertical="center" shrinkToFit="1"/>
    </xf>
    <xf numFmtId="0" fontId="22" fillId="0" borderId="176" xfId="0" applyFont="1" applyFill="1" applyBorder="1" applyAlignment="1" applyProtection="1">
      <alignment horizontal="center" vertical="center" shrinkToFit="1"/>
    </xf>
    <xf numFmtId="0" fontId="22" fillId="0" borderId="177" xfId="0" applyFont="1" applyFill="1" applyBorder="1" applyAlignment="1" applyProtection="1">
      <alignment horizontal="center" vertical="center" shrinkToFit="1"/>
    </xf>
    <xf numFmtId="0" fontId="4" fillId="0" borderId="156" xfId="2" applyFont="1" applyFill="1" applyBorder="1" applyAlignment="1" applyProtection="1">
      <alignment horizontal="center" vertical="center"/>
      <protection locked="0"/>
    </xf>
    <xf numFmtId="0" fontId="4" fillId="0" borderId="32" xfId="2" applyFont="1" applyFill="1" applyBorder="1" applyAlignment="1" applyProtection="1">
      <alignment horizontal="center" vertical="center"/>
      <protection locked="0"/>
    </xf>
    <xf numFmtId="0" fontId="4" fillId="0" borderId="165" xfId="2" applyFont="1" applyFill="1" applyBorder="1" applyAlignment="1" applyProtection="1">
      <alignment horizontal="center" vertical="center"/>
      <protection locked="0"/>
    </xf>
    <xf numFmtId="0" fontId="15" fillId="0" borderId="44" xfId="0" applyFont="1" applyFill="1" applyBorder="1" applyAlignment="1" applyProtection="1">
      <alignment horizontal="center" vertical="center" wrapText="1" shrinkToFit="1"/>
    </xf>
    <xf numFmtId="0" fontId="15" fillId="0" borderId="45" xfId="0" applyFont="1" applyFill="1" applyBorder="1" applyAlignment="1" applyProtection="1">
      <alignment horizontal="center" vertical="center" wrapText="1" shrinkToFit="1"/>
    </xf>
    <xf numFmtId="0" fontId="0" fillId="0" borderId="80" xfId="0" applyFont="1" applyFill="1" applyBorder="1" applyAlignment="1" applyProtection="1">
      <alignment horizontal="center" vertical="center" shrinkToFit="1"/>
    </xf>
    <xf numFmtId="0" fontId="0" fillId="0" borderId="45" xfId="0" applyFont="1" applyFill="1" applyBorder="1" applyAlignment="1" applyProtection="1">
      <alignment horizontal="center" vertical="center" shrinkToFit="1"/>
    </xf>
    <xf numFmtId="0" fontId="0" fillId="0" borderId="196" xfId="0" applyFont="1" applyFill="1" applyBorder="1" applyAlignment="1" applyProtection="1">
      <alignment horizontal="center" vertical="center" shrinkToFit="1"/>
    </xf>
    <xf numFmtId="0" fontId="0" fillId="0" borderId="140" xfId="0" applyFont="1" applyFill="1" applyBorder="1" applyAlignment="1" applyProtection="1">
      <alignment horizontal="center" vertical="center" shrinkToFit="1"/>
    </xf>
    <xf numFmtId="0" fontId="0" fillId="0" borderId="19" xfId="0" applyFont="1" applyFill="1" applyBorder="1" applyAlignment="1" applyProtection="1">
      <alignment horizontal="center" vertical="center" shrinkToFit="1"/>
    </xf>
    <xf numFmtId="0" fontId="0" fillId="0" borderId="144" xfId="0" applyFont="1" applyFill="1" applyBorder="1" applyAlignment="1" applyProtection="1">
      <alignment horizontal="center" vertical="center" shrinkToFit="1"/>
    </xf>
    <xf numFmtId="0" fontId="0" fillId="0" borderId="143" xfId="0" applyFont="1" applyFill="1" applyBorder="1" applyAlignment="1" applyProtection="1">
      <alignment horizontal="center" vertical="center" shrinkToFit="1"/>
    </xf>
    <xf numFmtId="0" fontId="0" fillId="0" borderId="190" xfId="0" applyFont="1" applyFill="1" applyBorder="1" applyAlignment="1" applyProtection="1">
      <alignment horizontal="center" vertical="center" shrinkToFit="1"/>
    </xf>
    <xf numFmtId="0" fontId="0" fillId="0" borderId="142" xfId="0" applyFont="1" applyFill="1" applyBorder="1" applyAlignment="1" applyProtection="1">
      <alignment horizontal="center" vertical="center" shrinkToFit="1"/>
    </xf>
    <xf numFmtId="0" fontId="0" fillId="0" borderId="78" xfId="0" applyFont="1" applyFill="1" applyBorder="1" applyAlignment="1" applyProtection="1">
      <alignment horizontal="center" vertical="center" shrinkToFit="1"/>
    </xf>
    <xf numFmtId="0" fontId="0" fillId="0" borderId="79" xfId="0" applyFont="1" applyFill="1" applyBorder="1" applyAlignment="1" applyProtection="1">
      <alignment horizontal="center" vertical="center" shrinkToFit="1"/>
    </xf>
    <xf numFmtId="0" fontId="4" fillId="0" borderId="44" xfId="2" applyFont="1" applyFill="1" applyBorder="1" applyAlignment="1" applyProtection="1">
      <alignment horizontal="center" vertical="center"/>
      <protection locked="0"/>
    </xf>
    <xf numFmtId="0" fontId="4" fillId="0" borderId="45" xfId="2" applyFont="1" applyFill="1" applyBorder="1" applyAlignment="1" applyProtection="1">
      <alignment horizontal="center" vertical="center"/>
      <protection locked="0"/>
    </xf>
    <xf numFmtId="0" fontId="4" fillId="0" borderId="110" xfId="2" applyFont="1" applyFill="1" applyBorder="1" applyAlignment="1" applyProtection="1">
      <alignment horizontal="center" vertical="center"/>
      <protection locked="0"/>
    </xf>
    <xf numFmtId="0" fontId="14" fillId="0" borderId="7" xfId="3" applyFont="1" applyBorder="1" applyAlignment="1" applyProtection="1">
      <alignment horizontal="left" vertical="center" shrinkToFit="1"/>
    </xf>
    <xf numFmtId="0" fontId="14" fillId="0" borderId="3" xfId="3" applyFont="1" applyBorder="1" applyAlignment="1" applyProtection="1">
      <alignment horizontal="left" vertical="center" shrinkToFit="1"/>
    </xf>
    <xf numFmtId="0" fontId="14" fillId="0" borderId="161" xfId="3" applyFont="1" applyBorder="1" applyAlignment="1" applyProtection="1">
      <alignment horizontal="left" vertical="center" shrinkToFit="1"/>
    </xf>
    <xf numFmtId="178" fontId="14" fillId="2" borderId="86" xfId="3" applyNumberFormat="1" applyFont="1" applyFill="1" applyBorder="1" applyAlignment="1" applyProtection="1">
      <alignment horizontal="center" vertical="center" wrapText="1"/>
      <protection locked="0"/>
    </xf>
    <xf numFmtId="178" fontId="14" fillId="2" borderId="87" xfId="3" applyNumberFormat="1" applyFont="1" applyFill="1" applyBorder="1" applyAlignment="1" applyProtection="1">
      <alignment horizontal="center" vertical="center" wrapText="1"/>
      <protection locked="0"/>
    </xf>
    <xf numFmtId="0" fontId="0" fillId="0" borderId="34" xfId="0" applyFont="1" applyFill="1" applyBorder="1" applyAlignment="1" applyProtection="1">
      <alignment horizontal="center" vertical="center" shrinkToFit="1"/>
    </xf>
    <xf numFmtId="0" fontId="0" fillId="0" borderId="35" xfId="0" applyFont="1" applyFill="1" applyBorder="1" applyAlignment="1" applyProtection="1">
      <alignment horizontal="center" vertical="center" shrinkToFit="1"/>
    </xf>
    <xf numFmtId="179" fontId="0" fillId="0" borderId="62" xfId="0" applyNumberFormat="1" applyFont="1" applyFill="1" applyBorder="1" applyAlignment="1" applyProtection="1">
      <alignment horizontal="center" vertical="center" shrinkToFit="1"/>
    </xf>
    <xf numFmtId="179" fontId="0" fillId="0" borderId="38" xfId="0" applyNumberFormat="1" applyFont="1" applyFill="1" applyBorder="1" applyAlignment="1" applyProtection="1">
      <alignment horizontal="center" vertical="center" shrinkToFit="1"/>
    </xf>
    <xf numFmtId="0" fontId="0" fillId="0" borderId="34" xfId="0" applyNumberFormat="1" applyFont="1" applyFill="1" applyBorder="1" applyAlignment="1" applyProtection="1">
      <alignment horizontal="center" vertical="center" shrinkToFit="1"/>
    </xf>
    <xf numFmtId="0" fontId="0" fillId="0" borderId="157" xfId="0" applyNumberFormat="1" applyFont="1" applyFill="1" applyBorder="1" applyAlignment="1" applyProtection="1">
      <alignment horizontal="center" vertical="center" shrinkToFit="1"/>
    </xf>
    <xf numFmtId="0" fontId="22" fillId="0" borderId="305" xfId="0" applyFont="1" applyFill="1" applyBorder="1" applyAlignment="1" applyProtection="1">
      <alignment horizontal="center" vertical="center" shrinkToFit="1"/>
    </xf>
    <xf numFmtId="0" fontId="22" fillId="0" borderId="306" xfId="0" applyFont="1" applyFill="1" applyBorder="1" applyAlignment="1" applyProtection="1">
      <alignment horizontal="center" vertical="center" shrinkToFit="1"/>
    </xf>
    <xf numFmtId="0" fontId="22" fillId="0" borderId="193" xfId="0" applyFont="1" applyFill="1" applyBorder="1" applyAlignment="1" applyProtection="1">
      <alignment horizontal="center" vertical="center" shrinkToFit="1"/>
    </xf>
    <xf numFmtId="0" fontId="0" fillId="0" borderId="193" xfId="0" applyFont="1" applyFill="1" applyBorder="1" applyAlignment="1" applyProtection="1">
      <alignment horizontal="center" vertical="center" shrinkToFit="1"/>
    </xf>
    <xf numFmtId="0" fontId="0" fillId="0" borderId="207" xfId="0" applyFont="1" applyFill="1" applyBorder="1" applyAlignment="1" applyProtection="1">
      <alignment horizontal="center" vertical="center" shrinkToFit="1"/>
    </xf>
    <xf numFmtId="0" fontId="22" fillId="0" borderId="180" xfId="0" applyFont="1" applyFill="1" applyBorder="1" applyAlignment="1" applyProtection="1">
      <alignment horizontal="center" vertical="center" shrinkToFit="1"/>
    </xf>
    <xf numFmtId="0" fontId="22" fillId="0" borderId="181" xfId="0" applyFont="1" applyFill="1" applyBorder="1" applyAlignment="1" applyProtection="1">
      <alignment horizontal="center" vertical="center" shrinkToFit="1"/>
    </xf>
    <xf numFmtId="0" fontId="4" fillId="0" borderId="61" xfId="2" applyFont="1" applyFill="1" applyBorder="1" applyAlignment="1" applyProtection="1">
      <alignment horizontal="center" vertical="center" wrapText="1"/>
      <protection locked="0"/>
    </xf>
    <xf numFmtId="0" fontId="4" fillId="0" borderId="35" xfId="2" applyFont="1" applyFill="1" applyBorder="1" applyAlignment="1" applyProtection="1">
      <alignment horizontal="center" vertical="center" wrapText="1"/>
      <protection locked="0"/>
    </xf>
    <xf numFmtId="0" fontId="4" fillId="0" borderId="166" xfId="2" applyFont="1" applyFill="1" applyBorder="1" applyAlignment="1" applyProtection="1">
      <alignment horizontal="center" vertical="center" wrapText="1"/>
      <protection locked="0"/>
    </xf>
    <xf numFmtId="0" fontId="14" fillId="0" borderId="8" xfId="3" applyFont="1" applyBorder="1" applyAlignment="1" applyProtection="1">
      <alignment horizontal="left" vertical="center"/>
    </xf>
    <xf numFmtId="0" fontId="14" fillId="0" borderId="7" xfId="3" applyFont="1" applyBorder="1" applyAlignment="1" applyProtection="1">
      <alignment horizontal="left" vertical="center"/>
    </xf>
    <xf numFmtId="179" fontId="0" fillId="0" borderId="61" xfId="0" applyNumberFormat="1" applyFont="1" applyFill="1" applyBorder="1" applyAlignment="1" applyProtection="1">
      <alignment horizontal="center" vertical="center" shrinkToFit="1"/>
    </xf>
    <xf numFmtId="179" fontId="0" fillId="0" borderId="35" xfId="0" applyNumberFormat="1" applyFont="1" applyFill="1" applyBorder="1" applyAlignment="1" applyProtection="1">
      <alignment horizontal="center" vertical="center" shrinkToFit="1"/>
    </xf>
    <xf numFmtId="20" fontId="15" fillId="0" borderId="195" xfId="0" quotePrefix="1" applyNumberFormat="1" applyFont="1" applyFill="1" applyBorder="1" applyAlignment="1" applyProtection="1">
      <alignment horizontal="left" vertical="center" wrapText="1"/>
    </xf>
    <xf numFmtId="20" fontId="15" fillId="0" borderId="163" xfId="0" quotePrefix="1" applyNumberFormat="1" applyFont="1" applyFill="1" applyBorder="1" applyAlignment="1" applyProtection="1">
      <alignment horizontal="left" vertical="center" wrapText="1"/>
    </xf>
    <xf numFmtId="20" fontId="15" fillId="0" borderId="47" xfId="0" quotePrefix="1" applyNumberFormat="1" applyFont="1" applyFill="1" applyBorder="1" applyAlignment="1" applyProtection="1">
      <alignment horizontal="left" vertical="center" wrapText="1"/>
    </xf>
    <xf numFmtId="20" fontId="15" fillId="0" borderId="77" xfId="0" quotePrefix="1" applyNumberFormat="1" applyFont="1" applyFill="1" applyBorder="1" applyAlignment="1" applyProtection="1">
      <alignment horizontal="left" vertical="center" wrapText="1"/>
    </xf>
    <xf numFmtId="20" fontId="15" fillId="0" borderId="2" xfId="0" quotePrefix="1" applyNumberFormat="1" applyFont="1" applyFill="1" applyBorder="1" applyAlignment="1" applyProtection="1">
      <alignment horizontal="left" vertical="center" wrapText="1"/>
    </xf>
    <xf numFmtId="20" fontId="15" fillId="0" borderId="12" xfId="0" quotePrefix="1" applyNumberFormat="1" applyFont="1" applyFill="1" applyBorder="1" applyAlignment="1" applyProtection="1">
      <alignment horizontal="left" vertical="center" wrapText="1"/>
    </xf>
    <xf numFmtId="0" fontId="22" fillId="0" borderId="307" xfId="0" applyFont="1" applyFill="1" applyBorder="1" applyAlignment="1" applyProtection="1">
      <alignment horizontal="center" vertical="center" shrinkToFit="1"/>
    </xf>
    <xf numFmtId="0" fontId="22" fillId="0" borderId="308" xfId="0" applyFont="1" applyFill="1" applyBorder="1" applyAlignment="1" applyProtection="1">
      <alignment horizontal="center" vertical="center" shrinkToFit="1"/>
    </xf>
    <xf numFmtId="0" fontId="22" fillId="0" borderId="192" xfId="0" applyFont="1" applyFill="1" applyBorder="1" applyAlignment="1" applyProtection="1">
      <alignment horizontal="center" vertical="center" shrinkToFit="1"/>
    </xf>
    <xf numFmtId="0" fontId="0" fillId="0" borderId="192" xfId="0" applyFont="1" applyFill="1" applyBorder="1" applyAlignment="1" applyProtection="1">
      <alignment horizontal="center" vertical="center" shrinkToFit="1"/>
    </xf>
    <xf numFmtId="0" fontId="0" fillId="0" borderId="206" xfId="0" applyFont="1" applyFill="1" applyBorder="1" applyAlignment="1" applyProtection="1">
      <alignment horizontal="center" vertical="center" shrinkToFit="1"/>
    </xf>
    <xf numFmtId="0" fontId="22" fillId="0" borderId="178" xfId="0" applyFont="1" applyFill="1" applyBorder="1" applyAlignment="1" applyProtection="1">
      <alignment horizontal="center" vertical="center" shrinkToFit="1"/>
    </xf>
    <xf numFmtId="0" fontId="22" fillId="0" borderId="179" xfId="0" applyFont="1" applyFill="1" applyBorder="1" applyAlignment="1" applyProtection="1">
      <alignment horizontal="center" vertical="center" shrinkToFit="1"/>
    </xf>
    <xf numFmtId="0" fontId="4" fillId="0" borderId="61" xfId="2" applyFont="1" applyFill="1" applyBorder="1" applyAlignment="1" applyProtection="1">
      <alignment horizontal="center" vertical="center"/>
      <protection locked="0"/>
    </xf>
    <xf numFmtId="0" fontId="4" fillId="0" borderId="35" xfId="2" applyFont="1" applyFill="1" applyBorder="1" applyAlignment="1" applyProtection="1">
      <alignment horizontal="center" vertical="center"/>
      <protection locked="0"/>
    </xf>
    <xf numFmtId="0" fontId="4" fillId="0" borderId="166" xfId="2" applyFont="1" applyFill="1" applyBorder="1" applyAlignment="1" applyProtection="1">
      <alignment horizontal="center" vertical="center"/>
      <protection locked="0"/>
    </xf>
    <xf numFmtId="182" fontId="14" fillId="0" borderId="1" xfId="3" applyNumberFormat="1" applyFont="1" applyBorder="1" applyAlignment="1" applyProtection="1">
      <alignment horizontal="center" vertical="center" wrapText="1"/>
    </xf>
    <xf numFmtId="0" fontId="0" fillId="0" borderId="4" xfId="0" applyFont="1" applyFill="1" applyBorder="1" applyAlignment="1" applyProtection="1">
      <alignment horizontal="center" vertical="center" wrapText="1" shrinkToFit="1"/>
    </xf>
    <xf numFmtId="0" fontId="0" fillId="0" borderId="0" xfId="0" applyFont="1" applyFill="1" applyBorder="1" applyAlignment="1" applyProtection="1">
      <alignment horizontal="center" vertical="center" wrapText="1" shrinkToFit="1"/>
    </xf>
    <xf numFmtId="0" fontId="15" fillId="0" borderId="62" xfId="0" applyFont="1" applyFill="1" applyBorder="1" applyAlignment="1" applyProtection="1">
      <alignment horizontal="left" vertical="center" wrapText="1" shrinkToFit="1"/>
    </xf>
    <xf numFmtId="0" fontId="15" fillId="0" borderId="38" xfId="0" applyFont="1" applyFill="1" applyBorder="1" applyAlignment="1" applyProtection="1">
      <alignment horizontal="left" vertical="center" wrapText="1" shrinkToFit="1"/>
    </xf>
    <xf numFmtId="0" fontId="15" fillId="0" borderId="164" xfId="0" applyFont="1" applyFill="1" applyBorder="1" applyAlignment="1" applyProtection="1">
      <alignment horizontal="left" vertical="center" wrapText="1" shrinkToFit="1"/>
    </xf>
    <xf numFmtId="0" fontId="0" fillId="0" borderId="37" xfId="0" applyNumberFormat="1" applyFont="1" applyFill="1" applyBorder="1" applyAlignment="1" applyProtection="1">
      <alignment horizontal="center" vertical="center" shrinkToFit="1"/>
    </xf>
    <xf numFmtId="0" fontId="0" fillId="0" borderId="158" xfId="0" applyNumberFormat="1" applyFont="1" applyFill="1" applyBorder="1" applyAlignment="1" applyProtection="1">
      <alignment horizontal="center" vertical="center" shrinkToFit="1"/>
    </xf>
    <xf numFmtId="0" fontId="22" fillId="0" borderId="20" xfId="0" applyFont="1" applyFill="1" applyBorder="1" applyAlignment="1" applyProtection="1">
      <alignment horizontal="center" vertical="center" shrinkToFit="1"/>
      <protection locked="0"/>
    </xf>
    <xf numFmtId="0" fontId="22" fillId="0" borderId="81" xfId="0" applyFont="1" applyFill="1" applyBorder="1" applyAlignment="1" applyProtection="1">
      <alignment horizontal="center" vertical="center" shrinkToFit="1"/>
      <protection locked="0"/>
    </xf>
    <xf numFmtId="0" fontId="0" fillId="0" borderId="185" xfId="0" applyFont="1" applyFill="1" applyBorder="1" applyAlignment="1" applyProtection="1">
      <alignment horizontal="center" vertical="center" shrinkToFit="1"/>
    </xf>
    <xf numFmtId="0" fontId="0" fillId="0" borderId="29" xfId="0" applyFont="1" applyFill="1" applyBorder="1" applyAlignment="1" applyProtection="1">
      <alignment horizontal="center" vertical="center" shrinkToFit="1"/>
    </xf>
    <xf numFmtId="0" fontId="22" fillId="0" borderId="4" xfId="0" applyFont="1" applyFill="1" applyBorder="1" applyAlignment="1" applyProtection="1">
      <alignment horizontal="center" vertical="center" shrinkToFit="1"/>
      <protection locked="0"/>
    </xf>
    <xf numFmtId="0" fontId="22" fillId="0" borderId="17" xfId="0" applyFont="1" applyFill="1" applyBorder="1" applyAlignment="1" applyProtection="1">
      <alignment horizontal="center" vertical="center" shrinkToFit="1"/>
      <protection locked="0"/>
    </xf>
    <xf numFmtId="0" fontId="4" fillId="0" borderId="54" xfId="2" applyFont="1" applyFill="1" applyBorder="1" applyAlignment="1" applyProtection="1">
      <alignment horizontal="center" vertical="center" shrinkToFit="1"/>
    </xf>
    <xf numFmtId="0" fontId="4" fillId="0" borderId="55" xfId="2" applyFont="1" applyFill="1" applyBorder="1" applyAlignment="1" applyProtection="1">
      <alignment horizontal="center" vertical="center" shrinkToFit="1"/>
    </xf>
    <xf numFmtId="179" fontId="4" fillId="0" borderId="55" xfId="2" applyNumberFormat="1" applyFont="1" applyFill="1" applyBorder="1" applyAlignment="1" applyProtection="1">
      <alignment horizontal="center" vertical="center"/>
    </xf>
    <xf numFmtId="179" fontId="4" fillId="0" borderId="112" xfId="2" applyNumberFormat="1" applyFont="1" applyFill="1" applyBorder="1" applyAlignment="1" applyProtection="1">
      <alignment horizontal="center" vertical="center"/>
    </xf>
    <xf numFmtId="0" fontId="0" fillId="0" borderId="7" xfId="0" applyFont="1" applyFill="1" applyBorder="1" applyAlignment="1" applyProtection="1">
      <alignment horizontal="center" vertical="center" wrapText="1" shrinkToFit="1"/>
    </xf>
    <xf numFmtId="0" fontId="0" fillId="0" borderId="3" xfId="0" applyFont="1" applyFill="1" applyBorder="1" applyAlignment="1" applyProtection="1">
      <alignment horizontal="center" vertical="center" wrapText="1" shrinkToFit="1"/>
    </xf>
    <xf numFmtId="179" fontId="0" fillId="0" borderId="20" xfId="0" applyNumberFormat="1" applyFont="1" applyFill="1" applyBorder="1" applyAlignment="1" applyProtection="1">
      <alignment horizontal="center" vertical="center" shrinkToFit="1"/>
    </xf>
    <xf numFmtId="179" fontId="0" fillId="0" borderId="3" xfId="0" applyNumberFormat="1" applyFont="1" applyFill="1" applyBorder="1" applyAlignment="1" applyProtection="1">
      <alignment horizontal="center" vertical="center" shrinkToFit="1"/>
    </xf>
    <xf numFmtId="46" fontId="15" fillId="0" borderId="29" xfId="0" quotePrefix="1" applyNumberFormat="1" applyFont="1" applyFill="1" applyBorder="1" applyAlignment="1" applyProtection="1">
      <alignment horizontal="left" vertical="center" wrapText="1" shrinkToFit="1"/>
    </xf>
    <xf numFmtId="46" fontId="15" fillId="0" borderId="3" xfId="0" quotePrefix="1" applyNumberFormat="1" applyFont="1" applyFill="1" applyBorder="1" applyAlignment="1" applyProtection="1">
      <alignment horizontal="left" vertical="center" wrapText="1" shrinkToFit="1"/>
    </xf>
    <xf numFmtId="46" fontId="15" fillId="0" borderId="15" xfId="0" quotePrefix="1" applyNumberFormat="1" applyFont="1" applyFill="1" applyBorder="1" applyAlignment="1" applyProtection="1">
      <alignment horizontal="left" vertical="center" wrapText="1" shrinkToFit="1"/>
    </xf>
    <xf numFmtId="0" fontId="0" fillId="0" borderId="7" xfId="0" applyNumberFormat="1" applyFont="1" applyFill="1" applyBorder="1" applyAlignment="1" applyProtection="1">
      <alignment horizontal="center" vertical="center" shrinkToFit="1"/>
    </xf>
    <xf numFmtId="0" fontId="0" fillId="0" borderId="22" xfId="0" applyNumberFormat="1" applyFont="1" applyFill="1" applyBorder="1" applyAlignment="1" applyProtection="1">
      <alignment horizontal="center" vertical="center" shrinkToFit="1"/>
    </xf>
    <xf numFmtId="0" fontId="22" fillId="0" borderId="185" xfId="0" applyFont="1" applyFill="1" applyBorder="1" applyAlignment="1" applyProtection="1">
      <alignment horizontal="center" vertical="center" shrinkToFit="1"/>
      <protection locked="0"/>
    </xf>
    <xf numFmtId="0" fontId="0" fillId="0" borderId="92" xfId="0" applyFont="1" applyFill="1" applyBorder="1" applyAlignment="1" applyProtection="1">
      <alignment horizontal="center" vertical="center" shrinkToFit="1"/>
      <protection locked="0"/>
    </xf>
    <xf numFmtId="0" fontId="0" fillId="0" borderId="93" xfId="0" applyFont="1" applyFill="1" applyBorder="1" applyAlignment="1" applyProtection="1">
      <alignment horizontal="center" vertical="center" shrinkToFit="1"/>
      <protection locked="0"/>
    </xf>
    <xf numFmtId="0" fontId="0" fillId="0" borderId="114" xfId="0" applyFont="1" applyFill="1" applyBorder="1" applyAlignment="1" applyProtection="1">
      <alignment horizontal="center" vertical="center" shrinkToFit="1"/>
      <protection locked="0"/>
    </xf>
    <xf numFmtId="0" fontId="4" fillId="0" borderId="141" xfId="2" applyFont="1" applyFill="1" applyBorder="1" applyAlignment="1" applyProtection="1">
      <alignment horizontal="center" vertical="center" shrinkToFit="1"/>
    </xf>
    <xf numFmtId="0" fontId="4" fillId="0" borderId="14" xfId="2" applyFont="1" applyFill="1" applyBorder="1" applyAlignment="1" applyProtection="1">
      <alignment horizontal="center" vertical="center" shrinkToFit="1"/>
    </xf>
    <xf numFmtId="0" fontId="4" fillId="0" borderId="19" xfId="2" applyFont="1" applyFill="1" applyBorder="1" applyAlignment="1" applyProtection="1">
      <alignment horizontal="center" vertical="center" shrinkToFit="1"/>
    </xf>
    <xf numFmtId="0" fontId="4" fillId="0" borderId="270" xfId="2" applyFont="1" applyFill="1" applyBorder="1" applyAlignment="1" applyProtection="1">
      <alignment horizontal="center" vertical="center" shrinkToFit="1"/>
    </xf>
    <xf numFmtId="0" fontId="4" fillId="0" borderId="18" xfId="2" applyFont="1" applyFill="1" applyBorder="1" applyAlignment="1" applyProtection="1">
      <alignment horizontal="center" vertical="center" shrinkToFit="1"/>
    </xf>
    <xf numFmtId="0" fontId="16" fillId="0" borderId="23" xfId="2" applyFont="1" applyFill="1" applyBorder="1" applyAlignment="1" applyProtection="1">
      <alignment horizontal="left" vertical="center" wrapText="1"/>
    </xf>
    <xf numFmtId="0" fontId="16" fillId="0" borderId="14" xfId="2" applyFont="1" applyFill="1" applyBorder="1" applyAlignment="1" applyProtection="1">
      <alignment horizontal="left" vertical="center" wrapText="1"/>
    </xf>
    <xf numFmtId="0" fontId="16" fillId="0" borderId="134" xfId="2" applyFont="1" applyFill="1" applyBorder="1" applyAlignment="1" applyProtection="1">
      <alignment horizontal="left" vertical="center" wrapText="1"/>
    </xf>
    <xf numFmtId="0" fontId="16" fillId="0" borderId="42" xfId="2" applyFont="1" applyFill="1" applyBorder="1" applyAlignment="1" applyProtection="1">
      <alignment horizontal="left" vertical="center" wrapText="1"/>
    </xf>
    <xf numFmtId="0" fontId="16" fillId="0" borderId="0" xfId="2" applyFont="1" applyFill="1" applyBorder="1" applyAlignment="1" applyProtection="1">
      <alignment horizontal="left" vertical="center" wrapText="1"/>
    </xf>
    <xf numFmtId="0" fontId="16" fillId="0" borderId="10" xfId="2" applyFont="1" applyFill="1" applyBorder="1" applyAlignment="1" applyProtection="1">
      <alignment horizontal="left" vertical="center" wrapText="1"/>
    </xf>
    <xf numFmtId="0" fontId="4" fillId="0" borderId="140" xfId="2" applyFont="1" applyFill="1" applyBorder="1" applyAlignment="1" applyProtection="1">
      <alignment horizontal="center" vertical="center" wrapText="1"/>
    </xf>
    <xf numFmtId="0" fontId="4" fillId="0" borderId="19" xfId="2" applyFont="1" applyFill="1" applyBorder="1" applyAlignment="1" applyProtection="1">
      <alignment horizontal="center" vertical="center" wrapText="1"/>
    </xf>
    <xf numFmtId="0" fontId="4" fillId="0" borderId="4" xfId="2" applyFont="1" applyFill="1" applyBorder="1" applyAlignment="1" applyProtection="1">
      <alignment horizontal="center" vertical="center" wrapText="1"/>
    </xf>
    <xf numFmtId="0" fontId="4" fillId="0" borderId="17" xfId="2" applyFont="1" applyFill="1" applyBorder="1" applyAlignment="1" applyProtection="1">
      <alignment horizontal="center" vertical="center" wrapText="1"/>
    </xf>
    <xf numFmtId="0" fontId="22" fillId="0" borderId="23" xfId="0" applyFont="1" applyFill="1" applyBorder="1" applyAlignment="1" applyProtection="1">
      <alignment horizontal="center" vertical="center" shrinkToFit="1"/>
      <protection locked="0"/>
    </xf>
    <xf numFmtId="0" fontId="22" fillId="0" borderId="133" xfId="0" applyFont="1" applyFill="1" applyBorder="1" applyAlignment="1" applyProtection="1">
      <alignment horizontal="center" vertical="center" shrinkToFit="1"/>
      <protection locked="0"/>
    </xf>
    <xf numFmtId="0" fontId="22" fillId="0" borderId="40" xfId="0" applyFont="1" applyFill="1" applyBorder="1" applyAlignment="1" applyProtection="1">
      <alignment horizontal="center" vertical="center" shrinkToFit="1"/>
      <protection locked="0"/>
    </xf>
    <xf numFmtId="0" fontId="22" fillId="0" borderId="85" xfId="0" applyFont="1" applyFill="1" applyBorder="1" applyAlignment="1" applyProtection="1">
      <alignment horizontal="center" vertical="center" shrinkToFit="1"/>
      <protection locked="0"/>
    </xf>
    <xf numFmtId="0" fontId="22" fillId="0" borderId="132" xfId="0" applyFont="1" applyFill="1" applyBorder="1" applyAlignment="1" applyProtection="1">
      <alignment horizontal="center" vertical="center" shrinkToFit="1"/>
      <protection locked="0"/>
    </xf>
    <xf numFmtId="0" fontId="22" fillId="0" borderId="83" xfId="0" applyFont="1" applyFill="1" applyBorder="1" applyAlignment="1" applyProtection="1">
      <alignment horizontal="center" vertical="center" shrinkToFit="1"/>
      <protection locked="0"/>
    </xf>
    <xf numFmtId="0" fontId="22" fillId="0" borderId="84" xfId="0" applyFont="1" applyFill="1" applyBorder="1" applyAlignment="1" applyProtection="1">
      <alignment horizontal="center" vertical="center" shrinkToFit="1"/>
      <protection locked="0"/>
    </xf>
    <xf numFmtId="0" fontId="0" fillId="0" borderId="132" xfId="0" applyFont="1" applyFill="1" applyBorder="1" applyAlignment="1" applyProtection="1">
      <alignment horizontal="center" vertical="center" shrinkToFit="1"/>
    </xf>
    <xf numFmtId="0" fontId="0" fillId="0" borderId="14" xfId="0" applyFont="1" applyFill="1" applyBorder="1" applyAlignment="1" applyProtection="1">
      <alignment horizontal="center" vertical="center" shrinkToFit="1"/>
    </xf>
    <xf numFmtId="0" fontId="22" fillId="0" borderId="217" xfId="0" applyFont="1" applyFill="1" applyBorder="1" applyAlignment="1" applyProtection="1">
      <alignment horizontal="center" vertical="center" shrinkToFit="1"/>
      <protection locked="0"/>
    </xf>
    <xf numFmtId="0" fontId="22" fillId="0" borderId="43" xfId="0" applyFont="1" applyFill="1" applyBorder="1" applyAlignment="1" applyProtection="1">
      <alignment horizontal="center" vertical="center" shrinkToFit="1"/>
      <protection locked="0"/>
    </xf>
    <xf numFmtId="0" fontId="22" fillId="0" borderId="8" xfId="0" applyFont="1" applyFill="1" applyBorder="1" applyAlignment="1" applyProtection="1">
      <alignment horizontal="center" vertical="center" shrinkToFit="1"/>
      <protection locked="0"/>
    </xf>
    <xf numFmtId="0" fontId="22" fillId="0" borderId="21" xfId="0" applyFont="1" applyFill="1" applyBorder="1" applyAlignment="1" applyProtection="1">
      <alignment horizontal="center" vertical="center" shrinkToFit="1"/>
      <protection locked="0"/>
    </xf>
    <xf numFmtId="0" fontId="4" fillId="0" borderId="151" xfId="2" applyFont="1" applyFill="1" applyBorder="1" applyAlignment="1" applyProtection="1">
      <alignment horizontal="center" vertical="center" shrinkToFit="1"/>
    </xf>
    <xf numFmtId="0" fontId="4" fillId="0" borderId="152" xfId="2" applyFont="1" applyFill="1" applyBorder="1" applyAlignment="1" applyProtection="1">
      <alignment horizontal="center" vertical="center" shrinkToFit="1"/>
    </xf>
    <xf numFmtId="0" fontId="7" fillId="0" borderId="152" xfId="2" applyFont="1" applyFill="1" applyBorder="1" applyAlignment="1" applyProtection="1">
      <alignment horizontal="center" vertical="center" shrinkToFit="1"/>
    </xf>
    <xf numFmtId="0" fontId="7" fillId="0" borderId="172" xfId="2" applyFont="1" applyFill="1" applyBorder="1" applyAlignment="1" applyProtection="1">
      <alignment horizontal="center" vertical="center" shrinkToFit="1"/>
    </xf>
    <xf numFmtId="0" fontId="4" fillId="0" borderId="153" xfId="2" applyFont="1" applyFill="1" applyBorder="1" applyAlignment="1" applyProtection="1">
      <alignment horizontal="center" vertical="center" shrinkToFit="1"/>
    </xf>
    <xf numFmtId="0" fontId="4" fillId="0" borderId="75" xfId="2" applyFont="1" applyFill="1" applyBorder="1" applyAlignment="1" applyProtection="1">
      <alignment horizontal="center" vertical="center" shrinkToFit="1"/>
    </xf>
    <xf numFmtId="0" fontId="7" fillId="0" borderId="75" xfId="2" applyFont="1" applyFill="1" applyBorder="1" applyAlignment="1" applyProtection="1">
      <alignment horizontal="center" vertical="center" shrinkToFit="1"/>
    </xf>
    <xf numFmtId="0" fontId="7" fillId="0" borderId="173" xfId="2" applyFont="1" applyFill="1" applyBorder="1" applyAlignment="1" applyProtection="1">
      <alignment horizontal="center" vertical="center" shrinkToFit="1"/>
    </xf>
    <xf numFmtId="0" fontId="0" fillId="0" borderId="109" xfId="0" applyFont="1" applyFill="1" applyBorder="1" applyAlignment="1" applyProtection="1">
      <alignment horizontal="center" vertical="center" textRotation="255" wrapText="1" shrinkToFit="1"/>
    </xf>
    <xf numFmtId="0" fontId="0" fillId="0" borderId="111" xfId="0" applyFont="1" applyFill="1" applyBorder="1" applyAlignment="1" applyProtection="1">
      <alignment horizontal="center" vertical="center" textRotation="255" shrinkToFit="1"/>
    </xf>
    <xf numFmtId="0" fontId="0" fillId="0" borderId="113" xfId="0" applyFont="1" applyFill="1" applyBorder="1" applyAlignment="1" applyProtection="1">
      <alignment horizontal="center" vertical="center" textRotation="255" shrinkToFit="1"/>
    </xf>
    <xf numFmtId="0" fontId="22" fillId="0" borderId="7" xfId="0" applyFont="1" applyFill="1" applyBorder="1" applyAlignment="1" applyProtection="1">
      <alignment horizontal="center" vertical="center" shrinkToFit="1"/>
      <protection locked="0"/>
    </xf>
    <xf numFmtId="0" fontId="22" fillId="0" borderId="22" xfId="0" applyFont="1" applyFill="1" applyBorder="1" applyAlignment="1" applyProtection="1">
      <alignment horizontal="center" vertical="center" shrinkToFit="1"/>
      <protection locked="0"/>
    </xf>
    <xf numFmtId="0" fontId="0" fillId="0" borderId="91" xfId="0" applyFont="1" applyFill="1" applyBorder="1" applyAlignment="1" applyProtection="1">
      <alignment horizontal="center" vertical="center" wrapText="1" shrinkToFit="1"/>
    </xf>
    <xf numFmtId="0" fontId="0" fillId="0" borderId="96" xfId="0" applyFont="1" applyFill="1" applyBorder="1" applyAlignment="1" applyProtection="1">
      <alignment horizontal="center" vertical="center" wrapText="1" shrinkToFit="1"/>
    </xf>
    <xf numFmtId="46" fontId="0" fillId="0" borderId="92" xfId="0" quotePrefix="1" applyNumberFormat="1" applyFont="1" applyFill="1" applyBorder="1" applyAlignment="1" applyProtection="1">
      <alignment horizontal="center" vertical="center" shrinkToFit="1"/>
    </xf>
    <xf numFmtId="46" fontId="0" fillId="0" borderId="93" xfId="0" quotePrefix="1" applyNumberFormat="1" applyFont="1" applyFill="1" applyBorder="1" applyAlignment="1" applyProtection="1">
      <alignment horizontal="center" vertical="center" shrinkToFit="1"/>
    </xf>
    <xf numFmtId="46" fontId="0" fillId="0" borderId="95" xfId="0" quotePrefix="1" applyNumberFormat="1" applyFont="1" applyFill="1" applyBorder="1" applyAlignment="1" applyProtection="1">
      <alignment horizontal="center" vertical="center" shrinkToFit="1"/>
    </xf>
    <xf numFmtId="0" fontId="0" fillId="0" borderId="91" xfId="0" applyNumberFormat="1" applyFont="1" applyFill="1" applyBorder="1" applyAlignment="1" applyProtection="1">
      <alignment horizontal="center" vertical="center" shrinkToFit="1"/>
    </xf>
    <xf numFmtId="0" fontId="0" fillId="0" borderId="96" xfId="0" applyNumberFormat="1" applyFont="1" applyFill="1" applyBorder="1" applyAlignment="1" applyProtection="1">
      <alignment horizontal="center" vertical="center" shrinkToFit="1"/>
    </xf>
    <xf numFmtId="0" fontId="0" fillId="0" borderId="92" xfId="0" applyNumberFormat="1" applyFont="1" applyFill="1" applyBorder="1" applyAlignment="1" applyProtection="1">
      <alignment horizontal="center" vertical="center" shrinkToFit="1"/>
    </xf>
    <xf numFmtId="0" fontId="0" fillId="0" borderId="135" xfId="0" applyNumberFormat="1" applyFont="1" applyFill="1" applyBorder="1" applyAlignment="1" applyProtection="1">
      <alignment horizontal="center" vertical="center" shrinkToFit="1"/>
    </xf>
    <xf numFmtId="0" fontId="0" fillId="0" borderId="194" xfId="0" applyNumberFormat="1" applyFont="1" applyFill="1" applyBorder="1" applyAlignment="1" applyProtection="1">
      <alignment horizontal="center" vertical="center" shrinkToFit="1"/>
    </xf>
    <xf numFmtId="0" fontId="0" fillId="0" borderId="94" xfId="0" applyNumberFormat="1" applyFont="1" applyFill="1" applyBorder="1" applyAlignment="1" applyProtection="1">
      <alignment horizontal="center" vertical="center" shrinkToFit="1"/>
    </xf>
    <xf numFmtId="0" fontId="0" fillId="0" borderId="9" xfId="0" applyNumberFormat="1" applyFont="1" applyFill="1" applyBorder="1" applyAlignment="1" applyProtection="1">
      <alignment horizontal="center" vertical="center" shrinkToFit="1"/>
    </xf>
    <xf numFmtId="0" fontId="0" fillId="0" borderId="16" xfId="0" applyNumberFormat="1" applyFont="1" applyFill="1" applyBorder="1" applyAlignment="1" applyProtection="1">
      <alignment horizontal="center" vertical="center" shrinkToFit="1"/>
    </xf>
    <xf numFmtId="0" fontId="4" fillId="0" borderId="121" xfId="2" applyFont="1" applyFill="1" applyBorder="1" applyAlignment="1" applyProtection="1">
      <alignment horizontal="center" vertical="center"/>
      <protection locked="0"/>
    </xf>
    <xf numFmtId="0" fontId="4" fillId="0" borderId="117" xfId="2" applyFont="1" applyFill="1" applyBorder="1" applyAlignment="1" applyProtection="1">
      <alignment horizontal="center" vertical="center"/>
      <protection locked="0"/>
    </xf>
    <xf numFmtId="0" fontId="4" fillId="0" borderId="122" xfId="2" applyFont="1" applyFill="1" applyBorder="1" applyAlignment="1" applyProtection="1">
      <alignment horizontal="center" vertical="center"/>
      <protection locked="0"/>
    </xf>
    <xf numFmtId="0" fontId="4" fillId="0" borderId="139" xfId="2" applyFont="1" applyFill="1" applyBorder="1" applyAlignment="1" applyProtection="1">
      <alignment horizontal="center" vertical="center" shrinkToFit="1"/>
    </xf>
    <xf numFmtId="0" fontId="4" fillId="0" borderId="89" xfId="2" applyFont="1" applyFill="1" applyBorder="1" applyAlignment="1" applyProtection="1">
      <alignment horizontal="center" vertical="center" shrinkToFit="1"/>
    </xf>
    <xf numFmtId="0" fontId="4" fillId="0" borderId="90" xfId="2" applyFont="1" applyFill="1" applyBorder="1" applyAlignment="1" applyProtection="1">
      <alignment horizontal="center" vertical="center" shrinkToFit="1"/>
    </xf>
    <xf numFmtId="0" fontId="24" fillId="0" borderId="88" xfId="2" applyFont="1" applyFill="1" applyBorder="1" applyAlignment="1" applyProtection="1">
      <alignment horizontal="left" vertical="center" wrapText="1" shrinkToFit="1"/>
      <protection locked="0"/>
    </xf>
    <xf numFmtId="0" fontId="24" fillId="0" borderId="89" xfId="2" applyFont="1" applyFill="1" applyBorder="1" applyAlignment="1" applyProtection="1">
      <alignment horizontal="left" vertical="center" wrapText="1" shrinkToFit="1"/>
      <protection locked="0"/>
    </xf>
    <xf numFmtId="0" fontId="24" fillId="0" borderId="90" xfId="2" applyFont="1" applyFill="1" applyBorder="1" applyAlignment="1" applyProtection="1">
      <alignment horizontal="left" vertical="center" wrapText="1" shrinkToFit="1"/>
      <protection locked="0"/>
    </xf>
    <xf numFmtId="0" fontId="22" fillId="0" borderId="88" xfId="0" applyFont="1" applyFill="1" applyBorder="1" applyAlignment="1" applyProtection="1">
      <alignment horizontal="center" vertical="center" shrinkToFit="1"/>
      <protection locked="0"/>
    </xf>
    <xf numFmtId="0" fontId="22" fillId="0" borderId="130" xfId="0" applyFont="1" applyFill="1" applyBorder="1" applyAlignment="1" applyProtection="1">
      <alignment horizontal="center" vertical="center" shrinkToFit="1"/>
      <protection locked="0"/>
    </xf>
    <xf numFmtId="0" fontId="22" fillId="0" borderId="129" xfId="0" applyFont="1" applyFill="1" applyBorder="1" applyAlignment="1" applyProtection="1">
      <alignment horizontal="center" vertical="center" shrinkToFit="1"/>
      <protection locked="0"/>
    </xf>
    <xf numFmtId="0" fontId="0" fillId="0" borderId="89" xfId="0" applyFont="1" applyFill="1" applyBorder="1" applyAlignment="1" applyProtection="1">
      <alignment horizontal="center" vertical="center" shrinkToFit="1"/>
    </xf>
    <xf numFmtId="0" fontId="22" fillId="0" borderId="216" xfId="0" applyFont="1" applyFill="1" applyBorder="1" applyAlignment="1" applyProtection="1">
      <alignment horizontal="center" vertical="center" shrinkToFit="1"/>
      <protection locked="0"/>
    </xf>
    <xf numFmtId="0" fontId="22" fillId="0" borderId="213" xfId="0" applyFont="1" applyFill="1" applyBorder="1" applyAlignment="1" applyProtection="1">
      <alignment horizontal="center" vertical="center" shrinkToFit="1"/>
      <protection locked="0"/>
    </xf>
    <xf numFmtId="0" fontId="4" fillId="0" borderId="9" xfId="2" applyFont="1" applyFill="1" applyBorder="1" applyAlignment="1" applyProtection="1">
      <alignment horizontal="center" vertical="center"/>
    </xf>
    <xf numFmtId="0" fontId="4" fillId="0" borderId="16" xfId="2" applyFont="1" applyFill="1" applyBorder="1" applyAlignment="1" applyProtection="1">
      <alignment horizontal="center" vertical="center"/>
    </xf>
    <xf numFmtId="0" fontId="22" fillId="0" borderId="29" xfId="0" applyFont="1" applyFill="1" applyBorder="1" applyAlignment="1" applyProtection="1">
      <alignment horizontal="center" vertical="center" shrinkToFit="1"/>
      <protection locked="0"/>
    </xf>
    <xf numFmtId="0" fontId="0" fillId="0" borderId="214" xfId="0" applyFont="1" applyFill="1" applyBorder="1" applyAlignment="1" applyProtection="1">
      <alignment horizontal="center" vertical="center" shrinkToFit="1"/>
    </xf>
    <xf numFmtId="0" fontId="0" fillId="0" borderId="215" xfId="0" applyFont="1" applyFill="1" applyBorder="1" applyAlignment="1" applyProtection="1">
      <alignment horizontal="center" vertical="center" shrinkToFit="1"/>
    </xf>
    <xf numFmtId="0" fontId="4" fillId="0" borderId="88" xfId="2" applyFont="1" applyFill="1" applyBorder="1" applyAlignment="1" applyProtection="1">
      <alignment horizontal="center" vertical="center"/>
      <protection locked="0"/>
    </xf>
    <xf numFmtId="0" fontId="4" fillId="0" borderId="89" xfId="2" applyFont="1" applyFill="1" applyBorder="1" applyAlignment="1" applyProtection="1">
      <alignment horizontal="center" vertical="center"/>
      <protection locked="0"/>
    </xf>
    <xf numFmtId="0" fontId="4" fillId="0" borderId="138" xfId="2" applyFont="1" applyFill="1" applyBorder="1" applyAlignment="1" applyProtection="1">
      <alignment horizontal="center" vertical="center"/>
      <protection locked="0"/>
    </xf>
    <xf numFmtId="0" fontId="16" fillId="0" borderId="41" xfId="2" applyFont="1" applyFill="1" applyBorder="1" applyAlignment="1" applyProtection="1">
      <alignment horizontal="left" vertical="center" wrapText="1"/>
    </xf>
    <xf numFmtId="0" fontId="16" fillId="0" borderId="5" xfId="2" applyFont="1" applyFill="1" applyBorder="1" applyAlignment="1" applyProtection="1">
      <alignment horizontal="left" vertical="center" wrapText="1"/>
    </xf>
    <xf numFmtId="0" fontId="16" fillId="0" borderId="6" xfId="2" applyFont="1" applyFill="1" applyBorder="1" applyAlignment="1" applyProtection="1">
      <alignment horizontal="left" vertical="center" wrapText="1"/>
    </xf>
    <xf numFmtId="0" fontId="4" fillId="0" borderId="22" xfId="2" applyFont="1" applyFill="1" applyBorder="1" applyAlignment="1" applyProtection="1">
      <alignment horizontal="center" vertical="center"/>
    </xf>
    <xf numFmtId="0" fontId="16" fillId="0" borderId="20" xfId="2" applyFont="1" applyFill="1" applyBorder="1" applyAlignment="1" applyProtection="1">
      <alignment horizontal="left" vertical="center" wrapText="1"/>
    </xf>
    <xf numFmtId="0" fontId="16" fillId="0" borderId="3" xfId="2" applyFont="1" applyFill="1" applyBorder="1" applyAlignment="1" applyProtection="1">
      <alignment horizontal="left" vertical="center" wrapText="1"/>
    </xf>
    <xf numFmtId="0" fontId="16" fillId="0" borderId="22" xfId="2" applyFont="1" applyFill="1" applyBorder="1" applyAlignment="1" applyProtection="1">
      <alignment horizontal="left" vertical="center" wrapText="1"/>
    </xf>
    <xf numFmtId="14" fontId="26" fillId="0" borderId="13" xfId="8" applyNumberFormat="1" applyFont="1" applyBorder="1" applyAlignment="1" applyProtection="1">
      <alignment horizontal="center" shrinkToFit="1"/>
    </xf>
    <xf numFmtId="0" fontId="4" fillId="0" borderId="7" xfId="2" applyFont="1" applyBorder="1" applyAlignment="1" applyProtection="1">
      <alignment horizontal="center" vertical="center" shrinkToFit="1"/>
    </xf>
    <xf numFmtId="0" fontId="4" fillId="0" borderId="3" xfId="2" applyFont="1" applyBorder="1" applyAlignment="1" applyProtection="1">
      <alignment horizontal="center" vertical="center" shrinkToFit="1"/>
    </xf>
    <xf numFmtId="0" fontId="4" fillId="0" borderId="15" xfId="2" applyFont="1" applyBorder="1" applyAlignment="1" applyProtection="1">
      <alignment horizontal="center" vertical="center" shrinkToFit="1"/>
    </xf>
    <xf numFmtId="185" fontId="10" fillId="3" borderId="7" xfId="2" applyNumberFormat="1" applyFont="1" applyFill="1" applyBorder="1" applyAlignment="1" applyProtection="1">
      <alignment horizontal="center" vertical="center" shrinkToFit="1"/>
      <protection locked="0"/>
    </xf>
    <xf numFmtId="185" fontId="10" fillId="3" borderId="3" xfId="2" applyNumberFormat="1" applyFont="1" applyFill="1" applyBorder="1" applyAlignment="1" applyProtection="1">
      <alignment horizontal="center" vertical="center" shrinkToFit="1"/>
      <protection locked="0"/>
    </xf>
    <xf numFmtId="185" fontId="10" fillId="3" borderId="22" xfId="2" applyNumberFormat="1" applyFont="1" applyFill="1" applyBorder="1" applyAlignment="1" applyProtection="1">
      <alignment horizontal="center" vertical="center" shrinkToFit="1"/>
      <protection locked="0"/>
    </xf>
    <xf numFmtId="0" fontId="4" fillId="0" borderId="265" xfId="2" applyFont="1" applyFill="1" applyBorder="1" applyAlignment="1" applyProtection="1">
      <alignment horizontal="center" vertical="center"/>
    </xf>
    <xf numFmtId="0" fontId="4" fillId="0" borderId="102" xfId="2" applyFont="1" applyFill="1" applyBorder="1" applyAlignment="1" applyProtection="1">
      <alignment horizontal="center" vertical="center"/>
    </xf>
    <xf numFmtId="0" fontId="10" fillId="3" borderId="102" xfId="2" applyFont="1" applyFill="1" applyBorder="1" applyAlignment="1" applyProtection="1">
      <alignment horizontal="center" vertical="center"/>
      <protection locked="0"/>
    </xf>
    <xf numFmtId="0" fontId="10" fillId="3" borderId="273" xfId="2" applyFont="1" applyFill="1" applyBorder="1" applyAlignment="1" applyProtection="1">
      <alignment horizontal="center" vertical="center"/>
      <protection locked="0"/>
    </xf>
    <xf numFmtId="0" fontId="4" fillId="0" borderId="160" xfId="2" applyFont="1" applyBorder="1" applyAlignment="1" applyProtection="1">
      <alignment horizontal="center" vertical="center" shrinkToFit="1"/>
    </xf>
    <xf numFmtId="0" fontId="10" fillId="3" borderId="70" xfId="2" applyFont="1" applyFill="1" applyBorder="1" applyAlignment="1" applyProtection="1">
      <alignment horizontal="center" vertical="center" shrinkToFit="1"/>
      <protection locked="0"/>
    </xf>
    <xf numFmtId="0" fontId="10" fillId="3" borderId="71" xfId="2" applyFont="1" applyFill="1" applyBorder="1" applyAlignment="1" applyProtection="1">
      <alignment horizontal="center" vertical="center" shrinkToFit="1"/>
      <protection locked="0"/>
    </xf>
    <xf numFmtId="14" fontId="10" fillId="3" borderId="9" xfId="2" applyNumberFormat="1" applyFont="1" applyFill="1" applyBorder="1" applyAlignment="1" applyProtection="1">
      <alignment horizontal="center" vertical="center" shrinkToFit="1"/>
      <protection locked="0"/>
    </xf>
    <xf numFmtId="14" fontId="10" fillId="3" borderId="5" xfId="2" applyNumberFormat="1" applyFont="1" applyFill="1" applyBorder="1" applyAlignment="1" applyProtection="1">
      <alignment horizontal="center" vertical="center" shrinkToFit="1"/>
      <protection locked="0"/>
    </xf>
    <xf numFmtId="0" fontId="10" fillId="0" borderId="154" xfId="2" applyFont="1" applyFill="1" applyBorder="1" applyAlignment="1" applyProtection="1">
      <alignment horizontal="center" vertical="center" shrinkToFit="1"/>
    </xf>
    <xf numFmtId="0" fontId="10" fillId="0" borderId="5" xfId="2" applyFont="1" applyFill="1" applyBorder="1" applyAlignment="1" applyProtection="1">
      <alignment horizontal="center" vertical="center" shrinkToFit="1"/>
    </xf>
    <xf numFmtId="0" fontId="10" fillId="0" borderId="318" xfId="2" applyFont="1" applyFill="1" applyBorder="1" applyAlignment="1" applyProtection="1">
      <alignment horizontal="center" vertical="center" shrinkToFit="1"/>
    </xf>
    <xf numFmtId="0" fontId="10" fillId="0" borderId="154" xfId="2" applyFont="1" applyFill="1" applyBorder="1" applyAlignment="1" applyProtection="1">
      <alignment horizontal="center" vertical="center" shrinkToFit="1"/>
      <protection locked="0"/>
    </xf>
    <xf numFmtId="0" fontId="10" fillId="0" borderId="5" xfId="2" applyFont="1" applyFill="1" applyBorder="1" applyAlignment="1" applyProtection="1">
      <alignment horizontal="center" vertical="center" shrinkToFit="1"/>
      <protection locked="0"/>
    </xf>
    <xf numFmtId="0" fontId="10" fillId="0" borderId="16" xfId="2" applyFont="1" applyFill="1" applyBorder="1" applyAlignment="1" applyProtection="1">
      <alignment horizontal="center" vertical="center" shrinkToFit="1"/>
      <protection locked="0"/>
    </xf>
    <xf numFmtId="0" fontId="4" fillId="0" borderId="116" xfId="2" applyFont="1" applyFill="1" applyBorder="1" applyAlignment="1" applyProtection="1">
      <alignment horizontal="center" vertical="center" shrinkToFit="1"/>
    </xf>
    <xf numFmtId="0" fontId="4" fillId="0" borderId="117" xfId="2" applyFont="1" applyFill="1" applyBorder="1" applyAlignment="1" applyProtection="1">
      <alignment horizontal="center" vertical="center" shrinkToFit="1"/>
    </xf>
    <xf numFmtId="0" fontId="4" fillId="0" borderId="118" xfId="2" applyFont="1" applyFill="1" applyBorder="1" applyAlignment="1" applyProtection="1">
      <alignment horizontal="center" vertical="center" shrinkToFit="1"/>
    </xf>
    <xf numFmtId="0" fontId="12" fillId="0" borderId="121" xfId="0" applyFont="1" applyFill="1" applyBorder="1" applyAlignment="1" applyProtection="1">
      <alignment horizontal="center" vertical="center" shrinkToFit="1"/>
    </xf>
    <xf numFmtId="0" fontId="12" fillId="0" borderId="137" xfId="0" applyFont="1" applyFill="1" applyBorder="1" applyAlignment="1" applyProtection="1">
      <alignment horizontal="center" vertical="center" shrinkToFit="1"/>
    </xf>
    <xf numFmtId="0" fontId="12" fillId="0" borderId="136" xfId="0" applyFont="1" applyFill="1" applyBorder="1" applyAlignment="1" applyProtection="1">
      <alignment horizontal="center" vertical="center" shrinkToFit="1"/>
    </xf>
    <xf numFmtId="0" fontId="12" fillId="0" borderId="117" xfId="0" applyFont="1" applyFill="1" applyBorder="1" applyAlignment="1" applyProtection="1">
      <alignment horizontal="center" vertical="center" shrinkToFit="1"/>
    </xf>
    <xf numFmtId="0" fontId="12" fillId="0" borderId="119" xfId="0" applyFont="1" applyFill="1" applyBorder="1" applyAlignment="1" applyProtection="1">
      <alignment horizontal="center" vertical="center" shrinkToFit="1"/>
    </xf>
    <xf numFmtId="0" fontId="12" fillId="0" borderId="120" xfId="0" applyFont="1" applyFill="1" applyBorder="1" applyAlignment="1" applyProtection="1">
      <alignment horizontal="center" vertical="center" shrinkToFit="1"/>
    </xf>
  </cellXfs>
  <cellStyles count="9">
    <cellStyle name="桁区切り" xfId="7" builtinId="6"/>
    <cellStyle name="標準" xfId="0" builtinId="0"/>
    <cellStyle name="標準 2" xfId="1"/>
    <cellStyle name="標準 2 2" xfId="5"/>
    <cellStyle name="標準 2 3" xfId="4"/>
    <cellStyle name="標準 3" xfId="6"/>
    <cellStyle name="標準 4" xfId="3"/>
    <cellStyle name="標準 5" xfId="8"/>
    <cellStyle name="標準_面積審査表まなび幼稚園" xfId="2"/>
  </cellStyles>
  <dxfs count="23">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48"/>
  <sheetViews>
    <sheetView tabSelected="1" view="pageBreakPreview" zoomScaleNormal="100" zoomScaleSheetLayoutView="100" workbookViewId="0">
      <selection activeCell="D3" sqref="D3:M3"/>
    </sheetView>
  </sheetViews>
  <sheetFormatPr defaultColWidth="4.375" defaultRowHeight="13.5"/>
  <cols>
    <col min="1" max="1" width="1.875" style="8" customWidth="1"/>
    <col min="2" max="13" width="3.75" style="8" customWidth="1"/>
    <col min="14" max="14" width="3.625" style="8" customWidth="1"/>
    <col min="15" max="24" width="3.75" style="8" customWidth="1"/>
    <col min="25" max="26" width="3.125" style="18" customWidth="1"/>
    <col min="27" max="53" width="3.5" style="8" customWidth="1"/>
    <col min="54" max="16384" width="4.375" style="8"/>
  </cols>
  <sheetData>
    <row r="1" spans="1:27" ht="17.25" customHeight="1" thickTop="1" thickBot="1">
      <c r="U1" s="532" t="s">
        <v>241</v>
      </c>
      <c r="V1" s="533"/>
      <c r="W1" s="533"/>
      <c r="X1" s="533"/>
      <c r="Y1" s="533"/>
      <c r="Z1" s="534"/>
    </row>
    <row r="2" spans="1:27" ht="22.5" customHeight="1" thickTop="1" thickBot="1">
      <c r="A2" s="15" t="s">
        <v>242</v>
      </c>
      <c r="C2" s="16"/>
      <c r="D2" s="16"/>
      <c r="E2" s="16"/>
      <c r="F2" s="16"/>
      <c r="G2" s="16"/>
      <c r="H2" s="16"/>
      <c r="I2" s="16"/>
      <c r="J2" s="16"/>
      <c r="K2" s="16"/>
      <c r="L2" s="16"/>
      <c r="Y2" s="8"/>
      <c r="Z2" s="8"/>
    </row>
    <row r="3" spans="1:27" ht="22.5" customHeight="1" thickTop="1" thickBot="1">
      <c r="B3" s="535" t="s">
        <v>12</v>
      </c>
      <c r="C3" s="536"/>
      <c r="D3" s="537"/>
      <c r="E3" s="537"/>
      <c r="F3" s="537"/>
      <c r="G3" s="537"/>
      <c r="H3" s="537"/>
      <c r="I3" s="537"/>
      <c r="J3" s="537"/>
      <c r="K3" s="537"/>
      <c r="L3" s="537"/>
      <c r="M3" s="538"/>
      <c r="Y3" s="17"/>
    </row>
    <row r="4" spans="1:27" s="18" customFormat="1" ht="22.5" customHeight="1" thickTop="1">
      <c r="A4" s="19"/>
      <c r="B4" s="19"/>
      <c r="Y4" s="17"/>
    </row>
    <row r="5" spans="1:27" s="21" customFormat="1" ht="18.75" customHeight="1">
      <c r="A5" s="20" t="s">
        <v>0</v>
      </c>
      <c r="C5" s="22"/>
      <c r="D5" s="22"/>
      <c r="S5" s="22"/>
      <c r="T5" s="22"/>
      <c r="U5" s="22"/>
      <c r="V5" s="22"/>
      <c r="W5" s="22"/>
      <c r="X5" s="22"/>
      <c r="Y5" s="23"/>
      <c r="Z5" s="23"/>
      <c r="AA5" s="22"/>
    </row>
    <row r="6" spans="1:27" s="21" customFormat="1" ht="18.75" customHeight="1" thickBot="1">
      <c r="A6" s="21" t="s">
        <v>85</v>
      </c>
      <c r="C6" s="24"/>
      <c r="D6" s="24"/>
      <c r="R6" s="25"/>
    </row>
    <row r="7" spans="1:27" s="21" customFormat="1" ht="18.75" customHeight="1" thickTop="1" thickBot="1">
      <c r="B7" s="539" t="s">
        <v>99</v>
      </c>
      <c r="C7" s="540"/>
      <c r="D7" s="540"/>
      <c r="E7" s="540"/>
      <c r="F7" s="540"/>
      <c r="G7" s="540"/>
      <c r="H7" s="540"/>
      <c r="I7" s="540"/>
      <c r="J7" s="540"/>
      <c r="K7" s="540"/>
      <c r="L7" s="540"/>
      <c r="M7" s="541"/>
      <c r="R7" s="25"/>
    </row>
    <row r="8" spans="1:27" ht="18.75" customHeight="1" thickTop="1">
      <c r="B8" s="26"/>
      <c r="O8" s="27"/>
      <c r="P8" s="27"/>
      <c r="Q8" s="27"/>
      <c r="R8" s="27"/>
      <c r="S8" s="27"/>
      <c r="Z8" s="28"/>
      <c r="AA8" s="29"/>
    </row>
    <row r="9" spans="1:27" s="21" customFormat="1" ht="18.75" customHeight="1" thickBot="1">
      <c r="A9" s="21" t="s">
        <v>105</v>
      </c>
      <c r="C9" s="24"/>
      <c r="D9" s="24"/>
      <c r="Z9" s="25"/>
    </row>
    <row r="10" spans="1:27" s="21" customFormat="1" ht="18.75" customHeight="1" thickTop="1">
      <c r="B10" s="943" t="s">
        <v>151</v>
      </c>
      <c r="C10" s="944"/>
      <c r="D10" s="944"/>
      <c r="E10" s="944"/>
      <c r="F10" s="944" t="s">
        <v>150</v>
      </c>
      <c r="G10" s="944"/>
      <c r="H10" s="944"/>
      <c r="I10" s="944"/>
      <c r="J10" s="945"/>
      <c r="K10" s="945"/>
      <c r="L10" s="945"/>
      <c r="M10" s="945"/>
      <c r="N10" s="945"/>
      <c r="O10" s="945"/>
      <c r="P10" s="945"/>
      <c r="Q10" s="945"/>
      <c r="R10" s="945"/>
      <c r="S10" s="945"/>
      <c r="T10" s="945"/>
      <c r="U10" s="945"/>
      <c r="V10" s="945"/>
      <c r="W10" s="945"/>
      <c r="X10" s="946"/>
      <c r="Y10" s="30"/>
      <c r="Z10" s="25"/>
    </row>
    <row r="11" spans="1:27" s="21" customFormat="1" ht="18.75" customHeight="1">
      <c r="B11" s="548" t="s">
        <v>106</v>
      </c>
      <c r="C11" s="549"/>
      <c r="D11" s="549"/>
      <c r="E11" s="549"/>
      <c r="F11" s="412"/>
      <c r="G11" s="412"/>
      <c r="H11" s="412"/>
      <c r="I11" s="412"/>
      <c r="J11" s="412"/>
      <c r="K11" s="412"/>
      <c r="L11" s="412"/>
      <c r="M11" s="413"/>
      <c r="N11" s="550" t="s">
        <v>107</v>
      </c>
      <c r="O11" s="549"/>
      <c r="P11" s="549"/>
      <c r="Q11" s="549"/>
      <c r="R11" s="412"/>
      <c r="S11" s="412"/>
      <c r="T11" s="412"/>
      <c r="U11" s="412"/>
      <c r="V11" s="412"/>
      <c r="W11" s="412"/>
      <c r="X11" s="551"/>
      <c r="Z11" s="25"/>
    </row>
    <row r="12" spans="1:27" s="21" customFormat="1" ht="18.75" customHeight="1" thickBot="1">
      <c r="B12" s="552" t="s">
        <v>108</v>
      </c>
      <c r="C12" s="553"/>
      <c r="D12" s="553"/>
      <c r="E12" s="553"/>
      <c r="F12" s="484"/>
      <c r="G12" s="484"/>
      <c r="H12" s="484"/>
      <c r="I12" s="484"/>
      <c r="J12" s="484"/>
      <c r="K12" s="223" t="s">
        <v>155</v>
      </c>
      <c r="L12" s="484"/>
      <c r="M12" s="484"/>
      <c r="N12" s="484"/>
      <c r="O12" s="484"/>
      <c r="P12" s="223" t="s">
        <v>154</v>
      </c>
      <c r="Q12" s="223"/>
      <c r="R12" s="210"/>
      <c r="S12" s="484"/>
      <c r="T12" s="484"/>
      <c r="U12" s="223" t="s">
        <v>153</v>
      </c>
      <c r="V12" s="484"/>
      <c r="W12" s="484"/>
      <c r="X12" s="224" t="s">
        <v>152</v>
      </c>
      <c r="Y12" s="30"/>
      <c r="Z12" s="25"/>
    </row>
    <row r="13" spans="1:27" s="25" customFormat="1" ht="18.75" customHeight="1" thickTop="1">
      <c r="B13" s="30"/>
      <c r="C13" s="30"/>
      <c r="D13" s="30"/>
      <c r="E13" s="30"/>
      <c r="F13" s="30"/>
      <c r="G13" s="30"/>
      <c r="H13" s="30"/>
      <c r="I13" s="30"/>
      <c r="J13" s="30"/>
      <c r="K13" s="31"/>
      <c r="L13" s="30"/>
      <c r="M13" s="30"/>
      <c r="N13" s="30"/>
      <c r="O13" s="30"/>
      <c r="P13" s="31"/>
      <c r="Q13" s="31"/>
      <c r="R13" s="31"/>
      <c r="S13" s="30"/>
      <c r="T13" s="30"/>
      <c r="U13" s="31"/>
      <c r="V13" s="30"/>
      <c r="W13" s="30"/>
      <c r="X13" s="31"/>
      <c r="Y13" s="30"/>
    </row>
    <row r="14" spans="1:27" s="21" customFormat="1" ht="18.75" customHeight="1" thickBot="1">
      <c r="A14" s="32" t="s">
        <v>86</v>
      </c>
      <c r="C14" s="33"/>
      <c r="D14" s="33"/>
      <c r="E14" s="33"/>
      <c r="F14" s="33"/>
      <c r="G14" s="33"/>
      <c r="H14" s="33"/>
      <c r="I14" s="32"/>
      <c r="J14" s="33"/>
      <c r="K14" s="33"/>
      <c r="Y14" s="25"/>
      <c r="Z14" s="25"/>
    </row>
    <row r="15" spans="1:27" s="34" customFormat="1" ht="18.75" customHeight="1" thickTop="1">
      <c r="B15" s="506" t="s">
        <v>53</v>
      </c>
      <c r="C15" s="542"/>
      <c r="D15" s="542"/>
      <c r="E15" s="542"/>
      <c r="F15" s="542"/>
      <c r="G15" s="542"/>
      <c r="H15" s="542"/>
      <c r="I15" s="543" t="s">
        <v>2</v>
      </c>
      <c r="J15" s="544"/>
      <c r="K15" s="544"/>
      <c r="L15" s="544"/>
      <c r="M15" s="544" t="s">
        <v>3</v>
      </c>
      <c r="N15" s="544"/>
      <c r="O15" s="544"/>
      <c r="P15" s="544"/>
      <c r="Q15" s="544" t="s">
        <v>4</v>
      </c>
      <c r="R15" s="544"/>
      <c r="S15" s="544"/>
      <c r="T15" s="545"/>
      <c r="U15" s="546" t="s">
        <v>1</v>
      </c>
      <c r="V15" s="542"/>
      <c r="W15" s="542"/>
      <c r="X15" s="547"/>
      <c r="AA15" s="8"/>
    </row>
    <row r="16" spans="1:27" s="34" customFormat="1" ht="18.75" customHeight="1">
      <c r="B16" s="565" t="s">
        <v>61</v>
      </c>
      <c r="C16" s="566"/>
      <c r="D16" s="566"/>
      <c r="E16" s="566"/>
      <c r="F16" s="566"/>
      <c r="G16" s="566"/>
      <c r="H16" s="566"/>
      <c r="I16" s="567">
        <f>I17+I18</f>
        <v>0</v>
      </c>
      <c r="J16" s="568"/>
      <c r="K16" s="568"/>
      <c r="L16" s="568"/>
      <c r="M16" s="568">
        <f t="shared" ref="M16" si="0">M17+M18</f>
        <v>0</v>
      </c>
      <c r="N16" s="568"/>
      <c r="O16" s="568"/>
      <c r="P16" s="568"/>
      <c r="Q16" s="568">
        <f t="shared" ref="Q16" si="1">Q17+Q18</f>
        <v>0</v>
      </c>
      <c r="R16" s="568"/>
      <c r="S16" s="568"/>
      <c r="T16" s="569"/>
      <c r="U16" s="570">
        <f>SUM(I16:R16)</f>
        <v>0</v>
      </c>
      <c r="V16" s="571"/>
      <c r="W16" s="571"/>
      <c r="X16" s="572"/>
    </row>
    <row r="17" spans="1:27" s="34" customFormat="1" ht="18.75" customHeight="1">
      <c r="B17" s="211"/>
      <c r="C17" s="35" t="s">
        <v>54</v>
      </c>
      <c r="D17" s="36"/>
      <c r="E17" s="37"/>
      <c r="F17" s="38"/>
      <c r="G17" s="38"/>
      <c r="H17" s="38"/>
      <c r="I17" s="573">
        <v>0</v>
      </c>
      <c r="J17" s="574"/>
      <c r="K17" s="574"/>
      <c r="L17" s="574"/>
      <c r="M17" s="574">
        <v>0</v>
      </c>
      <c r="N17" s="574"/>
      <c r="O17" s="574"/>
      <c r="P17" s="574"/>
      <c r="Q17" s="574">
        <v>0</v>
      </c>
      <c r="R17" s="574"/>
      <c r="S17" s="574"/>
      <c r="T17" s="575"/>
      <c r="U17" s="576">
        <f>SUM(I17:R17)</f>
        <v>0</v>
      </c>
      <c r="V17" s="577"/>
      <c r="W17" s="577"/>
      <c r="X17" s="578"/>
    </row>
    <row r="18" spans="1:27" s="34" customFormat="1" ht="18.75" customHeight="1" thickBot="1">
      <c r="B18" s="212"/>
      <c r="C18" s="213" t="s">
        <v>60</v>
      </c>
      <c r="D18" s="214"/>
      <c r="E18" s="215"/>
      <c r="F18" s="215"/>
      <c r="G18" s="215"/>
      <c r="H18" s="215"/>
      <c r="I18" s="554">
        <v>0</v>
      </c>
      <c r="J18" s="555"/>
      <c r="K18" s="555"/>
      <c r="L18" s="555"/>
      <c r="M18" s="555">
        <v>0</v>
      </c>
      <c r="N18" s="555"/>
      <c r="O18" s="555"/>
      <c r="P18" s="555"/>
      <c r="Q18" s="555">
        <v>0</v>
      </c>
      <c r="R18" s="555"/>
      <c r="S18" s="555"/>
      <c r="T18" s="556"/>
      <c r="U18" s="557">
        <f>SUM(I18:R18)</f>
        <v>0</v>
      </c>
      <c r="V18" s="558"/>
      <c r="W18" s="558"/>
      <c r="X18" s="559"/>
    </row>
    <row r="19" spans="1:27" s="34" customFormat="1" ht="7.5" customHeight="1" thickTop="1" thickBot="1">
      <c r="B19" s="53"/>
      <c r="C19" s="53"/>
      <c r="D19" s="207"/>
      <c r="E19" s="208"/>
      <c r="F19" s="208"/>
      <c r="G19" s="208"/>
      <c r="H19" s="208"/>
      <c r="I19" s="209"/>
      <c r="J19" s="209"/>
      <c r="K19" s="209"/>
      <c r="L19" s="209"/>
      <c r="M19" s="209"/>
      <c r="N19" s="209"/>
      <c r="O19" s="209"/>
      <c r="P19" s="209"/>
      <c r="Q19" s="209"/>
      <c r="R19" s="209"/>
      <c r="S19" s="209"/>
      <c r="T19" s="209"/>
      <c r="U19" s="39"/>
      <c r="V19" s="39"/>
      <c r="W19" s="39"/>
      <c r="X19" s="39"/>
      <c r="Y19" s="39"/>
      <c r="Z19" s="40"/>
    </row>
    <row r="20" spans="1:27" s="34" customFormat="1" ht="18.75" customHeight="1" thickTop="1" thickBot="1">
      <c r="B20" s="560" t="s">
        <v>233</v>
      </c>
      <c r="C20" s="561"/>
      <c r="D20" s="561"/>
      <c r="E20" s="561"/>
      <c r="F20" s="561"/>
      <c r="G20" s="561"/>
      <c r="H20" s="561"/>
      <c r="I20" s="562"/>
      <c r="J20" s="563"/>
      <c r="K20" s="563"/>
      <c r="L20" s="563"/>
      <c r="M20" s="563"/>
      <c r="N20" s="563"/>
      <c r="O20" s="563"/>
      <c r="P20" s="563"/>
      <c r="Q20" s="563"/>
      <c r="R20" s="563"/>
      <c r="S20" s="563"/>
      <c r="T20" s="563"/>
      <c r="U20" s="563"/>
      <c r="V20" s="563"/>
      <c r="W20" s="563"/>
      <c r="X20" s="564"/>
      <c r="Y20" s="41"/>
      <c r="Z20" s="40"/>
    </row>
    <row r="21" spans="1:27" ht="15.75" customHeight="1" thickTop="1">
      <c r="B21" s="247" t="s">
        <v>214</v>
      </c>
      <c r="C21" s="239" t="s">
        <v>219</v>
      </c>
      <c r="M21" s="27"/>
      <c r="N21" s="27"/>
      <c r="O21" s="27"/>
      <c r="P21" s="27"/>
      <c r="Q21" s="27"/>
      <c r="R21" s="27"/>
      <c r="S21" s="27"/>
      <c r="Z21" s="28"/>
      <c r="AA21" s="29"/>
    </row>
    <row r="22" spans="1:27" ht="15.75" customHeight="1">
      <c r="B22" s="248" t="s">
        <v>220</v>
      </c>
      <c r="C22" s="239" t="s">
        <v>221</v>
      </c>
      <c r="M22" s="27"/>
      <c r="N22" s="27"/>
      <c r="O22" s="27"/>
      <c r="P22" s="27"/>
      <c r="Q22" s="27"/>
      <c r="R22" s="27"/>
      <c r="S22" s="27"/>
      <c r="Z22" s="28"/>
      <c r="AA22" s="29"/>
    </row>
    <row r="23" spans="1:27" ht="15.75" customHeight="1">
      <c r="B23" s="246"/>
      <c r="C23" s="246" t="s">
        <v>222</v>
      </c>
      <c r="M23" s="27"/>
      <c r="N23" s="27"/>
      <c r="O23" s="27"/>
      <c r="P23" s="27"/>
      <c r="Q23" s="27"/>
      <c r="R23" s="27"/>
      <c r="S23" s="27"/>
      <c r="Z23" s="28"/>
      <c r="AA23" s="29"/>
    </row>
    <row r="24" spans="1:27" s="34" customFormat="1" ht="18.75" customHeight="1">
      <c r="Y24" s="40"/>
      <c r="Z24" s="40"/>
    </row>
    <row r="25" spans="1:27" s="34" customFormat="1" ht="18.75" customHeight="1" thickBot="1">
      <c r="A25" s="32" t="s">
        <v>236</v>
      </c>
      <c r="Y25" s="40"/>
      <c r="Z25" s="40"/>
    </row>
    <row r="26" spans="1:27" s="34" customFormat="1" ht="37.5" customHeight="1" thickTop="1">
      <c r="B26" s="506" t="s">
        <v>48</v>
      </c>
      <c r="C26" s="542"/>
      <c r="D26" s="507"/>
      <c r="E26" s="589" t="s">
        <v>239</v>
      </c>
      <c r="F26" s="589"/>
      <c r="G26" s="589"/>
      <c r="H26" s="589"/>
      <c r="I26" s="589"/>
      <c r="J26" s="589" t="s">
        <v>237</v>
      </c>
      <c r="K26" s="589"/>
      <c r="L26" s="589"/>
      <c r="M26" s="589"/>
      <c r="N26" s="589"/>
      <c r="O26" s="589" t="s">
        <v>238</v>
      </c>
      <c r="P26" s="589"/>
      <c r="Q26" s="589"/>
      <c r="R26" s="589"/>
      <c r="S26" s="590"/>
      <c r="T26" s="42"/>
      <c r="U26" s="40"/>
    </row>
    <row r="27" spans="1:27" s="34" customFormat="1" ht="30" customHeight="1">
      <c r="B27" s="591" t="s">
        <v>243</v>
      </c>
      <c r="C27" s="592"/>
      <c r="D27" s="593"/>
      <c r="E27" s="594">
        <v>0</v>
      </c>
      <c r="F27" s="595"/>
      <c r="G27" s="43" t="s">
        <v>23</v>
      </c>
      <c r="H27" s="579">
        <v>0</v>
      </c>
      <c r="I27" s="596"/>
      <c r="J27" s="594">
        <v>0</v>
      </c>
      <c r="K27" s="595"/>
      <c r="L27" s="43" t="s">
        <v>23</v>
      </c>
      <c r="M27" s="579">
        <v>0</v>
      </c>
      <c r="N27" s="596"/>
      <c r="O27" s="594">
        <v>0</v>
      </c>
      <c r="P27" s="595"/>
      <c r="Q27" s="43" t="s">
        <v>23</v>
      </c>
      <c r="R27" s="579">
        <v>0</v>
      </c>
      <c r="S27" s="580"/>
      <c r="T27" s="44"/>
      <c r="U27" s="40"/>
    </row>
    <row r="28" spans="1:27" s="34" customFormat="1" ht="30" customHeight="1">
      <c r="B28" s="581" t="s">
        <v>49</v>
      </c>
      <c r="C28" s="582"/>
      <c r="D28" s="583"/>
      <c r="E28" s="584">
        <v>0</v>
      </c>
      <c r="F28" s="585"/>
      <c r="G28" s="45" t="s">
        <v>23</v>
      </c>
      <c r="H28" s="586">
        <v>0</v>
      </c>
      <c r="I28" s="587"/>
      <c r="J28" s="586">
        <v>0</v>
      </c>
      <c r="K28" s="585"/>
      <c r="L28" s="45" t="s">
        <v>23</v>
      </c>
      <c r="M28" s="586">
        <v>0</v>
      </c>
      <c r="N28" s="587"/>
      <c r="O28" s="584">
        <v>0</v>
      </c>
      <c r="P28" s="585"/>
      <c r="Q28" s="45" t="s">
        <v>23</v>
      </c>
      <c r="R28" s="586">
        <v>0</v>
      </c>
      <c r="S28" s="588"/>
      <c r="T28" s="44"/>
      <c r="U28" s="40"/>
    </row>
    <row r="29" spans="1:27" s="34" customFormat="1" ht="30" customHeight="1" thickBot="1">
      <c r="B29" s="599" t="s">
        <v>50</v>
      </c>
      <c r="C29" s="600"/>
      <c r="D29" s="601"/>
      <c r="E29" s="602">
        <v>0</v>
      </c>
      <c r="F29" s="603"/>
      <c r="G29" s="269" t="s">
        <v>23</v>
      </c>
      <c r="H29" s="597">
        <v>0</v>
      </c>
      <c r="I29" s="604"/>
      <c r="J29" s="597">
        <v>0</v>
      </c>
      <c r="K29" s="603"/>
      <c r="L29" s="269" t="s">
        <v>23</v>
      </c>
      <c r="M29" s="597">
        <v>0</v>
      </c>
      <c r="N29" s="604"/>
      <c r="O29" s="597">
        <v>0</v>
      </c>
      <c r="P29" s="603"/>
      <c r="Q29" s="269" t="s">
        <v>23</v>
      </c>
      <c r="R29" s="597">
        <v>0</v>
      </c>
      <c r="S29" s="598"/>
      <c r="T29" s="44"/>
      <c r="U29" s="40"/>
    </row>
    <row r="30" spans="1:27" s="53" customFormat="1" ht="22.5" customHeight="1" thickTop="1" thickBot="1">
      <c r="B30" s="207"/>
      <c r="C30" s="207"/>
      <c r="D30" s="207"/>
      <c r="E30" s="270"/>
      <c r="F30" s="44"/>
      <c r="G30" s="44"/>
      <c r="H30" s="270"/>
      <c r="I30" s="44"/>
      <c r="J30" s="270"/>
      <c r="K30" s="44"/>
      <c r="L30" s="44"/>
      <c r="M30" s="270"/>
      <c r="N30" s="44"/>
      <c r="O30" s="270"/>
      <c r="P30" s="44"/>
      <c r="Q30" s="44"/>
      <c r="R30" s="270"/>
      <c r="S30" s="44"/>
      <c r="T30" s="44"/>
    </row>
    <row r="31" spans="1:27" s="61" customFormat="1" ht="22.5" customHeight="1" thickTop="1">
      <c r="B31" s="275" t="s">
        <v>229</v>
      </c>
      <c r="C31" s="276"/>
      <c r="D31" s="276"/>
      <c r="E31" s="225" t="s">
        <v>170</v>
      </c>
      <c r="F31" s="265" t="s">
        <v>230</v>
      </c>
      <c r="G31" s="266"/>
      <c r="H31" s="267"/>
      <c r="I31" s="225" t="s">
        <v>170</v>
      </c>
      <c r="J31" s="265" t="s">
        <v>231</v>
      </c>
      <c r="K31" s="266"/>
      <c r="L31" s="267"/>
      <c r="M31" s="225" t="s">
        <v>170</v>
      </c>
      <c r="N31" s="265" t="s">
        <v>232</v>
      </c>
      <c r="O31" s="267"/>
      <c r="P31" s="225" t="s">
        <v>170</v>
      </c>
      <c r="Q31" s="265" t="s">
        <v>240</v>
      </c>
      <c r="R31" s="267"/>
      <c r="S31" s="268"/>
      <c r="T31" s="272"/>
      <c r="U31" s="267"/>
      <c r="V31" s="267"/>
      <c r="W31" s="267"/>
      <c r="X31" s="273"/>
    </row>
    <row r="32" spans="1:27" s="61" customFormat="1" ht="22.5" customHeight="1" thickBot="1">
      <c r="B32" s="277"/>
      <c r="C32" s="278"/>
      <c r="D32" s="278"/>
      <c r="E32" s="260" t="s">
        <v>170</v>
      </c>
      <c r="F32" s="261" t="s">
        <v>166</v>
      </c>
      <c r="G32" s="262"/>
      <c r="H32" s="279"/>
      <c r="I32" s="279"/>
      <c r="J32" s="279"/>
      <c r="K32" s="279"/>
      <c r="L32" s="279"/>
      <c r="M32" s="279"/>
      <c r="N32" s="279"/>
      <c r="O32" s="279"/>
      <c r="P32" s="279"/>
      <c r="Q32" s="279"/>
      <c r="R32" s="279"/>
      <c r="S32" s="279"/>
      <c r="T32" s="279"/>
      <c r="U32" s="279"/>
      <c r="V32" s="279"/>
      <c r="W32" s="279"/>
      <c r="X32" s="263" t="s">
        <v>194</v>
      </c>
    </row>
    <row r="33" spans="1:27" s="80" customFormat="1" ht="22.5" customHeight="1" thickTop="1" thickBot="1">
      <c r="B33" s="68"/>
      <c r="C33" s="68"/>
      <c r="D33" s="68"/>
      <c r="E33" s="271"/>
      <c r="F33" s="264"/>
      <c r="H33" s="68"/>
      <c r="I33" s="68"/>
      <c r="J33" s="68"/>
      <c r="K33" s="68"/>
      <c r="L33" s="68"/>
      <c r="M33" s="68"/>
      <c r="N33" s="68"/>
      <c r="O33" s="68"/>
      <c r="P33" s="68"/>
      <c r="Q33" s="68"/>
      <c r="R33" s="68"/>
      <c r="S33" s="259"/>
      <c r="T33" s="68"/>
    </row>
    <row r="34" spans="1:27" s="34" customFormat="1" ht="22.5" customHeight="1" thickTop="1">
      <c r="B34" s="280" t="s">
        <v>113</v>
      </c>
      <c r="C34" s="281"/>
      <c r="D34" s="281"/>
      <c r="E34" s="281"/>
      <c r="F34" s="281"/>
      <c r="G34" s="281"/>
      <c r="H34" s="281"/>
      <c r="I34" s="281"/>
      <c r="J34" s="281"/>
      <c r="K34" s="281"/>
      <c r="L34" s="281"/>
      <c r="M34" s="281"/>
      <c r="N34" s="281"/>
      <c r="O34" s="281"/>
      <c r="P34" s="281"/>
      <c r="Q34" s="281"/>
      <c r="R34" s="281"/>
      <c r="S34" s="281"/>
      <c r="T34" s="281"/>
      <c r="U34" s="281"/>
      <c r="V34" s="281"/>
      <c r="W34" s="281"/>
      <c r="X34" s="282"/>
      <c r="Y34" s="40"/>
      <c r="Z34" s="40"/>
    </row>
    <row r="35" spans="1:27" s="34" customFormat="1" ht="22.5" customHeight="1">
      <c r="B35" s="283"/>
      <c r="C35" s="284"/>
      <c r="D35" s="284"/>
      <c r="E35" s="284"/>
      <c r="F35" s="284"/>
      <c r="G35" s="284"/>
      <c r="H35" s="284"/>
      <c r="I35" s="284"/>
      <c r="J35" s="284"/>
      <c r="K35" s="284"/>
      <c r="L35" s="284"/>
      <c r="M35" s="284"/>
      <c r="N35" s="284"/>
      <c r="O35" s="284"/>
      <c r="P35" s="284"/>
      <c r="Q35" s="284"/>
      <c r="R35" s="284"/>
      <c r="S35" s="284"/>
      <c r="T35" s="284"/>
      <c r="U35" s="284"/>
      <c r="V35" s="284"/>
      <c r="W35" s="284"/>
      <c r="X35" s="285"/>
      <c r="Y35" s="40"/>
      <c r="Z35" s="40"/>
    </row>
    <row r="36" spans="1:27" s="34" customFormat="1" ht="22.5" customHeight="1">
      <c r="B36" s="283"/>
      <c r="C36" s="284"/>
      <c r="D36" s="284"/>
      <c r="E36" s="284"/>
      <c r="F36" s="284"/>
      <c r="G36" s="284"/>
      <c r="H36" s="284"/>
      <c r="I36" s="284"/>
      <c r="J36" s="284"/>
      <c r="K36" s="284"/>
      <c r="L36" s="284"/>
      <c r="M36" s="284"/>
      <c r="N36" s="284"/>
      <c r="O36" s="284"/>
      <c r="P36" s="284"/>
      <c r="Q36" s="284"/>
      <c r="R36" s="284"/>
      <c r="S36" s="284"/>
      <c r="T36" s="284"/>
      <c r="U36" s="284"/>
      <c r="V36" s="284"/>
      <c r="W36" s="284"/>
      <c r="X36" s="285"/>
      <c r="Y36" s="40"/>
      <c r="Z36" s="40"/>
    </row>
    <row r="37" spans="1:27" s="34" customFormat="1" ht="22.5" customHeight="1">
      <c r="B37" s="283"/>
      <c r="C37" s="284"/>
      <c r="D37" s="284"/>
      <c r="E37" s="284"/>
      <c r="F37" s="284"/>
      <c r="G37" s="284"/>
      <c r="H37" s="284"/>
      <c r="I37" s="284"/>
      <c r="J37" s="284"/>
      <c r="K37" s="284"/>
      <c r="L37" s="284"/>
      <c r="M37" s="284"/>
      <c r="N37" s="284"/>
      <c r="O37" s="284"/>
      <c r="P37" s="284"/>
      <c r="Q37" s="284"/>
      <c r="R37" s="284"/>
      <c r="S37" s="284"/>
      <c r="T37" s="284"/>
      <c r="U37" s="284"/>
      <c r="V37" s="284"/>
      <c r="W37" s="284"/>
      <c r="X37" s="285"/>
      <c r="Y37" s="40"/>
      <c r="Z37" s="40"/>
    </row>
    <row r="38" spans="1:27" s="34" customFormat="1" ht="22.5" customHeight="1" thickBot="1">
      <c r="B38" s="286"/>
      <c r="C38" s="287"/>
      <c r="D38" s="287"/>
      <c r="E38" s="287"/>
      <c r="F38" s="287"/>
      <c r="G38" s="287"/>
      <c r="H38" s="287"/>
      <c r="I38" s="287"/>
      <c r="J38" s="287"/>
      <c r="K38" s="287"/>
      <c r="L38" s="287"/>
      <c r="M38" s="287"/>
      <c r="N38" s="287"/>
      <c r="O38" s="287"/>
      <c r="P38" s="287"/>
      <c r="Q38" s="287"/>
      <c r="R38" s="287"/>
      <c r="S38" s="287"/>
      <c r="T38" s="287"/>
      <c r="U38" s="287"/>
      <c r="V38" s="287"/>
      <c r="W38" s="287"/>
      <c r="X38" s="288"/>
      <c r="Y38" s="40"/>
      <c r="Z38" s="40"/>
    </row>
    <row r="39" spans="1:27" s="34" customFormat="1" ht="18.75" customHeight="1" thickTop="1">
      <c r="Y39" s="40"/>
      <c r="Z39" s="40"/>
    </row>
    <row r="40" spans="1:27" ht="22.5" customHeight="1"/>
    <row r="41" spans="1:27" s="47" customFormat="1" ht="18.75" customHeight="1">
      <c r="A41" s="46" t="s">
        <v>87</v>
      </c>
      <c r="C41" s="33"/>
      <c r="D41" s="33"/>
      <c r="E41" s="33"/>
      <c r="F41" s="33"/>
      <c r="G41" s="33"/>
      <c r="H41" s="33"/>
      <c r="I41" s="33"/>
      <c r="J41" s="33"/>
      <c r="K41" s="33"/>
      <c r="L41" s="33"/>
      <c r="M41" s="48"/>
      <c r="S41" s="48"/>
      <c r="Y41" s="49"/>
      <c r="Z41" s="49"/>
    </row>
    <row r="42" spans="1:27" s="50" customFormat="1" ht="18.75" customHeight="1" thickBot="1">
      <c r="A42" s="50" t="s">
        <v>227</v>
      </c>
      <c r="C42" s="51"/>
      <c r="D42" s="51"/>
      <c r="E42" s="51"/>
      <c r="F42" s="51"/>
      <c r="G42" s="51"/>
      <c r="H42" s="51"/>
      <c r="I42" s="51"/>
      <c r="J42" s="51"/>
      <c r="K42" s="51"/>
      <c r="L42" s="51"/>
      <c r="Y42" s="52"/>
      <c r="Z42" s="52"/>
    </row>
    <row r="43" spans="1:27" s="53" customFormat="1" ht="16.5" customHeight="1">
      <c r="B43" s="320" t="s">
        <v>94</v>
      </c>
      <c r="C43" s="635" t="s">
        <v>22</v>
      </c>
      <c r="D43" s="635"/>
      <c r="E43" s="635"/>
      <c r="F43" s="610"/>
      <c r="G43" s="611"/>
      <c r="H43" s="611"/>
      <c r="I43" s="611"/>
      <c r="J43" s="216" t="str">
        <f>IF(F43="その他","("," ")</f>
        <v xml:space="preserve"> </v>
      </c>
      <c r="K43" s="609"/>
      <c r="L43" s="609"/>
      <c r="M43" s="609"/>
      <c r="N43" s="217" t="str">
        <f>IF(F43="その他",")"," ")</f>
        <v xml:space="preserve"> </v>
      </c>
      <c r="P43" s="529" t="s">
        <v>57</v>
      </c>
      <c r="Q43" s="624" t="s">
        <v>156</v>
      </c>
      <c r="R43" s="625"/>
      <c r="S43" s="625"/>
      <c r="T43" s="625"/>
      <c r="U43" s="625"/>
      <c r="V43" s="625"/>
      <c r="W43" s="625"/>
      <c r="X43" s="626"/>
      <c r="Z43" s="55"/>
      <c r="AA43" s="55"/>
    </row>
    <row r="44" spans="1:27" s="53" customFormat="1" ht="16.5" customHeight="1">
      <c r="B44" s="321"/>
      <c r="C44" s="332" t="s">
        <v>31</v>
      </c>
      <c r="D44" s="332"/>
      <c r="E44" s="332"/>
      <c r="F44" s="608"/>
      <c r="G44" s="527"/>
      <c r="H44" s="527"/>
      <c r="I44" s="527"/>
      <c r="J44" s="336"/>
      <c r="K44" s="336"/>
      <c r="L44" s="336"/>
      <c r="M44" s="336"/>
      <c r="N44" s="631"/>
      <c r="P44" s="530"/>
      <c r="Q44" s="627" t="str">
        <f>IF(Q43="屋外遊戯場に代わるべき場所","場所"," ")</f>
        <v xml:space="preserve"> </v>
      </c>
      <c r="R44" s="628"/>
      <c r="S44" s="607" t="str">
        <f>IF(Q43="屋外遊戯場に代わるべき場所","名称"," ")</f>
        <v xml:space="preserve"> </v>
      </c>
      <c r="T44" s="607"/>
      <c r="U44" s="503"/>
      <c r="V44" s="503"/>
      <c r="W44" s="503"/>
      <c r="X44" s="504"/>
      <c r="Z44" s="34"/>
    </row>
    <row r="45" spans="1:27" s="53" customFormat="1" ht="16.5" customHeight="1">
      <c r="B45" s="321"/>
      <c r="C45" s="332" t="s">
        <v>36</v>
      </c>
      <c r="D45" s="332"/>
      <c r="E45" s="332"/>
      <c r="F45" s="608"/>
      <c r="G45" s="527"/>
      <c r="H45" s="527"/>
      <c r="I45" s="527"/>
      <c r="J45" s="54" t="str">
        <f>IF(F45="その他","("," ")</f>
        <v xml:space="preserve"> </v>
      </c>
      <c r="K45" s="339"/>
      <c r="L45" s="339"/>
      <c r="M45" s="339"/>
      <c r="N45" s="218" t="str">
        <f>IF(F45="その他",")"," ")</f>
        <v xml:space="preserve"> </v>
      </c>
      <c r="P45" s="530"/>
      <c r="Q45" s="629"/>
      <c r="R45" s="630"/>
      <c r="S45" s="649" t="str">
        <f>IF(Q43="屋外遊戯場に代わるべき場所","事業所からの距離"," ")</f>
        <v xml:space="preserve"> </v>
      </c>
      <c r="T45" s="649"/>
      <c r="U45" s="649"/>
      <c r="V45" s="505"/>
      <c r="W45" s="505"/>
      <c r="X45" s="220" t="str">
        <f>IF(Q43="屋外遊戯場に代わるべき場所","m"," ")</f>
        <v xml:space="preserve"> </v>
      </c>
      <c r="Z45" s="34"/>
    </row>
    <row r="46" spans="1:27" s="53" customFormat="1" ht="16.5" customHeight="1">
      <c r="B46" s="321"/>
      <c r="C46" s="332" t="s">
        <v>37</v>
      </c>
      <c r="D46" s="332"/>
      <c r="E46" s="332"/>
      <c r="F46" s="620"/>
      <c r="G46" s="620"/>
      <c r="H46" s="620"/>
      <c r="I46" s="620"/>
      <c r="J46" s="620"/>
      <c r="K46" s="620"/>
      <c r="L46" s="620"/>
      <c r="M46" s="620"/>
      <c r="N46" s="621"/>
      <c r="P46" s="530"/>
      <c r="Q46" s="622" t="str">
        <f>IF(OR(Q43="同一敷地",Q43="隣接地",Q43="屋上"),"使用権原"," ")</f>
        <v>使用権原</v>
      </c>
      <c r="R46" s="623"/>
      <c r="S46" s="339"/>
      <c r="T46" s="339"/>
      <c r="U46" s="339"/>
      <c r="V46" s="339"/>
      <c r="W46" s="339"/>
      <c r="X46" s="340"/>
      <c r="Y46" s="56"/>
      <c r="Z46" s="56"/>
      <c r="AA46" s="56"/>
    </row>
    <row r="47" spans="1:27" s="53" customFormat="1" ht="16.5" customHeight="1" thickBot="1">
      <c r="B47" s="321"/>
      <c r="C47" s="332" t="s">
        <v>81</v>
      </c>
      <c r="D47" s="332"/>
      <c r="E47" s="332"/>
      <c r="F47" s="525" t="s">
        <v>82</v>
      </c>
      <c r="G47" s="526"/>
      <c r="H47" s="527"/>
      <c r="I47" s="527"/>
      <c r="J47" s="336" t="s">
        <v>83</v>
      </c>
      <c r="K47" s="336"/>
      <c r="L47" s="528">
        <v>1</v>
      </c>
      <c r="M47" s="528"/>
      <c r="N47" s="218" t="s">
        <v>63</v>
      </c>
      <c r="P47" s="530"/>
      <c r="Q47" s="550" t="s">
        <v>84</v>
      </c>
      <c r="R47" s="612"/>
      <c r="S47" s="613"/>
      <c r="T47" s="613"/>
      <c r="U47" s="613"/>
      <c r="V47" s="614"/>
      <c r="W47" s="614"/>
      <c r="X47" s="615"/>
    </row>
    <row r="48" spans="1:27" s="53" customFormat="1" ht="16.5" customHeight="1" thickTop="1" thickBot="1">
      <c r="B48" s="321"/>
      <c r="C48" s="332" t="s">
        <v>21</v>
      </c>
      <c r="D48" s="332"/>
      <c r="E48" s="332"/>
      <c r="F48" s="608"/>
      <c r="G48" s="527"/>
      <c r="H48" s="527"/>
      <c r="I48" s="605" t="str">
        <f>IF(F48="賃借権","月額賃料"," ")</f>
        <v xml:space="preserve"> </v>
      </c>
      <c r="J48" s="336"/>
      <c r="K48" s="606"/>
      <c r="L48" s="606"/>
      <c r="M48" s="606"/>
      <c r="N48" s="219" t="str">
        <f>IF(F48="賃借権","円"," ")</f>
        <v xml:space="preserve"> </v>
      </c>
      <c r="P48" s="530"/>
      <c r="Q48" s="616" t="s">
        <v>9</v>
      </c>
      <c r="R48" s="607"/>
      <c r="S48" s="607"/>
      <c r="T48" s="607"/>
      <c r="U48" s="607"/>
      <c r="V48" s="617" t="s">
        <v>11</v>
      </c>
      <c r="W48" s="618"/>
      <c r="X48" s="619"/>
    </row>
    <row r="49" spans="1:26" s="53" customFormat="1" ht="16.5" customHeight="1" thickTop="1" thickBot="1">
      <c r="B49" s="321"/>
      <c r="C49" s="332" t="s">
        <v>47</v>
      </c>
      <c r="D49" s="332"/>
      <c r="E49" s="332"/>
      <c r="F49" s="333"/>
      <c r="G49" s="527"/>
      <c r="H49" s="527"/>
      <c r="I49" s="527"/>
      <c r="J49" s="57" t="s">
        <v>74</v>
      </c>
      <c r="K49" s="334"/>
      <c r="L49" s="527"/>
      <c r="M49" s="527"/>
      <c r="N49" s="636"/>
      <c r="P49" s="530"/>
      <c r="Q49" s="637" t="s">
        <v>62</v>
      </c>
      <c r="R49" s="637"/>
      <c r="S49" s="637"/>
      <c r="T49" s="637"/>
      <c r="U49" s="638"/>
      <c r="V49" s="639" t="str">
        <f>IF(S47&gt;=Q50,"○","×")</f>
        <v>○</v>
      </c>
      <c r="W49" s="640"/>
      <c r="X49" s="641"/>
    </row>
    <row r="50" spans="1:26" s="53" customFormat="1" ht="16.5" customHeight="1" thickTop="1" thickBot="1">
      <c r="B50" s="321"/>
      <c r="C50" s="642" t="s">
        <v>39</v>
      </c>
      <c r="D50" s="643"/>
      <c r="E50" s="643"/>
      <c r="F50" s="644">
        <v>0</v>
      </c>
      <c r="G50" s="644"/>
      <c r="H50" s="644"/>
      <c r="I50" s="644"/>
      <c r="J50" s="644"/>
      <c r="K50" s="644"/>
      <c r="L50" s="644"/>
      <c r="M50" s="644"/>
      <c r="N50" s="645"/>
      <c r="P50" s="531"/>
      <c r="Q50" s="646">
        <f>Q16*3.3</f>
        <v>0</v>
      </c>
      <c r="R50" s="646"/>
      <c r="S50" s="646"/>
      <c r="T50" s="646"/>
      <c r="U50" s="647"/>
      <c r="V50" s="639"/>
      <c r="W50" s="640"/>
      <c r="X50" s="641"/>
    </row>
    <row r="51" spans="1:26" s="53" customFormat="1" ht="16.5" customHeight="1">
      <c r="B51" s="321"/>
      <c r="C51" s="642"/>
      <c r="D51" s="648"/>
      <c r="E51" s="648"/>
      <c r="F51" s="650">
        <v>0</v>
      </c>
      <c r="G51" s="650"/>
      <c r="H51" s="650"/>
      <c r="I51" s="650"/>
      <c r="J51" s="650"/>
      <c r="K51" s="650"/>
      <c r="L51" s="650"/>
      <c r="M51" s="650"/>
      <c r="N51" s="651"/>
      <c r="P51" s="652" t="s">
        <v>112</v>
      </c>
      <c r="Q51" s="652"/>
      <c r="R51" s="652"/>
      <c r="S51" s="652"/>
      <c r="T51" s="652"/>
      <c r="U51" s="652"/>
      <c r="V51" s="652"/>
      <c r="W51" s="652"/>
      <c r="X51" s="652"/>
      <c r="Y51" s="652"/>
    </row>
    <row r="52" spans="1:26" s="53" customFormat="1" ht="16.5" customHeight="1">
      <c r="B52" s="321"/>
      <c r="C52" s="632" t="s">
        <v>6</v>
      </c>
      <c r="D52" s="632"/>
      <c r="E52" s="632"/>
      <c r="F52" s="633">
        <f>SUM(F50:N51)</f>
        <v>0</v>
      </c>
      <c r="G52" s="633"/>
      <c r="H52" s="633"/>
      <c r="I52" s="633"/>
      <c r="J52" s="633"/>
      <c r="K52" s="633"/>
      <c r="L52" s="633"/>
      <c r="M52" s="633"/>
      <c r="N52" s="634"/>
      <c r="P52" s="652"/>
      <c r="Q52" s="652"/>
      <c r="R52" s="652"/>
      <c r="S52" s="652"/>
      <c r="T52" s="652"/>
      <c r="U52" s="652"/>
      <c r="V52" s="652"/>
      <c r="W52" s="652"/>
      <c r="X52" s="652"/>
      <c r="Y52" s="652"/>
    </row>
    <row r="53" spans="1:26" s="53" customFormat="1" ht="16.5" customHeight="1">
      <c r="B53" s="321"/>
      <c r="C53" s="937" t="s">
        <v>46</v>
      </c>
      <c r="D53" s="938"/>
      <c r="E53" s="939"/>
      <c r="F53" s="940"/>
      <c r="G53" s="941"/>
      <c r="H53" s="941"/>
      <c r="I53" s="941"/>
      <c r="J53" s="941"/>
      <c r="K53" s="941"/>
      <c r="L53" s="941"/>
      <c r="M53" s="941"/>
      <c r="N53" s="942"/>
      <c r="P53" s="652"/>
      <c r="Q53" s="652"/>
      <c r="R53" s="652"/>
      <c r="S53" s="652"/>
      <c r="T53" s="652"/>
      <c r="U53" s="652"/>
      <c r="V53" s="652"/>
      <c r="W53" s="652"/>
      <c r="X53" s="652"/>
      <c r="Y53" s="652"/>
    </row>
    <row r="54" spans="1:26" s="53" customFormat="1" ht="16.5" customHeight="1">
      <c r="B54" s="321"/>
      <c r="C54" s="332" t="s">
        <v>110</v>
      </c>
      <c r="D54" s="332"/>
      <c r="E54" s="332"/>
      <c r="F54" s="333"/>
      <c r="G54" s="334"/>
      <c r="H54" s="335" t="str">
        <f>IF(F54="有","取得年月日"," ")</f>
        <v xml:space="preserve"> </v>
      </c>
      <c r="I54" s="336"/>
      <c r="J54" s="337"/>
      <c r="K54" s="338"/>
      <c r="L54" s="339"/>
      <c r="M54" s="339"/>
      <c r="N54" s="340"/>
      <c r="P54" s="256"/>
      <c r="Q54" s="256"/>
      <c r="R54" s="256"/>
      <c r="S54" s="256"/>
      <c r="T54" s="256"/>
      <c r="U54" s="256"/>
      <c r="V54" s="256"/>
      <c r="W54" s="256"/>
      <c r="X54" s="256"/>
      <c r="Y54" s="256"/>
    </row>
    <row r="55" spans="1:26" s="53" customFormat="1" ht="16.5" customHeight="1">
      <c r="B55" s="321"/>
      <c r="C55" s="947" t="s">
        <v>111</v>
      </c>
      <c r="D55" s="947"/>
      <c r="E55" s="947"/>
      <c r="F55" s="950"/>
      <c r="G55" s="951"/>
      <c r="H55" s="952" t="str">
        <f>IF(F55="有","取得年月日"," ")</f>
        <v xml:space="preserve"> </v>
      </c>
      <c r="I55" s="953"/>
      <c r="J55" s="954"/>
      <c r="K55" s="955"/>
      <c r="L55" s="956"/>
      <c r="M55" s="956"/>
      <c r="N55" s="957"/>
    </row>
    <row r="56" spans="1:26" s="53" customFormat="1" ht="16.5" customHeight="1">
      <c r="B56" s="321"/>
      <c r="C56" s="332" t="s">
        <v>228</v>
      </c>
      <c r="D56" s="332"/>
      <c r="E56" s="332"/>
      <c r="F56" s="333"/>
      <c r="G56" s="334"/>
      <c r="H56" s="335" t="str">
        <f>IF(F56="旧耐震","構造耐震指標"," ")</f>
        <v xml:space="preserve"> </v>
      </c>
      <c r="I56" s="336"/>
      <c r="J56" s="337"/>
      <c r="K56" s="338"/>
      <c r="L56" s="339"/>
      <c r="M56" s="339"/>
      <c r="N56" s="340"/>
    </row>
    <row r="57" spans="1:26" s="53" customFormat="1" ht="16.5" customHeight="1" thickBot="1">
      <c r="B57" s="322"/>
      <c r="C57" s="341" t="s">
        <v>109</v>
      </c>
      <c r="D57" s="341"/>
      <c r="E57" s="341"/>
      <c r="F57" s="948"/>
      <c r="G57" s="949"/>
      <c r="H57" s="949"/>
      <c r="I57" s="949"/>
      <c r="J57" s="257" t="str">
        <f>IF(F57="その他","("," ")</f>
        <v xml:space="preserve"> </v>
      </c>
      <c r="K57" s="394"/>
      <c r="L57" s="394"/>
      <c r="M57" s="394"/>
      <c r="N57" s="258" t="str">
        <f>IF(F57="その他",")"," ")</f>
        <v xml:space="preserve"> </v>
      </c>
    </row>
    <row r="58" spans="1:26" s="53" customFormat="1" ht="16.5" customHeight="1">
      <c r="B58" s="245" t="s">
        <v>214</v>
      </c>
      <c r="C58" s="58" t="s">
        <v>218</v>
      </c>
    </row>
    <row r="59" spans="1:26" s="53" customFormat="1" ht="11.25" customHeight="1">
      <c r="B59" s="59"/>
      <c r="C59" s="59"/>
      <c r="D59" s="60"/>
      <c r="E59" s="60"/>
      <c r="F59" s="60"/>
      <c r="G59" s="34"/>
      <c r="H59" s="34"/>
      <c r="I59" s="34"/>
      <c r="J59" s="34"/>
      <c r="K59" s="34"/>
    </row>
    <row r="60" spans="1:26" s="50" customFormat="1" ht="15" customHeight="1" thickBot="1">
      <c r="A60" s="50" t="s">
        <v>95</v>
      </c>
      <c r="C60" s="51"/>
      <c r="D60" s="51"/>
      <c r="E60" s="51"/>
      <c r="F60" s="51"/>
      <c r="G60" s="51"/>
      <c r="H60" s="51"/>
      <c r="I60" s="51"/>
      <c r="J60" s="51"/>
      <c r="K60" s="51"/>
      <c r="L60" s="51"/>
      <c r="Y60" s="52"/>
      <c r="Z60" s="52"/>
    </row>
    <row r="61" spans="1:26" s="34" customFormat="1" ht="15.75" customHeight="1" thickTop="1" thickBot="1">
      <c r="B61" s="506" t="s">
        <v>8</v>
      </c>
      <c r="C61" s="507"/>
      <c r="D61" s="508" t="s">
        <v>43</v>
      </c>
      <c r="E61" s="509"/>
      <c r="F61" s="509"/>
      <c r="G61" s="509"/>
      <c r="H61" s="509"/>
      <c r="I61" s="510"/>
      <c r="J61" s="511" t="s">
        <v>51</v>
      </c>
      <c r="K61" s="276"/>
      <c r="L61" s="512"/>
      <c r="M61" s="513" t="s">
        <v>30</v>
      </c>
      <c r="N61" s="514"/>
      <c r="O61" s="515"/>
      <c r="P61" s="516" t="s">
        <v>9</v>
      </c>
      <c r="Q61" s="517"/>
      <c r="R61" s="517"/>
      <c r="S61" s="518"/>
      <c r="T61" s="511" t="s">
        <v>10</v>
      </c>
      <c r="U61" s="276"/>
      <c r="V61" s="276"/>
      <c r="W61" s="519" t="s">
        <v>11</v>
      </c>
      <c r="X61" s="519"/>
      <c r="Y61" s="519"/>
      <c r="Z61" s="519"/>
    </row>
    <row r="62" spans="1:26" s="34" customFormat="1" ht="15.75" customHeight="1" thickTop="1">
      <c r="B62" s="422" t="s">
        <v>91</v>
      </c>
      <c r="C62" s="423"/>
      <c r="D62" s="323"/>
      <c r="E62" s="324"/>
      <c r="F62" s="324"/>
      <c r="G62" s="324"/>
      <c r="H62" s="324"/>
      <c r="I62" s="325"/>
      <c r="J62" s="363">
        <v>0</v>
      </c>
      <c r="K62" s="364"/>
      <c r="L62" s="364"/>
      <c r="M62" s="363">
        <v>0</v>
      </c>
      <c r="N62" s="364"/>
      <c r="O62" s="365"/>
      <c r="P62" s="366" t="s">
        <v>27</v>
      </c>
      <c r="Q62" s="367"/>
      <c r="R62" s="367"/>
      <c r="S62" s="368"/>
      <c r="T62" s="351">
        <f>3.3*I16</f>
        <v>0</v>
      </c>
      <c r="U62" s="352"/>
      <c r="V62" s="352"/>
      <c r="W62" s="353" t="str">
        <f>IF(T62&lt;=M62,"○","×")</f>
        <v>○</v>
      </c>
      <c r="X62" s="353"/>
      <c r="Y62" s="353"/>
      <c r="Z62" s="353"/>
    </row>
    <row r="63" spans="1:26" s="61" customFormat="1" ht="15.75" customHeight="1">
      <c r="B63" s="424"/>
      <c r="C63" s="425"/>
      <c r="D63" s="326"/>
      <c r="E63" s="327"/>
      <c r="F63" s="327"/>
      <c r="G63" s="327"/>
      <c r="H63" s="327"/>
      <c r="I63" s="328"/>
      <c r="J63" s="354">
        <v>0</v>
      </c>
      <c r="K63" s="355"/>
      <c r="L63" s="355"/>
      <c r="M63" s="354">
        <v>0</v>
      </c>
      <c r="N63" s="355"/>
      <c r="O63" s="356"/>
      <c r="P63" s="357" t="s">
        <v>28</v>
      </c>
      <c r="Q63" s="358"/>
      <c r="R63" s="358"/>
      <c r="S63" s="359"/>
      <c r="T63" s="360">
        <f>3.3*M16</f>
        <v>0</v>
      </c>
      <c r="U63" s="361"/>
      <c r="V63" s="361"/>
      <c r="W63" s="362" t="str">
        <f>IF(T63&lt;=M63,"○","×")</f>
        <v>○</v>
      </c>
      <c r="X63" s="362"/>
      <c r="Y63" s="362"/>
      <c r="Z63" s="362"/>
    </row>
    <row r="64" spans="1:26" s="61" customFormat="1" ht="15.75" customHeight="1">
      <c r="B64" s="424"/>
      <c r="C64" s="425"/>
      <c r="D64" s="326"/>
      <c r="E64" s="327"/>
      <c r="F64" s="327"/>
      <c r="G64" s="327"/>
      <c r="H64" s="327"/>
      <c r="I64" s="328"/>
      <c r="J64" s="354">
        <v>0</v>
      </c>
      <c r="K64" s="355"/>
      <c r="L64" s="355"/>
      <c r="M64" s="354">
        <v>0</v>
      </c>
      <c r="N64" s="355"/>
      <c r="O64" s="356"/>
      <c r="P64" s="357" t="s">
        <v>72</v>
      </c>
      <c r="Q64" s="358"/>
      <c r="R64" s="358"/>
      <c r="S64" s="359"/>
      <c r="T64" s="360">
        <f>3.3*Q16</f>
        <v>0</v>
      </c>
      <c r="U64" s="361"/>
      <c r="V64" s="361"/>
      <c r="W64" s="342" t="str">
        <f>IF(T64&lt;=M64+M65,"○","×")</f>
        <v>○</v>
      </c>
      <c r="X64" s="343"/>
      <c r="Y64" s="343"/>
      <c r="Z64" s="344"/>
    </row>
    <row r="65" spans="2:27" s="61" customFormat="1" ht="15.75" customHeight="1" thickBot="1">
      <c r="B65" s="424"/>
      <c r="C65" s="425"/>
      <c r="D65" s="326"/>
      <c r="E65" s="327"/>
      <c r="F65" s="327"/>
      <c r="G65" s="327"/>
      <c r="H65" s="327"/>
      <c r="I65" s="328"/>
      <c r="J65" s="348">
        <v>0</v>
      </c>
      <c r="K65" s="348"/>
      <c r="L65" s="349"/>
      <c r="M65" s="350">
        <v>0</v>
      </c>
      <c r="N65" s="348"/>
      <c r="O65" s="349"/>
      <c r="P65" s="369"/>
      <c r="Q65" s="370"/>
      <c r="R65" s="370"/>
      <c r="S65" s="371"/>
      <c r="T65" s="520"/>
      <c r="U65" s="521"/>
      <c r="V65" s="521"/>
      <c r="W65" s="345"/>
      <c r="X65" s="346"/>
      <c r="Y65" s="346"/>
      <c r="Z65" s="347"/>
    </row>
    <row r="66" spans="2:27" s="61" customFormat="1" ht="15.75" customHeight="1" thickTop="1">
      <c r="B66" s="426"/>
      <c r="C66" s="427"/>
      <c r="D66" s="653" t="s">
        <v>35</v>
      </c>
      <c r="E66" s="654"/>
      <c r="F66" s="654"/>
      <c r="G66" s="654"/>
      <c r="H66" s="654"/>
      <c r="I66" s="307"/>
      <c r="J66" s="655">
        <f>SUM(J62:L65)</f>
        <v>0</v>
      </c>
      <c r="K66" s="656"/>
      <c r="L66" s="656"/>
      <c r="M66" s="419">
        <f>SUM(M62:O65)</f>
        <v>0</v>
      </c>
      <c r="N66" s="420"/>
      <c r="O66" s="421"/>
      <c r="P66" s="62"/>
      <c r="Q66" s="63"/>
      <c r="R66" s="63"/>
      <c r="S66" s="64"/>
      <c r="T66" s="65"/>
      <c r="U66" s="66"/>
      <c r="V66" s="66"/>
      <c r="W66" s="67"/>
      <c r="X66" s="68"/>
      <c r="Y66" s="68"/>
      <c r="Z66" s="249"/>
    </row>
    <row r="67" spans="2:27" s="61" customFormat="1" ht="15.75" customHeight="1">
      <c r="B67" s="306" t="s">
        <v>38</v>
      </c>
      <c r="C67" s="307"/>
      <c r="D67" s="329" t="s">
        <v>234</v>
      </c>
      <c r="E67" s="330"/>
      <c r="F67" s="330"/>
      <c r="G67" s="330"/>
      <c r="H67" s="330"/>
      <c r="I67" s="331"/>
      <c r="J67" s="364">
        <v>0</v>
      </c>
      <c r="K67" s="364"/>
      <c r="L67" s="365"/>
      <c r="M67" s="297"/>
      <c r="N67" s="298"/>
      <c r="O67" s="299"/>
      <c r="P67" s="69" t="s">
        <v>56</v>
      </c>
      <c r="Q67" s="70"/>
      <c r="R67" s="71"/>
      <c r="S67" s="71"/>
      <c r="T67" s="666" t="s">
        <v>98</v>
      </c>
      <c r="U67" s="666"/>
      <c r="V67" s="666"/>
      <c r="W67" s="667"/>
      <c r="X67" s="668"/>
      <c r="Y67" s="668"/>
      <c r="Z67" s="669"/>
      <c r="AA67" s="68"/>
    </row>
    <row r="68" spans="2:27" s="61" customFormat="1" ht="15.75" customHeight="1">
      <c r="B68" s="308"/>
      <c r="C68" s="309"/>
      <c r="D68" s="414" t="s">
        <v>235</v>
      </c>
      <c r="E68" s="415"/>
      <c r="F68" s="415"/>
      <c r="G68" s="415"/>
      <c r="H68" s="415"/>
      <c r="I68" s="416"/>
      <c r="J68" s="355">
        <v>0</v>
      </c>
      <c r="K68" s="355"/>
      <c r="L68" s="356"/>
      <c r="M68" s="300"/>
      <c r="N68" s="301"/>
      <c r="O68" s="302"/>
      <c r="P68" s="72" t="s">
        <v>56</v>
      </c>
      <c r="Q68" s="73"/>
      <c r="R68" s="73"/>
      <c r="S68" s="73"/>
      <c r="T68" s="73"/>
      <c r="U68" s="73"/>
      <c r="V68" s="73"/>
      <c r="W68" s="74"/>
      <c r="X68" s="74"/>
      <c r="Y68" s="73"/>
      <c r="Z68" s="250"/>
      <c r="AA68" s="68"/>
    </row>
    <row r="69" spans="2:27" s="61" customFormat="1" ht="15.75" customHeight="1">
      <c r="B69" s="308"/>
      <c r="C69" s="309"/>
      <c r="D69" s="414"/>
      <c r="E69" s="415"/>
      <c r="F69" s="415"/>
      <c r="G69" s="415"/>
      <c r="H69" s="415"/>
      <c r="I69" s="416"/>
      <c r="J69" s="354">
        <v>0</v>
      </c>
      <c r="K69" s="355"/>
      <c r="L69" s="356"/>
      <c r="M69" s="300"/>
      <c r="N69" s="301"/>
      <c r="O69" s="302"/>
      <c r="P69" s="14"/>
      <c r="Q69" s="14"/>
      <c r="R69" s="14"/>
      <c r="S69" s="14"/>
      <c r="T69" s="14"/>
      <c r="U69" s="11"/>
      <c r="V69" s="12"/>
      <c r="W69" s="13"/>
      <c r="X69" s="13"/>
      <c r="Y69" s="12"/>
      <c r="Z69" s="251"/>
      <c r="AA69" s="68"/>
    </row>
    <row r="70" spans="2:27" s="61" customFormat="1" ht="15.75" customHeight="1">
      <c r="B70" s="308"/>
      <c r="C70" s="309"/>
      <c r="D70" s="414"/>
      <c r="E70" s="415"/>
      <c r="F70" s="415"/>
      <c r="G70" s="415"/>
      <c r="H70" s="415"/>
      <c r="I70" s="416"/>
      <c r="J70" s="354">
        <v>0</v>
      </c>
      <c r="K70" s="355"/>
      <c r="L70" s="356"/>
      <c r="M70" s="303"/>
      <c r="N70" s="304"/>
      <c r="O70" s="305"/>
      <c r="P70" s="10"/>
      <c r="Q70" s="11"/>
      <c r="R70" s="11"/>
      <c r="S70" s="11"/>
      <c r="T70" s="11"/>
      <c r="U70" s="11"/>
      <c r="V70" s="12"/>
      <c r="W70" s="13"/>
      <c r="X70" s="13"/>
      <c r="Y70" s="12"/>
      <c r="Z70" s="251"/>
      <c r="AA70" s="68"/>
    </row>
    <row r="71" spans="2:27" s="61" customFormat="1" ht="15.75" customHeight="1" thickBot="1">
      <c r="B71" s="310"/>
      <c r="C71" s="311"/>
      <c r="D71" s="653" t="s">
        <v>35</v>
      </c>
      <c r="E71" s="654"/>
      <c r="F71" s="654"/>
      <c r="G71" s="654"/>
      <c r="H71" s="654"/>
      <c r="I71" s="307"/>
      <c r="J71" s="655">
        <f>SUM(J67:L70)</f>
        <v>0</v>
      </c>
      <c r="K71" s="656"/>
      <c r="L71" s="657"/>
      <c r="M71" s="294"/>
      <c r="N71" s="295"/>
      <c r="O71" s="296"/>
      <c r="P71" s="252"/>
      <c r="Q71" s="253"/>
      <c r="R71" s="253"/>
      <c r="S71" s="253"/>
      <c r="T71" s="253"/>
      <c r="U71" s="253"/>
      <c r="V71" s="253"/>
      <c r="W71" s="254"/>
      <c r="X71" s="254"/>
      <c r="Y71" s="253"/>
      <c r="Z71" s="255"/>
      <c r="AA71" s="68"/>
    </row>
    <row r="72" spans="2:27" s="61" customFormat="1" ht="18.75" customHeight="1" thickTop="1" thickBot="1">
      <c r="B72" s="658" t="s">
        <v>7</v>
      </c>
      <c r="C72" s="659"/>
      <c r="D72" s="659"/>
      <c r="E72" s="659"/>
      <c r="F72" s="659"/>
      <c r="G72" s="659"/>
      <c r="H72" s="659"/>
      <c r="I72" s="660"/>
      <c r="J72" s="661">
        <f>SUM(J71,J66)</f>
        <v>0</v>
      </c>
      <c r="K72" s="662"/>
      <c r="L72" s="663"/>
      <c r="M72" s="664"/>
      <c r="N72" s="665"/>
      <c r="O72" s="665"/>
      <c r="P72" s="79"/>
      <c r="Q72" s="79"/>
      <c r="R72" s="79"/>
      <c r="S72" s="79"/>
      <c r="T72" s="79"/>
      <c r="U72" s="79"/>
      <c r="V72" s="80"/>
      <c r="W72" s="81"/>
      <c r="X72" s="81"/>
      <c r="Y72" s="80"/>
      <c r="Z72" s="80"/>
      <c r="AA72" s="68"/>
    </row>
    <row r="73" spans="2:27" s="61" customFormat="1" ht="3.75" customHeight="1" thickTop="1">
      <c r="B73" s="75"/>
      <c r="C73" s="75"/>
      <c r="D73" s="75"/>
      <c r="E73" s="75"/>
      <c r="F73" s="75"/>
      <c r="G73" s="75"/>
      <c r="H73" s="75"/>
      <c r="I73" s="75"/>
      <c r="J73" s="76"/>
      <c r="K73" s="77"/>
      <c r="L73" s="77"/>
      <c r="M73" s="78"/>
      <c r="N73" s="78"/>
      <c r="O73" s="78"/>
      <c r="P73" s="79"/>
      <c r="Q73" s="79"/>
      <c r="R73" s="79"/>
      <c r="S73" s="79"/>
      <c r="T73" s="79"/>
      <c r="U73" s="79"/>
      <c r="V73" s="80"/>
      <c r="W73" s="81"/>
      <c r="X73" s="81"/>
      <c r="Y73" s="80"/>
      <c r="Z73" s="80"/>
      <c r="AA73" s="68"/>
    </row>
    <row r="74" spans="2:27" s="91" customFormat="1" ht="11.25" customHeight="1">
      <c r="B74" s="99" t="s">
        <v>212</v>
      </c>
      <c r="C74" s="82" t="s">
        <v>223</v>
      </c>
      <c r="D74" s="83"/>
      <c r="E74" s="83"/>
      <c r="F74" s="83"/>
      <c r="G74" s="83"/>
      <c r="H74" s="83"/>
      <c r="I74" s="83"/>
      <c r="J74" s="84"/>
      <c r="K74" s="85"/>
      <c r="L74" s="85"/>
      <c r="M74" s="86"/>
      <c r="N74" s="86"/>
      <c r="O74" s="86"/>
      <c r="P74" s="87"/>
      <c r="Q74" s="87"/>
      <c r="R74" s="87"/>
      <c r="S74" s="87"/>
      <c r="T74" s="87"/>
      <c r="U74" s="87"/>
      <c r="V74" s="88"/>
      <c r="W74" s="89"/>
      <c r="X74" s="89"/>
      <c r="Y74" s="88"/>
      <c r="Z74" s="88"/>
      <c r="AA74" s="90"/>
    </row>
    <row r="75" spans="2:27" s="91" customFormat="1" ht="11.25" customHeight="1">
      <c r="B75" s="99" t="s">
        <v>212</v>
      </c>
      <c r="C75" s="82" t="s">
        <v>224</v>
      </c>
      <c r="D75" s="83"/>
      <c r="E75" s="83"/>
      <c r="F75" s="83"/>
      <c r="G75" s="83"/>
      <c r="H75" s="83"/>
      <c r="I75" s="83"/>
      <c r="J75" s="84"/>
      <c r="K75" s="85"/>
      <c r="L75" s="85"/>
      <c r="M75" s="86"/>
      <c r="N75" s="86"/>
      <c r="O75" s="86"/>
      <c r="P75" s="87"/>
      <c r="Q75" s="87"/>
      <c r="R75" s="87"/>
      <c r="S75" s="87"/>
      <c r="T75" s="87"/>
      <c r="U75" s="87"/>
      <c r="V75" s="88"/>
      <c r="W75" s="89"/>
      <c r="X75" s="89"/>
      <c r="Y75" s="88"/>
      <c r="Z75" s="88"/>
      <c r="AA75" s="90"/>
    </row>
    <row r="76" spans="2:27" s="91" customFormat="1" ht="11.25" customHeight="1">
      <c r="B76" s="99"/>
      <c r="C76" s="82" t="s">
        <v>225</v>
      </c>
      <c r="D76" s="83"/>
      <c r="E76" s="83"/>
      <c r="F76" s="83"/>
      <c r="G76" s="83"/>
      <c r="H76" s="83"/>
      <c r="I76" s="83"/>
      <c r="J76" s="84"/>
      <c r="K76" s="85"/>
      <c r="L76" s="85"/>
      <c r="M76" s="86"/>
      <c r="N76" s="86"/>
      <c r="O76" s="86"/>
      <c r="P76" s="87"/>
      <c r="Q76" s="87"/>
      <c r="R76" s="87"/>
      <c r="S76" s="87"/>
      <c r="T76" s="87"/>
      <c r="U76" s="87"/>
      <c r="V76" s="88"/>
      <c r="W76" s="89"/>
      <c r="X76" s="89"/>
      <c r="Y76" s="88"/>
      <c r="Z76" s="88"/>
      <c r="AA76" s="90"/>
    </row>
    <row r="77" spans="2:27" s="91" customFormat="1" ht="11.25" customHeight="1">
      <c r="B77" s="99" t="s">
        <v>212</v>
      </c>
      <c r="C77" s="82" t="s">
        <v>226</v>
      </c>
      <c r="D77" s="83"/>
      <c r="E77" s="83"/>
      <c r="F77" s="83"/>
      <c r="G77" s="83"/>
      <c r="H77" s="83"/>
      <c r="I77" s="83"/>
      <c r="J77" s="84"/>
      <c r="K77" s="85"/>
      <c r="L77" s="85"/>
      <c r="M77" s="86"/>
      <c r="N77" s="86"/>
      <c r="O77" s="86"/>
      <c r="P77" s="87"/>
      <c r="Q77" s="87"/>
      <c r="R77" s="87"/>
      <c r="S77" s="87"/>
      <c r="T77" s="87"/>
      <c r="U77" s="87"/>
      <c r="V77" s="88"/>
      <c r="W77" s="89"/>
      <c r="X77" s="89"/>
      <c r="Y77" s="88"/>
      <c r="Z77" s="88"/>
      <c r="AA77" s="90"/>
    </row>
    <row r="78" spans="2:27" s="91" customFormat="1" ht="11.25" customHeight="1" thickBot="1">
      <c r="B78" s="82"/>
      <c r="C78" s="83"/>
      <c r="D78" s="83"/>
      <c r="E78" s="83"/>
      <c r="F78" s="83"/>
      <c r="G78" s="83"/>
      <c r="H78" s="83"/>
      <c r="I78" s="83"/>
      <c r="J78" s="84"/>
      <c r="K78" s="85"/>
      <c r="L78" s="85"/>
      <c r="M78" s="86"/>
      <c r="N78" s="86"/>
      <c r="O78" s="86"/>
      <c r="P78" s="87"/>
      <c r="Q78" s="87"/>
      <c r="R78" s="87"/>
      <c r="S78" s="87"/>
      <c r="T78" s="87"/>
      <c r="U78" s="87"/>
      <c r="V78" s="88"/>
      <c r="W78" s="89"/>
      <c r="X78" s="89"/>
      <c r="Y78" s="88"/>
      <c r="Z78" s="88"/>
      <c r="AA78" s="90"/>
    </row>
    <row r="79" spans="2:27" s="91" customFormat="1" ht="17.25" customHeight="1" thickTop="1">
      <c r="B79" s="702" t="s">
        <v>196</v>
      </c>
      <c r="C79" s="703"/>
      <c r="D79" s="703"/>
      <c r="E79" s="704"/>
      <c r="F79" s="225" t="s">
        <v>170</v>
      </c>
      <c r="G79" s="170" t="s">
        <v>135</v>
      </c>
      <c r="H79" s="170"/>
      <c r="I79" s="170"/>
      <c r="J79" s="171"/>
      <c r="K79" s="171"/>
      <c r="L79" s="172"/>
      <c r="M79" s="172"/>
      <c r="N79" s="172"/>
      <c r="O79" s="173"/>
      <c r="P79" s="173"/>
      <c r="Q79" s="173"/>
      <c r="R79" s="173"/>
      <c r="S79" s="173"/>
      <c r="T79" s="173"/>
      <c r="U79" s="173"/>
      <c r="V79" s="174"/>
      <c r="W79" s="174"/>
      <c r="X79" s="175"/>
      <c r="Y79" s="175"/>
      <c r="Z79" s="176"/>
      <c r="AA79" s="90"/>
    </row>
    <row r="80" spans="2:27" s="91" customFormat="1" ht="17.25" customHeight="1">
      <c r="B80" s="705"/>
      <c r="C80" s="706"/>
      <c r="D80" s="706"/>
      <c r="E80" s="707"/>
      <c r="F80" s="226" t="s">
        <v>170</v>
      </c>
      <c r="G80" s="82" t="s">
        <v>136</v>
      </c>
      <c r="H80" s="82"/>
      <c r="I80" s="82"/>
      <c r="J80" s="93"/>
      <c r="K80" s="93"/>
      <c r="L80" s="94"/>
      <c r="M80" s="94"/>
      <c r="N80" s="94"/>
      <c r="O80" s="95"/>
      <c r="P80" s="95"/>
      <c r="Q80" s="95"/>
      <c r="R80" s="95"/>
      <c r="S80" s="95"/>
      <c r="T80" s="95"/>
      <c r="U80" s="95"/>
      <c r="V80" s="92"/>
      <c r="W80" s="92"/>
      <c r="X80" s="96"/>
      <c r="Y80" s="96"/>
      <c r="Z80" s="177"/>
      <c r="AA80" s="90"/>
    </row>
    <row r="81" spans="2:27" s="91" customFormat="1" ht="17.25" customHeight="1">
      <c r="B81" s="391"/>
      <c r="C81" s="392"/>
      <c r="D81" s="392"/>
      <c r="E81" s="393"/>
      <c r="F81" s="89"/>
      <c r="G81" s="226" t="s">
        <v>170</v>
      </c>
      <c r="H81" s="82" t="s">
        <v>137</v>
      </c>
      <c r="I81" s="82"/>
      <c r="J81" s="93"/>
      <c r="K81" s="93"/>
      <c r="L81" s="98"/>
      <c r="M81" s="98"/>
      <c r="N81" s="98"/>
      <c r="O81" s="226" t="s">
        <v>170</v>
      </c>
      <c r="P81" s="82" t="s">
        <v>166</v>
      </c>
      <c r="Q81" s="95"/>
      <c r="R81" s="700"/>
      <c r="S81" s="700"/>
      <c r="T81" s="700"/>
      <c r="U81" s="700"/>
      <c r="V81" s="700"/>
      <c r="W81" s="700"/>
      <c r="X81" s="700"/>
      <c r="Y81" s="92" t="s">
        <v>194</v>
      </c>
      <c r="Z81" s="177"/>
      <c r="AA81" s="90"/>
    </row>
    <row r="82" spans="2:27" s="91" customFormat="1" ht="17.25" customHeight="1">
      <c r="B82" s="388" t="s">
        <v>127</v>
      </c>
      <c r="C82" s="389"/>
      <c r="D82" s="389"/>
      <c r="E82" s="390"/>
      <c r="F82" s="227" t="s">
        <v>170</v>
      </c>
      <c r="G82" s="192" t="s">
        <v>138</v>
      </c>
      <c r="H82" s="204"/>
      <c r="I82" s="192"/>
      <c r="J82" s="227" t="s">
        <v>170</v>
      </c>
      <c r="K82" s="193" t="s">
        <v>175</v>
      </c>
      <c r="L82" s="204"/>
      <c r="M82" s="227" t="s">
        <v>170</v>
      </c>
      <c r="N82" s="194" t="s">
        <v>177</v>
      </c>
      <c r="O82" s="204"/>
      <c r="P82" s="227" t="s">
        <v>170</v>
      </c>
      <c r="Q82" s="195" t="s">
        <v>176</v>
      </c>
      <c r="R82" s="204"/>
      <c r="S82" s="195"/>
      <c r="T82" s="227" t="s">
        <v>170</v>
      </c>
      <c r="U82" s="195" t="s">
        <v>174</v>
      </c>
      <c r="V82" s="204"/>
      <c r="W82" s="319"/>
      <c r="X82" s="319"/>
      <c r="Y82" s="195" t="s">
        <v>173</v>
      </c>
      <c r="Z82" s="205"/>
      <c r="AA82" s="90"/>
    </row>
    <row r="83" spans="2:27" s="91" customFormat="1" ht="17.25" customHeight="1">
      <c r="B83" s="705"/>
      <c r="C83" s="706"/>
      <c r="D83" s="706"/>
      <c r="E83" s="707"/>
      <c r="F83" s="226" t="s">
        <v>170</v>
      </c>
      <c r="G83" s="82" t="s">
        <v>139</v>
      </c>
      <c r="H83" s="89"/>
      <c r="I83" s="82"/>
      <c r="J83" s="226" t="s">
        <v>170</v>
      </c>
      <c r="K83" s="93" t="s">
        <v>140</v>
      </c>
      <c r="L83" s="89"/>
      <c r="M83" s="98"/>
      <c r="N83" s="98"/>
      <c r="O83" s="98"/>
      <c r="P83" s="226" t="s">
        <v>149</v>
      </c>
      <c r="Q83" s="95" t="s">
        <v>171</v>
      </c>
      <c r="R83" s="95"/>
      <c r="S83" s="95"/>
      <c r="T83" s="226" t="s">
        <v>147</v>
      </c>
      <c r="U83" s="95" t="s">
        <v>172</v>
      </c>
      <c r="V83" s="89"/>
      <c r="W83" s="82"/>
      <c r="X83" s="82"/>
      <c r="Y83" s="95"/>
      <c r="Z83" s="178"/>
      <c r="AA83" s="90"/>
    </row>
    <row r="84" spans="2:27" s="91" customFormat="1" ht="17.25" customHeight="1">
      <c r="B84" s="391"/>
      <c r="C84" s="392"/>
      <c r="D84" s="392"/>
      <c r="E84" s="393"/>
      <c r="F84" s="228" t="s">
        <v>170</v>
      </c>
      <c r="G84" s="198" t="s">
        <v>141</v>
      </c>
      <c r="H84" s="206"/>
      <c r="I84" s="198"/>
      <c r="J84" s="228" t="s">
        <v>170</v>
      </c>
      <c r="K84" s="199" t="s">
        <v>142</v>
      </c>
      <c r="L84" s="206"/>
      <c r="M84" s="200"/>
      <c r="N84" s="200"/>
      <c r="O84" s="200"/>
      <c r="P84" s="228" t="s">
        <v>148</v>
      </c>
      <c r="Q84" s="201" t="s">
        <v>143</v>
      </c>
      <c r="R84" s="201"/>
      <c r="S84" s="201"/>
      <c r="T84" s="201"/>
      <c r="U84" s="201"/>
      <c r="V84" s="201"/>
      <c r="W84" s="198"/>
      <c r="X84" s="198"/>
      <c r="Y84" s="201"/>
      <c r="Z84" s="202"/>
      <c r="AA84" s="90"/>
    </row>
    <row r="85" spans="2:27" s="91" customFormat="1" ht="17.25" customHeight="1">
      <c r="B85" s="388" t="s">
        <v>128</v>
      </c>
      <c r="C85" s="389"/>
      <c r="D85" s="389"/>
      <c r="E85" s="390"/>
      <c r="F85" s="82" t="s">
        <v>178</v>
      </c>
      <c r="G85" s="82"/>
      <c r="H85" s="700"/>
      <c r="I85" s="700"/>
      <c r="J85" s="82" t="s">
        <v>179</v>
      </c>
      <c r="K85" s="93"/>
      <c r="L85" s="93" t="s">
        <v>180</v>
      </c>
      <c r="M85" s="98"/>
      <c r="N85" s="701"/>
      <c r="O85" s="701"/>
      <c r="P85" s="95" t="s">
        <v>179</v>
      </c>
      <c r="Q85" s="95"/>
      <c r="R85" s="95"/>
      <c r="S85" s="95"/>
      <c r="T85" s="95"/>
      <c r="U85" s="95"/>
      <c r="V85" s="95"/>
      <c r="W85" s="82"/>
      <c r="X85" s="82"/>
      <c r="Y85" s="95"/>
      <c r="Z85" s="178"/>
      <c r="AA85" s="90"/>
    </row>
    <row r="86" spans="2:27" s="91" customFormat="1" ht="17.25" customHeight="1">
      <c r="B86" s="705"/>
      <c r="C86" s="706"/>
      <c r="D86" s="706"/>
      <c r="E86" s="707"/>
      <c r="F86" s="226" t="s">
        <v>170</v>
      </c>
      <c r="G86" s="82" t="s">
        <v>181</v>
      </c>
      <c r="H86" s="82"/>
      <c r="I86" s="82"/>
      <c r="J86" s="82"/>
      <c r="K86" s="93"/>
      <c r="L86" s="93"/>
      <c r="M86" s="98"/>
      <c r="N86" s="98"/>
      <c r="O86" s="98"/>
      <c r="P86" s="95"/>
      <c r="Q86" s="95"/>
      <c r="R86" s="226" t="s">
        <v>170</v>
      </c>
      <c r="S86" s="82" t="s">
        <v>198</v>
      </c>
      <c r="T86" s="95"/>
      <c r="U86" s="95"/>
      <c r="V86" s="95"/>
      <c r="W86" s="82"/>
      <c r="X86" s="82"/>
      <c r="Y86" s="95"/>
      <c r="Z86" s="178"/>
      <c r="AA86" s="90"/>
    </row>
    <row r="87" spans="2:27" s="91" customFormat="1" ht="17.25" customHeight="1">
      <c r="B87" s="391"/>
      <c r="C87" s="392"/>
      <c r="D87" s="392"/>
      <c r="E87" s="393"/>
      <c r="F87" s="226" t="s">
        <v>170</v>
      </c>
      <c r="G87" s="97" t="s">
        <v>182</v>
      </c>
      <c r="H87" s="82"/>
      <c r="I87" s="82"/>
      <c r="J87" s="82"/>
      <c r="K87" s="93"/>
      <c r="L87" s="93"/>
      <c r="M87" s="98"/>
      <c r="N87" s="98"/>
      <c r="O87" s="98"/>
      <c r="P87" s="95"/>
      <c r="Q87" s="95"/>
      <c r="R87" s="95"/>
      <c r="S87" s="95"/>
      <c r="T87" s="95"/>
      <c r="U87" s="95"/>
      <c r="V87" s="95"/>
      <c r="W87" s="82"/>
      <c r="X87" s="82"/>
      <c r="Y87" s="95"/>
      <c r="Z87" s="178"/>
      <c r="AA87" s="90"/>
    </row>
    <row r="88" spans="2:27" s="91" customFormat="1" ht="17.25" customHeight="1">
      <c r="B88" s="312" t="s">
        <v>129</v>
      </c>
      <c r="C88" s="313"/>
      <c r="D88" s="313"/>
      <c r="E88" s="314"/>
      <c r="F88" s="229" t="s">
        <v>170</v>
      </c>
      <c r="G88" s="179" t="s">
        <v>184</v>
      </c>
      <c r="H88" s="229" t="s">
        <v>170</v>
      </c>
      <c r="I88" s="180" t="s">
        <v>183</v>
      </c>
      <c r="J88" s="180"/>
      <c r="K88" s="181"/>
      <c r="L88" s="181"/>
      <c r="M88" s="229" t="s">
        <v>170</v>
      </c>
      <c r="N88" s="180" t="s">
        <v>185</v>
      </c>
      <c r="O88" s="182"/>
      <c r="P88" s="203"/>
      <c r="Q88" s="182"/>
      <c r="R88" s="182"/>
      <c r="S88" s="182"/>
      <c r="T88" s="182"/>
      <c r="U88" s="203"/>
      <c r="V88" s="229" t="s">
        <v>170</v>
      </c>
      <c r="W88" s="179" t="s">
        <v>186</v>
      </c>
      <c r="X88" s="182"/>
      <c r="Y88" s="182"/>
      <c r="Z88" s="183"/>
    </row>
    <row r="89" spans="2:27" s="91" customFormat="1" ht="17.25" customHeight="1">
      <c r="B89" s="312" t="s">
        <v>130</v>
      </c>
      <c r="C89" s="313"/>
      <c r="D89" s="313"/>
      <c r="E89" s="314"/>
      <c r="F89" s="229" t="s">
        <v>170</v>
      </c>
      <c r="G89" s="179" t="s">
        <v>184</v>
      </c>
      <c r="H89" s="229" t="s">
        <v>170</v>
      </c>
      <c r="I89" s="180" t="s">
        <v>187</v>
      </c>
      <c r="J89" s="180"/>
      <c r="K89" s="181"/>
      <c r="L89" s="181"/>
      <c r="M89" s="229" t="s">
        <v>170</v>
      </c>
      <c r="N89" s="180" t="s">
        <v>188</v>
      </c>
      <c r="O89" s="182"/>
      <c r="P89" s="203"/>
      <c r="Q89" s="182"/>
      <c r="R89" s="182"/>
      <c r="S89" s="182"/>
      <c r="T89" s="182"/>
      <c r="U89" s="203"/>
      <c r="V89" s="229" t="s">
        <v>170</v>
      </c>
      <c r="W89" s="179" t="s">
        <v>186</v>
      </c>
      <c r="X89" s="179"/>
      <c r="Y89" s="182"/>
      <c r="Z89" s="183"/>
      <c r="AA89" s="90"/>
    </row>
    <row r="90" spans="2:27" s="91" customFormat="1" ht="17.25" customHeight="1">
      <c r="B90" s="312" t="s">
        <v>131</v>
      </c>
      <c r="C90" s="313"/>
      <c r="D90" s="313"/>
      <c r="E90" s="314"/>
      <c r="F90" s="229" t="s">
        <v>170</v>
      </c>
      <c r="G90" s="179" t="s">
        <v>184</v>
      </c>
      <c r="H90" s="229" t="s">
        <v>170</v>
      </c>
      <c r="I90" s="180" t="s">
        <v>189</v>
      </c>
      <c r="J90" s="180"/>
      <c r="K90" s="181"/>
      <c r="L90" s="181"/>
      <c r="M90" s="229" t="s">
        <v>170</v>
      </c>
      <c r="N90" s="180" t="s">
        <v>190</v>
      </c>
      <c r="O90" s="182"/>
      <c r="P90" s="203"/>
      <c r="Q90" s="182"/>
      <c r="R90" s="182"/>
      <c r="S90" s="182"/>
      <c r="T90" s="182"/>
      <c r="U90" s="203"/>
      <c r="V90" s="229" t="s">
        <v>170</v>
      </c>
      <c r="W90" s="179" t="s">
        <v>186</v>
      </c>
      <c r="X90" s="179"/>
      <c r="Y90" s="182"/>
      <c r="Z90" s="183"/>
      <c r="AA90" s="90"/>
    </row>
    <row r="91" spans="2:27" s="91" customFormat="1" ht="17.25" customHeight="1">
      <c r="B91" s="388" t="s">
        <v>132</v>
      </c>
      <c r="C91" s="389"/>
      <c r="D91" s="389"/>
      <c r="E91" s="390"/>
      <c r="F91" s="227" t="s">
        <v>170</v>
      </c>
      <c r="G91" s="192" t="s">
        <v>144</v>
      </c>
      <c r="H91" s="192"/>
      <c r="I91" s="192"/>
      <c r="K91" s="227" t="s">
        <v>170</v>
      </c>
      <c r="L91" s="193" t="s">
        <v>145</v>
      </c>
      <c r="M91" s="194"/>
      <c r="P91" s="227" t="s">
        <v>170</v>
      </c>
      <c r="Q91" s="194" t="s">
        <v>146</v>
      </c>
      <c r="R91" s="195"/>
      <c r="S91" s="195"/>
      <c r="T91" s="195"/>
      <c r="U91" s="195"/>
      <c r="V91" s="195"/>
      <c r="W91" s="192"/>
      <c r="X91" s="192"/>
      <c r="Y91" s="195"/>
      <c r="Z91" s="196"/>
      <c r="AA91" s="90"/>
    </row>
    <row r="92" spans="2:27" s="91" customFormat="1" ht="17.25" customHeight="1">
      <c r="B92" s="391"/>
      <c r="C92" s="392"/>
      <c r="D92" s="392"/>
      <c r="E92" s="393"/>
      <c r="F92" s="228" t="s">
        <v>170</v>
      </c>
      <c r="G92" s="198" t="s">
        <v>191</v>
      </c>
      <c r="H92" s="198"/>
      <c r="I92" s="198"/>
      <c r="K92" s="228" t="s">
        <v>170</v>
      </c>
      <c r="L92" s="198" t="s">
        <v>164</v>
      </c>
      <c r="M92" s="200"/>
      <c r="N92" s="197"/>
      <c r="O92" s="200"/>
      <c r="P92" s="201"/>
      <c r="Q92" s="201"/>
      <c r="R92" s="201"/>
      <c r="S92" s="201"/>
      <c r="T92" s="201"/>
      <c r="U92" s="201"/>
      <c r="V92" s="201"/>
      <c r="W92" s="198"/>
      <c r="X92" s="198"/>
      <c r="Y92" s="201"/>
      <c r="Z92" s="202"/>
      <c r="AA92" s="90"/>
    </row>
    <row r="93" spans="2:27" s="91" customFormat="1" ht="17.25" customHeight="1">
      <c r="B93" s="312" t="s">
        <v>133</v>
      </c>
      <c r="C93" s="313"/>
      <c r="D93" s="313"/>
      <c r="E93" s="314"/>
      <c r="F93" s="229" t="s">
        <v>170</v>
      </c>
      <c r="G93" s="417" t="s">
        <v>197</v>
      </c>
      <c r="H93" s="417"/>
      <c r="I93" s="417"/>
      <c r="J93" s="417"/>
      <c r="K93" s="417"/>
      <c r="L93" s="417"/>
      <c r="M93" s="417"/>
      <c r="N93" s="417"/>
      <c r="O93" s="417"/>
      <c r="P93" s="417"/>
      <c r="Q93" s="417"/>
      <c r="R93" s="417"/>
      <c r="S93" s="417"/>
      <c r="T93" s="417"/>
      <c r="U93" s="417"/>
      <c r="V93" s="417"/>
      <c r="W93" s="417"/>
      <c r="X93" s="417"/>
      <c r="Y93" s="417"/>
      <c r="Z93" s="418"/>
      <c r="AA93" s="90"/>
    </row>
    <row r="94" spans="2:27" s="91" customFormat="1" ht="17.25" customHeight="1">
      <c r="B94" s="312" t="s">
        <v>195</v>
      </c>
      <c r="C94" s="313"/>
      <c r="D94" s="313"/>
      <c r="E94" s="314"/>
      <c r="F94" s="231" t="s">
        <v>170</v>
      </c>
      <c r="G94" s="179" t="s">
        <v>184</v>
      </c>
      <c r="H94" s="179" t="s">
        <v>192</v>
      </c>
      <c r="I94" s="180"/>
      <c r="J94" s="203"/>
      <c r="K94" s="318"/>
      <c r="L94" s="318"/>
      <c r="M94" s="181" t="s">
        <v>199</v>
      </c>
      <c r="N94" s="179"/>
      <c r="O94" s="180"/>
      <c r="P94" s="203"/>
      <c r="Q94" s="318"/>
      <c r="R94" s="318"/>
      <c r="S94" s="181" t="s">
        <v>193</v>
      </c>
      <c r="T94" s="182"/>
      <c r="U94" s="203"/>
      <c r="V94" s="229" t="s">
        <v>170</v>
      </c>
      <c r="W94" s="179" t="s">
        <v>186</v>
      </c>
      <c r="X94" s="232"/>
      <c r="Y94" s="233"/>
      <c r="Z94" s="234"/>
      <c r="AA94" s="90"/>
    </row>
    <row r="95" spans="2:27" s="91" customFormat="1" ht="17.25" customHeight="1" thickBot="1">
      <c r="B95" s="315" t="s">
        <v>134</v>
      </c>
      <c r="C95" s="316"/>
      <c r="D95" s="316"/>
      <c r="E95" s="317"/>
      <c r="F95" s="235" t="s">
        <v>170</v>
      </c>
      <c r="G95" s="184" t="s">
        <v>184</v>
      </c>
      <c r="H95" s="184" t="s">
        <v>192</v>
      </c>
      <c r="I95" s="185"/>
      <c r="J95" s="188"/>
      <c r="K95" s="699"/>
      <c r="L95" s="699"/>
      <c r="M95" s="186" t="s">
        <v>199</v>
      </c>
      <c r="N95" s="184"/>
      <c r="O95" s="185"/>
      <c r="P95" s="188"/>
      <c r="Q95" s="699"/>
      <c r="R95" s="699"/>
      <c r="S95" s="186" t="s">
        <v>193</v>
      </c>
      <c r="T95" s="187"/>
      <c r="U95" s="188"/>
      <c r="V95" s="230" t="s">
        <v>170</v>
      </c>
      <c r="W95" s="184" t="s">
        <v>186</v>
      </c>
      <c r="X95" s="189"/>
      <c r="Y95" s="190"/>
      <c r="Z95" s="191"/>
      <c r="AA95" s="90"/>
    </row>
    <row r="96" spans="2:27" s="91" customFormat="1" ht="6.75" customHeight="1" thickTop="1">
      <c r="B96" s="82"/>
      <c r="C96" s="83"/>
      <c r="D96" s="83"/>
      <c r="E96" s="83"/>
      <c r="F96" s="90"/>
      <c r="G96" s="83"/>
      <c r="H96" s="83"/>
      <c r="I96" s="83"/>
      <c r="J96" s="84"/>
      <c r="K96" s="85"/>
      <c r="L96" s="85"/>
      <c r="M96" s="86"/>
      <c r="N96" s="86"/>
      <c r="O96" s="86"/>
      <c r="P96" s="87"/>
      <c r="Q96" s="87"/>
      <c r="R96" s="87"/>
      <c r="S96" s="87"/>
      <c r="T96" s="87"/>
      <c r="U96" s="87"/>
      <c r="V96" s="88"/>
      <c r="W96" s="89"/>
      <c r="X96" s="89"/>
      <c r="Y96" s="88"/>
      <c r="Z96" s="88"/>
      <c r="AA96" s="90"/>
    </row>
    <row r="97" spans="1:53" s="91" customFormat="1" ht="6.75" customHeight="1">
      <c r="B97" s="82"/>
      <c r="C97" s="83"/>
      <c r="D97" s="83"/>
      <c r="E97" s="83"/>
      <c r="F97" s="83"/>
      <c r="G97" s="83"/>
      <c r="H97" s="83"/>
      <c r="I97" s="83"/>
      <c r="J97" s="84"/>
      <c r="K97" s="85"/>
      <c r="L97" s="85"/>
      <c r="M97" s="86"/>
      <c r="N97" s="86"/>
      <c r="O97" s="86"/>
      <c r="P97" s="87"/>
      <c r="Q97" s="87"/>
      <c r="R97" s="87"/>
      <c r="S97" s="87"/>
      <c r="T97" s="87"/>
      <c r="U97" s="87"/>
      <c r="V97" s="88"/>
      <c r="W97" s="89"/>
      <c r="X97" s="89"/>
      <c r="Y97" s="88"/>
      <c r="Z97" s="88"/>
      <c r="AA97" s="90"/>
    </row>
    <row r="98" spans="1:53" s="25" customFormat="1" ht="19.5" customHeight="1">
      <c r="A98" s="103" t="s">
        <v>42</v>
      </c>
      <c r="Z98" s="104"/>
      <c r="AA98" s="31"/>
    </row>
    <row r="99" spans="1:53" s="50" customFormat="1" ht="18.75" customHeight="1" thickBot="1">
      <c r="A99" s="50" t="s">
        <v>167</v>
      </c>
      <c r="C99" s="51"/>
      <c r="D99" s="51"/>
      <c r="E99" s="51"/>
      <c r="F99" s="51"/>
      <c r="G99" s="51"/>
      <c r="H99" s="51"/>
      <c r="I99" s="51"/>
      <c r="J99" s="51"/>
      <c r="K99" s="51"/>
      <c r="L99" s="51"/>
      <c r="Y99" s="52"/>
      <c r="Z99" s="52"/>
    </row>
    <row r="100" spans="1:53" s="105" customFormat="1" ht="15" customHeight="1" thickTop="1">
      <c r="B100" s="670" t="s">
        <v>13</v>
      </c>
      <c r="C100" s="671"/>
      <c r="D100" s="672"/>
      <c r="E100" s="679" t="s">
        <v>41</v>
      </c>
      <c r="F100" s="671"/>
      <c r="G100" s="671"/>
      <c r="H100" s="671"/>
      <c r="I100" s="671"/>
      <c r="J100" s="671"/>
      <c r="K100" s="671"/>
      <c r="L100" s="671"/>
      <c r="M100" s="672"/>
      <c r="N100" s="682" t="s">
        <v>24</v>
      </c>
      <c r="O100" s="683"/>
      <c r="P100" s="683"/>
      <c r="Q100" s="683"/>
      <c r="R100" s="683"/>
      <c r="S100" s="683"/>
      <c r="T100" s="683"/>
      <c r="U100" s="684"/>
      <c r="V100" s="679" t="s">
        <v>19</v>
      </c>
      <c r="W100" s="671"/>
      <c r="X100" s="671"/>
      <c r="Y100" s="671"/>
      <c r="Z100" s="685"/>
      <c r="AA100" s="106"/>
    </row>
    <row r="101" spans="1:53" s="105" customFormat="1" ht="15" customHeight="1">
      <c r="B101" s="673"/>
      <c r="C101" s="674"/>
      <c r="D101" s="675"/>
      <c r="E101" s="680"/>
      <c r="F101" s="674"/>
      <c r="G101" s="674"/>
      <c r="H101" s="674"/>
      <c r="I101" s="674"/>
      <c r="J101" s="674"/>
      <c r="K101" s="674"/>
      <c r="L101" s="674"/>
      <c r="M101" s="675"/>
      <c r="N101" s="688" t="s">
        <v>25</v>
      </c>
      <c r="O101" s="689"/>
      <c r="P101" s="689"/>
      <c r="Q101" s="689"/>
      <c r="R101" s="689"/>
      <c r="S101" s="690"/>
      <c r="T101" s="691" t="s">
        <v>26</v>
      </c>
      <c r="U101" s="692"/>
      <c r="V101" s="680"/>
      <c r="W101" s="674"/>
      <c r="X101" s="674"/>
      <c r="Y101" s="674"/>
      <c r="Z101" s="686"/>
      <c r="AA101" s="106"/>
    </row>
    <row r="102" spans="1:53" s="105" customFormat="1" ht="15" customHeight="1" thickBot="1">
      <c r="B102" s="676"/>
      <c r="C102" s="677"/>
      <c r="D102" s="678"/>
      <c r="E102" s="681"/>
      <c r="F102" s="677"/>
      <c r="G102" s="677"/>
      <c r="H102" s="677"/>
      <c r="I102" s="677"/>
      <c r="J102" s="677"/>
      <c r="K102" s="677"/>
      <c r="L102" s="677"/>
      <c r="M102" s="678"/>
      <c r="N102" s="695" t="s">
        <v>20</v>
      </c>
      <c r="O102" s="696"/>
      <c r="P102" s="697" t="s">
        <v>14</v>
      </c>
      <c r="Q102" s="697"/>
      <c r="R102" s="697" t="s">
        <v>7</v>
      </c>
      <c r="S102" s="698"/>
      <c r="T102" s="693"/>
      <c r="U102" s="694"/>
      <c r="V102" s="681"/>
      <c r="W102" s="677"/>
      <c r="X102" s="677"/>
      <c r="Y102" s="677"/>
      <c r="Z102" s="687"/>
      <c r="AA102" s="106"/>
    </row>
    <row r="103" spans="1:53" s="105" customFormat="1" ht="18.75" customHeight="1" thickTop="1">
      <c r="B103" s="708" t="s">
        <v>75</v>
      </c>
      <c r="C103" s="709"/>
      <c r="D103" s="710"/>
      <c r="E103" s="714" t="s">
        <v>102</v>
      </c>
      <c r="F103" s="715"/>
      <c r="G103" s="715"/>
      <c r="H103" s="716"/>
      <c r="I103" s="717"/>
      <c r="J103" s="718"/>
      <c r="K103" s="718"/>
      <c r="L103" s="718"/>
      <c r="M103" s="719"/>
      <c r="N103" s="720"/>
      <c r="O103" s="721"/>
      <c r="P103" s="724"/>
      <c r="Q103" s="724"/>
      <c r="R103" s="726">
        <f>SUM(N103:Q104)</f>
        <v>0</v>
      </c>
      <c r="S103" s="727"/>
      <c r="T103" s="730">
        <v>0</v>
      </c>
      <c r="U103" s="731"/>
      <c r="V103" s="734" t="s">
        <v>103</v>
      </c>
      <c r="W103" s="735"/>
      <c r="X103" s="735"/>
      <c r="Y103" s="735"/>
      <c r="Z103" s="736"/>
      <c r="AA103" s="106"/>
    </row>
    <row r="104" spans="1:53" s="105" customFormat="1" ht="18.75" customHeight="1" thickBot="1">
      <c r="B104" s="711"/>
      <c r="C104" s="712"/>
      <c r="D104" s="713"/>
      <c r="E104" s="740" t="s">
        <v>45</v>
      </c>
      <c r="F104" s="741"/>
      <c r="G104" s="742"/>
      <c r="H104" s="742"/>
      <c r="I104" s="742"/>
      <c r="J104" s="742"/>
      <c r="K104" s="742"/>
      <c r="L104" s="742"/>
      <c r="M104" s="743"/>
      <c r="N104" s="722"/>
      <c r="O104" s="723"/>
      <c r="P104" s="725"/>
      <c r="Q104" s="725"/>
      <c r="R104" s="728"/>
      <c r="S104" s="729"/>
      <c r="T104" s="732"/>
      <c r="U104" s="733"/>
      <c r="V104" s="737"/>
      <c r="W104" s="738"/>
      <c r="X104" s="738"/>
      <c r="Y104" s="738"/>
      <c r="Z104" s="739"/>
      <c r="AA104" s="106"/>
    </row>
    <row r="105" spans="1:53" s="18" customFormat="1" ht="26.25" customHeight="1">
      <c r="B105" s="888" t="s">
        <v>76</v>
      </c>
      <c r="C105" s="107"/>
      <c r="D105" s="108"/>
      <c r="E105" s="764" t="s">
        <v>77</v>
      </c>
      <c r="F105" s="765"/>
      <c r="G105" s="766" t="s">
        <v>80</v>
      </c>
      <c r="H105" s="767"/>
      <c r="I105" s="767"/>
      <c r="J105" s="767"/>
      <c r="K105" s="768"/>
      <c r="L105" s="769" t="s">
        <v>18</v>
      </c>
      <c r="M105" s="770"/>
      <c r="N105" s="771"/>
      <c r="O105" s="772"/>
      <c r="P105" s="773"/>
      <c r="Q105" s="773"/>
      <c r="R105" s="773"/>
      <c r="S105" s="774"/>
      <c r="T105" s="775"/>
      <c r="U105" s="776"/>
      <c r="V105" s="777"/>
      <c r="W105" s="778"/>
      <c r="X105" s="778"/>
      <c r="Y105" s="778"/>
      <c r="Z105" s="779"/>
      <c r="AA105" s="109"/>
      <c r="AB105" s="110"/>
      <c r="AC105" s="744" t="s">
        <v>64</v>
      </c>
      <c r="AD105" s="744"/>
      <c r="AE105" s="744"/>
      <c r="AF105" s="744"/>
      <c r="AG105" s="744"/>
      <c r="AH105" s="744"/>
      <c r="AI105" s="744"/>
      <c r="AJ105" s="744"/>
      <c r="AK105" s="744"/>
      <c r="AL105" s="744"/>
      <c r="AM105" s="744"/>
      <c r="AN105" s="744"/>
      <c r="AO105" s="744"/>
      <c r="AP105" s="744"/>
      <c r="AQ105" s="744"/>
      <c r="AR105" s="744"/>
      <c r="AS105" s="744"/>
      <c r="AT105" s="744"/>
      <c r="AU105" s="744"/>
      <c r="AV105" s="744"/>
      <c r="AW105" s="744"/>
      <c r="AX105" s="744"/>
      <c r="AY105" s="744"/>
      <c r="AZ105" s="111"/>
      <c r="BA105" s="112"/>
    </row>
    <row r="106" spans="1:53" s="18" customFormat="1" ht="26.25" customHeight="1" thickBot="1">
      <c r="B106" s="889"/>
      <c r="C106" s="745" t="s">
        <v>29</v>
      </c>
      <c r="D106" s="746"/>
      <c r="E106" s="747">
        <f>I16</f>
        <v>0</v>
      </c>
      <c r="F106" s="748"/>
      <c r="G106" s="749" t="s">
        <v>96</v>
      </c>
      <c r="H106" s="750"/>
      <c r="I106" s="750"/>
      <c r="J106" s="750"/>
      <c r="K106" s="751"/>
      <c r="L106" s="752">
        <f>ROUNDDOWN(E106/3,1)</f>
        <v>0</v>
      </c>
      <c r="M106" s="753"/>
      <c r="N106" s="754"/>
      <c r="O106" s="755"/>
      <c r="P106" s="756"/>
      <c r="Q106" s="756"/>
      <c r="R106" s="757"/>
      <c r="S106" s="758"/>
      <c r="T106" s="759"/>
      <c r="U106" s="760"/>
      <c r="V106" s="761"/>
      <c r="W106" s="762"/>
      <c r="X106" s="762"/>
      <c r="Y106" s="762"/>
      <c r="Z106" s="763"/>
      <c r="AA106" s="106"/>
      <c r="AB106" s="113" t="s">
        <v>65</v>
      </c>
      <c r="AC106" s="9"/>
      <c r="AD106" s="9"/>
      <c r="AE106" s="9"/>
      <c r="AF106" s="9"/>
      <c r="AG106" s="9"/>
      <c r="AH106" s="9"/>
      <c r="AI106" s="9"/>
      <c r="AJ106" s="9"/>
      <c r="AK106" s="9"/>
      <c r="AL106" s="9"/>
      <c r="AM106" s="9"/>
      <c r="AN106" s="9"/>
      <c r="AO106" s="9"/>
      <c r="AP106" s="9"/>
      <c r="AQ106" s="9"/>
      <c r="AR106" s="9"/>
      <c r="AS106" s="9"/>
      <c r="AT106" s="9"/>
      <c r="AU106" s="9"/>
      <c r="AV106" s="9"/>
      <c r="AW106" s="9"/>
      <c r="AX106" s="9"/>
      <c r="AY106" s="9"/>
      <c r="AZ106" s="9"/>
      <c r="BA106" s="114"/>
    </row>
    <row r="107" spans="1:53" s="18" customFormat="1" ht="26.25" customHeight="1" thickTop="1" thickBot="1">
      <c r="B107" s="889"/>
      <c r="C107" s="785" t="s">
        <v>78</v>
      </c>
      <c r="D107" s="786"/>
      <c r="E107" s="803">
        <f>M16</f>
        <v>0</v>
      </c>
      <c r="F107" s="804"/>
      <c r="G107" s="805" t="s">
        <v>97</v>
      </c>
      <c r="H107" s="806"/>
      <c r="I107" s="806"/>
      <c r="J107" s="806"/>
      <c r="K107" s="807"/>
      <c r="L107" s="789">
        <f>ROUNDDOWN(E107/6,1)</f>
        <v>0</v>
      </c>
      <c r="M107" s="790"/>
      <c r="N107" s="811"/>
      <c r="O107" s="812"/>
      <c r="P107" s="813"/>
      <c r="Q107" s="813"/>
      <c r="R107" s="814"/>
      <c r="S107" s="815"/>
      <c r="T107" s="816"/>
      <c r="U107" s="817"/>
      <c r="V107" s="818"/>
      <c r="W107" s="819"/>
      <c r="X107" s="819"/>
      <c r="Y107" s="819"/>
      <c r="Z107" s="820"/>
      <c r="AA107" s="106"/>
      <c r="AB107" s="115" t="s">
        <v>32</v>
      </c>
      <c r="AC107" s="780" t="s">
        <v>66</v>
      </c>
      <c r="AD107" s="781"/>
      <c r="AE107" s="781"/>
      <c r="AF107" s="781"/>
      <c r="AG107" s="781"/>
      <c r="AH107" s="781"/>
      <c r="AI107" s="781"/>
      <c r="AJ107" s="781"/>
      <c r="AK107" s="781"/>
      <c r="AL107" s="781"/>
      <c r="AM107" s="781"/>
      <c r="AN107" s="782"/>
      <c r="AO107" s="783">
        <v>250</v>
      </c>
      <c r="AP107" s="784"/>
      <c r="AQ107" s="116" t="s">
        <v>67</v>
      </c>
      <c r="AR107" s="116"/>
      <c r="AS107" s="116"/>
      <c r="AT107" s="116"/>
      <c r="AU107" s="116"/>
      <c r="AV107" s="116"/>
      <c r="AW107" s="116"/>
      <c r="AX107" s="116"/>
      <c r="AY107" s="116"/>
      <c r="AZ107" s="117"/>
      <c r="BA107" s="114"/>
    </row>
    <row r="108" spans="1:53" s="18" customFormat="1" ht="26.25" customHeight="1" thickTop="1" thickBot="1">
      <c r="B108" s="889"/>
      <c r="C108" s="785" t="s">
        <v>79</v>
      </c>
      <c r="D108" s="786"/>
      <c r="E108" s="787">
        <f>Q16</f>
        <v>0</v>
      </c>
      <c r="F108" s="788"/>
      <c r="G108" s="808"/>
      <c r="H108" s="809"/>
      <c r="I108" s="809"/>
      <c r="J108" s="809"/>
      <c r="K108" s="810"/>
      <c r="L108" s="789">
        <f>ROUNDDOWN(E108/6,1)</f>
        <v>0</v>
      </c>
      <c r="M108" s="790"/>
      <c r="N108" s="791"/>
      <c r="O108" s="792"/>
      <c r="P108" s="793"/>
      <c r="Q108" s="793"/>
      <c r="R108" s="794"/>
      <c r="S108" s="795"/>
      <c r="T108" s="796"/>
      <c r="U108" s="797"/>
      <c r="V108" s="798"/>
      <c r="W108" s="799"/>
      <c r="X108" s="799"/>
      <c r="Y108" s="799"/>
      <c r="Z108" s="800"/>
      <c r="AA108" s="106"/>
      <c r="AB108" s="115" t="s">
        <v>33</v>
      </c>
      <c r="AC108" s="801" t="s">
        <v>34</v>
      </c>
      <c r="AD108" s="801"/>
      <c r="AE108" s="801"/>
      <c r="AF108" s="801"/>
      <c r="AG108" s="801"/>
      <c r="AH108" s="801"/>
      <c r="AI108" s="801"/>
      <c r="AJ108" s="801"/>
      <c r="AK108" s="801"/>
      <c r="AL108" s="801"/>
      <c r="AM108" s="801"/>
      <c r="AN108" s="802"/>
      <c r="AO108" s="783">
        <v>160</v>
      </c>
      <c r="AP108" s="784"/>
      <c r="AQ108" s="116" t="s">
        <v>40</v>
      </c>
      <c r="AR108" s="116"/>
      <c r="AS108" s="116"/>
      <c r="AT108" s="116"/>
      <c r="AU108" s="116"/>
      <c r="AV108" s="116"/>
      <c r="AW108" s="116"/>
      <c r="AX108" s="116"/>
      <c r="AY108" s="116"/>
      <c r="AZ108" s="117"/>
      <c r="BA108" s="114"/>
    </row>
    <row r="109" spans="1:53" s="18" customFormat="1" ht="26.25" customHeight="1" thickTop="1">
      <c r="B109" s="889"/>
      <c r="C109" s="839" t="s">
        <v>16</v>
      </c>
      <c r="D109" s="840"/>
      <c r="E109" s="841">
        <f>SUM(E106:G108)</f>
        <v>0</v>
      </c>
      <c r="F109" s="842"/>
      <c r="G109" s="843" t="s">
        <v>93</v>
      </c>
      <c r="H109" s="844"/>
      <c r="I109" s="844"/>
      <c r="J109" s="844"/>
      <c r="K109" s="845"/>
      <c r="L109" s="846">
        <f>ROUND(SUM(L106:M108),0)+1</f>
        <v>1</v>
      </c>
      <c r="M109" s="847"/>
      <c r="N109" s="829"/>
      <c r="O109" s="830"/>
      <c r="P109" s="848"/>
      <c r="Q109" s="848"/>
      <c r="R109" s="831">
        <f>SUM(N109:Q109)</f>
        <v>0</v>
      </c>
      <c r="S109" s="832"/>
      <c r="T109" s="891">
        <v>0</v>
      </c>
      <c r="U109" s="892"/>
      <c r="V109" s="522"/>
      <c r="W109" s="523"/>
      <c r="X109" s="523"/>
      <c r="Y109" s="523"/>
      <c r="Z109" s="524"/>
      <c r="AA109" s="106"/>
      <c r="AB109" s="118"/>
      <c r="AC109" s="801" t="s">
        <v>68</v>
      </c>
      <c r="AD109" s="801"/>
      <c r="AE109" s="801"/>
      <c r="AF109" s="801"/>
      <c r="AG109" s="801"/>
      <c r="AH109" s="801"/>
      <c r="AI109" s="801"/>
      <c r="AJ109" s="801"/>
      <c r="AK109" s="801"/>
      <c r="AL109" s="801"/>
      <c r="AM109" s="801"/>
      <c r="AN109" s="801"/>
      <c r="AO109" s="821">
        <f>IFERROR(ROUNDDOWN(AO107/AO108,2)," ")</f>
        <v>1.56</v>
      </c>
      <c r="AP109" s="821"/>
      <c r="AQ109" s="116" t="s">
        <v>104</v>
      </c>
      <c r="AR109" s="116"/>
      <c r="AS109" s="116"/>
      <c r="AT109" s="116"/>
      <c r="AU109" s="116"/>
      <c r="AV109" s="116"/>
      <c r="AW109" s="116"/>
      <c r="AX109" s="116"/>
      <c r="AY109" s="116"/>
      <c r="AZ109" s="117"/>
      <c r="BA109" s="114"/>
    </row>
    <row r="110" spans="1:53" s="18" customFormat="1" ht="26.25" customHeight="1">
      <c r="B110" s="889"/>
      <c r="C110" s="822" t="s">
        <v>92</v>
      </c>
      <c r="D110" s="823"/>
      <c r="E110" s="824" t="s">
        <v>100</v>
      </c>
      <c r="F110" s="825"/>
      <c r="G110" s="825"/>
      <c r="H110" s="825"/>
      <c r="I110" s="825"/>
      <c r="J110" s="825"/>
      <c r="K110" s="826"/>
      <c r="L110" s="827" t="str">
        <f>IF((U17&gt;0),1,"")</f>
        <v/>
      </c>
      <c r="M110" s="828"/>
      <c r="N110" s="829"/>
      <c r="O110" s="830"/>
      <c r="P110" s="725"/>
      <c r="Q110" s="725"/>
      <c r="R110" s="831">
        <f>SUM(N110:Q110)</f>
        <v>0</v>
      </c>
      <c r="S110" s="832"/>
      <c r="T110" s="833">
        <v>0</v>
      </c>
      <c r="U110" s="834"/>
      <c r="V110" s="835" t="s">
        <v>55</v>
      </c>
      <c r="W110" s="836"/>
      <c r="X110" s="836"/>
      <c r="Y110" s="837">
        <f>U17</f>
        <v>0</v>
      </c>
      <c r="Z110" s="838"/>
      <c r="AA110" s="109"/>
      <c r="AB110" s="118" t="s">
        <v>52</v>
      </c>
      <c r="AC110" s="116"/>
      <c r="AD110" s="116"/>
      <c r="AE110" s="116"/>
      <c r="AF110" s="116"/>
      <c r="AG110" s="116"/>
      <c r="AH110" s="116"/>
      <c r="AI110" s="116"/>
      <c r="AJ110" s="116"/>
      <c r="AK110" s="116"/>
      <c r="AL110" s="116"/>
      <c r="AM110" s="116"/>
      <c r="AN110" s="116"/>
      <c r="AO110" s="116"/>
      <c r="AP110" s="116"/>
      <c r="AQ110" s="116"/>
      <c r="AR110" s="116"/>
      <c r="AS110" s="116"/>
      <c r="AT110" s="116"/>
      <c r="AU110" s="116"/>
      <c r="AV110" s="116"/>
      <c r="AW110" s="116"/>
      <c r="AX110" s="116"/>
      <c r="AY110" s="116"/>
      <c r="AZ110" s="117"/>
      <c r="BA110" s="114"/>
    </row>
    <row r="111" spans="1:53" s="18" customFormat="1" ht="26.25" customHeight="1" thickBot="1">
      <c r="B111" s="890"/>
      <c r="C111" s="893" t="s">
        <v>7</v>
      </c>
      <c r="D111" s="894"/>
      <c r="E111" s="895" t="s">
        <v>17</v>
      </c>
      <c r="F111" s="896"/>
      <c r="G111" s="896"/>
      <c r="H111" s="896"/>
      <c r="I111" s="896"/>
      <c r="J111" s="896"/>
      <c r="K111" s="897"/>
      <c r="L111" s="898">
        <f>SUM(L109:M110)</f>
        <v>1</v>
      </c>
      <c r="M111" s="899"/>
      <c r="N111" s="900">
        <f>N109+N110</f>
        <v>0</v>
      </c>
      <c r="O111" s="901"/>
      <c r="P111" s="902">
        <f>P109+P110</f>
        <v>0</v>
      </c>
      <c r="Q111" s="902"/>
      <c r="R111" s="902">
        <f>R109+R110</f>
        <v>0</v>
      </c>
      <c r="S111" s="903"/>
      <c r="T111" s="904">
        <f>T109+T110</f>
        <v>0</v>
      </c>
      <c r="U111" s="905"/>
      <c r="V111" s="849"/>
      <c r="W111" s="850"/>
      <c r="X111" s="850"/>
      <c r="Y111" s="850"/>
      <c r="Z111" s="851"/>
      <c r="AA111" s="106"/>
      <c r="AB111" s="118"/>
      <c r="AC111" s="119" t="s">
        <v>70</v>
      </c>
      <c r="AD111" s="116"/>
      <c r="AE111" s="116"/>
      <c r="AF111" s="116"/>
      <c r="AG111" s="116"/>
      <c r="AH111" s="116"/>
      <c r="AI111" s="116"/>
      <c r="AJ111" s="116"/>
      <c r="AK111" s="116"/>
      <c r="AL111" s="116"/>
      <c r="AM111" s="116"/>
      <c r="AN111" s="116"/>
      <c r="AO111" s="116"/>
      <c r="AP111" s="116"/>
      <c r="AQ111" s="116"/>
      <c r="AR111" s="116"/>
      <c r="AS111" s="116"/>
      <c r="AT111" s="116"/>
      <c r="AU111" s="116"/>
      <c r="AV111" s="116"/>
      <c r="AW111" s="116"/>
      <c r="AX111" s="116"/>
      <c r="AY111" s="116"/>
      <c r="AZ111" s="117"/>
      <c r="BA111" s="114"/>
    </row>
    <row r="112" spans="1:53" s="18" customFormat="1" ht="18.75" customHeight="1">
      <c r="B112" s="852" t="s">
        <v>15</v>
      </c>
      <c r="C112" s="853"/>
      <c r="D112" s="854"/>
      <c r="E112" s="857" t="s">
        <v>73</v>
      </c>
      <c r="F112" s="858"/>
      <c r="G112" s="858"/>
      <c r="H112" s="858"/>
      <c r="I112" s="858"/>
      <c r="J112" s="858"/>
      <c r="K112" s="859"/>
      <c r="L112" s="863">
        <f>IF(OR(X113="全部委託",X112="外部搬入"),0,1)</f>
        <v>1</v>
      </c>
      <c r="M112" s="864"/>
      <c r="N112" s="867"/>
      <c r="O112" s="868"/>
      <c r="P112" s="871"/>
      <c r="Q112" s="868"/>
      <c r="R112" s="874">
        <f>SUM(N112:Q113)</f>
        <v>0</v>
      </c>
      <c r="S112" s="875"/>
      <c r="T112" s="876">
        <v>0</v>
      </c>
      <c r="U112" s="877"/>
      <c r="V112" s="880" t="s">
        <v>89</v>
      </c>
      <c r="W112" s="881"/>
      <c r="X112" s="882">
        <f>X67</f>
        <v>0</v>
      </c>
      <c r="Y112" s="882"/>
      <c r="Z112" s="883"/>
      <c r="AA112" s="105"/>
      <c r="AB112" s="118"/>
      <c r="AC112" s="120" t="s">
        <v>101</v>
      </c>
      <c r="AD112" s="116"/>
      <c r="AE112" s="116"/>
      <c r="AF112" s="116"/>
      <c r="AG112" s="116"/>
      <c r="AH112" s="116"/>
      <c r="AI112" s="116"/>
      <c r="AJ112" s="116"/>
      <c r="AK112" s="116"/>
      <c r="AL112" s="116"/>
      <c r="AM112" s="116"/>
      <c r="AN112" s="116"/>
      <c r="AO112" s="116"/>
      <c r="AP112" s="116"/>
      <c r="AQ112" s="116"/>
      <c r="AR112" s="116"/>
      <c r="AS112" s="116"/>
      <c r="AT112" s="116"/>
      <c r="AU112" s="116"/>
      <c r="AV112" s="116"/>
      <c r="AW112" s="116"/>
      <c r="AX112" s="116"/>
      <c r="AY112" s="116"/>
      <c r="AZ112" s="117"/>
      <c r="BA112" s="114"/>
    </row>
    <row r="113" spans="1:53" s="18" customFormat="1" ht="18.75" customHeight="1">
      <c r="B113" s="855"/>
      <c r="C113" s="649"/>
      <c r="D113" s="856"/>
      <c r="E113" s="860"/>
      <c r="F113" s="861"/>
      <c r="G113" s="861"/>
      <c r="H113" s="861"/>
      <c r="I113" s="861"/>
      <c r="J113" s="861"/>
      <c r="K113" s="862"/>
      <c r="L113" s="865"/>
      <c r="M113" s="866"/>
      <c r="N113" s="869"/>
      <c r="O113" s="870"/>
      <c r="P113" s="872"/>
      <c r="Q113" s="873"/>
      <c r="R113" s="729"/>
      <c r="S113" s="674"/>
      <c r="T113" s="878"/>
      <c r="U113" s="879"/>
      <c r="V113" s="884" t="s">
        <v>90</v>
      </c>
      <c r="W113" s="885"/>
      <c r="X113" s="886"/>
      <c r="Y113" s="886"/>
      <c r="Z113" s="887"/>
      <c r="AA113" s="105"/>
      <c r="AB113" s="118"/>
      <c r="AC113" s="121" t="s">
        <v>71</v>
      </c>
      <c r="AD113" s="119"/>
      <c r="AE113" s="116"/>
      <c r="AF113" s="116"/>
      <c r="AG113" s="116"/>
      <c r="AH113" s="116"/>
      <c r="AI113" s="116"/>
      <c r="AJ113" s="116"/>
      <c r="AK113" s="116"/>
      <c r="AL113" s="116"/>
      <c r="AM113" s="116"/>
      <c r="AN113" s="116"/>
      <c r="AO113" s="116"/>
      <c r="AP113" s="116"/>
      <c r="AQ113" s="116"/>
      <c r="AR113" s="116"/>
      <c r="AS113" s="116"/>
      <c r="AT113" s="116"/>
      <c r="AU113" s="116"/>
      <c r="AV113" s="116"/>
      <c r="AW113" s="116"/>
      <c r="AX113" s="116"/>
      <c r="AY113" s="116"/>
      <c r="AZ113" s="117"/>
      <c r="BA113" s="114"/>
    </row>
    <row r="114" spans="1:53" s="18" customFormat="1" ht="22.5" customHeight="1" thickBot="1">
      <c r="B114" s="291" t="s">
        <v>58</v>
      </c>
      <c r="C114" s="292"/>
      <c r="D114" s="293"/>
      <c r="E114" s="929" t="s">
        <v>56</v>
      </c>
      <c r="F114" s="930"/>
      <c r="G114" s="930"/>
      <c r="H114" s="930"/>
      <c r="I114" s="930"/>
      <c r="J114" s="930"/>
      <c r="K114" s="931"/>
      <c r="L114" s="550">
        <v>1</v>
      </c>
      <c r="M114" s="932"/>
      <c r="N114" s="829"/>
      <c r="O114" s="830"/>
      <c r="P114" s="923"/>
      <c r="Q114" s="830"/>
      <c r="R114" s="832">
        <f>SUM(N114:Q114)</f>
        <v>0</v>
      </c>
      <c r="S114" s="689"/>
      <c r="T114" s="924"/>
      <c r="U114" s="925"/>
      <c r="V114" s="522"/>
      <c r="W114" s="523"/>
      <c r="X114" s="523"/>
      <c r="Y114" s="523"/>
      <c r="Z114" s="524"/>
      <c r="AA114" s="105"/>
      <c r="AB114" s="122"/>
      <c r="AC114" s="123" t="s">
        <v>69</v>
      </c>
      <c r="AD114" s="124"/>
      <c r="AE114" s="125"/>
      <c r="AF114" s="125"/>
      <c r="AG114" s="125"/>
      <c r="AH114" s="125"/>
      <c r="AI114" s="125"/>
      <c r="AJ114" s="125"/>
      <c r="AK114" s="125"/>
      <c r="AL114" s="125"/>
      <c r="AM114" s="125"/>
      <c r="AN114" s="125"/>
      <c r="AO114" s="125"/>
      <c r="AP114" s="125"/>
      <c r="AQ114" s="125"/>
      <c r="AR114" s="125"/>
      <c r="AS114" s="125"/>
      <c r="AT114" s="125"/>
      <c r="AU114" s="125"/>
      <c r="AV114" s="125"/>
      <c r="AW114" s="125"/>
      <c r="AX114" s="125"/>
      <c r="AY114" s="125"/>
      <c r="AZ114" s="126"/>
      <c r="BA114" s="127"/>
    </row>
    <row r="115" spans="1:53" s="18" customFormat="1" ht="22.5" customHeight="1">
      <c r="B115" s="291" t="s">
        <v>59</v>
      </c>
      <c r="C115" s="292"/>
      <c r="D115" s="293"/>
      <c r="E115" s="860"/>
      <c r="F115" s="861"/>
      <c r="G115" s="861"/>
      <c r="H115" s="861"/>
      <c r="I115" s="861"/>
      <c r="J115" s="861"/>
      <c r="K115" s="862"/>
      <c r="L115" s="921">
        <v>1</v>
      </c>
      <c r="M115" s="922"/>
      <c r="N115" s="829"/>
      <c r="O115" s="830"/>
      <c r="P115" s="923"/>
      <c r="Q115" s="830"/>
      <c r="R115" s="832">
        <f>SUM(N115:Q115)</f>
        <v>0</v>
      </c>
      <c r="S115" s="689"/>
      <c r="T115" s="924"/>
      <c r="U115" s="925"/>
      <c r="V115" s="522"/>
      <c r="W115" s="523"/>
      <c r="X115" s="523"/>
      <c r="Y115" s="523"/>
      <c r="Z115" s="524"/>
    </row>
    <row r="116" spans="1:53" s="18" customFormat="1" ht="26.25" customHeight="1">
      <c r="B116" s="291" t="s">
        <v>44</v>
      </c>
      <c r="C116" s="292"/>
      <c r="D116" s="293"/>
      <c r="E116" s="933" t="s">
        <v>88</v>
      </c>
      <c r="F116" s="934"/>
      <c r="G116" s="934"/>
      <c r="H116" s="934"/>
      <c r="I116" s="934"/>
      <c r="J116" s="934"/>
      <c r="K116" s="934"/>
      <c r="L116" s="934"/>
      <c r="M116" s="935"/>
      <c r="N116" s="829"/>
      <c r="O116" s="830"/>
      <c r="P116" s="923"/>
      <c r="Q116" s="830"/>
      <c r="R116" s="832">
        <f>SUM(N116:Q116)</f>
        <v>0</v>
      </c>
      <c r="S116" s="689"/>
      <c r="T116" s="878">
        <v>0</v>
      </c>
      <c r="U116" s="879"/>
      <c r="V116" s="522"/>
      <c r="W116" s="523"/>
      <c r="X116" s="523"/>
      <c r="Y116" s="523"/>
      <c r="Z116" s="524"/>
    </row>
    <row r="117" spans="1:53" s="18" customFormat="1" ht="26.25" customHeight="1" thickBot="1">
      <c r="B117" s="909" t="s">
        <v>5</v>
      </c>
      <c r="C117" s="910"/>
      <c r="D117" s="911"/>
      <c r="E117" s="912"/>
      <c r="F117" s="913"/>
      <c r="G117" s="913"/>
      <c r="H117" s="913"/>
      <c r="I117" s="913"/>
      <c r="J117" s="913"/>
      <c r="K117" s="913"/>
      <c r="L117" s="913"/>
      <c r="M117" s="914"/>
      <c r="N117" s="915"/>
      <c r="O117" s="916"/>
      <c r="P117" s="917"/>
      <c r="Q117" s="916"/>
      <c r="R117" s="698">
        <f t="shared" ref="R117" si="2">SUM(N117:Q117)</f>
        <v>0</v>
      </c>
      <c r="S117" s="918"/>
      <c r="T117" s="919">
        <v>0</v>
      </c>
      <c r="U117" s="920"/>
      <c r="V117" s="926"/>
      <c r="W117" s="927"/>
      <c r="X117" s="927"/>
      <c r="Y117" s="927"/>
      <c r="Z117" s="928"/>
      <c r="AA117" s="105"/>
    </row>
    <row r="118" spans="1:53" s="18" customFormat="1" ht="30" customHeight="1" thickTop="1" thickBot="1">
      <c r="B118" s="958" t="s">
        <v>7</v>
      </c>
      <c r="C118" s="959"/>
      <c r="D118" s="959"/>
      <c r="E118" s="959"/>
      <c r="F118" s="959"/>
      <c r="G118" s="959"/>
      <c r="H118" s="959"/>
      <c r="I118" s="959"/>
      <c r="J118" s="959"/>
      <c r="K118" s="959"/>
      <c r="L118" s="959"/>
      <c r="M118" s="960"/>
      <c r="N118" s="961">
        <f>SUM(N103:O104,N111,N112:O117)</f>
        <v>0</v>
      </c>
      <c r="O118" s="962"/>
      <c r="P118" s="963">
        <f>SUM(P103:Q104,P111,P112:Q117)</f>
        <v>0</v>
      </c>
      <c r="Q118" s="962"/>
      <c r="R118" s="963">
        <f>SUM(R103:S104,R111,R112:S117)</f>
        <v>0</v>
      </c>
      <c r="S118" s="964"/>
      <c r="T118" s="965"/>
      <c r="U118" s="966"/>
      <c r="V118" s="906"/>
      <c r="W118" s="907"/>
      <c r="X118" s="907"/>
      <c r="Y118" s="907"/>
      <c r="Z118" s="908"/>
      <c r="AA118" s="105"/>
    </row>
    <row r="119" spans="1:53" s="128" customFormat="1" ht="15" customHeight="1" thickTop="1">
      <c r="B119" s="104" t="s">
        <v>217</v>
      </c>
      <c r="C119" s="128" t="s">
        <v>215</v>
      </c>
      <c r="D119" s="102"/>
      <c r="E119" s="102"/>
      <c r="F119" s="102"/>
      <c r="G119" s="102"/>
      <c r="H119" s="102"/>
      <c r="I119" s="102"/>
      <c r="J119" s="102"/>
      <c r="K119" s="102"/>
      <c r="L119" s="102"/>
      <c r="M119" s="102"/>
      <c r="N119" s="102"/>
      <c r="O119" s="102"/>
      <c r="P119" s="102"/>
      <c r="Q119" s="102"/>
      <c r="R119" s="102"/>
      <c r="S119" s="102"/>
      <c r="T119" s="102"/>
      <c r="U119" s="102"/>
      <c r="V119" s="102"/>
      <c r="W119" s="102"/>
      <c r="X119" s="102"/>
      <c r="Y119" s="102"/>
      <c r="Z119" s="102"/>
      <c r="AA119" s="102"/>
    </row>
    <row r="120" spans="1:53" s="128" customFormat="1" ht="15" customHeight="1">
      <c r="B120" s="104" t="s">
        <v>217</v>
      </c>
      <c r="C120" s="129" t="s">
        <v>244</v>
      </c>
      <c r="D120" s="102"/>
      <c r="E120" s="102"/>
      <c r="F120" s="102"/>
      <c r="G120" s="102"/>
      <c r="H120" s="102"/>
      <c r="I120" s="102"/>
      <c r="J120" s="102"/>
      <c r="K120" s="102"/>
      <c r="L120" s="102"/>
      <c r="M120" s="102"/>
      <c r="N120" s="102"/>
      <c r="O120" s="102"/>
      <c r="P120" s="102"/>
      <c r="Q120" s="102"/>
      <c r="R120" s="102"/>
      <c r="S120" s="102"/>
      <c r="T120" s="102"/>
      <c r="U120" s="102"/>
      <c r="V120" s="102"/>
      <c r="W120" s="102"/>
      <c r="X120" s="102"/>
      <c r="Y120" s="102"/>
      <c r="Z120" s="102"/>
      <c r="AA120" s="102"/>
    </row>
    <row r="121" spans="1:53" s="128" customFormat="1" ht="15" customHeight="1">
      <c r="B121" s="104" t="s">
        <v>217</v>
      </c>
      <c r="C121" s="128" t="s">
        <v>216</v>
      </c>
      <c r="D121" s="129"/>
      <c r="E121" s="129"/>
      <c r="F121" s="129"/>
      <c r="G121" s="129"/>
      <c r="H121" s="129"/>
      <c r="I121" s="129"/>
      <c r="J121" s="129"/>
      <c r="K121" s="129"/>
      <c r="L121" s="129"/>
      <c r="M121" s="129"/>
      <c r="N121" s="129"/>
      <c r="O121" s="129"/>
    </row>
    <row r="122" spans="1:53" ht="11.25" customHeight="1">
      <c r="B122" s="59"/>
      <c r="C122" s="59"/>
      <c r="D122" s="59"/>
      <c r="E122" s="59"/>
      <c r="F122" s="59"/>
      <c r="G122" s="59"/>
      <c r="H122" s="59"/>
      <c r="I122" s="59"/>
      <c r="J122" s="59"/>
      <c r="K122" s="59"/>
      <c r="L122" s="59"/>
      <c r="M122" s="59"/>
      <c r="N122" s="130"/>
      <c r="O122" s="130"/>
      <c r="P122" s="130"/>
      <c r="Q122" s="130"/>
      <c r="R122" s="130"/>
      <c r="S122" s="130"/>
      <c r="T122" s="130"/>
      <c r="U122" s="130"/>
      <c r="V122" s="131"/>
      <c r="W122" s="131"/>
      <c r="X122" s="131"/>
      <c r="Y122" s="131"/>
      <c r="Z122" s="131"/>
      <c r="AA122" s="9"/>
    </row>
    <row r="123" spans="1:53" ht="15" thickBot="1">
      <c r="A123" s="50" t="s">
        <v>168</v>
      </c>
      <c r="H123" s="132"/>
      <c r="U123" s="502" t="s">
        <v>114</v>
      </c>
      <c r="V123" s="502"/>
      <c r="W123" s="502"/>
      <c r="X123" s="936">
        <v>45383</v>
      </c>
      <c r="Y123" s="936"/>
      <c r="Z123" s="936"/>
    </row>
    <row r="124" spans="1:53" ht="7.5" customHeight="1" thickBot="1">
      <c r="A124" s="103"/>
      <c r="H124" s="132"/>
      <c r="U124" s="145"/>
      <c r="V124" s="145"/>
      <c r="W124" s="145"/>
      <c r="X124" s="146"/>
      <c r="Y124" s="146"/>
      <c r="Z124" s="146"/>
    </row>
    <row r="125" spans="1:53" ht="16.5" customHeight="1" thickTop="1">
      <c r="B125" s="428"/>
      <c r="C125" s="430" t="s">
        <v>123</v>
      </c>
      <c r="D125" s="431"/>
      <c r="E125" s="431"/>
      <c r="F125" s="432"/>
      <c r="G125" s="436" t="s">
        <v>120</v>
      </c>
      <c r="H125" s="437"/>
      <c r="I125" s="438"/>
      <c r="J125" s="442" t="s">
        <v>117</v>
      </c>
      <c r="K125" s="442"/>
      <c r="L125" s="442"/>
      <c r="M125" s="442"/>
      <c r="N125" s="444" t="s">
        <v>116</v>
      </c>
      <c r="O125" s="445"/>
      <c r="P125" s="445"/>
      <c r="Q125" s="445"/>
      <c r="R125" s="446"/>
      <c r="S125" s="447" t="s">
        <v>115</v>
      </c>
      <c r="T125" s="448"/>
      <c r="U125" s="448"/>
      <c r="V125" s="449"/>
      <c r="W125" s="436" t="s">
        <v>124</v>
      </c>
      <c r="X125" s="437"/>
      <c r="Y125" s="437"/>
      <c r="Z125" s="450"/>
    </row>
    <row r="126" spans="1:53" ht="16.5" customHeight="1" thickBot="1">
      <c r="B126" s="429"/>
      <c r="C126" s="433"/>
      <c r="D126" s="434"/>
      <c r="E126" s="434"/>
      <c r="F126" s="435"/>
      <c r="G126" s="439"/>
      <c r="H126" s="440"/>
      <c r="I126" s="441"/>
      <c r="J126" s="443"/>
      <c r="K126" s="443"/>
      <c r="L126" s="443"/>
      <c r="M126" s="443"/>
      <c r="N126" s="452" t="s">
        <v>119</v>
      </c>
      <c r="O126" s="453"/>
      <c r="P126" s="454" t="s">
        <v>5</v>
      </c>
      <c r="Q126" s="455"/>
      <c r="R126" s="455"/>
      <c r="S126" s="456" t="s">
        <v>118</v>
      </c>
      <c r="T126" s="457"/>
      <c r="U126" s="457"/>
      <c r="V126" s="458"/>
      <c r="W126" s="439"/>
      <c r="X126" s="440"/>
      <c r="Y126" s="440"/>
      <c r="Z126" s="451"/>
    </row>
    <row r="127" spans="1:53" ht="15" customHeight="1" thickTop="1">
      <c r="B127" s="399"/>
      <c r="C127" s="395" t="s">
        <v>157</v>
      </c>
      <c r="D127" s="400"/>
      <c r="E127" s="400"/>
      <c r="F127" s="401"/>
      <c r="G127" s="395"/>
      <c r="H127" s="400"/>
      <c r="I127" s="401"/>
      <c r="J127" s="408"/>
      <c r="K127" s="409"/>
      <c r="L127" s="409"/>
      <c r="M127" s="410"/>
      <c r="N127" s="395"/>
      <c r="O127" s="396"/>
      <c r="P127" s="459"/>
      <c r="Q127" s="409"/>
      <c r="R127" s="410"/>
      <c r="S127" s="372"/>
      <c r="T127" s="373"/>
      <c r="U127" s="373"/>
      <c r="V127" s="374"/>
      <c r="W127" s="375"/>
      <c r="X127" s="221"/>
      <c r="Y127" s="377"/>
      <c r="Z127" s="222"/>
    </row>
    <row r="128" spans="1:53" ht="15" customHeight="1" thickBot="1">
      <c r="B128" s="399"/>
      <c r="C128" s="402"/>
      <c r="D128" s="403"/>
      <c r="E128" s="403"/>
      <c r="F128" s="404"/>
      <c r="G128" s="405"/>
      <c r="H128" s="406"/>
      <c r="I128" s="407"/>
      <c r="J128" s="411"/>
      <c r="K128" s="412"/>
      <c r="L128" s="412"/>
      <c r="M128" s="413"/>
      <c r="N128" s="397"/>
      <c r="O128" s="398"/>
      <c r="P128" s="460"/>
      <c r="Q128" s="412"/>
      <c r="R128" s="413"/>
      <c r="S128" s="379" t="str">
        <f>IF(S127="","",(DATEDIF(S127,$X$123,"Y")))</f>
        <v/>
      </c>
      <c r="T128" s="380"/>
      <c r="U128" s="380"/>
      <c r="V128" s="381"/>
      <c r="W128" s="376"/>
      <c r="X128" s="135" t="s">
        <v>125</v>
      </c>
      <c r="Y128" s="378"/>
      <c r="Z128" s="136" t="s">
        <v>126</v>
      </c>
      <c r="AA128" s="157"/>
    </row>
    <row r="129" spans="1:27" ht="16.5" customHeight="1">
      <c r="B129" s="152"/>
      <c r="C129" s="149" t="s">
        <v>160</v>
      </c>
      <c r="D129" s="149"/>
      <c r="E129" s="149"/>
      <c r="F129" s="149"/>
      <c r="G129" s="149"/>
      <c r="H129" s="149"/>
      <c r="I129" s="149"/>
      <c r="J129" s="147"/>
      <c r="K129" s="147"/>
      <c r="L129" s="147"/>
      <c r="M129" s="147"/>
      <c r="N129" s="149"/>
      <c r="O129" s="149"/>
      <c r="P129" s="147"/>
      <c r="Q129" s="147"/>
      <c r="R129" s="147"/>
      <c r="S129" s="150"/>
      <c r="T129" s="149"/>
      <c r="U129" s="149"/>
      <c r="V129" s="149"/>
      <c r="W129" s="149"/>
      <c r="X129" s="149"/>
      <c r="Y129" s="149"/>
      <c r="Z129" s="153"/>
      <c r="AA129" s="105"/>
    </row>
    <row r="130" spans="1:27" ht="16.5" customHeight="1">
      <c r="B130" s="154"/>
      <c r="C130" s="9"/>
      <c r="D130" s="159" t="s">
        <v>158</v>
      </c>
      <c r="E130" s="160"/>
      <c r="F130" s="160"/>
      <c r="G130" s="160"/>
      <c r="H130" s="160"/>
      <c r="I130" s="160"/>
      <c r="J130" s="161"/>
      <c r="K130" s="162"/>
      <c r="L130" s="162"/>
      <c r="M130" s="162"/>
      <c r="N130" s="162"/>
      <c r="O130" s="386"/>
      <c r="P130" s="386"/>
      <c r="Q130" s="161" t="s">
        <v>161</v>
      </c>
      <c r="R130" s="160" t="s">
        <v>162</v>
      </c>
      <c r="S130" s="160"/>
      <c r="T130" s="161"/>
      <c r="U130" s="161"/>
      <c r="V130" s="161"/>
      <c r="W130" s="383"/>
      <c r="X130" s="383"/>
      <c r="Y130" s="160" t="s">
        <v>163</v>
      </c>
      <c r="Z130" s="163"/>
      <c r="AA130" s="105"/>
    </row>
    <row r="131" spans="1:27" ht="16.5" customHeight="1">
      <c r="B131" s="154"/>
      <c r="C131" s="9"/>
      <c r="D131" s="159" t="s">
        <v>159</v>
      </c>
      <c r="E131" s="160"/>
      <c r="F131" s="160"/>
      <c r="G131" s="160"/>
      <c r="H131" s="160"/>
      <c r="I131" s="160"/>
      <c r="J131" s="161"/>
      <c r="K131" s="162"/>
      <c r="L131" s="162"/>
      <c r="M131" s="162"/>
      <c r="N131" s="162"/>
      <c r="O131" s="386"/>
      <c r="P131" s="386"/>
      <c r="Q131" s="161" t="s">
        <v>161</v>
      </c>
      <c r="R131" s="160" t="s">
        <v>162</v>
      </c>
      <c r="S131" s="160"/>
      <c r="T131" s="161"/>
      <c r="U131" s="161"/>
      <c r="V131" s="161"/>
      <c r="W131" s="384"/>
      <c r="X131" s="384"/>
      <c r="Y131" s="160" t="s">
        <v>163</v>
      </c>
      <c r="Z131" s="163"/>
      <c r="AA131" s="105"/>
    </row>
    <row r="132" spans="1:27" ht="16.5" customHeight="1">
      <c r="B132" s="154"/>
      <c r="C132" s="9"/>
      <c r="D132" s="274" t="s">
        <v>245</v>
      </c>
      <c r="E132" s="160"/>
      <c r="F132" s="160"/>
      <c r="G132" s="160"/>
      <c r="H132" s="160"/>
      <c r="I132" s="160"/>
      <c r="J132" s="161"/>
      <c r="K132" s="162"/>
      <c r="L132" s="162"/>
      <c r="M132" s="162"/>
      <c r="N132" s="162"/>
      <c r="O132" s="386"/>
      <c r="P132" s="386"/>
      <c r="Q132" s="161" t="s">
        <v>161</v>
      </c>
      <c r="R132" s="160" t="s">
        <v>162</v>
      </c>
      <c r="S132" s="160"/>
      <c r="T132" s="161"/>
      <c r="U132" s="161"/>
      <c r="V132" s="161"/>
      <c r="W132" s="384"/>
      <c r="X132" s="384"/>
      <c r="Y132" s="160" t="s">
        <v>163</v>
      </c>
      <c r="Z132" s="163"/>
      <c r="AA132" s="105"/>
    </row>
    <row r="133" spans="1:27" ht="16.5" customHeight="1" thickBot="1">
      <c r="B133" s="155"/>
      <c r="C133" s="156"/>
      <c r="D133" s="164" t="s">
        <v>166</v>
      </c>
      <c r="E133" s="165"/>
      <c r="F133" s="290"/>
      <c r="G133" s="290"/>
      <c r="H133" s="290"/>
      <c r="I133" s="290"/>
      <c r="J133" s="290"/>
      <c r="K133" s="290"/>
      <c r="L133" s="166" t="s">
        <v>165</v>
      </c>
      <c r="M133" s="167"/>
      <c r="N133" s="167"/>
      <c r="O133" s="387"/>
      <c r="P133" s="387"/>
      <c r="Q133" s="166" t="s">
        <v>161</v>
      </c>
      <c r="R133" s="165" t="s">
        <v>162</v>
      </c>
      <c r="S133" s="165"/>
      <c r="T133" s="166"/>
      <c r="U133" s="166"/>
      <c r="V133" s="166"/>
      <c r="W133" s="385"/>
      <c r="X133" s="385"/>
      <c r="Y133" s="165" t="s">
        <v>163</v>
      </c>
      <c r="Z133" s="168"/>
      <c r="AA133" s="105"/>
    </row>
    <row r="134" spans="1:27" s="128" customFormat="1" ht="15" customHeight="1" thickTop="1">
      <c r="B134" s="242" t="s">
        <v>206</v>
      </c>
      <c r="C134" s="148" t="s">
        <v>205</v>
      </c>
      <c r="D134" s="148"/>
      <c r="E134" s="148"/>
      <c r="F134" s="148"/>
      <c r="G134" s="148"/>
      <c r="H134" s="148"/>
      <c r="I134" s="148"/>
      <c r="J134" s="148"/>
      <c r="K134" s="148"/>
      <c r="L134" s="148"/>
      <c r="M134" s="148"/>
      <c r="N134" s="148"/>
      <c r="O134" s="148"/>
      <c r="P134" s="148"/>
      <c r="Q134" s="148"/>
      <c r="R134" s="148"/>
      <c r="S134" s="148"/>
      <c r="T134" s="148"/>
      <c r="U134" s="148"/>
      <c r="V134" s="148"/>
      <c r="W134" s="148"/>
      <c r="X134" s="148"/>
      <c r="Y134" s="148"/>
      <c r="Z134" s="148"/>
      <c r="AA134" s="102"/>
    </row>
    <row r="135" spans="1:27" s="128" customFormat="1" ht="15" customHeight="1">
      <c r="B135" s="243" t="s">
        <v>203</v>
      </c>
      <c r="C135" s="289" t="s">
        <v>204</v>
      </c>
      <c r="D135" s="289"/>
      <c r="E135" s="289"/>
      <c r="F135" s="289"/>
      <c r="G135" s="289"/>
      <c r="H135" s="289"/>
      <c r="I135" s="289"/>
      <c r="J135" s="289"/>
      <c r="K135" s="289"/>
      <c r="L135" s="289"/>
      <c r="M135" s="289"/>
      <c r="N135" s="289"/>
      <c r="O135" s="289"/>
      <c r="P135" s="289"/>
      <c r="Q135" s="289"/>
      <c r="R135" s="289"/>
      <c r="S135" s="289"/>
      <c r="T135" s="289"/>
      <c r="U135" s="289"/>
      <c r="V135" s="289"/>
      <c r="W135" s="289"/>
      <c r="X135" s="289"/>
      <c r="Y135" s="289"/>
      <c r="Z135" s="289"/>
      <c r="AA135" s="102"/>
    </row>
    <row r="136" spans="1:27" s="128" customFormat="1" ht="15" customHeight="1">
      <c r="B136" s="151"/>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102"/>
    </row>
    <row r="137" spans="1:27" s="128" customFormat="1" ht="54" customHeight="1">
      <c r="B137" s="236" t="s">
        <v>200</v>
      </c>
      <c r="C137" s="382" t="s">
        <v>201</v>
      </c>
      <c r="D137" s="382"/>
      <c r="E137" s="382"/>
      <c r="F137" s="382"/>
      <c r="G137" s="382"/>
      <c r="H137" s="382"/>
      <c r="I137" s="382"/>
      <c r="J137" s="382"/>
      <c r="K137" s="382"/>
      <c r="L137" s="382"/>
      <c r="M137" s="382"/>
      <c r="N137" s="382"/>
      <c r="O137" s="382"/>
      <c r="P137" s="382"/>
      <c r="Q137" s="382"/>
      <c r="R137" s="382"/>
      <c r="S137" s="382"/>
      <c r="T137" s="382"/>
      <c r="U137" s="382"/>
      <c r="V137" s="382"/>
      <c r="W137" s="382"/>
      <c r="X137" s="382"/>
      <c r="Y137" s="382"/>
      <c r="Z137" s="382"/>
      <c r="AA137" s="102"/>
    </row>
    <row r="138" spans="1:27" s="128" customFormat="1" ht="94.5" customHeight="1">
      <c r="B138" s="236" t="s">
        <v>200</v>
      </c>
      <c r="C138" s="382" t="s">
        <v>202</v>
      </c>
      <c r="D138" s="382"/>
      <c r="E138" s="382"/>
      <c r="F138" s="382"/>
      <c r="G138" s="382"/>
      <c r="H138" s="382"/>
      <c r="I138" s="382"/>
      <c r="J138" s="382"/>
      <c r="K138" s="382"/>
      <c r="L138" s="382"/>
      <c r="M138" s="382"/>
      <c r="N138" s="382"/>
      <c r="O138" s="382"/>
      <c r="P138" s="382"/>
      <c r="Q138" s="382"/>
      <c r="R138" s="382"/>
      <c r="S138" s="382"/>
      <c r="T138" s="382"/>
      <c r="U138" s="382"/>
      <c r="V138" s="382"/>
      <c r="W138" s="382"/>
      <c r="X138" s="382"/>
      <c r="Y138" s="382"/>
      <c r="Z138" s="382"/>
      <c r="AA138" s="102"/>
    </row>
    <row r="139" spans="1:27" s="18" customFormat="1" ht="15" customHeight="1">
      <c r="A139" s="169" t="s">
        <v>169</v>
      </c>
      <c r="B139" s="148"/>
      <c r="C139" s="158"/>
      <c r="D139" s="158"/>
      <c r="E139" s="158"/>
      <c r="F139" s="158"/>
      <c r="G139" s="158"/>
      <c r="H139" s="158"/>
      <c r="I139" s="158"/>
      <c r="J139" s="158"/>
      <c r="K139" s="158"/>
      <c r="L139" s="158"/>
      <c r="M139" s="158"/>
      <c r="N139" s="158"/>
      <c r="O139" s="158"/>
      <c r="P139" s="158"/>
      <c r="Q139" s="158"/>
      <c r="R139" s="158"/>
      <c r="S139" s="158"/>
      <c r="T139" s="158"/>
      <c r="U139" s="158"/>
      <c r="V139" s="158"/>
      <c r="W139" s="158"/>
      <c r="X139" s="158"/>
      <c r="Y139" s="158"/>
      <c r="Z139" s="158"/>
      <c r="AA139" s="105"/>
    </row>
    <row r="140" spans="1:27" s="25" customFormat="1" ht="7.5" customHeight="1" thickBot="1">
      <c r="A140" s="103"/>
      <c r="B140" s="132"/>
      <c r="N140" s="132"/>
      <c r="Z140" s="104"/>
      <c r="AA140" s="31"/>
    </row>
    <row r="141" spans="1:27" ht="16.5" customHeight="1" thickTop="1">
      <c r="B141" s="428"/>
      <c r="C141" s="430" t="s">
        <v>123</v>
      </c>
      <c r="D141" s="431"/>
      <c r="E141" s="431"/>
      <c r="F141" s="432"/>
      <c r="G141" s="436" t="s">
        <v>120</v>
      </c>
      <c r="H141" s="437"/>
      <c r="I141" s="438"/>
      <c r="J141" s="442" t="s">
        <v>117</v>
      </c>
      <c r="K141" s="442"/>
      <c r="L141" s="442"/>
      <c r="M141" s="442"/>
      <c r="N141" s="444" t="s">
        <v>116</v>
      </c>
      <c r="O141" s="445"/>
      <c r="P141" s="445"/>
      <c r="Q141" s="445"/>
      <c r="R141" s="446"/>
      <c r="S141" s="447" t="s">
        <v>115</v>
      </c>
      <c r="T141" s="448"/>
      <c r="U141" s="448"/>
      <c r="V141" s="449"/>
      <c r="W141" s="436" t="s">
        <v>124</v>
      </c>
      <c r="X141" s="437"/>
      <c r="Y141" s="437"/>
      <c r="Z141" s="450"/>
    </row>
    <row r="142" spans="1:27" ht="16.5" customHeight="1" thickBot="1">
      <c r="B142" s="429"/>
      <c r="C142" s="433"/>
      <c r="D142" s="434"/>
      <c r="E142" s="434"/>
      <c r="F142" s="435"/>
      <c r="G142" s="439"/>
      <c r="H142" s="440"/>
      <c r="I142" s="441"/>
      <c r="J142" s="443"/>
      <c r="K142" s="443"/>
      <c r="L142" s="443"/>
      <c r="M142" s="443"/>
      <c r="N142" s="452" t="s">
        <v>119</v>
      </c>
      <c r="O142" s="453"/>
      <c r="P142" s="454" t="s">
        <v>5</v>
      </c>
      <c r="Q142" s="455"/>
      <c r="R142" s="455"/>
      <c r="S142" s="456" t="s">
        <v>118</v>
      </c>
      <c r="T142" s="457"/>
      <c r="U142" s="457"/>
      <c r="V142" s="458"/>
      <c r="W142" s="439"/>
      <c r="X142" s="440"/>
      <c r="Y142" s="440"/>
      <c r="Z142" s="451"/>
    </row>
    <row r="143" spans="1:27" ht="15" customHeight="1" thickTop="1">
      <c r="B143" s="399">
        <v>1</v>
      </c>
      <c r="C143" s="395"/>
      <c r="D143" s="400"/>
      <c r="E143" s="400"/>
      <c r="F143" s="401"/>
      <c r="G143" s="395"/>
      <c r="H143" s="400"/>
      <c r="I143" s="401"/>
      <c r="J143" s="408"/>
      <c r="K143" s="409"/>
      <c r="L143" s="409"/>
      <c r="M143" s="410"/>
      <c r="N143" s="395"/>
      <c r="O143" s="396"/>
      <c r="P143" s="459"/>
      <c r="Q143" s="409"/>
      <c r="R143" s="410"/>
      <c r="S143" s="372"/>
      <c r="T143" s="373"/>
      <c r="U143" s="373"/>
      <c r="V143" s="374"/>
      <c r="W143" s="375"/>
      <c r="X143" s="133"/>
      <c r="Y143" s="377"/>
      <c r="Z143" s="134"/>
    </row>
    <row r="144" spans="1:27" ht="15" customHeight="1">
      <c r="B144" s="399"/>
      <c r="C144" s="402"/>
      <c r="D144" s="403"/>
      <c r="E144" s="403"/>
      <c r="F144" s="404"/>
      <c r="G144" s="405"/>
      <c r="H144" s="406"/>
      <c r="I144" s="407"/>
      <c r="J144" s="411"/>
      <c r="K144" s="412"/>
      <c r="L144" s="412"/>
      <c r="M144" s="413"/>
      <c r="N144" s="402"/>
      <c r="O144" s="495"/>
      <c r="P144" s="460"/>
      <c r="Q144" s="412"/>
      <c r="R144" s="413"/>
      <c r="S144" s="379" t="str">
        <f>IF(S143="","",(DATEDIF(S143,$X$123,"Y")))</f>
        <v/>
      </c>
      <c r="T144" s="380"/>
      <c r="U144" s="380"/>
      <c r="V144" s="381"/>
      <c r="W144" s="376"/>
      <c r="X144" s="135" t="s">
        <v>125</v>
      </c>
      <c r="Y144" s="378"/>
      <c r="Z144" s="136" t="s">
        <v>126</v>
      </c>
    </row>
    <row r="145" spans="2:26" ht="15" customHeight="1">
      <c r="B145" s="476">
        <v>2</v>
      </c>
      <c r="C145" s="464"/>
      <c r="D145" s="465"/>
      <c r="E145" s="465"/>
      <c r="F145" s="466"/>
      <c r="G145" s="467"/>
      <c r="H145" s="468"/>
      <c r="I145" s="469"/>
      <c r="J145" s="411"/>
      <c r="K145" s="412"/>
      <c r="L145" s="412"/>
      <c r="M145" s="413"/>
      <c r="N145" s="464"/>
      <c r="O145" s="481"/>
      <c r="P145" s="460"/>
      <c r="Q145" s="412"/>
      <c r="R145" s="413"/>
      <c r="S145" s="478"/>
      <c r="T145" s="479"/>
      <c r="U145" s="479"/>
      <c r="V145" s="480"/>
      <c r="W145" s="490"/>
      <c r="X145" s="137"/>
      <c r="Y145" s="492"/>
      <c r="Z145" s="138"/>
    </row>
    <row r="146" spans="2:26" ht="15" customHeight="1">
      <c r="B146" s="399"/>
      <c r="C146" s="402"/>
      <c r="D146" s="403"/>
      <c r="E146" s="403"/>
      <c r="F146" s="404"/>
      <c r="G146" s="467"/>
      <c r="H146" s="468"/>
      <c r="I146" s="469"/>
      <c r="J146" s="411"/>
      <c r="K146" s="412"/>
      <c r="L146" s="412"/>
      <c r="M146" s="413"/>
      <c r="N146" s="402"/>
      <c r="O146" s="495"/>
      <c r="P146" s="460"/>
      <c r="Q146" s="412"/>
      <c r="R146" s="413"/>
      <c r="S146" s="379" t="str">
        <f>IF(S145="","",(DATEDIF(S145,$X$123,"Y")))</f>
        <v/>
      </c>
      <c r="T146" s="380"/>
      <c r="U146" s="380"/>
      <c r="V146" s="381"/>
      <c r="W146" s="496"/>
      <c r="X146" s="139" t="s">
        <v>125</v>
      </c>
      <c r="Y146" s="497"/>
      <c r="Z146" s="140" t="s">
        <v>126</v>
      </c>
    </row>
    <row r="147" spans="2:26" ht="15" customHeight="1">
      <c r="B147" s="476">
        <v>3</v>
      </c>
      <c r="C147" s="464"/>
      <c r="D147" s="465"/>
      <c r="E147" s="465"/>
      <c r="F147" s="466"/>
      <c r="G147" s="467"/>
      <c r="H147" s="468"/>
      <c r="I147" s="469"/>
      <c r="J147" s="411"/>
      <c r="K147" s="412"/>
      <c r="L147" s="412"/>
      <c r="M147" s="413"/>
      <c r="N147" s="464"/>
      <c r="O147" s="481"/>
      <c r="P147" s="460"/>
      <c r="Q147" s="412"/>
      <c r="R147" s="413"/>
      <c r="S147" s="478"/>
      <c r="T147" s="479"/>
      <c r="U147" s="479"/>
      <c r="V147" s="480"/>
      <c r="W147" s="490"/>
      <c r="X147" s="137"/>
      <c r="Y147" s="492"/>
      <c r="Z147" s="138"/>
    </row>
    <row r="148" spans="2:26" ht="15" customHeight="1">
      <c r="B148" s="399"/>
      <c r="C148" s="402"/>
      <c r="D148" s="403"/>
      <c r="E148" s="403"/>
      <c r="F148" s="404"/>
      <c r="G148" s="467"/>
      <c r="H148" s="468"/>
      <c r="I148" s="469"/>
      <c r="J148" s="411"/>
      <c r="K148" s="412"/>
      <c r="L148" s="412"/>
      <c r="M148" s="413"/>
      <c r="N148" s="402"/>
      <c r="O148" s="495"/>
      <c r="P148" s="460"/>
      <c r="Q148" s="412"/>
      <c r="R148" s="413"/>
      <c r="S148" s="379" t="str">
        <f t="shared" ref="S148" si="3">IF(S147="","",(DATEDIF(S147,$X$123,"Y")))</f>
        <v/>
      </c>
      <c r="T148" s="380"/>
      <c r="U148" s="380"/>
      <c r="V148" s="381"/>
      <c r="W148" s="496"/>
      <c r="X148" s="139" t="s">
        <v>125</v>
      </c>
      <c r="Y148" s="497"/>
      <c r="Z148" s="140" t="s">
        <v>126</v>
      </c>
    </row>
    <row r="149" spans="2:26" ht="15" customHeight="1">
      <c r="B149" s="476">
        <v>4</v>
      </c>
      <c r="C149" s="464"/>
      <c r="D149" s="465"/>
      <c r="E149" s="465"/>
      <c r="F149" s="466"/>
      <c r="G149" s="467"/>
      <c r="H149" s="468"/>
      <c r="I149" s="469"/>
      <c r="J149" s="411"/>
      <c r="K149" s="412"/>
      <c r="L149" s="412"/>
      <c r="M149" s="413"/>
      <c r="N149" s="464"/>
      <c r="O149" s="481"/>
      <c r="P149" s="460"/>
      <c r="Q149" s="412"/>
      <c r="R149" s="413"/>
      <c r="S149" s="478"/>
      <c r="T149" s="479"/>
      <c r="U149" s="479"/>
      <c r="V149" s="480"/>
      <c r="W149" s="490"/>
      <c r="X149" s="137"/>
      <c r="Y149" s="492"/>
      <c r="Z149" s="138"/>
    </row>
    <row r="150" spans="2:26" ht="15" customHeight="1">
      <c r="B150" s="399"/>
      <c r="C150" s="402"/>
      <c r="D150" s="403"/>
      <c r="E150" s="403"/>
      <c r="F150" s="404"/>
      <c r="G150" s="467"/>
      <c r="H150" s="468"/>
      <c r="I150" s="469"/>
      <c r="J150" s="411"/>
      <c r="K150" s="412"/>
      <c r="L150" s="412"/>
      <c r="M150" s="413"/>
      <c r="N150" s="402"/>
      <c r="O150" s="495"/>
      <c r="P150" s="460"/>
      <c r="Q150" s="412"/>
      <c r="R150" s="413"/>
      <c r="S150" s="379" t="str">
        <f t="shared" ref="S150" si="4">IF(S149="","",(DATEDIF(S149,$X$123,"Y")))</f>
        <v/>
      </c>
      <c r="T150" s="380"/>
      <c r="U150" s="380"/>
      <c r="V150" s="381"/>
      <c r="W150" s="496"/>
      <c r="X150" s="139" t="s">
        <v>125</v>
      </c>
      <c r="Y150" s="497"/>
      <c r="Z150" s="140" t="s">
        <v>126</v>
      </c>
    </row>
    <row r="151" spans="2:26" ht="15" customHeight="1">
      <c r="B151" s="476">
        <v>5</v>
      </c>
      <c r="C151" s="464"/>
      <c r="D151" s="465"/>
      <c r="E151" s="465"/>
      <c r="F151" s="466"/>
      <c r="G151" s="467"/>
      <c r="H151" s="468"/>
      <c r="I151" s="469"/>
      <c r="J151" s="411"/>
      <c r="K151" s="412"/>
      <c r="L151" s="412"/>
      <c r="M151" s="413"/>
      <c r="N151" s="464"/>
      <c r="O151" s="481"/>
      <c r="P151" s="460"/>
      <c r="Q151" s="412"/>
      <c r="R151" s="413"/>
      <c r="S151" s="478"/>
      <c r="T151" s="479"/>
      <c r="U151" s="479"/>
      <c r="V151" s="480"/>
      <c r="W151" s="490"/>
      <c r="X151" s="137"/>
      <c r="Y151" s="492"/>
      <c r="Z151" s="138"/>
    </row>
    <row r="152" spans="2:26" ht="15" customHeight="1">
      <c r="B152" s="399"/>
      <c r="C152" s="402"/>
      <c r="D152" s="403"/>
      <c r="E152" s="403"/>
      <c r="F152" s="404"/>
      <c r="G152" s="467"/>
      <c r="H152" s="468"/>
      <c r="I152" s="469"/>
      <c r="J152" s="411"/>
      <c r="K152" s="412"/>
      <c r="L152" s="412"/>
      <c r="M152" s="413"/>
      <c r="N152" s="402"/>
      <c r="O152" s="495"/>
      <c r="P152" s="460"/>
      <c r="Q152" s="412"/>
      <c r="R152" s="413"/>
      <c r="S152" s="379" t="str">
        <f t="shared" ref="S152" si="5">IF(S151="","",(DATEDIF(S151,$X$123,"Y")))</f>
        <v/>
      </c>
      <c r="T152" s="380"/>
      <c r="U152" s="380"/>
      <c r="V152" s="381"/>
      <c r="W152" s="496"/>
      <c r="X152" s="139" t="s">
        <v>125</v>
      </c>
      <c r="Y152" s="497"/>
      <c r="Z152" s="140" t="s">
        <v>126</v>
      </c>
    </row>
    <row r="153" spans="2:26" ht="15" customHeight="1">
      <c r="B153" s="476">
        <v>6</v>
      </c>
      <c r="C153" s="464"/>
      <c r="D153" s="465"/>
      <c r="E153" s="465"/>
      <c r="F153" s="466"/>
      <c r="G153" s="467"/>
      <c r="H153" s="468"/>
      <c r="I153" s="469"/>
      <c r="J153" s="411"/>
      <c r="K153" s="412"/>
      <c r="L153" s="412"/>
      <c r="M153" s="413"/>
      <c r="N153" s="464"/>
      <c r="O153" s="481"/>
      <c r="P153" s="460"/>
      <c r="Q153" s="412"/>
      <c r="R153" s="413"/>
      <c r="S153" s="478"/>
      <c r="T153" s="479"/>
      <c r="U153" s="479"/>
      <c r="V153" s="480"/>
      <c r="W153" s="490"/>
      <c r="X153" s="137"/>
      <c r="Y153" s="492"/>
      <c r="Z153" s="138"/>
    </row>
    <row r="154" spans="2:26" ht="15" customHeight="1">
      <c r="B154" s="399"/>
      <c r="C154" s="402"/>
      <c r="D154" s="403"/>
      <c r="E154" s="403"/>
      <c r="F154" s="404"/>
      <c r="G154" s="467"/>
      <c r="H154" s="468"/>
      <c r="I154" s="469"/>
      <c r="J154" s="411"/>
      <c r="K154" s="412"/>
      <c r="L154" s="412"/>
      <c r="M154" s="413"/>
      <c r="N154" s="402"/>
      <c r="O154" s="495"/>
      <c r="P154" s="460"/>
      <c r="Q154" s="412"/>
      <c r="R154" s="413"/>
      <c r="S154" s="379" t="str">
        <f t="shared" ref="S154" si="6">IF(S153="","",(DATEDIF(S153,$X$123,"Y")))</f>
        <v/>
      </c>
      <c r="T154" s="380"/>
      <c r="U154" s="380"/>
      <c r="V154" s="381"/>
      <c r="W154" s="496"/>
      <c r="X154" s="139" t="s">
        <v>125</v>
      </c>
      <c r="Y154" s="497"/>
      <c r="Z154" s="140" t="s">
        <v>126</v>
      </c>
    </row>
    <row r="155" spans="2:26" ht="15" customHeight="1">
      <c r="B155" s="476">
        <v>7</v>
      </c>
      <c r="C155" s="464"/>
      <c r="D155" s="465"/>
      <c r="E155" s="465"/>
      <c r="F155" s="466"/>
      <c r="G155" s="467"/>
      <c r="H155" s="468"/>
      <c r="I155" s="469"/>
      <c r="J155" s="411"/>
      <c r="K155" s="412"/>
      <c r="L155" s="412"/>
      <c r="M155" s="413"/>
      <c r="N155" s="464"/>
      <c r="O155" s="481"/>
      <c r="P155" s="460"/>
      <c r="Q155" s="412"/>
      <c r="R155" s="413"/>
      <c r="S155" s="478"/>
      <c r="T155" s="479"/>
      <c r="U155" s="479"/>
      <c r="V155" s="480"/>
      <c r="W155" s="490"/>
      <c r="X155" s="137"/>
      <c r="Y155" s="492"/>
      <c r="Z155" s="138"/>
    </row>
    <row r="156" spans="2:26" ht="15" customHeight="1">
      <c r="B156" s="494"/>
      <c r="C156" s="402"/>
      <c r="D156" s="403"/>
      <c r="E156" s="403"/>
      <c r="F156" s="404"/>
      <c r="G156" s="467"/>
      <c r="H156" s="468"/>
      <c r="I156" s="469"/>
      <c r="J156" s="411"/>
      <c r="K156" s="412"/>
      <c r="L156" s="412"/>
      <c r="M156" s="413"/>
      <c r="N156" s="402"/>
      <c r="O156" s="495"/>
      <c r="P156" s="460"/>
      <c r="Q156" s="412"/>
      <c r="R156" s="413"/>
      <c r="S156" s="379" t="str">
        <f t="shared" ref="S156" si="7">IF(S155="","",(DATEDIF(S155,$X$123,"Y")))</f>
        <v/>
      </c>
      <c r="T156" s="380"/>
      <c r="U156" s="380"/>
      <c r="V156" s="381"/>
      <c r="W156" s="496"/>
      <c r="X156" s="139" t="s">
        <v>125</v>
      </c>
      <c r="Y156" s="497"/>
      <c r="Z156" s="140" t="s">
        <v>126</v>
      </c>
    </row>
    <row r="157" spans="2:26" ht="15" customHeight="1">
      <c r="B157" s="476">
        <v>8</v>
      </c>
      <c r="C157" s="464"/>
      <c r="D157" s="465"/>
      <c r="E157" s="465"/>
      <c r="F157" s="466"/>
      <c r="G157" s="467"/>
      <c r="H157" s="468"/>
      <c r="I157" s="469"/>
      <c r="J157" s="411"/>
      <c r="K157" s="412"/>
      <c r="L157" s="412"/>
      <c r="M157" s="413"/>
      <c r="N157" s="464"/>
      <c r="O157" s="481"/>
      <c r="P157" s="460"/>
      <c r="Q157" s="412"/>
      <c r="R157" s="413"/>
      <c r="S157" s="478"/>
      <c r="T157" s="479"/>
      <c r="U157" s="479"/>
      <c r="V157" s="480"/>
      <c r="W157" s="490"/>
      <c r="X157" s="137"/>
      <c r="Y157" s="492"/>
      <c r="Z157" s="138"/>
    </row>
    <row r="158" spans="2:26" ht="15" customHeight="1">
      <c r="B158" s="399"/>
      <c r="C158" s="402"/>
      <c r="D158" s="403"/>
      <c r="E158" s="403"/>
      <c r="F158" s="404"/>
      <c r="G158" s="467"/>
      <c r="H158" s="468"/>
      <c r="I158" s="469"/>
      <c r="J158" s="501"/>
      <c r="K158" s="499"/>
      <c r="L158" s="499"/>
      <c r="M158" s="500"/>
      <c r="N158" s="402"/>
      <c r="O158" s="495"/>
      <c r="P158" s="498"/>
      <c r="Q158" s="499"/>
      <c r="R158" s="500"/>
      <c r="S158" s="379" t="str">
        <f t="shared" ref="S158" si="8">IF(S157="","",(DATEDIF(S157,$X$123,"Y")))</f>
        <v/>
      </c>
      <c r="T158" s="380"/>
      <c r="U158" s="380"/>
      <c r="V158" s="381"/>
      <c r="W158" s="496"/>
      <c r="X158" s="139" t="s">
        <v>125</v>
      </c>
      <c r="Y158" s="497"/>
      <c r="Z158" s="140" t="s">
        <v>126</v>
      </c>
    </row>
    <row r="159" spans="2:26" ht="15" customHeight="1">
      <c r="B159" s="476">
        <v>9</v>
      </c>
      <c r="C159" s="464"/>
      <c r="D159" s="465"/>
      <c r="E159" s="465"/>
      <c r="F159" s="466"/>
      <c r="G159" s="467"/>
      <c r="H159" s="468"/>
      <c r="I159" s="469"/>
      <c r="J159" s="411"/>
      <c r="K159" s="412"/>
      <c r="L159" s="412"/>
      <c r="M159" s="413"/>
      <c r="N159" s="464"/>
      <c r="O159" s="481"/>
      <c r="P159" s="460"/>
      <c r="Q159" s="412"/>
      <c r="R159" s="413"/>
      <c r="S159" s="478"/>
      <c r="T159" s="479"/>
      <c r="U159" s="479"/>
      <c r="V159" s="480"/>
      <c r="W159" s="490"/>
      <c r="X159" s="137"/>
      <c r="Y159" s="492"/>
      <c r="Z159" s="138"/>
    </row>
    <row r="160" spans="2:26" ht="15" customHeight="1">
      <c r="B160" s="494"/>
      <c r="C160" s="402"/>
      <c r="D160" s="403"/>
      <c r="E160" s="403"/>
      <c r="F160" s="404"/>
      <c r="G160" s="467"/>
      <c r="H160" s="468"/>
      <c r="I160" s="469"/>
      <c r="J160" s="411"/>
      <c r="K160" s="412"/>
      <c r="L160" s="412"/>
      <c r="M160" s="413"/>
      <c r="N160" s="402"/>
      <c r="O160" s="495"/>
      <c r="P160" s="460"/>
      <c r="Q160" s="412"/>
      <c r="R160" s="413"/>
      <c r="S160" s="379" t="str">
        <f t="shared" ref="S160" si="9">IF(S159="","",(DATEDIF(S159,$X$123,"Y")))</f>
        <v/>
      </c>
      <c r="T160" s="380"/>
      <c r="U160" s="380"/>
      <c r="V160" s="381"/>
      <c r="W160" s="496"/>
      <c r="X160" s="139" t="s">
        <v>125</v>
      </c>
      <c r="Y160" s="497"/>
      <c r="Z160" s="140" t="s">
        <v>126</v>
      </c>
    </row>
    <row r="161" spans="1:26" ht="15" customHeight="1">
      <c r="B161" s="476">
        <v>10</v>
      </c>
      <c r="C161" s="464"/>
      <c r="D161" s="465"/>
      <c r="E161" s="465"/>
      <c r="F161" s="466"/>
      <c r="G161" s="467"/>
      <c r="H161" s="468"/>
      <c r="I161" s="469"/>
      <c r="J161" s="411"/>
      <c r="K161" s="412"/>
      <c r="L161" s="412"/>
      <c r="M161" s="413"/>
      <c r="N161" s="464"/>
      <c r="O161" s="481"/>
      <c r="P161" s="460"/>
      <c r="Q161" s="412"/>
      <c r="R161" s="413"/>
      <c r="S161" s="478"/>
      <c r="T161" s="479"/>
      <c r="U161" s="479"/>
      <c r="V161" s="480"/>
      <c r="W161" s="490"/>
      <c r="X161" s="137"/>
      <c r="Y161" s="492"/>
      <c r="Z161" s="138"/>
    </row>
    <row r="162" spans="1:26" ht="15" customHeight="1" thickBot="1">
      <c r="B162" s="477"/>
      <c r="C162" s="473"/>
      <c r="D162" s="474"/>
      <c r="E162" s="474"/>
      <c r="F162" s="475"/>
      <c r="G162" s="470"/>
      <c r="H162" s="471"/>
      <c r="I162" s="472"/>
      <c r="J162" s="486"/>
      <c r="K162" s="484"/>
      <c r="L162" s="484"/>
      <c r="M162" s="485"/>
      <c r="N162" s="473"/>
      <c r="O162" s="482"/>
      <c r="P162" s="483"/>
      <c r="Q162" s="484"/>
      <c r="R162" s="485"/>
      <c r="S162" s="487" t="str">
        <f t="shared" ref="S162" si="10">IF(S161="","",(DATEDIF(S161,$X$123,"Y")))</f>
        <v/>
      </c>
      <c r="T162" s="488"/>
      <c r="U162" s="488"/>
      <c r="V162" s="489"/>
      <c r="W162" s="491"/>
      <c r="X162" s="141" t="s">
        <v>125</v>
      </c>
      <c r="Y162" s="493"/>
      <c r="Z162" s="142" t="s">
        <v>126</v>
      </c>
    </row>
    <row r="163" spans="1:26" s="240" customFormat="1" ht="13.5" customHeight="1" thickTop="1">
      <c r="B163" s="244" t="s">
        <v>212</v>
      </c>
      <c r="C163" s="2" t="s">
        <v>207</v>
      </c>
      <c r="D163" s="143"/>
      <c r="E163" s="144"/>
      <c r="F163" s="144"/>
      <c r="G163" s="144"/>
      <c r="H163" s="144"/>
      <c r="I163" s="144"/>
      <c r="W163" s="241"/>
    </row>
    <row r="164" spans="1:26" s="240" customFormat="1" ht="13.5" customHeight="1">
      <c r="B164" s="244" t="s">
        <v>212</v>
      </c>
      <c r="C164" s="2" t="s">
        <v>208</v>
      </c>
      <c r="D164" s="143"/>
      <c r="E164" s="144"/>
      <c r="F164" s="144"/>
      <c r="G164" s="144"/>
      <c r="H164" s="144"/>
      <c r="I164" s="144"/>
    </row>
    <row r="165" spans="1:26" s="240" customFormat="1" ht="13.5" customHeight="1">
      <c r="B165" s="244" t="s">
        <v>212</v>
      </c>
      <c r="C165" s="2" t="s">
        <v>209</v>
      </c>
      <c r="D165" s="143"/>
      <c r="E165" s="144"/>
      <c r="F165" s="144"/>
      <c r="G165" s="144"/>
      <c r="H165" s="144"/>
      <c r="I165" s="144"/>
    </row>
    <row r="166" spans="1:26" s="240" customFormat="1" ht="13.5" customHeight="1">
      <c r="B166" s="244" t="s">
        <v>212</v>
      </c>
      <c r="C166" s="2" t="s">
        <v>210</v>
      </c>
      <c r="D166" s="2"/>
      <c r="E166" s="2"/>
      <c r="F166" s="2"/>
      <c r="G166" s="2"/>
      <c r="H166" s="2"/>
      <c r="I166" s="2"/>
    </row>
    <row r="167" spans="1:26" s="240" customFormat="1" ht="13.5" customHeight="1">
      <c r="B167" s="244" t="s">
        <v>212</v>
      </c>
      <c r="C167" s="2" t="s">
        <v>211</v>
      </c>
      <c r="D167" s="2"/>
      <c r="E167" s="2"/>
      <c r="F167" s="2"/>
      <c r="G167" s="2"/>
      <c r="H167" s="2"/>
      <c r="I167" s="2"/>
    </row>
    <row r="168" spans="1:26" s="1" customFormat="1" ht="6.75" customHeight="1" thickBot="1">
      <c r="B168" s="2"/>
      <c r="C168" s="2"/>
      <c r="D168" s="2"/>
      <c r="E168" s="2"/>
      <c r="F168" s="2"/>
      <c r="G168" s="2"/>
      <c r="H168" s="2"/>
      <c r="I168" s="2"/>
    </row>
    <row r="169" spans="1:26" ht="14.25" thickTop="1">
      <c r="A169" s="3" t="s">
        <v>121</v>
      </c>
      <c r="B169" s="4" t="s">
        <v>122</v>
      </c>
      <c r="C169" s="5"/>
      <c r="D169" s="5"/>
      <c r="E169" s="5"/>
      <c r="F169" s="5"/>
      <c r="G169" s="5"/>
      <c r="H169" s="6"/>
      <c r="I169" s="6"/>
      <c r="J169" s="6"/>
      <c r="K169" s="6"/>
      <c r="L169" s="6"/>
      <c r="M169" s="6"/>
      <c r="N169" s="6"/>
      <c r="O169" s="6"/>
      <c r="P169" s="6"/>
      <c r="Q169" s="6"/>
      <c r="R169" s="6"/>
      <c r="S169" s="6"/>
      <c r="T169" s="6"/>
      <c r="U169" s="6"/>
      <c r="V169" s="6"/>
      <c r="W169" s="6"/>
      <c r="X169" s="6"/>
      <c r="Y169" s="6"/>
      <c r="Z169" s="7"/>
    </row>
    <row r="170" spans="1:26" ht="50.25" customHeight="1" thickBot="1">
      <c r="B170" s="461"/>
      <c r="C170" s="462"/>
      <c r="D170" s="462"/>
      <c r="E170" s="462"/>
      <c r="F170" s="462"/>
      <c r="G170" s="462"/>
      <c r="H170" s="462"/>
      <c r="I170" s="462"/>
      <c r="J170" s="462"/>
      <c r="K170" s="462"/>
      <c r="L170" s="462"/>
      <c r="M170" s="462"/>
      <c r="N170" s="462"/>
      <c r="O170" s="462"/>
      <c r="P170" s="462"/>
      <c r="Q170" s="462"/>
      <c r="R170" s="462"/>
      <c r="S170" s="462"/>
      <c r="T170" s="462"/>
      <c r="U170" s="462"/>
      <c r="V170" s="462"/>
      <c r="W170" s="462"/>
      <c r="X170" s="462"/>
      <c r="Y170" s="462"/>
      <c r="Z170" s="463"/>
    </row>
    <row r="171" spans="1:26" s="239" customFormat="1" ht="12.75" customHeight="1" thickTop="1">
      <c r="A171" s="237"/>
      <c r="B171" s="100" t="s">
        <v>214</v>
      </c>
      <c r="C171" s="93" t="s">
        <v>213</v>
      </c>
      <c r="D171" s="238"/>
      <c r="E171" s="238"/>
      <c r="F171" s="238"/>
      <c r="G171" s="238"/>
      <c r="H171" s="101"/>
      <c r="I171" s="101"/>
      <c r="J171" s="101"/>
      <c r="K171" s="101"/>
      <c r="L171" s="101"/>
      <c r="M171" s="101"/>
      <c r="N171" s="101"/>
      <c r="O171" s="101"/>
      <c r="P171" s="101"/>
      <c r="Q171" s="101"/>
      <c r="R171" s="101"/>
      <c r="S171" s="101"/>
      <c r="T171" s="101"/>
      <c r="U171" s="101"/>
      <c r="V171" s="101"/>
      <c r="W171" s="101"/>
      <c r="X171" s="101"/>
      <c r="Y171" s="101"/>
      <c r="Z171" s="101"/>
    </row>
    <row r="172" spans="1:26" ht="19.5" customHeight="1">
      <c r="Y172" s="8"/>
      <c r="Z172" s="8"/>
    </row>
    <row r="173" spans="1:26" ht="19.5" customHeight="1">
      <c r="Y173" s="8"/>
      <c r="Z173" s="8"/>
    </row>
    <row r="174" spans="1:26" ht="19.5" customHeight="1">
      <c r="Y174" s="8"/>
      <c r="Z174" s="8"/>
    </row>
    <row r="175" spans="1:26" ht="19.5" customHeight="1">
      <c r="Y175" s="8"/>
      <c r="Z175" s="8"/>
    </row>
    <row r="176" spans="1:26" ht="19.5" customHeight="1">
      <c r="Y176" s="8"/>
      <c r="Z176" s="8"/>
    </row>
    <row r="177" spans="25:26" ht="19.5" customHeight="1">
      <c r="Y177" s="8"/>
      <c r="Z177" s="8"/>
    </row>
    <row r="178" spans="25:26" ht="19.5" customHeight="1">
      <c r="Y178" s="8"/>
      <c r="Z178" s="8"/>
    </row>
    <row r="179" spans="25:26" ht="19.5" customHeight="1">
      <c r="Y179" s="8"/>
      <c r="Z179" s="8"/>
    </row>
    <row r="180" spans="25:26" ht="19.5" customHeight="1">
      <c r="Y180" s="8"/>
      <c r="Z180" s="8"/>
    </row>
    <row r="181" spans="25:26" ht="19.5" customHeight="1">
      <c r="Y181" s="8"/>
      <c r="Z181" s="8"/>
    </row>
    <row r="182" spans="25:26" ht="19.5" customHeight="1">
      <c r="Y182" s="8"/>
      <c r="Z182" s="8"/>
    </row>
    <row r="183" spans="25:26" ht="19.5" customHeight="1">
      <c r="Y183" s="8"/>
      <c r="Z183" s="8"/>
    </row>
    <row r="184" spans="25:26" ht="19.5" customHeight="1">
      <c r="Y184" s="8"/>
      <c r="Z184" s="8"/>
    </row>
    <row r="185" spans="25:26" ht="19.5" customHeight="1">
      <c r="Y185" s="8"/>
      <c r="Z185" s="8"/>
    </row>
    <row r="186" spans="25:26" ht="19.5" customHeight="1">
      <c r="Y186" s="8"/>
      <c r="Z186" s="8"/>
    </row>
    <row r="187" spans="25:26" ht="19.5" customHeight="1">
      <c r="Y187" s="8"/>
      <c r="Z187" s="8"/>
    </row>
    <row r="188" spans="25:26" ht="19.5" customHeight="1">
      <c r="Y188" s="8"/>
      <c r="Z188" s="8"/>
    </row>
    <row r="189" spans="25:26" ht="19.5" customHeight="1">
      <c r="Y189" s="8"/>
      <c r="Z189" s="8"/>
    </row>
    <row r="190" spans="25:26" ht="19.5" customHeight="1">
      <c r="Y190" s="8"/>
      <c r="Z190" s="8"/>
    </row>
    <row r="191" spans="25:26" ht="19.5" customHeight="1">
      <c r="Y191" s="8"/>
      <c r="Z191" s="8"/>
    </row>
    <row r="192" spans="25:26" ht="19.5" customHeight="1">
      <c r="Y192" s="8"/>
      <c r="Z192" s="8"/>
    </row>
    <row r="193" spans="25:26" ht="19.5" customHeight="1">
      <c r="Y193" s="8"/>
      <c r="Z193" s="8"/>
    </row>
    <row r="194" spans="25:26" ht="19.5" customHeight="1">
      <c r="Y194" s="8"/>
      <c r="Z194" s="8"/>
    </row>
    <row r="195" spans="25:26" ht="19.5" customHeight="1">
      <c r="Y195" s="8"/>
      <c r="Z195" s="8"/>
    </row>
    <row r="196" spans="25:26" ht="19.5" customHeight="1">
      <c r="Y196" s="8"/>
      <c r="Z196" s="8"/>
    </row>
    <row r="197" spans="25:26" ht="19.5" customHeight="1">
      <c r="Y197" s="8"/>
      <c r="Z197" s="8"/>
    </row>
    <row r="198" spans="25:26" ht="19.5" customHeight="1">
      <c r="Y198" s="8"/>
      <c r="Z198" s="8"/>
    </row>
    <row r="199" spans="25:26" ht="19.5" customHeight="1">
      <c r="Y199" s="8"/>
      <c r="Z199" s="8"/>
    </row>
    <row r="200" spans="25:26" ht="19.5" customHeight="1">
      <c r="Y200" s="8"/>
      <c r="Z200" s="8"/>
    </row>
    <row r="201" spans="25:26" ht="19.5" customHeight="1">
      <c r="Y201" s="8"/>
      <c r="Z201" s="8"/>
    </row>
    <row r="202" spans="25:26" ht="19.5" customHeight="1">
      <c r="Y202" s="8"/>
      <c r="Z202" s="8"/>
    </row>
    <row r="203" spans="25:26" ht="19.5" customHeight="1">
      <c r="Y203" s="8"/>
      <c r="Z203" s="8"/>
    </row>
    <row r="204" spans="25:26" ht="19.5" customHeight="1">
      <c r="Y204" s="8"/>
      <c r="Z204" s="8"/>
    </row>
    <row r="205" spans="25:26" ht="19.5" customHeight="1">
      <c r="Y205" s="8"/>
      <c r="Z205" s="8"/>
    </row>
    <row r="206" spans="25:26" ht="19.5" customHeight="1">
      <c r="Y206" s="8"/>
      <c r="Z206" s="8"/>
    </row>
    <row r="207" spans="25:26" ht="19.5" customHeight="1">
      <c r="Y207" s="8"/>
      <c r="Z207" s="8"/>
    </row>
    <row r="208" spans="25:26" ht="19.5" customHeight="1">
      <c r="Y208" s="8"/>
      <c r="Z208" s="8"/>
    </row>
    <row r="209" spans="25:26" ht="19.5" customHeight="1">
      <c r="Y209" s="8"/>
      <c r="Z209" s="8"/>
    </row>
    <row r="210" spans="25:26" ht="19.5" customHeight="1">
      <c r="Y210" s="8"/>
      <c r="Z210" s="8"/>
    </row>
    <row r="211" spans="25:26" ht="19.5" customHeight="1">
      <c r="Y211" s="8"/>
      <c r="Z211" s="8"/>
    </row>
    <row r="212" spans="25:26" ht="19.5" customHeight="1">
      <c r="Y212" s="8"/>
      <c r="Z212" s="8"/>
    </row>
    <row r="213" spans="25:26" ht="19.5" customHeight="1">
      <c r="Y213" s="8"/>
      <c r="Z213" s="8"/>
    </row>
    <row r="214" spans="25:26" ht="19.5" customHeight="1">
      <c r="Y214" s="8"/>
      <c r="Z214" s="8"/>
    </row>
    <row r="215" spans="25:26" ht="19.5" customHeight="1">
      <c r="Y215" s="8"/>
      <c r="Z215" s="8"/>
    </row>
    <row r="216" spans="25:26" ht="19.5" customHeight="1">
      <c r="Y216" s="8"/>
      <c r="Z216" s="8"/>
    </row>
    <row r="217" spans="25:26" ht="19.5" customHeight="1">
      <c r="Y217" s="8"/>
      <c r="Z217" s="8"/>
    </row>
    <row r="218" spans="25:26" ht="19.5" customHeight="1">
      <c r="Y218" s="8"/>
      <c r="Z218" s="8"/>
    </row>
    <row r="219" spans="25:26" ht="19.5" customHeight="1">
      <c r="Y219" s="8"/>
      <c r="Z219" s="8"/>
    </row>
    <row r="220" spans="25:26" ht="19.5" customHeight="1">
      <c r="Y220" s="8"/>
      <c r="Z220" s="8"/>
    </row>
    <row r="221" spans="25:26" ht="19.5" customHeight="1">
      <c r="Y221" s="8"/>
      <c r="Z221" s="8"/>
    </row>
    <row r="222" spans="25:26" ht="19.5" customHeight="1">
      <c r="Y222" s="8"/>
      <c r="Z222" s="8"/>
    </row>
    <row r="223" spans="25:26" ht="19.5" customHeight="1">
      <c r="Y223" s="8"/>
      <c r="Z223" s="8"/>
    </row>
    <row r="224" spans="25:26" ht="19.5" customHeight="1">
      <c r="Y224" s="8"/>
      <c r="Z224" s="8"/>
    </row>
    <row r="225" spans="25:26" ht="19.5" customHeight="1">
      <c r="Y225" s="8"/>
      <c r="Z225" s="8"/>
    </row>
    <row r="226" spans="25:26" ht="19.5" customHeight="1">
      <c r="Y226" s="8"/>
      <c r="Z226" s="8"/>
    </row>
    <row r="227" spans="25:26" ht="19.5" customHeight="1">
      <c r="Y227" s="8"/>
      <c r="Z227" s="8"/>
    </row>
    <row r="228" spans="25:26" ht="19.5" customHeight="1">
      <c r="Y228" s="8"/>
      <c r="Z228" s="8"/>
    </row>
    <row r="229" spans="25:26" ht="19.5" customHeight="1">
      <c r="Y229" s="8"/>
      <c r="Z229" s="8"/>
    </row>
    <row r="230" spans="25:26" ht="19.5" customHeight="1">
      <c r="Y230" s="8"/>
      <c r="Z230" s="8"/>
    </row>
    <row r="231" spans="25:26" ht="19.5" customHeight="1">
      <c r="Y231" s="8"/>
      <c r="Z231" s="8"/>
    </row>
    <row r="232" spans="25:26" ht="19.5" customHeight="1">
      <c r="Y232" s="8"/>
      <c r="Z232" s="8"/>
    </row>
    <row r="233" spans="25:26" ht="19.5" customHeight="1">
      <c r="Y233" s="8"/>
      <c r="Z233" s="8"/>
    </row>
    <row r="234" spans="25:26" ht="19.5" customHeight="1">
      <c r="Y234" s="8"/>
      <c r="Z234" s="8"/>
    </row>
    <row r="235" spans="25:26" ht="19.5" customHeight="1">
      <c r="Y235" s="8"/>
      <c r="Z235" s="8"/>
    </row>
    <row r="236" spans="25:26" ht="19.5" customHeight="1">
      <c r="Y236" s="8"/>
      <c r="Z236" s="8"/>
    </row>
    <row r="237" spans="25:26" ht="19.5" customHeight="1">
      <c r="Y237" s="8"/>
      <c r="Z237" s="8"/>
    </row>
    <row r="238" spans="25:26" ht="19.5" customHeight="1">
      <c r="Y238" s="8"/>
      <c r="Z238" s="8"/>
    </row>
    <row r="239" spans="25:26" ht="19.5" customHeight="1">
      <c r="Y239" s="8"/>
      <c r="Z239" s="8"/>
    </row>
    <row r="240" spans="25:26" ht="19.5" customHeight="1">
      <c r="Y240" s="8"/>
      <c r="Z240" s="8"/>
    </row>
    <row r="241" spans="25:26" ht="19.5" customHeight="1">
      <c r="Y241" s="8"/>
      <c r="Z241" s="8"/>
    </row>
    <row r="242" spans="25:26" ht="19.5" customHeight="1">
      <c r="Y242" s="8"/>
      <c r="Z242" s="8"/>
    </row>
    <row r="243" spans="25:26" ht="19.5" customHeight="1">
      <c r="Y243" s="8"/>
      <c r="Z243" s="8"/>
    </row>
    <row r="244" spans="25:26" ht="19.5" customHeight="1">
      <c r="Y244" s="8"/>
      <c r="Z244" s="8"/>
    </row>
    <row r="245" spans="25:26" ht="19.5" customHeight="1">
      <c r="Y245" s="8"/>
      <c r="Z245" s="8"/>
    </row>
    <row r="246" spans="25:26" ht="19.5" customHeight="1">
      <c r="Y246" s="8"/>
      <c r="Z246" s="8"/>
    </row>
    <row r="247" spans="25:26" ht="19.5" customHeight="1">
      <c r="Y247" s="8"/>
      <c r="Z247" s="8"/>
    </row>
    <row r="248" spans="25:26" ht="19.5" customHeight="1">
      <c r="Y248" s="8"/>
      <c r="Z248" s="8"/>
    </row>
  </sheetData>
  <sheetProtection formatCells="0" formatColumns="0" formatRows="0"/>
  <dataConsolidate/>
  <mergeCells count="477">
    <mergeCell ref="X123:Z123"/>
    <mergeCell ref="C53:E53"/>
    <mergeCell ref="F53:N53"/>
    <mergeCell ref="B10:E10"/>
    <mergeCell ref="F10:I10"/>
    <mergeCell ref="J10:X10"/>
    <mergeCell ref="V12:W12"/>
    <mergeCell ref="S12:T12"/>
    <mergeCell ref="L12:O12"/>
    <mergeCell ref="F12:J12"/>
    <mergeCell ref="C54:E54"/>
    <mergeCell ref="C55:E55"/>
    <mergeCell ref="F57:I57"/>
    <mergeCell ref="F54:G54"/>
    <mergeCell ref="F55:G55"/>
    <mergeCell ref="H54:J54"/>
    <mergeCell ref="H55:J55"/>
    <mergeCell ref="K54:N54"/>
    <mergeCell ref="K55:N55"/>
    <mergeCell ref="B118:M118"/>
    <mergeCell ref="N118:O118"/>
    <mergeCell ref="P118:Q118"/>
    <mergeCell ref="R118:S118"/>
    <mergeCell ref="T118:U118"/>
    <mergeCell ref="V118:Z118"/>
    <mergeCell ref="B117:D117"/>
    <mergeCell ref="E117:M117"/>
    <mergeCell ref="N117:O117"/>
    <mergeCell ref="P117:Q117"/>
    <mergeCell ref="R117:S117"/>
    <mergeCell ref="T117:U117"/>
    <mergeCell ref="V114:Z114"/>
    <mergeCell ref="L115:M115"/>
    <mergeCell ref="N115:O115"/>
    <mergeCell ref="P115:Q115"/>
    <mergeCell ref="R115:S115"/>
    <mergeCell ref="T115:U115"/>
    <mergeCell ref="V115:Z115"/>
    <mergeCell ref="V117:Z117"/>
    <mergeCell ref="E114:K115"/>
    <mergeCell ref="L114:M114"/>
    <mergeCell ref="N114:O114"/>
    <mergeCell ref="P114:Q114"/>
    <mergeCell ref="R114:S114"/>
    <mergeCell ref="T114:U114"/>
    <mergeCell ref="E116:M116"/>
    <mergeCell ref="N116:O116"/>
    <mergeCell ref="P116:Q116"/>
    <mergeCell ref="R116:S116"/>
    <mergeCell ref="T116:U116"/>
    <mergeCell ref="C111:D111"/>
    <mergeCell ref="E111:K111"/>
    <mergeCell ref="L111:M111"/>
    <mergeCell ref="N111:O111"/>
    <mergeCell ref="P111:Q111"/>
    <mergeCell ref="R111:S111"/>
    <mergeCell ref="T111:U111"/>
    <mergeCell ref="V111:Z111"/>
    <mergeCell ref="B112:D113"/>
    <mergeCell ref="E112:K113"/>
    <mergeCell ref="L112:M113"/>
    <mergeCell ref="N112:O113"/>
    <mergeCell ref="P112:Q113"/>
    <mergeCell ref="R112:S113"/>
    <mergeCell ref="T112:U113"/>
    <mergeCell ref="V112:W112"/>
    <mergeCell ref="X112:Z112"/>
    <mergeCell ref="V113:W113"/>
    <mergeCell ref="X113:Z113"/>
    <mergeCell ref="B105:B111"/>
    <mergeCell ref="R109:S109"/>
    <mergeCell ref="T109:U109"/>
    <mergeCell ref="V109:Z109"/>
    <mergeCell ref="AC109:AN109"/>
    <mergeCell ref="AO109:AP109"/>
    <mergeCell ref="C110:D110"/>
    <mergeCell ref="E110:K110"/>
    <mergeCell ref="L110:M110"/>
    <mergeCell ref="N110:O110"/>
    <mergeCell ref="P110:Q110"/>
    <mergeCell ref="R110:S110"/>
    <mergeCell ref="T110:U110"/>
    <mergeCell ref="V110:X110"/>
    <mergeCell ref="Y110:Z110"/>
    <mergeCell ref="C109:D109"/>
    <mergeCell ref="E109:F109"/>
    <mergeCell ref="G109:K109"/>
    <mergeCell ref="L109:M109"/>
    <mergeCell ref="N109:O109"/>
    <mergeCell ref="P109:Q109"/>
    <mergeCell ref="AC107:AN107"/>
    <mergeCell ref="AO107:AP107"/>
    <mergeCell ref="C108:D108"/>
    <mergeCell ref="E108:F108"/>
    <mergeCell ref="L108:M108"/>
    <mergeCell ref="N108:O108"/>
    <mergeCell ref="P108:Q108"/>
    <mergeCell ref="R108:S108"/>
    <mergeCell ref="T108:U108"/>
    <mergeCell ref="V108:Z108"/>
    <mergeCell ref="AC108:AN108"/>
    <mergeCell ref="AO108:AP108"/>
    <mergeCell ref="C107:D107"/>
    <mergeCell ref="E107:F107"/>
    <mergeCell ref="G107:K108"/>
    <mergeCell ref="L107:M107"/>
    <mergeCell ref="N107:O107"/>
    <mergeCell ref="P107:Q107"/>
    <mergeCell ref="R107:S107"/>
    <mergeCell ref="T107:U107"/>
    <mergeCell ref="V107:Z107"/>
    <mergeCell ref="AC105:AY105"/>
    <mergeCell ref="C106:D106"/>
    <mergeCell ref="E106:F106"/>
    <mergeCell ref="G106:K106"/>
    <mergeCell ref="L106:M106"/>
    <mergeCell ref="N106:O106"/>
    <mergeCell ref="P106:Q106"/>
    <mergeCell ref="R106:S106"/>
    <mergeCell ref="T106:U106"/>
    <mergeCell ref="V106:Z106"/>
    <mergeCell ref="E105:F105"/>
    <mergeCell ref="G105:K105"/>
    <mergeCell ref="L105:M105"/>
    <mergeCell ref="N105:O105"/>
    <mergeCell ref="P105:Q105"/>
    <mergeCell ref="R105:S105"/>
    <mergeCell ref="T105:U105"/>
    <mergeCell ref="V105:Z105"/>
    <mergeCell ref="B103:D104"/>
    <mergeCell ref="E103:H103"/>
    <mergeCell ref="I103:M103"/>
    <mergeCell ref="N103:O104"/>
    <mergeCell ref="P103:Q104"/>
    <mergeCell ref="R103:S104"/>
    <mergeCell ref="T103:U104"/>
    <mergeCell ref="V103:Z104"/>
    <mergeCell ref="E104:F104"/>
    <mergeCell ref="G104:M104"/>
    <mergeCell ref="X67:Z67"/>
    <mergeCell ref="D68:I68"/>
    <mergeCell ref="J68:L68"/>
    <mergeCell ref="J69:L69"/>
    <mergeCell ref="J70:L70"/>
    <mergeCell ref="B100:D102"/>
    <mergeCell ref="E100:M102"/>
    <mergeCell ref="N100:U100"/>
    <mergeCell ref="V100:Z102"/>
    <mergeCell ref="N101:S101"/>
    <mergeCell ref="T101:U102"/>
    <mergeCell ref="N102:O102"/>
    <mergeCell ref="P102:Q102"/>
    <mergeCell ref="R102:S102"/>
    <mergeCell ref="K95:L95"/>
    <mergeCell ref="Q95:R95"/>
    <mergeCell ref="H85:I85"/>
    <mergeCell ref="N85:O85"/>
    <mergeCell ref="R81:X81"/>
    <mergeCell ref="B79:E81"/>
    <mergeCell ref="B82:E84"/>
    <mergeCell ref="B85:E87"/>
    <mergeCell ref="B88:E88"/>
    <mergeCell ref="B89:E89"/>
    <mergeCell ref="D66:I66"/>
    <mergeCell ref="J66:L66"/>
    <mergeCell ref="J67:L67"/>
    <mergeCell ref="D71:I71"/>
    <mergeCell ref="J71:L71"/>
    <mergeCell ref="B72:I72"/>
    <mergeCell ref="J72:L72"/>
    <mergeCell ref="M72:O72"/>
    <mergeCell ref="T67:W67"/>
    <mergeCell ref="Q43:X43"/>
    <mergeCell ref="C44:E44"/>
    <mergeCell ref="Q44:R45"/>
    <mergeCell ref="C45:E45"/>
    <mergeCell ref="C49:E49"/>
    <mergeCell ref="F44:I44"/>
    <mergeCell ref="F45:I45"/>
    <mergeCell ref="J44:N44"/>
    <mergeCell ref="C52:E52"/>
    <mergeCell ref="F52:N52"/>
    <mergeCell ref="C43:E43"/>
    <mergeCell ref="F49:I49"/>
    <mergeCell ref="K49:N49"/>
    <mergeCell ref="Q49:U49"/>
    <mergeCell ref="V49:X50"/>
    <mergeCell ref="C50:C51"/>
    <mergeCell ref="D50:E50"/>
    <mergeCell ref="F50:N50"/>
    <mergeCell ref="Q50:U50"/>
    <mergeCell ref="D51:E51"/>
    <mergeCell ref="S45:U45"/>
    <mergeCell ref="F51:N51"/>
    <mergeCell ref="P51:Y53"/>
    <mergeCell ref="R29:S29"/>
    <mergeCell ref="B29:D29"/>
    <mergeCell ref="E29:F29"/>
    <mergeCell ref="H29:I29"/>
    <mergeCell ref="J29:K29"/>
    <mergeCell ref="M29:N29"/>
    <mergeCell ref="O29:P29"/>
    <mergeCell ref="I48:J48"/>
    <mergeCell ref="K48:M48"/>
    <mergeCell ref="S44:T44"/>
    <mergeCell ref="F48:H48"/>
    <mergeCell ref="K43:M43"/>
    <mergeCell ref="K45:M45"/>
    <mergeCell ref="F43:I43"/>
    <mergeCell ref="Q47:R47"/>
    <mergeCell ref="S47:X47"/>
    <mergeCell ref="C48:E48"/>
    <mergeCell ref="Q48:U48"/>
    <mergeCell ref="V48:X48"/>
    <mergeCell ref="C46:E46"/>
    <mergeCell ref="F46:N46"/>
    <mergeCell ref="Q46:R46"/>
    <mergeCell ref="S46:X46"/>
    <mergeCell ref="C47:E47"/>
    <mergeCell ref="R27:S27"/>
    <mergeCell ref="B28:D28"/>
    <mergeCell ref="E28:F28"/>
    <mergeCell ref="H28:I28"/>
    <mergeCell ref="J28:K28"/>
    <mergeCell ref="M28:N28"/>
    <mergeCell ref="O28:P28"/>
    <mergeCell ref="R28:S28"/>
    <mergeCell ref="B26:D26"/>
    <mergeCell ref="E26:I26"/>
    <mergeCell ref="J26:N26"/>
    <mergeCell ref="O26:S26"/>
    <mergeCell ref="B27:D27"/>
    <mergeCell ref="E27:F27"/>
    <mergeCell ref="H27:I27"/>
    <mergeCell ref="J27:K27"/>
    <mergeCell ref="M27:N27"/>
    <mergeCell ref="O27:P27"/>
    <mergeCell ref="I18:L18"/>
    <mergeCell ref="M18:P18"/>
    <mergeCell ref="Q18:T18"/>
    <mergeCell ref="U18:X18"/>
    <mergeCell ref="B20:H20"/>
    <mergeCell ref="I20:X20"/>
    <mergeCell ref="B16:H16"/>
    <mergeCell ref="I16:L16"/>
    <mergeCell ref="M16:P16"/>
    <mergeCell ref="Q16:T16"/>
    <mergeCell ref="U16:X16"/>
    <mergeCell ref="I17:L17"/>
    <mergeCell ref="M17:P17"/>
    <mergeCell ref="Q17:T17"/>
    <mergeCell ref="U17:X17"/>
    <mergeCell ref="U1:Z1"/>
    <mergeCell ref="B3:C3"/>
    <mergeCell ref="D3:M3"/>
    <mergeCell ref="B7:M7"/>
    <mergeCell ref="B15:H15"/>
    <mergeCell ref="I15:L15"/>
    <mergeCell ref="M15:P15"/>
    <mergeCell ref="Q15:T15"/>
    <mergeCell ref="U15:X15"/>
    <mergeCell ref="B11:E11"/>
    <mergeCell ref="N11:Q11"/>
    <mergeCell ref="F11:M11"/>
    <mergeCell ref="R11:X11"/>
    <mergeCell ref="B12:E12"/>
    <mergeCell ref="U123:W123"/>
    <mergeCell ref="B141:B142"/>
    <mergeCell ref="S141:V141"/>
    <mergeCell ref="N141:R141"/>
    <mergeCell ref="J141:M142"/>
    <mergeCell ref="S142:V142"/>
    <mergeCell ref="N142:O142"/>
    <mergeCell ref="P142:R142"/>
    <mergeCell ref="U44:X44"/>
    <mergeCell ref="V45:W45"/>
    <mergeCell ref="B61:C61"/>
    <mergeCell ref="D61:I61"/>
    <mergeCell ref="J61:L61"/>
    <mergeCell ref="M61:O61"/>
    <mergeCell ref="P61:S61"/>
    <mergeCell ref="T61:V61"/>
    <mergeCell ref="W61:Z61"/>
    <mergeCell ref="T64:V65"/>
    <mergeCell ref="V116:Z116"/>
    <mergeCell ref="F47:G47"/>
    <mergeCell ref="H47:I47"/>
    <mergeCell ref="J47:K47"/>
    <mergeCell ref="L47:M47"/>
    <mergeCell ref="P43:P50"/>
    <mergeCell ref="B145:B146"/>
    <mergeCell ref="S145:V145"/>
    <mergeCell ref="N145:O146"/>
    <mergeCell ref="P145:R146"/>
    <mergeCell ref="J145:M146"/>
    <mergeCell ref="S146:V146"/>
    <mergeCell ref="W145:W146"/>
    <mergeCell ref="Y145:Y146"/>
    <mergeCell ref="B143:B144"/>
    <mergeCell ref="S143:V143"/>
    <mergeCell ref="N143:O144"/>
    <mergeCell ref="P143:R144"/>
    <mergeCell ref="J143:M144"/>
    <mergeCell ref="S144:V144"/>
    <mergeCell ref="W143:W144"/>
    <mergeCell ref="Y143:Y144"/>
    <mergeCell ref="B149:B150"/>
    <mergeCell ref="S149:V149"/>
    <mergeCell ref="N149:O150"/>
    <mergeCell ref="P149:R150"/>
    <mergeCell ref="J149:M150"/>
    <mergeCell ref="S150:V150"/>
    <mergeCell ref="W149:W150"/>
    <mergeCell ref="Y149:Y150"/>
    <mergeCell ref="B147:B148"/>
    <mergeCell ref="S147:V147"/>
    <mergeCell ref="N147:O148"/>
    <mergeCell ref="P147:R148"/>
    <mergeCell ref="J147:M148"/>
    <mergeCell ref="S148:V148"/>
    <mergeCell ref="W147:W148"/>
    <mergeCell ref="Y147:Y148"/>
    <mergeCell ref="B153:B154"/>
    <mergeCell ref="S153:V153"/>
    <mergeCell ref="N153:O154"/>
    <mergeCell ref="P153:R154"/>
    <mergeCell ref="J153:M154"/>
    <mergeCell ref="S154:V154"/>
    <mergeCell ref="W153:W154"/>
    <mergeCell ref="Y153:Y154"/>
    <mergeCell ref="B151:B152"/>
    <mergeCell ref="S151:V151"/>
    <mergeCell ref="N151:O152"/>
    <mergeCell ref="P151:R152"/>
    <mergeCell ref="J151:M152"/>
    <mergeCell ref="S152:V152"/>
    <mergeCell ref="W151:W152"/>
    <mergeCell ref="Y151:Y152"/>
    <mergeCell ref="B157:B158"/>
    <mergeCell ref="S157:V157"/>
    <mergeCell ref="N157:O158"/>
    <mergeCell ref="P157:R158"/>
    <mergeCell ref="J157:M158"/>
    <mergeCell ref="S158:V158"/>
    <mergeCell ref="W157:W158"/>
    <mergeCell ref="Y157:Y158"/>
    <mergeCell ref="B155:B156"/>
    <mergeCell ref="S155:V155"/>
    <mergeCell ref="N155:O156"/>
    <mergeCell ref="P155:R156"/>
    <mergeCell ref="J155:M156"/>
    <mergeCell ref="S156:V156"/>
    <mergeCell ref="W155:W156"/>
    <mergeCell ref="Y155:Y156"/>
    <mergeCell ref="B161:B162"/>
    <mergeCell ref="S161:V161"/>
    <mergeCell ref="N161:O162"/>
    <mergeCell ref="P161:R162"/>
    <mergeCell ref="J161:M162"/>
    <mergeCell ref="S162:V162"/>
    <mergeCell ref="W161:W162"/>
    <mergeCell ref="Y161:Y162"/>
    <mergeCell ref="B159:B160"/>
    <mergeCell ref="S159:V159"/>
    <mergeCell ref="N159:O160"/>
    <mergeCell ref="P159:R160"/>
    <mergeCell ref="J159:M160"/>
    <mergeCell ref="S160:V160"/>
    <mergeCell ref="W159:W160"/>
    <mergeCell ref="Y159:Y160"/>
    <mergeCell ref="B170:Z170"/>
    <mergeCell ref="C141:F142"/>
    <mergeCell ref="C143:F144"/>
    <mergeCell ref="C145:F146"/>
    <mergeCell ref="G141:I142"/>
    <mergeCell ref="G143:I144"/>
    <mergeCell ref="G145:I146"/>
    <mergeCell ref="G147:I148"/>
    <mergeCell ref="G149:I150"/>
    <mergeCell ref="G151:I152"/>
    <mergeCell ref="G153:I154"/>
    <mergeCell ref="G155:I156"/>
    <mergeCell ref="G157:I158"/>
    <mergeCell ref="G159:I160"/>
    <mergeCell ref="G161:I162"/>
    <mergeCell ref="W141:Z142"/>
    <mergeCell ref="C147:F148"/>
    <mergeCell ref="C149:F150"/>
    <mergeCell ref="C151:F152"/>
    <mergeCell ref="C153:F154"/>
    <mergeCell ref="C155:F156"/>
    <mergeCell ref="C157:F158"/>
    <mergeCell ref="C159:F160"/>
    <mergeCell ref="C161:F162"/>
    <mergeCell ref="B90:E90"/>
    <mergeCell ref="B91:E92"/>
    <mergeCell ref="K57:M57"/>
    <mergeCell ref="N127:O128"/>
    <mergeCell ref="B127:B128"/>
    <mergeCell ref="C127:F128"/>
    <mergeCell ref="G127:I128"/>
    <mergeCell ref="J127:M128"/>
    <mergeCell ref="D69:I69"/>
    <mergeCell ref="D70:I70"/>
    <mergeCell ref="G93:Z93"/>
    <mergeCell ref="M66:O66"/>
    <mergeCell ref="B62:C66"/>
    <mergeCell ref="B125:B126"/>
    <mergeCell ref="C125:F126"/>
    <mergeCell ref="G125:I126"/>
    <mergeCell ref="J125:M126"/>
    <mergeCell ref="N125:R125"/>
    <mergeCell ref="S125:V125"/>
    <mergeCell ref="W125:Z126"/>
    <mergeCell ref="N126:O126"/>
    <mergeCell ref="P126:R126"/>
    <mergeCell ref="S126:V126"/>
    <mergeCell ref="P127:R128"/>
    <mergeCell ref="S127:V127"/>
    <mergeCell ref="W127:W128"/>
    <mergeCell ref="Y127:Y128"/>
    <mergeCell ref="S128:V128"/>
    <mergeCell ref="C137:Z137"/>
    <mergeCell ref="C138:Z138"/>
    <mergeCell ref="W130:X130"/>
    <mergeCell ref="W131:X131"/>
    <mergeCell ref="W132:X132"/>
    <mergeCell ref="W133:X133"/>
    <mergeCell ref="O130:P130"/>
    <mergeCell ref="O131:P131"/>
    <mergeCell ref="O132:P132"/>
    <mergeCell ref="O133:P133"/>
    <mergeCell ref="C56:E56"/>
    <mergeCell ref="F56:G56"/>
    <mergeCell ref="H56:J56"/>
    <mergeCell ref="K56:N56"/>
    <mergeCell ref="C57:E57"/>
    <mergeCell ref="W64:Z65"/>
    <mergeCell ref="J65:L65"/>
    <mergeCell ref="M65:O65"/>
    <mergeCell ref="T62:V62"/>
    <mergeCell ref="W62:Z62"/>
    <mergeCell ref="J63:L63"/>
    <mergeCell ref="M63:O63"/>
    <mergeCell ref="P63:S63"/>
    <mergeCell ref="T63:V63"/>
    <mergeCell ref="W63:Z63"/>
    <mergeCell ref="J62:L62"/>
    <mergeCell ref="M62:O62"/>
    <mergeCell ref="P62:S62"/>
    <mergeCell ref="J64:L64"/>
    <mergeCell ref="M64:O64"/>
    <mergeCell ref="P64:S65"/>
    <mergeCell ref="B31:D32"/>
    <mergeCell ref="H32:W32"/>
    <mergeCell ref="B34:X34"/>
    <mergeCell ref="B35:X38"/>
    <mergeCell ref="C135:Z136"/>
    <mergeCell ref="F133:K133"/>
    <mergeCell ref="B116:D116"/>
    <mergeCell ref="B115:D115"/>
    <mergeCell ref="B114:D114"/>
    <mergeCell ref="M71:O71"/>
    <mergeCell ref="M67:O70"/>
    <mergeCell ref="B67:C71"/>
    <mergeCell ref="B93:E93"/>
    <mergeCell ref="B95:E95"/>
    <mergeCell ref="B94:E94"/>
    <mergeCell ref="K94:L94"/>
    <mergeCell ref="Q94:R94"/>
    <mergeCell ref="W82:X82"/>
    <mergeCell ref="B43:B57"/>
    <mergeCell ref="D62:I62"/>
    <mergeCell ref="D63:I63"/>
    <mergeCell ref="D64:I64"/>
    <mergeCell ref="D65:I65"/>
    <mergeCell ref="D67:I67"/>
  </mergeCells>
  <phoneticPr fontId="8"/>
  <conditionalFormatting sqref="I103 N103:Q104 N109:Q110 T109:U110 X113:Z113 N112:Q117 E117:M117">
    <cfRule type="expression" dxfId="22" priority="36">
      <formula>OR($B$7="小規模保育事業Ａ型",$B$7="小規模保育事業Ｂ型",$B$7="小規模型事業所内保育事業(Ａ型基準)",$B$7="小規模型事業所内保育事業(Ｂ型基準)")</formula>
    </cfRule>
  </conditionalFormatting>
  <conditionalFormatting sqref="U44 V45">
    <cfRule type="expression" dxfId="21" priority="32">
      <formula>$Q$43="屋外遊戯場に代わるべき場所"</formula>
    </cfRule>
  </conditionalFormatting>
  <conditionalFormatting sqref="G104:M104">
    <cfRule type="expression" dxfId="20" priority="29">
      <formula>OR($B$7="小規模保育事業Ａ型",$B$7="小規模保育事業Ｂ型",$B$7="小規模型事業所内保育事業(Ａ型基準)",$B$7="小規模型事業所内保育事業(Ｂ型基準)")</formula>
    </cfRule>
  </conditionalFormatting>
  <conditionalFormatting sqref="S46:X46">
    <cfRule type="expression" dxfId="19" priority="28">
      <formula>$Q$46="使用権原"</formula>
    </cfRule>
  </conditionalFormatting>
  <conditionalFormatting sqref="T103:U104">
    <cfRule type="expression" dxfId="18" priority="24">
      <formula>OR($B$7="小規模保育事業Ａ型",$B$7="小規模保育事業Ｂ型",$B$7="小規模型事業所内保育事業(Ａ型基準)",$B$7="小規模型事業所内保育事業(Ｂ型基準)")</formula>
    </cfRule>
  </conditionalFormatting>
  <conditionalFormatting sqref="T112:U113">
    <cfRule type="expression" dxfId="17" priority="23">
      <formula>OR($B$7="小規模保育事業Ａ型",$B$7="小規模保育事業Ｂ型",$B$7="小規模型事業所内保育事業(Ａ型基準)",$B$7="小規模型事業所内保育事業(Ｂ型基準)")</formula>
    </cfRule>
  </conditionalFormatting>
  <conditionalFormatting sqref="T116">
    <cfRule type="expression" dxfId="16" priority="22">
      <formula>OR($B$7="小規模保育事業Ａ型",$B$7="小規模保育事業Ｂ型",$B$7="小規模型事業所内保育事業(Ａ型基準)",$B$7="小規模型事業所内保育事業(Ｂ型基準)")</formula>
    </cfRule>
  </conditionalFormatting>
  <conditionalFormatting sqref="T117">
    <cfRule type="expression" dxfId="15" priority="21">
      <formula>OR($B$7="小規模保育事業Ａ型",$B$7="小規模保育事業Ｂ型",$B$7="小規模型事業所内保育事業(Ａ型基準)",$B$7="小規模型事業所内保育事業(Ｂ型基準)")</formula>
    </cfRule>
  </conditionalFormatting>
  <conditionalFormatting sqref="J43">
    <cfRule type="expression" dxfId="14" priority="17">
      <formula>$F$43="その他"</formula>
    </cfRule>
  </conditionalFormatting>
  <conditionalFormatting sqref="J44:N44">
    <cfRule type="expression" dxfId="13" priority="16">
      <formula>$F$44="その他"</formula>
    </cfRule>
  </conditionalFormatting>
  <conditionalFormatting sqref="I48:M48">
    <cfRule type="expression" dxfId="12" priority="14">
      <formula>$F$48="賃借権"</formula>
    </cfRule>
  </conditionalFormatting>
  <conditionalFormatting sqref="K43:M43">
    <cfRule type="expression" dxfId="11" priority="12">
      <formula>$F$43="その他"</formula>
    </cfRule>
  </conditionalFormatting>
  <conditionalFormatting sqref="N43">
    <cfRule type="expression" dxfId="10" priority="11">
      <formula>$F$43="その他"</formula>
    </cfRule>
  </conditionalFormatting>
  <conditionalFormatting sqref="J45">
    <cfRule type="expression" dxfId="9" priority="10">
      <formula>$F$45="その他"</formula>
    </cfRule>
  </conditionalFormatting>
  <conditionalFormatting sqref="K45:M45">
    <cfRule type="expression" dxfId="8" priority="9">
      <formula>$F$45="その他"</formula>
    </cfRule>
  </conditionalFormatting>
  <conditionalFormatting sqref="N45">
    <cfRule type="expression" dxfId="7" priority="8">
      <formula>$F$45="その他"</formula>
    </cfRule>
  </conditionalFormatting>
  <conditionalFormatting sqref="J57">
    <cfRule type="expression" dxfId="6" priority="7">
      <formula>$F$57="その他"</formula>
    </cfRule>
  </conditionalFormatting>
  <conditionalFormatting sqref="K57:M57">
    <cfRule type="expression" dxfId="5" priority="6">
      <formula>$F$57="その他"</formula>
    </cfRule>
  </conditionalFormatting>
  <conditionalFormatting sqref="N57">
    <cfRule type="expression" dxfId="4" priority="5">
      <formula>$F$57="その他"</formula>
    </cfRule>
  </conditionalFormatting>
  <conditionalFormatting sqref="K54:N54">
    <cfRule type="expression" dxfId="3" priority="4">
      <formula>$F$54="有"</formula>
    </cfRule>
  </conditionalFormatting>
  <conditionalFormatting sqref="K55:N55">
    <cfRule type="expression" dxfId="2" priority="3">
      <formula>$F$55="有"</formula>
    </cfRule>
  </conditionalFormatting>
  <conditionalFormatting sqref="K56:N56">
    <cfRule type="expression" dxfId="1" priority="2">
      <formula>$F$56="旧耐震"</formula>
    </cfRule>
  </conditionalFormatting>
  <conditionalFormatting sqref="H32:W32">
    <cfRule type="expression" dxfId="0" priority="1">
      <formula>$E$32="■"</formula>
    </cfRule>
  </conditionalFormatting>
  <dataValidations count="15">
    <dataValidation type="list" allowBlank="1" showInputMessage="1" showErrorMessage="1" sqref="F44 J44">
      <formula1>"準耐火建築物,耐火建築物,―"</formula1>
    </dataValidation>
    <dataValidation type="list" allowBlank="1" showInputMessage="1" showErrorMessage="1" sqref="X113:Z113">
      <formula1>"全部委託,一部委託,委託なし"</formula1>
    </dataValidation>
    <dataValidation type="list" allowBlank="1" showInputMessage="1" showErrorMessage="1" sqref="X67">
      <formula1>"自園調理,外部搬入"</formula1>
    </dataValidation>
    <dataValidation type="list" allowBlank="1" showInputMessage="1" showErrorMessage="1" sqref="F43">
      <formula1>"木造・木構造,鉄骨造,鉄筋コンクリート造,鉄骨鉄筋コンクリート,その他"</formula1>
    </dataValidation>
    <dataValidation type="list" allowBlank="1" showInputMessage="1" showErrorMessage="1" sqref="I103">
      <formula1>"専任,兼任"</formula1>
    </dataValidation>
    <dataValidation type="list" allowBlank="1" showInputMessage="1" showErrorMessage="1" sqref="F45">
      <formula1>"専用建物,集合住宅,戸建て住宅,その他"</formula1>
    </dataValidation>
    <dataValidation type="list" allowBlank="1" showInputMessage="1" showErrorMessage="1" sqref="F48 S46">
      <formula1>"所有権,賃借権,使用貸借権,その他"</formula1>
    </dataValidation>
    <dataValidation type="list" allowBlank="1" showInputMessage="1" showErrorMessage="1" sqref="F57">
      <formula1>"空きテナント,その他"</formula1>
    </dataValidation>
    <dataValidation type="list" allowBlank="1" showInputMessage="1" showErrorMessage="1" sqref="Q43:X43">
      <formula1>"同一敷地,隣接地,屋上,屋外遊戯場に代わるべき場所"</formula1>
    </dataValidation>
    <dataValidation type="list" allowBlank="1" showInputMessage="1" showErrorMessage="1" sqref="N143 N145 N147 N153 N159 N161 N149 N151 N155 N157 N127">
      <formula1>"○,―"</formula1>
    </dataValidation>
    <dataValidation type="list" allowBlank="1" showInputMessage="1" showErrorMessage="1" sqref="G143:I162 G127:I128">
      <formula1>"常勤,非常勤"</formula1>
    </dataValidation>
    <dataValidation type="list" allowBlank="1" showInputMessage="1" showErrorMessage="1" sqref="S12:T13">
      <formula1>"徒歩,バス"</formula1>
    </dataValidation>
    <dataValidation type="list" allowBlank="1" showInputMessage="1" showErrorMessage="1" sqref="F79:F80 G81 F82:F84 J82:J84 M82 V94:V95 T82 R86 V88:V90 H88:H90 M88:M90 P82 K91:K92 O81 F86:F95 P91 I31 E31:E33 M31 P31">
      <formula1>"□,■"</formula1>
    </dataValidation>
    <dataValidation type="list" allowBlank="1" showInputMessage="1" showErrorMessage="1" sqref="F54:G55">
      <formula1>"有,無"</formula1>
    </dataValidation>
    <dataValidation type="list" allowBlank="1" showInputMessage="1" showErrorMessage="1" sqref="F56:G56">
      <formula1>"旧耐震,新耐震"</formula1>
    </dataValidation>
  </dataValidations>
  <printOptions horizontalCentered="1"/>
  <pageMargins left="0.59055118110236227" right="0.39370078740157483" top="0.39370078740157483" bottom="0.19685039370078741" header="0.51181102362204722" footer="0.19685039370078741"/>
  <pageSetup paperSize="9" scale="99" fitToHeight="2" orientation="portrait" horizontalDpi="4294967293" r:id="rId1"/>
  <headerFooter alignWithMargins="0">
    <oddFooter>&amp;C&amp;P/&amp;N</oddFooter>
  </headerFooter>
  <rowBreaks count="3" manualBreakCount="3">
    <brk id="40" max="25" man="1"/>
    <brk id="96" max="25" man="1"/>
    <brk id="122" max="2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設備基準等調書</vt:lpstr>
      <vt:lpstr>設備基準等調書!Print_Area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山﨑　愛</dc:creator>
  <cp:lastModifiedBy>user</cp:lastModifiedBy>
  <cp:lastPrinted>2021-05-11T02:34:23Z</cp:lastPrinted>
  <dcterms:created xsi:type="dcterms:W3CDTF">2014-02-06T11:56:27Z</dcterms:created>
  <dcterms:modified xsi:type="dcterms:W3CDTF">2023-05-19T11:50:46Z</dcterms:modified>
</cp:coreProperties>
</file>