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ndsv01\Shr_Data2\01270300障害福祉課\01総務担当\39事業所指定\01 障害福祉サービス\007ＨＰコンテンツ\★標準様式使用\③体制届\R8.4.1～\"/>
    </mc:Choice>
  </mc:AlternateContent>
  <xr:revisionPtr revIDLastSave="0" documentId="13_ncr:1_{E62F92CD-F4DA-42EC-821D-01566AF10B5B}" xr6:coauthVersionLast="47" xr6:coauthVersionMax="47" xr10:uidLastSave="{00000000-0000-0000-0000-000000000000}"/>
  <bookViews>
    <workbookView xWindow="14295" yWindow="0" windowWidth="14610" windowHeight="15585" tabRatio="622" activeTab="2" xr2:uid="{00000000-000D-0000-FFFF-FFFF00000000}"/>
  </bookViews>
  <sheets>
    <sheet name="様式5 体制届" sheetId="129" r:id="rId1"/>
    <sheet name="別紙" sheetId="130" r:id="rId2"/>
    <sheet name="別紙１-１" sheetId="127" r:id="rId3"/>
    <sheet name="別紙３-１" sheetId="12" r:id="rId4"/>
    <sheet name="別紙３-２" sheetId="13" r:id="rId5"/>
    <sheet name="別紙５" sheetId="15" r:id="rId6"/>
    <sheet name="別紙６-１ (260401～)" sheetId="136" r:id="rId7"/>
    <sheet name="別紙６-２ (260401～)" sheetId="137" r:id="rId8"/>
    <sheet name="別紙７" sheetId="18" r:id="rId9"/>
    <sheet name="別紙８-２" sheetId="20" r:id="rId10"/>
    <sheet name="別紙８-３" sheetId="21" r:id="rId11"/>
    <sheet name="別紙10" sheetId="24" r:id="rId12"/>
    <sheet name="別紙12" sheetId="26" r:id="rId13"/>
    <sheet name="別紙13" sheetId="27" r:id="rId14"/>
    <sheet name="別紙14" sheetId="28" r:id="rId15"/>
    <sheet name="別紙15" sheetId="29" r:id="rId16"/>
    <sheet name="別紙16" sheetId="30" r:id="rId17"/>
    <sheet name="別紙22" sheetId="36" r:id="rId18"/>
    <sheet name="別紙23-１" sheetId="37" r:id="rId19"/>
    <sheet name="別紙24" sheetId="39" r:id="rId20"/>
    <sheet name="別紙25" sheetId="40" r:id="rId21"/>
    <sheet name="別紙29-２" sheetId="45" r:id="rId22"/>
    <sheet name="29-2参考様式（共同生活援助利用者の状況）" sheetId="131" r:id="rId23"/>
    <sheet name="別紙36" sheetId="128" r:id="rId24"/>
    <sheet name="別紙37（260401～）" sheetId="138" r:id="rId25"/>
    <sheet name="別紙37別添参考様式①（人員配置体制確認表）" sheetId="133" r:id="rId26"/>
    <sheet name="別紙37別添参考様式①（人員配置体制確認表 （記載例））" sheetId="134" r:id="rId27"/>
    <sheet name="別紙37別添参考様式②（参考表）" sheetId="135" r:id="rId28"/>
    <sheet name="別紙38" sheetId="57" r:id="rId29"/>
    <sheet name="別紙39" sheetId="58" r:id="rId30"/>
    <sheet name="別紙40" sheetId="59" r:id="rId31"/>
    <sheet name="別紙41" sheetId="62" r:id="rId32"/>
    <sheet name="別紙47" sheetId="69" r:id="rId33"/>
    <sheet name="別紙48" sheetId="70" r:id="rId34"/>
    <sheet name="別紙49 (260401～)" sheetId="139" r:id="rId35"/>
    <sheet name="別紙55" sheetId="79" r:id="rId36"/>
    <sheet name="別紙56" sheetId="80" r:id="rId37"/>
    <sheet name="障害児通所・入所給付費　体制等状況一覧_旧" sheetId="3" state="hidden" r:id="rId38"/>
  </sheets>
  <externalReferences>
    <externalReference r:id="rId39"/>
    <externalReference r:id="rId40"/>
    <externalReference r:id="rId41"/>
    <externalReference r:id="rId42"/>
    <externalReference r:id="rId43"/>
    <externalReference r:id="rId44"/>
    <externalReference r:id="rId45"/>
    <externalReference r:id="rId46"/>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30">#REF!</definedName>
    <definedName name="__________kk29">#REF!</definedName>
    <definedName name="_________kk06" localSheetId="30">#REF!</definedName>
    <definedName name="_________kk06">#REF!</definedName>
    <definedName name="_________kk29" localSheetId="30">#REF!</definedName>
    <definedName name="_________kk29">#REF!</definedName>
    <definedName name="________kk06" localSheetId="30">#REF!</definedName>
    <definedName name="________kk06">#REF!</definedName>
    <definedName name="________kk29" localSheetId="30">#REF!</definedName>
    <definedName name="________kk29">#REF!</definedName>
    <definedName name="_______kk06" localSheetId="30">#REF!</definedName>
    <definedName name="_______kk06">#REF!</definedName>
    <definedName name="_______kk29" localSheetId="30">#REF!</definedName>
    <definedName name="_______kk29">#REF!</definedName>
    <definedName name="______kk06" localSheetId="30">#REF!</definedName>
    <definedName name="______kk06">#REF!</definedName>
    <definedName name="______kk29" localSheetId="30">#REF!</definedName>
    <definedName name="______kk29">#REF!</definedName>
    <definedName name="_____kk06" localSheetId="30">#REF!</definedName>
    <definedName name="_____kk06">#REF!</definedName>
    <definedName name="_____kk29" localSheetId="30">#REF!</definedName>
    <definedName name="_____kk29">#REF!</definedName>
    <definedName name="____kk06" localSheetId="30">#REF!</definedName>
    <definedName name="____kk06">#REF!</definedName>
    <definedName name="____kk29" localSheetId="30">#REF!</definedName>
    <definedName name="____kk29">#REF!</definedName>
    <definedName name="___kk06" localSheetId="24">#REF!</definedName>
    <definedName name="___kk06" localSheetId="30">#REF!</definedName>
    <definedName name="___kk06">#REF!</definedName>
    <definedName name="___kk29" localSheetId="24">#REF!</definedName>
    <definedName name="___kk29" localSheetId="30">#REF!</definedName>
    <definedName name="___kk29">#REF!</definedName>
    <definedName name="__08">#N/A</definedName>
    <definedName name="__kk06" localSheetId="24">#REF!</definedName>
    <definedName name="__kk06" localSheetId="30">#REF!</definedName>
    <definedName name="__kk06">#REF!</definedName>
    <definedName name="__kk29" localSheetId="24">#REF!</definedName>
    <definedName name="__kk29" localSheetId="30">#REF!</definedName>
    <definedName name="__kk29">#REF!</definedName>
    <definedName name="_xlnm._FilterDatabase" localSheetId="37" hidden="1">'障害児通所・入所給付費　体制等状況一覧_旧'!$A$5:$IV$157</definedName>
    <definedName name="_xlnm._FilterDatabase" localSheetId="2" hidden="1">'別紙１-１'!$A$7:$BH$72</definedName>
    <definedName name="_kk06" localSheetId="23">#REF!</definedName>
    <definedName name="_kk06" localSheetId="24">#REF!</definedName>
    <definedName name="_kk06" localSheetId="30">#REF!</definedName>
    <definedName name="_kk06">#REF!</definedName>
    <definedName name="_kk29" localSheetId="23">#REF!</definedName>
    <definedName name="_kk29" localSheetId="24">#REF!</definedName>
    <definedName name="_kk29" localSheetId="30">#REF!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23">#REF!</definedName>
    <definedName name="Avrg" localSheetId="24">#REF!</definedName>
    <definedName name="Avrg" localSheetId="30">#REF!</definedName>
    <definedName name="Avrg">#REF!</definedName>
    <definedName name="avrg1" localSheetId="23">#REF!</definedName>
    <definedName name="avrg1" localSheetId="24">#REF!</definedName>
    <definedName name="avrg1" localSheetId="3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6">'別紙６-１ (260401～)'!$A$4:$AK$49</definedName>
    <definedName name="Excel_BuiltIn_Print_Area" localSheetId="7">'別紙６-２ (260401～)'!$A$4:$AK$49</definedName>
    <definedName name="Excel_BuiltIn_Print_Area" localSheetId="8">別紙７!$A$4:$AM$35</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23">#REF!</definedName>
    <definedName name="jiritu" localSheetId="24">#REF!</definedName>
    <definedName name="jiritu" localSheetId="30">#REF!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23">#REF!</definedName>
    <definedName name="KK_03" localSheetId="24">#REF!</definedName>
    <definedName name="KK_03" localSheetId="30">#REF!</definedName>
    <definedName name="KK_03">#REF!</definedName>
    <definedName name="kk_04" localSheetId="23">#REF!</definedName>
    <definedName name="kk_04" localSheetId="24">#REF!</definedName>
    <definedName name="kk_04" localSheetId="30">#REF!</definedName>
    <definedName name="kk_04">#REF!</definedName>
    <definedName name="KK_06" localSheetId="23">#REF!</definedName>
    <definedName name="KK_06" localSheetId="24">#REF!</definedName>
    <definedName name="KK_06" localSheetId="30">#REF!</definedName>
    <definedName name="KK_06">#REF!</definedName>
    <definedName name="kk_07" localSheetId="23">#REF!</definedName>
    <definedName name="kk_07" localSheetId="24">#REF!</definedName>
    <definedName name="kk_07" localSheetId="30">#REF!</definedName>
    <definedName name="kk_07">#REF!</definedName>
    <definedName name="‐㏍08" localSheetId="30">#REF!</definedName>
    <definedName name="‐㏍08">#REF!</definedName>
    <definedName name="KK2_3" localSheetId="23">#REF!</definedName>
    <definedName name="KK2_3" localSheetId="24">#REF!</definedName>
    <definedName name="KK2_3" localSheetId="30">#REF!</definedName>
    <definedName name="KK2_3">#REF!</definedName>
    <definedName name="ｋｋｋｋ">#REF!</definedName>
    <definedName name="new">#REF!</definedName>
    <definedName name="nn">#REF!</definedName>
    <definedName name="o">#REF!</definedName>
    <definedName name="_xlnm.Print_Area" localSheetId="22">'29-2参考様式（共同生活援助利用者の状況）'!$A$1:$Q$46</definedName>
    <definedName name="_xlnm.Print_Area" localSheetId="37">'障害児通所・入所給付費　体制等状況一覧_旧'!$A$1:$BQ$167</definedName>
    <definedName name="_xlnm.Print_Area" localSheetId="1">別紙!$A$1:$AM$15</definedName>
    <definedName name="_xlnm.Print_Area" localSheetId="11">別紙10!$A$1:$AK$27</definedName>
    <definedName name="_xlnm.Print_Area" localSheetId="2">'別紙１-１'!$A$1:$BE$80</definedName>
    <definedName name="_xlnm.Print_Area" localSheetId="12">別紙12!$A$1:$D$30</definedName>
    <definedName name="_xlnm.Print_Area" localSheetId="13">別紙13!$A$1:$H$15</definedName>
    <definedName name="_xlnm.Print_Area" localSheetId="14">別紙14!$A$1:$Q$37</definedName>
    <definedName name="_xlnm.Print_Area" localSheetId="15">別紙15!$A$1:$H$27</definedName>
    <definedName name="_xlnm.Print_Area" localSheetId="16">別紙16!$A$1:$G$28</definedName>
    <definedName name="_xlnm.Print_Area" localSheetId="17">別紙22!$A$1:$AI$49</definedName>
    <definedName name="_xlnm.Print_Area" localSheetId="18">'別紙23-１'!$A$1:$K$26</definedName>
    <definedName name="_xlnm.Print_Area" localSheetId="19">別紙24!$A$1:$K$24</definedName>
    <definedName name="_xlnm.Print_Area" localSheetId="20">別紙25!$A$1:$J$35</definedName>
    <definedName name="_xlnm.Print_Area" localSheetId="21">'別紙29-２'!$A$1:$J$38</definedName>
    <definedName name="_xlnm.Print_Area" localSheetId="3">'別紙３-１'!$B$2:$I$38</definedName>
    <definedName name="_xlnm.Print_Area" localSheetId="4">'別紙３-２'!$B$2:$I$20</definedName>
    <definedName name="_xlnm.Print_Area" localSheetId="23">別紙36!$A$1:$AD$53</definedName>
    <definedName name="_xlnm.Print_Area" localSheetId="24">'別紙37（260401～）'!$A$1:$L$44</definedName>
    <definedName name="_xlnm.Print_Area" localSheetId="26">'別紙37別添参考様式①（人員配置体制確認表 （記載例））'!$A$1:$BT$76</definedName>
    <definedName name="_xlnm.Print_Area" localSheetId="25">'別紙37別添参考様式①（人員配置体制確認表）'!$A$1:$BT$76</definedName>
    <definedName name="_xlnm.Print_Area" localSheetId="27">'別紙37別添参考様式②（参考表）'!$A$1:$CF$45</definedName>
    <definedName name="_xlnm.Print_Area" localSheetId="28">別紙38!$A$1:$H$18</definedName>
    <definedName name="_xlnm.Print_Area" localSheetId="29">別紙39!$A$2:$K$19</definedName>
    <definedName name="_xlnm.Print_Area" localSheetId="30">別紙40!$B$2:$J$43</definedName>
    <definedName name="_xlnm.Print_Area" localSheetId="31">別紙41!$B$2:$Z$37</definedName>
    <definedName name="_xlnm.Print_Area" localSheetId="32">別紙47!$B$2:$AB$28</definedName>
    <definedName name="_xlnm.Print_Area" localSheetId="33">別紙48!$A$1:$F$18</definedName>
    <definedName name="_xlnm.Print_Area" localSheetId="34">'別紙49 (260401～)'!$A$1:$H$14</definedName>
    <definedName name="_xlnm.Print_Area" localSheetId="35">別紙55!$A$1:$H$11</definedName>
    <definedName name="_xlnm.Print_Area" localSheetId="6">'別紙６-１ (260401～)'!$A$1:$AK$48</definedName>
    <definedName name="_xlnm.Print_Area" localSheetId="7">'別紙６-２ (260401～)'!$A$1:$AK$48</definedName>
    <definedName name="_xlnm.Print_Area" localSheetId="8">別紙７!$A$1:$AM$35</definedName>
    <definedName name="_xlnm.Print_Area" localSheetId="9">'別紙８-２'!$A$1:$H$16</definedName>
    <definedName name="_xlnm.Print_Area" localSheetId="10">'別紙８-３'!$A$1:$AH$47</definedName>
    <definedName name="_xlnm.Print_Titles" localSheetId="37">'障害児通所・入所給付費　体制等状況一覧_旧'!$1:$4</definedName>
    <definedName name="_xlnm.Print_Titles" localSheetId="2">'別紙１-１'!$5:$6</definedName>
    <definedName name="prtNo">[1]main!#REF!</definedName>
    <definedName name="q">#REF!</definedName>
    <definedName name="qq">#REF!</definedName>
    <definedName name="qwerty">#REF!</definedName>
    <definedName name="Roman_01" localSheetId="23">#REF!</definedName>
    <definedName name="Roman_01" localSheetId="24">#REF!</definedName>
    <definedName name="Roman_01" localSheetId="30">#REF!</definedName>
    <definedName name="Roman_01">#REF!</definedName>
    <definedName name="Roman_02">#REF!</definedName>
    <definedName name="Roman_03" localSheetId="23">#REF!</definedName>
    <definedName name="Roman_03" localSheetId="24">#REF!</definedName>
    <definedName name="Roman_03" localSheetId="30">#REF!</definedName>
    <definedName name="Roman_03">#REF!</definedName>
    <definedName name="Roman_04" localSheetId="23">#REF!</definedName>
    <definedName name="Roman_04" localSheetId="24">#REF!</definedName>
    <definedName name="Roman_04" localSheetId="30">#REF!</definedName>
    <definedName name="Roman_04">#REF!</definedName>
    <definedName name="Roman_06" localSheetId="23">#REF!</definedName>
    <definedName name="Roman_06" localSheetId="24">#REF!</definedName>
    <definedName name="Roman_06" localSheetId="30">#REF!</definedName>
    <definedName name="Roman_06">#REF!</definedName>
    <definedName name="roman_09" localSheetId="23">#REF!</definedName>
    <definedName name="roman_09" localSheetId="24">#REF!</definedName>
    <definedName name="roman_09" localSheetId="30">#REF!</definedName>
    <definedName name="roman_09">#REF!</definedName>
    <definedName name="roman_11" localSheetId="23">#REF!</definedName>
    <definedName name="roman_11" localSheetId="24">#REF!</definedName>
    <definedName name="roman_11" localSheetId="30">#REF!</definedName>
    <definedName name="roman_11">#REF!</definedName>
    <definedName name="roman11" localSheetId="23">#REF!</definedName>
    <definedName name="roman11" localSheetId="24">#REF!</definedName>
    <definedName name="roman11" localSheetId="30">#REF!</definedName>
    <definedName name="roman11">#REF!</definedName>
    <definedName name="Roman2_1" localSheetId="23">#REF!</definedName>
    <definedName name="Roman2_1" localSheetId="24">#REF!</definedName>
    <definedName name="Roman2_1" localSheetId="30">#REF!</definedName>
    <definedName name="Roman2_1">#REF!</definedName>
    <definedName name="Roman2_3" localSheetId="23">#REF!</definedName>
    <definedName name="Roman2_3" localSheetId="24">#REF!</definedName>
    <definedName name="Roman2_3" localSheetId="30">#REF!</definedName>
    <definedName name="Roman2_3">#REF!</definedName>
    <definedName name="roman31" localSheetId="23">#REF!</definedName>
    <definedName name="roman31" localSheetId="24">#REF!</definedName>
    <definedName name="roman31" localSheetId="30">#REF!</definedName>
    <definedName name="roman31">#REF!</definedName>
    <definedName name="roman33" localSheetId="23">#REF!</definedName>
    <definedName name="roman33" localSheetId="24">#REF!</definedName>
    <definedName name="roman33" localSheetId="30">#REF!</definedName>
    <definedName name="roman33">#REF!</definedName>
    <definedName name="roman4_3" localSheetId="23">#REF!</definedName>
    <definedName name="roman4_3" localSheetId="24">#REF!</definedName>
    <definedName name="roman4_3" localSheetId="30">#REF!</definedName>
    <definedName name="roman4_3">#REF!</definedName>
    <definedName name="roman43">#REF!</definedName>
    <definedName name="roman7_1" localSheetId="23">#REF!</definedName>
    <definedName name="roman7_1" localSheetId="24">#REF!</definedName>
    <definedName name="roman7_1" localSheetId="30">#REF!</definedName>
    <definedName name="roman7_1">#REF!</definedName>
    <definedName name="roman77" localSheetId="23">#REF!</definedName>
    <definedName name="roman77" localSheetId="24">#REF!</definedName>
    <definedName name="roman77" localSheetId="30">#REF!</definedName>
    <definedName name="roman77">#REF!</definedName>
    <definedName name="romann_12" localSheetId="23">#REF!</definedName>
    <definedName name="romann_12" localSheetId="24">#REF!</definedName>
    <definedName name="romann_12" localSheetId="30">#REF!</definedName>
    <definedName name="romann_12">#REF!</definedName>
    <definedName name="romann_66" localSheetId="23">#REF!</definedName>
    <definedName name="romann_66" localSheetId="24">#REF!</definedName>
    <definedName name="romann_66" localSheetId="30">#REF!</definedName>
    <definedName name="romann_66">#REF!</definedName>
    <definedName name="romann33" localSheetId="23">#REF!</definedName>
    <definedName name="romann33" localSheetId="24">#REF!</definedName>
    <definedName name="romann33" localSheetId="3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23">#REF!</definedName>
    <definedName name="serv" localSheetId="24">#REF!</definedName>
    <definedName name="serv" localSheetId="30">#REF!</definedName>
    <definedName name="serv">#REF!</definedName>
    <definedName name="serv_" localSheetId="23">#REF!</definedName>
    <definedName name="serv_" localSheetId="24">#REF!</definedName>
    <definedName name="serv_" localSheetId="30">#REF!</definedName>
    <definedName name="serv_">#REF!</definedName>
    <definedName name="Serv_LIST" localSheetId="23">#REF!</definedName>
    <definedName name="Serv_LIST" localSheetId="24">#REF!</definedName>
    <definedName name="Serv_LIST" localSheetId="30">#REF!</definedName>
    <definedName name="Serv_LIST">#REF!</definedName>
    <definedName name="servo1" localSheetId="23">#REF!</definedName>
    <definedName name="servo1" localSheetId="24">#REF!</definedName>
    <definedName name="servo1" localSheetId="3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23">#REF!</definedName>
    <definedName name="ｔａｂｉｅ＿04" localSheetId="24">#REF!</definedName>
    <definedName name="ｔａｂｉｅ＿04" localSheetId="30">#REF!</definedName>
    <definedName name="ｔａｂｉｅ＿04">#REF!</definedName>
    <definedName name="table_03" localSheetId="23">#REF!</definedName>
    <definedName name="table_03" localSheetId="24">#REF!</definedName>
    <definedName name="table_03" localSheetId="30">#REF!</definedName>
    <definedName name="table_03">#REF!</definedName>
    <definedName name="table_06" localSheetId="23">#REF!</definedName>
    <definedName name="table_06" localSheetId="24">#REF!</definedName>
    <definedName name="table_06" localSheetId="30">#REF!</definedName>
    <definedName name="table_06">#REF!</definedName>
    <definedName name="table2_3" localSheetId="23">#REF!</definedName>
    <definedName name="table2_3" localSheetId="24">#REF!</definedName>
    <definedName name="table2_3" localSheetId="30">#REF!</definedName>
    <definedName name="table2_3">#REF!</definedName>
    <definedName name="tanaka">#REF!</definedName>
    <definedName name="tanaka1">#REF!</definedName>
    <definedName name="tanaka2">#REF!</definedName>
    <definedName name="tapi2" localSheetId="23">#REF!</definedName>
    <definedName name="tapi2" localSheetId="24">#REF!</definedName>
    <definedName name="tapi2" localSheetId="30">#REF!</definedName>
    <definedName name="tapi2">#REF!</definedName>
    <definedName name="tebie_07">#REF!</definedName>
    <definedName name="tebie_o7" localSheetId="23">#REF!</definedName>
    <definedName name="tebie_o7" localSheetId="24">#REF!</definedName>
    <definedName name="tebie_o7" localSheetId="30">#REF!</definedName>
    <definedName name="tebie_o7">#REF!</definedName>
    <definedName name="tebie07">#REF!</definedName>
    <definedName name="tebie08" localSheetId="23">#REF!</definedName>
    <definedName name="tebie08" localSheetId="24">#REF!</definedName>
    <definedName name="tebie08" localSheetId="30">#REF!</definedName>
    <definedName name="tebie08">#REF!</definedName>
    <definedName name="tebie33" localSheetId="23">#REF!</definedName>
    <definedName name="tebie33" localSheetId="24">#REF!</definedName>
    <definedName name="tebie33" localSheetId="30">#REF!</definedName>
    <definedName name="tebie33">#REF!</definedName>
    <definedName name="tebiroo" localSheetId="23">#REF!</definedName>
    <definedName name="tebiroo" localSheetId="24">#REF!</definedName>
    <definedName name="tebiroo" localSheetId="30">#REF!</definedName>
    <definedName name="tebiroo">#REF!</definedName>
    <definedName name="teble" localSheetId="23">#REF!</definedName>
    <definedName name="teble" localSheetId="24">#REF!</definedName>
    <definedName name="teble" localSheetId="30">#REF!</definedName>
    <definedName name="teble">#REF!</definedName>
    <definedName name="teble_09" localSheetId="23">#REF!</definedName>
    <definedName name="teble_09" localSheetId="24">#REF!</definedName>
    <definedName name="teble_09" localSheetId="30">#REF!</definedName>
    <definedName name="teble_09">#REF!</definedName>
    <definedName name="teble77" localSheetId="23">#REF!</definedName>
    <definedName name="teble77" localSheetId="24">#REF!</definedName>
    <definedName name="teble77" localSheetId="3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30">#REF!</definedName>
    <definedName name="看護時間">#REF!</definedName>
    <definedName name="山口県">#REF!</definedName>
    <definedName name="市町村" localSheetId="24">#REF!</definedName>
    <definedName name="市町村" localSheetId="27">#REF!</definedName>
    <definedName name="市町村" localSheetId="34">#REF!</definedName>
    <definedName name="市町村">#REF!</definedName>
    <definedName name="自己評価">#REF!</definedName>
    <definedName name="種類">[3]サービス種類一覧!$A$4:$A$20</definedName>
    <definedName name="食事" localSheetId="23">#REF!</definedName>
    <definedName name="食事" localSheetId="24">#REF!</definedName>
    <definedName name="食事" localSheetId="30">#REF!</definedName>
    <definedName name="食事">#REF!</definedName>
    <definedName name="体制等状況一覧">#REF!</definedName>
    <definedName name="台帳">[5]D台帳!$A$6:$AF$3439</definedName>
    <definedName name="地域区分">[6]地域区分!$A$1:$A$63</definedName>
    <definedName name="町っ油" localSheetId="23">#REF!</definedName>
    <definedName name="町っ油" localSheetId="24">#REF!</definedName>
    <definedName name="町っ油" localSheetId="30">#REF!</definedName>
    <definedName name="町っ油">#REF!</definedName>
    <definedName name="特定">#REF!</definedName>
    <definedName name="利用日数記入例" localSheetId="23">#REF!</definedName>
    <definedName name="利用日数記入例" localSheetId="24">#REF!</definedName>
    <definedName name="利用日数記入例" localSheetId="30">#REF!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8" i="137" l="1"/>
  <c r="AE25" i="137"/>
  <c r="S13" i="137"/>
  <c r="S12" i="137"/>
  <c r="S28" i="136"/>
  <c r="AE25" i="136"/>
  <c r="S13" i="136"/>
  <c r="S12" i="136"/>
  <c r="BR29" i="135"/>
  <c r="BO29" i="135"/>
  <c r="BL29" i="135"/>
  <c r="BL30" i="135" s="1"/>
  <c r="BI29" i="135"/>
  <c r="AB29" i="135"/>
  <c r="Y29" i="135"/>
  <c r="S29" i="135"/>
  <c r="S30" i="135" s="1"/>
  <c r="BR28" i="135"/>
  <c r="BO28" i="135"/>
  <c r="BL28" i="135"/>
  <c r="BI28" i="135"/>
  <c r="BF28" i="135"/>
  <c r="BF29" i="135" s="1"/>
  <c r="BC28" i="135"/>
  <c r="BC29" i="135" s="1"/>
  <c r="BC30" i="135" s="1"/>
  <c r="AZ28" i="135"/>
  <c r="AZ29" i="135" s="1"/>
  <c r="AW28" i="135"/>
  <c r="AW29" i="135" s="1"/>
  <c r="AT28" i="135"/>
  <c r="AT29" i="135" s="1"/>
  <c r="AT30" i="135" s="1"/>
  <c r="AQ28" i="135"/>
  <c r="AQ29" i="135" s="1"/>
  <c r="AK28" i="135"/>
  <c r="AK29" i="135" s="1"/>
  <c r="AK30" i="135" s="1"/>
  <c r="AH28" i="135"/>
  <c r="AH29" i="135" s="1"/>
  <c r="AB28" i="135"/>
  <c r="Y28" i="135"/>
  <c r="S28" i="135"/>
  <c r="M28" i="135"/>
  <c r="BU27" i="135"/>
  <c r="BU26" i="135"/>
  <c r="BU25" i="135"/>
  <c r="BU24" i="135"/>
  <c r="BU23" i="135"/>
  <c r="BU22" i="135"/>
  <c r="BU21" i="135"/>
  <c r="BU20" i="135"/>
  <c r="BU28" i="135" s="1"/>
  <c r="BU19" i="135"/>
  <c r="BU18" i="135"/>
  <c r="BU17" i="135"/>
  <c r="BU16" i="135"/>
  <c r="BY5" i="135"/>
  <c r="AY73" i="134"/>
  <c r="AX73" i="134"/>
  <c r="AW73" i="134"/>
  <c r="AV73" i="134"/>
  <c r="AU73" i="134"/>
  <c r="AT73" i="134"/>
  <c r="AS73" i="134"/>
  <c r="AR73" i="134"/>
  <c r="AQ73" i="134"/>
  <c r="AP73" i="134"/>
  <c r="AO73" i="134"/>
  <c r="AN73" i="134"/>
  <c r="AM73" i="134"/>
  <c r="AL73" i="134"/>
  <c r="AK73" i="134"/>
  <c r="AJ73" i="134"/>
  <c r="AI73" i="134"/>
  <c r="AH73" i="134"/>
  <c r="AG73" i="134"/>
  <c r="AF73" i="134"/>
  <c r="AE73" i="134"/>
  <c r="AD73" i="134"/>
  <c r="AC73" i="134"/>
  <c r="AB73" i="134"/>
  <c r="AA73" i="134"/>
  <c r="Z73" i="134"/>
  <c r="Y73" i="134"/>
  <c r="X73" i="134"/>
  <c r="W73" i="134"/>
  <c r="BB72" i="134"/>
  <c r="AY72" i="134"/>
  <c r="BB71" i="134"/>
  <c r="AY71" i="134"/>
  <c r="BB70" i="134"/>
  <c r="AY70" i="134"/>
  <c r="BB69" i="134"/>
  <c r="AY69" i="134"/>
  <c r="BB68" i="134"/>
  <c r="AY68" i="134"/>
  <c r="BB67" i="134"/>
  <c r="BB73" i="134" s="1"/>
  <c r="AY67" i="134"/>
  <c r="BB66" i="134"/>
  <c r="AY66" i="134"/>
  <c r="BB65" i="134"/>
  <c r="BE65" i="134" s="1"/>
  <c r="BE73" i="134" s="1"/>
  <c r="AY65" i="134"/>
  <c r="AY59" i="134"/>
  <c r="AX59" i="134"/>
  <c r="AW59" i="134"/>
  <c r="AV59" i="134"/>
  <c r="AU59" i="134"/>
  <c r="AT59" i="134"/>
  <c r="AS59" i="134"/>
  <c r="AR59" i="134"/>
  <c r="AQ59" i="134"/>
  <c r="AP59" i="134"/>
  <c r="AO59" i="134"/>
  <c r="AN59" i="134"/>
  <c r="AM59" i="134"/>
  <c r="AL59" i="134"/>
  <c r="AK59" i="134"/>
  <c r="AJ59" i="134"/>
  <c r="AI59" i="134"/>
  <c r="AH59" i="134"/>
  <c r="AG59" i="134"/>
  <c r="AF59" i="134"/>
  <c r="AE59" i="134"/>
  <c r="AD59" i="134"/>
  <c r="AC59" i="134"/>
  <c r="AB59" i="134"/>
  <c r="AA59" i="134"/>
  <c r="Z59" i="134"/>
  <c r="Y59" i="134"/>
  <c r="X59" i="134"/>
  <c r="W59" i="134"/>
  <c r="AY58" i="134"/>
  <c r="AX58" i="134"/>
  <c r="AW58" i="134"/>
  <c r="AV58" i="134"/>
  <c r="AU58" i="134"/>
  <c r="AT58" i="134"/>
  <c r="AS58" i="134"/>
  <c r="AR58" i="134"/>
  <c r="AQ58" i="134"/>
  <c r="AP58" i="134"/>
  <c r="AO58" i="134"/>
  <c r="AN58" i="134"/>
  <c r="AM58" i="134"/>
  <c r="AL58" i="134"/>
  <c r="AK58" i="134"/>
  <c r="AJ58" i="134"/>
  <c r="AI58" i="134"/>
  <c r="AH58" i="134"/>
  <c r="AG58" i="134"/>
  <c r="AF58" i="134"/>
  <c r="AE58" i="134"/>
  <c r="AD58" i="134"/>
  <c r="AC58" i="134"/>
  <c r="AB58" i="134"/>
  <c r="AA58" i="134"/>
  <c r="Z58" i="134"/>
  <c r="Y58" i="134"/>
  <c r="X58" i="134"/>
  <c r="W58" i="134"/>
  <c r="BB57" i="134"/>
  <c r="AY57" i="134"/>
  <c r="BB56" i="134"/>
  <c r="AY56" i="134"/>
  <c r="BB55" i="134"/>
  <c r="AY55" i="134"/>
  <c r="BB54" i="134"/>
  <c r="AY54" i="134"/>
  <c r="BB53" i="134"/>
  <c r="AY53" i="134"/>
  <c r="BB52" i="134"/>
  <c r="AY52" i="134"/>
  <c r="BB51" i="134"/>
  <c r="BH51" i="134" s="1"/>
  <c r="AY51" i="134"/>
  <c r="BB50" i="134"/>
  <c r="AY50" i="134"/>
  <c r="BB49" i="134"/>
  <c r="AY49" i="134"/>
  <c r="BB48" i="134"/>
  <c r="AY48" i="134"/>
  <c r="BB47" i="134"/>
  <c r="AY47" i="134"/>
  <c r="BB46" i="134"/>
  <c r="AY46" i="134"/>
  <c r="BB45" i="134"/>
  <c r="AY45" i="134"/>
  <c r="BB44" i="134"/>
  <c r="AY44" i="134"/>
  <c r="BB43" i="134"/>
  <c r="BB58" i="134" s="1"/>
  <c r="AY43" i="134"/>
  <c r="BB42" i="134"/>
  <c r="AY42" i="134"/>
  <c r="BB41" i="134"/>
  <c r="AY41" i="134"/>
  <c r="BB40" i="134"/>
  <c r="BB59" i="134" s="1"/>
  <c r="AY40" i="134"/>
  <c r="BB39" i="134"/>
  <c r="AY39" i="134"/>
  <c r="BB38" i="134"/>
  <c r="AY38" i="134"/>
  <c r="BB37" i="134"/>
  <c r="AY37" i="134"/>
  <c r="BI26" i="134"/>
  <c r="BE26" i="134"/>
  <c r="AS26" i="134"/>
  <c r="AO26" i="134" s="1"/>
  <c r="AC26" i="134"/>
  <c r="Y26" i="134"/>
  <c r="M26" i="134"/>
  <c r="I26" i="134"/>
  <c r="AE17" i="134"/>
  <c r="AL16" i="134"/>
  <c r="AI16" i="134"/>
  <c r="AE16" i="134"/>
  <c r="BC15" i="134"/>
  <c r="AZ15" i="134"/>
  <c r="AV15" i="134"/>
  <c r="AL15" i="134"/>
  <c r="AI15" i="134"/>
  <c r="AE15" i="134"/>
  <c r="L15" i="134"/>
  <c r="AE14" i="134"/>
  <c r="AL14" i="134" s="1"/>
  <c r="AL17" i="134" s="1"/>
  <c r="BG10" i="134"/>
  <c r="BE9" i="134"/>
  <c r="BA9" i="134"/>
  <c r="AW9" i="134"/>
  <c r="AS9" i="134"/>
  <c r="AO9" i="134"/>
  <c r="AK9" i="134"/>
  <c r="AG9" i="134"/>
  <c r="BE8" i="134"/>
  <c r="L8" i="134"/>
  <c r="BE7" i="134"/>
  <c r="BE6" i="134"/>
  <c r="BB73" i="133"/>
  <c r="AS28" i="133" s="1"/>
  <c r="AO28" i="133" s="1"/>
  <c r="AY73" i="133"/>
  <c r="AX73" i="133"/>
  <c r="AW73" i="133"/>
  <c r="AV73" i="133"/>
  <c r="AU73" i="133"/>
  <c r="AT73" i="133"/>
  <c r="AS73" i="133"/>
  <c r="AR73" i="133"/>
  <c r="AQ73" i="133"/>
  <c r="AP73" i="133"/>
  <c r="AO73" i="133"/>
  <c r="AN73" i="133"/>
  <c r="AM73" i="133"/>
  <c r="AL73" i="133"/>
  <c r="AK73" i="133"/>
  <c r="AJ73" i="133"/>
  <c r="AI73" i="133"/>
  <c r="AH73" i="133"/>
  <c r="AG73" i="133"/>
  <c r="AF73" i="133"/>
  <c r="AE73" i="133"/>
  <c r="AD73" i="133"/>
  <c r="AC73" i="133"/>
  <c r="AB73" i="133"/>
  <c r="AA73" i="133"/>
  <c r="Z73" i="133"/>
  <c r="Y73" i="133"/>
  <c r="X73" i="133"/>
  <c r="W73" i="133"/>
  <c r="BB72" i="133"/>
  <c r="AY72" i="133"/>
  <c r="BB71" i="133"/>
  <c r="AY71" i="133"/>
  <c r="BB70" i="133"/>
  <c r="AY70" i="133"/>
  <c r="BB69" i="133"/>
  <c r="AY69" i="133"/>
  <c r="BB68" i="133"/>
  <c r="AY68" i="133"/>
  <c r="BB67" i="133"/>
  <c r="AY67" i="133"/>
  <c r="BB66" i="133"/>
  <c r="AY66" i="133"/>
  <c r="BB65" i="133"/>
  <c r="BE65" i="133" s="1"/>
  <c r="BE73" i="133" s="1"/>
  <c r="AY65" i="133"/>
  <c r="AY59" i="133"/>
  <c r="AX59" i="133"/>
  <c r="AW59" i="133"/>
  <c r="AV59" i="133"/>
  <c r="AU59" i="133"/>
  <c r="AT59" i="133"/>
  <c r="AS59" i="133"/>
  <c r="AR59" i="133"/>
  <c r="AQ59" i="133"/>
  <c r="AP59" i="133"/>
  <c r="AO59" i="133"/>
  <c r="AN59" i="133"/>
  <c r="AM59" i="133"/>
  <c r="AL59" i="133"/>
  <c r="AK59" i="133"/>
  <c r="AJ59" i="133"/>
  <c r="AI59" i="133"/>
  <c r="AH59" i="133"/>
  <c r="AG59" i="133"/>
  <c r="AF59" i="133"/>
  <c r="AE59" i="133"/>
  <c r="AD59" i="133"/>
  <c r="AC59" i="133"/>
  <c r="AB59" i="133"/>
  <c r="AA59" i="133"/>
  <c r="Z59" i="133"/>
  <c r="Y59" i="133"/>
  <c r="X59" i="133"/>
  <c r="W59" i="133"/>
  <c r="AY58" i="133"/>
  <c r="AX58" i="133"/>
  <c r="AW58" i="133"/>
  <c r="AV58" i="133"/>
  <c r="AU58" i="133"/>
  <c r="AT58" i="133"/>
  <c r="AS58" i="133"/>
  <c r="AR58" i="133"/>
  <c r="AQ58" i="133"/>
  <c r="AP58" i="133"/>
  <c r="AO58" i="133"/>
  <c r="AN58" i="133"/>
  <c r="AM58" i="133"/>
  <c r="AL58" i="133"/>
  <c r="AK58" i="133"/>
  <c r="AJ58" i="133"/>
  <c r="AI58" i="133"/>
  <c r="AH58" i="133"/>
  <c r="AG58" i="133"/>
  <c r="AF58" i="133"/>
  <c r="AE58" i="133"/>
  <c r="AD58" i="133"/>
  <c r="AC58" i="133"/>
  <c r="AB58" i="133"/>
  <c r="AA58" i="133"/>
  <c r="Z58" i="133"/>
  <c r="Y58" i="133"/>
  <c r="X58" i="133"/>
  <c r="W58" i="133"/>
  <c r="BB57" i="133"/>
  <c r="AY57" i="133"/>
  <c r="BB56" i="133"/>
  <c r="AY56" i="133"/>
  <c r="BB55" i="133"/>
  <c r="AY55" i="133"/>
  <c r="BB54" i="133"/>
  <c r="AY54" i="133"/>
  <c r="BB53" i="133"/>
  <c r="AY53" i="133"/>
  <c r="BB52" i="133"/>
  <c r="AY52" i="133"/>
  <c r="BB51" i="133"/>
  <c r="BH51" i="133" s="1"/>
  <c r="AY51" i="133"/>
  <c r="BB50" i="133"/>
  <c r="AY50" i="133"/>
  <c r="BB49" i="133"/>
  <c r="AY49" i="133"/>
  <c r="BB48" i="133"/>
  <c r="AY48" i="133"/>
  <c r="BB47" i="133"/>
  <c r="AY47" i="133"/>
  <c r="BB46" i="133"/>
  <c r="AY46" i="133"/>
  <c r="BB45" i="133"/>
  <c r="AY45" i="133"/>
  <c r="BB44" i="133"/>
  <c r="AY44" i="133"/>
  <c r="BB43" i="133"/>
  <c r="BB58" i="133" s="1"/>
  <c r="AY43" i="133"/>
  <c r="BB42" i="133"/>
  <c r="BB59" i="133" s="1"/>
  <c r="AY42" i="133"/>
  <c r="BB41" i="133"/>
  <c r="AY41" i="133"/>
  <c r="BB40" i="133"/>
  <c r="AY40" i="133"/>
  <c r="BB39" i="133"/>
  <c r="AY39" i="133"/>
  <c r="BB38" i="133"/>
  <c r="AY38" i="133"/>
  <c r="BB37" i="133"/>
  <c r="AY37" i="133"/>
  <c r="BJ31" i="133"/>
  <c r="AT31" i="133"/>
  <c r="AC26" i="133"/>
  <c r="Y26" i="133"/>
  <c r="M26" i="133"/>
  <c r="I26" i="133"/>
  <c r="AE17" i="133"/>
  <c r="AL16" i="133"/>
  <c r="AI16" i="133"/>
  <c r="AI17" i="133" s="1"/>
  <c r="AE16" i="133"/>
  <c r="BC15" i="133"/>
  <c r="AZ15" i="133"/>
  <c r="AV15" i="133"/>
  <c r="AL15" i="133"/>
  <c r="AL17" i="133" s="1"/>
  <c r="AI15" i="133"/>
  <c r="AE15" i="133"/>
  <c r="L15" i="133"/>
  <c r="BC14" i="133"/>
  <c r="AZ14" i="133"/>
  <c r="AV14" i="133"/>
  <c r="AL14" i="133"/>
  <c r="AI14" i="133"/>
  <c r="AE14" i="133"/>
  <c r="BE9" i="133"/>
  <c r="AD31" i="133" s="1"/>
  <c r="BA9" i="133"/>
  <c r="AW9" i="133"/>
  <c r="AS9" i="133"/>
  <c r="AO9" i="133"/>
  <c r="AK9" i="133"/>
  <c r="AG9" i="133"/>
  <c r="BE8" i="133"/>
  <c r="L8" i="133"/>
  <c r="BE7" i="133"/>
  <c r="BE6" i="133"/>
  <c r="C41" i="131"/>
  <c r="M42" i="131" s="1"/>
  <c r="M40" i="131"/>
  <c r="M34" i="131"/>
  <c r="C34" i="131"/>
  <c r="M33" i="131"/>
  <c r="M32" i="131"/>
  <c r="O23" i="131"/>
  <c r="N23" i="131"/>
  <c r="M23" i="131"/>
  <c r="L23" i="131"/>
  <c r="K23" i="131"/>
  <c r="J23" i="131"/>
  <c r="I23" i="131"/>
  <c r="H23" i="131"/>
  <c r="G23" i="131"/>
  <c r="F23" i="131"/>
  <c r="E23" i="131"/>
  <c r="D23" i="131"/>
  <c r="C23" i="131"/>
  <c r="P22" i="131"/>
  <c r="Q22" i="131" s="1"/>
  <c r="P21" i="131"/>
  <c r="Q21" i="131" s="1"/>
  <c r="P20" i="131"/>
  <c r="Q20" i="131" s="1"/>
  <c r="P19" i="131"/>
  <c r="Q19" i="131" s="1"/>
  <c r="P18" i="131"/>
  <c r="Q18" i="131" s="1"/>
  <c r="P17" i="131"/>
  <c r="Q17" i="131" s="1"/>
  <c r="P16" i="131"/>
  <c r="Q16" i="131" s="1"/>
  <c r="P15" i="131"/>
  <c r="Q15" i="131" s="1"/>
  <c r="P14" i="131"/>
  <c r="Q14" i="131" s="1"/>
  <c r="P13" i="131"/>
  <c r="Q13" i="131" s="1"/>
  <c r="Y43" i="128"/>
  <c r="Y45" i="128" s="1"/>
  <c r="Y28" i="128"/>
  <c r="P23" i="131" l="1"/>
  <c r="M41" i="131"/>
  <c r="AB30" i="135"/>
  <c r="BU29" i="135"/>
  <c r="BY32" i="135" s="1"/>
  <c r="M27" i="133"/>
  <c r="I27" i="133" s="1"/>
  <c r="BI27" i="133"/>
  <c r="BE27" i="133" s="1"/>
  <c r="AS27" i="133"/>
  <c r="AO27" i="133" s="1"/>
  <c r="AC27" i="133"/>
  <c r="Y27" i="133" s="1"/>
  <c r="Y29" i="133" s="1"/>
  <c r="AS27" i="134"/>
  <c r="AO27" i="134" s="1"/>
  <c r="AO29" i="134" s="1"/>
  <c r="AT31" i="134" s="1"/>
  <c r="AC27" i="134"/>
  <c r="Y27" i="134" s="1"/>
  <c r="M27" i="134"/>
  <c r="I27" i="134" s="1"/>
  <c r="I29" i="134"/>
  <c r="N31" i="134" s="1"/>
  <c r="M29" i="134"/>
  <c r="Y29" i="134"/>
  <c r="AD31" i="134" s="1"/>
  <c r="AC29" i="134"/>
  <c r="BI28" i="134"/>
  <c r="BE28" i="134" s="1"/>
  <c r="M28" i="134"/>
  <c r="I28" i="134" s="1"/>
  <c r="AC28" i="134"/>
  <c r="Y28" i="134" s="1"/>
  <c r="BQ14" i="134"/>
  <c r="AS28" i="134"/>
  <c r="AO28" i="134" s="1"/>
  <c r="AC29" i="133"/>
  <c r="BE51" i="134"/>
  <c r="AV16" i="134" s="1"/>
  <c r="BH43" i="133"/>
  <c r="BH58" i="133" s="1"/>
  <c r="BI26" i="133"/>
  <c r="AC28" i="133"/>
  <c r="Y28" i="133" s="1"/>
  <c r="BE43" i="134"/>
  <c r="AI14" i="134"/>
  <c r="AI17" i="134" s="1"/>
  <c r="BI27" i="134" s="1"/>
  <c r="BI28" i="133"/>
  <c r="BE28" i="133" s="1"/>
  <c r="BQ14" i="133"/>
  <c r="BE43" i="133"/>
  <c r="BE58" i="133" s="1"/>
  <c r="AS26" i="133"/>
  <c r="M28" i="133"/>
  <c r="I28" i="133" s="1"/>
  <c r="I29" i="133" s="1"/>
  <c r="BG10" i="133"/>
  <c r="N31" i="133"/>
  <c r="BE51" i="133"/>
  <c r="AV16" i="133" s="1"/>
  <c r="BH43" i="134"/>
  <c r="BH58" i="134" s="1"/>
  <c r="C32" i="131"/>
  <c r="Q23" i="131"/>
  <c r="E8" i="80"/>
  <c r="E7" i="80"/>
  <c r="BE27" i="134" l="1"/>
  <c r="BE29" i="134" s="1"/>
  <c r="BJ31" i="134" s="1"/>
  <c r="BI29" i="134"/>
  <c r="AZ16" i="134"/>
  <c r="BC16" i="134"/>
  <c r="AS29" i="133"/>
  <c r="AO26" i="133"/>
  <c r="AO29" i="133" s="1"/>
  <c r="BM14" i="133"/>
  <c r="BM15" i="133" s="1"/>
  <c r="BQ15" i="133"/>
  <c r="M29" i="133"/>
  <c r="AS29" i="134"/>
  <c r="BM14" i="134"/>
  <c r="BM15" i="134" s="1"/>
  <c r="BQ15" i="134"/>
  <c r="BE58" i="134"/>
  <c r="AV14" i="134"/>
  <c r="AV17" i="133"/>
  <c r="BC16" i="133"/>
  <c r="BC17" i="133" s="1"/>
  <c r="AZ16" i="133"/>
  <c r="AZ17" i="133" s="1"/>
  <c r="BE26" i="133"/>
  <c r="BE29" i="133" s="1"/>
  <c r="BI29" i="133"/>
  <c r="B27" i="62"/>
  <c r="O27" i="62"/>
  <c r="U27" i="62"/>
  <c r="X27" i="62" s="1"/>
  <c r="BC14" i="134" l="1"/>
  <c r="BC17" i="134" s="1"/>
  <c r="AZ14" i="134"/>
  <c r="AZ17" i="134" s="1"/>
  <c r="AV17" i="134"/>
  <c r="E21" i="59" a="1"/>
  <c r="E21" i="59" s="1"/>
  <c r="I26" i="59"/>
  <c r="I27" i="59" s="1"/>
  <c r="J26" i="59"/>
  <c r="I31" i="59"/>
  <c r="I32" i="59" s="1"/>
  <c r="J31" i="59"/>
  <c r="I36" i="59"/>
  <c r="J36" i="59"/>
  <c r="I37" i="59"/>
  <c r="I41" i="59"/>
  <c r="I42" i="59" s="1"/>
  <c r="J41" i="59"/>
  <c r="H11" i="58" l="1"/>
  <c r="H12" i="58"/>
  <c r="S12" i="18" l="1"/>
  <c r="S13" i="18"/>
  <c r="S18"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65C3C735-EE6E-467F-BC85-3E5A43868582}">
      <text>
        <r>
          <rPr>
            <b/>
            <sz val="9"/>
            <color indexed="81"/>
            <rFont val="ＭＳ Ｐゴシック"/>
            <family val="3"/>
            <charset val="128"/>
          </rPr>
          <t>平成２９年度の年間日数は３６５日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<sst xmlns="http://schemas.openxmlformats.org/spreadsheetml/2006/main" count="2155" uniqueCount="1161">
  <si>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</si>
  <si>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</si>
  <si>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</si>
  <si>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</si>
  <si>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</si>
  <si>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</si>
  <si>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</si>
  <si>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</si>
  <si>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</si>
  <si>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</si>
  <si>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　　１．一級地　２．二級地　３．三級地　４．四級地　５．五級地  　
　　６．六級地　７．七級地　２０．その他</t>
    <rPh sb="45" eb="46">
      <t>ナナ</t>
    </rPh>
    <rPh sb="46" eb="47">
      <t>キュウ</t>
    </rPh>
    <rPh sb="47" eb="48">
      <t>チ</t>
    </rPh>
    <phoneticPr fontId="8"/>
  </si>
  <si>
    <t>　１．なし　　２．あり</t>
    <phoneticPr fontId="6"/>
  </si>
  <si>
    <t>虐待防止措置未実施</t>
    <rPh sb="0" eb="2">
      <t>ギャクタイ</t>
    </rPh>
    <rPh sb="2" eb="4">
      <t>ボウシ</t>
    </rPh>
    <rPh sb="4" eb="6">
      <t>ソチ</t>
    </rPh>
    <rPh sb="6" eb="7">
      <t>ミ</t>
    </rPh>
    <rPh sb="7" eb="9">
      <t>ジッシ</t>
    </rPh>
    <phoneticPr fontId="8"/>
  </si>
  <si>
    <t>　１．なし　　２．あり</t>
    <phoneticPr fontId="8"/>
  </si>
  <si>
    <t>情報公表未報告</t>
    <phoneticPr fontId="8"/>
  </si>
  <si>
    <t>共生型サービス対象区分</t>
    <rPh sb="0" eb="3">
      <t>キョウセイガタ</t>
    </rPh>
    <rPh sb="7" eb="9">
      <t>タイショウ</t>
    </rPh>
    <rPh sb="9" eb="11">
      <t>クブン</t>
    </rPh>
    <phoneticPr fontId="8"/>
  </si>
  <si>
    <t>　１．非該当　　２．該当</t>
    <rPh sb="3" eb="6">
      <t>ヒガイトウ</t>
    </rPh>
    <rPh sb="10" eb="12">
      <t>ガイトウ</t>
    </rPh>
    <phoneticPr fontId="8"/>
  </si>
  <si>
    <t>地域生活支援拠点等</t>
    <rPh sb="6" eb="8">
      <t>キョテン</t>
    </rPh>
    <rPh sb="8" eb="9">
      <t>トウ</t>
    </rPh>
    <phoneticPr fontId="8"/>
  </si>
  <si>
    <t>身体拘束廃止未実施</t>
    <phoneticPr fontId="8"/>
  </si>
  <si>
    <t>１．なし　　２．あり</t>
    <phoneticPr fontId="8"/>
  </si>
  <si>
    <t>業務継続計画未策定</t>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</si>
  <si>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</si>
  <si>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</si>
  <si>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</si>
  <si>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　１．なし　　３．Ⅱ　　４．Ⅲ　　５．Ⅰ</t>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</si>
  <si>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</si>
  <si>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</si>
  <si>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施設区分</t>
    <rPh sb="0" eb="2">
      <t>シセツ</t>
    </rPh>
    <rPh sb="2" eb="4">
      <t>クブン</t>
    </rPh>
    <phoneticPr fontId="8"/>
  </si>
  <si>
    <t>開所時間減算</t>
    <rPh sb="0" eb="2">
      <t>カイショ</t>
    </rPh>
    <rPh sb="2" eb="4">
      <t>ジカン</t>
    </rPh>
    <rPh sb="4" eb="6">
      <t>ゲンサン</t>
    </rPh>
    <phoneticPr fontId="8"/>
  </si>
  <si>
    <t>福祉専門職員配置等</t>
    <phoneticPr fontId="8"/>
  </si>
  <si>
    <t>常勤看護職員等配置</t>
    <rPh sb="0" eb="2">
      <t>ジョウキン</t>
    </rPh>
    <rPh sb="2" eb="4">
      <t>カンゴ</t>
    </rPh>
    <rPh sb="4" eb="6">
      <t>ショクイン</t>
    </rPh>
    <rPh sb="6" eb="7">
      <t>トウ</t>
    </rPh>
    <rPh sb="7" eb="9">
      <t>ハイチ</t>
    </rPh>
    <phoneticPr fontId="8"/>
  </si>
  <si>
    <t>視覚・聴覚等支援体制</t>
    <rPh sb="0" eb="2">
      <t>シカク</t>
    </rPh>
    <rPh sb="3" eb="5">
      <t>チョウカク</t>
    </rPh>
    <rPh sb="5" eb="6">
      <t>トウ</t>
    </rPh>
    <rPh sb="6" eb="8">
      <t>シエン</t>
    </rPh>
    <rPh sb="8" eb="10">
      <t>タイセイ</t>
    </rPh>
    <phoneticPr fontId="8"/>
  </si>
  <si>
    <t>　１．なし　　２．Ⅱ　　３．Ⅰ</t>
    <phoneticPr fontId="8"/>
  </si>
  <si>
    <t>食事提供体制</t>
    <rPh sb="0" eb="2">
      <t>ショクジ</t>
    </rPh>
    <rPh sb="2" eb="4">
      <t>テイキョウ</t>
    </rPh>
    <rPh sb="4" eb="6">
      <t>タイセイ</t>
    </rPh>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</si>
  <si>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</si>
  <si>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</si>
  <si>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</si>
  <si>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中核的人材配置体制</t>
    <rPh sb="7" eb="9">
      <t>タイセイ</t>
    </rPh>
    <phoneticPr fontId="6"/>
  </si>
  <si>
    <t>高次脳機能障害者支援体制</t>
    <rPh sb="0" eb="2">
      <t>コウジ</t>
    </rPh>
    <rPh sb="2" eb="3">
      <t>ノウ</t>
    </rPh>
    <rPh sb="3" eb="5">
      <t>キノウ</t>
    </rPh>
    <rPh sb="5" eb="8">
      <t>ショウガイシャ</t>
    </rPh>
    <rPh sb="8" eb="10">
      <t>シエン</t>
    </rPh>
    <rPh sb="10" eb="12">
      <t>タイセイ</t>
    </rPh>
    <phoneticPr fontId="6"/>
  </si>
  <si>
    <t>　１．福祉型　　２．医療型　　３．福祉型（強化）</t>
    <rPh sb="3" eb="6">
      <t>フクシガタ</t>
    </rPh>
    <rPh sb="10" eb="12">
      <t>イリョウ</t>
    </rPh>
    <rPh sb="12" eb="13">
      <t>ガタ</t>
    </rPh>
    <rPh sb="17" eb="20">
      <t>フクシガタ</t>
    </rPh>
    <rPh sb="21" eb="23">
      <t>キョウカ</t>
    </rPh>
    <phoneticPr fontId="8"/>
  </si>
  <si>
    <t>定員超過</t>
    <phoneticPr fontId="8"/>
  </si>
  <si>
    <t>職員欠如</t>
    <phoneticPr fontId="8"/>
  </si>
  <si>
    <t>大規模減算</t>
    <rPh sb="0" eb="3">
      <t>ダイキボ</t>
    </rPh>
    <rPh sb="3" eb="5">
      <t>ゲンザン</t>
    </rPh>
    <phoneticPr fontId="8"/>
  </si>
  <si>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8"/>
  </si>
  <si>
    <t>単独型加算</t>
    <rPh sb="0" eb="2">
      <t>タンドク</t>
    </rPh>
    <rPh sb="2" eb="3">
      <t>ガタ</t>
    </rPh>
    <rPh sb="3" eb="5">
      <t>カサン</t>
    </rPh>
    <phoneticPr fontId="8"/>
  </si>
  <si>
    <t>医療連携体制加算（Ⅸ）</t>
    <phoneticPr fontId="8"/>
  </si>
  <si>
    <t>栄養士配置</t>
    <rPh sb="0" eb="2">
      <t>エイヨウ</t>
    </rPh>
    <rPh sb="2" eb="3">
      <t>シ</t>
    </rPh>
    <rPh sb="3" eb="5">
      <t>ハイチ</t>
    </rPh>
    <phoneticPr fontId="8"/>
  </si>
  <si>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8"/>
  </si>
  <si>
    <t>日中活動支援体制</t>
    <rPh sb="0" eb="2">
      <t>ニッチュウ</t>
    </rPh>
    <rPh sb="2" eb="4">
      <t>カツドウ</t>
    </rPh>
    <rPh sb="4" eb="6">
      <t>シエン</t>
    </rPh>
    <rPh sb="6" eb="8">
      <t>タイセイ</t>
    </rPh>
    <phoneticPr fontId="8"/>
  </si>
  <si>
    <t>福祉専門職員配置等（※5）</t>
    <rPh sb="0" eb="2">
      <t>フクシ</t>
    </rPh>
    <rPh sb="2" eb="4">
      <t>センモン</t>
    </rPh>
    <rPh sb="4" eb="6">
      <t>ショクイン</t>
    </rPh>
    <rPh sb="6" eb="8">
      <t>ハイチ</t>
    </rPh>
    <rPh sb="8" eb="9">
      <t>トウ</t>
    </rPh>
    <phoneticPr fontId="8"/>
  </si>
  <si>
    <t>　１．なし　　２．Ⅰ　　３．Ⅱ</t>
    <phoneticPr fontId="8"/>
  </si>
  <si>
    <t>虐待防止措置未実施</t>
    <phoneticPr fontId="8"/>
  </si>
  <si>
    <t>地域生活移行個別支援</t>
    <rPh sb="0" eb="2">
      <t>チイキ</t>
    </rPh>
    <rPh sb="2" eb="4">
      <t>セイカツ</t>
    </rPh>
    <rPh sb="4" eb="6">
      <t>イコウ</t>
    </rPh>
    <rPh sb="6" eb="8">
      <t>コベツ</t>
    </rPh>
    <rPh sb="8" eb="10">
      <t>シエン</t>
    </rPh>
    <phoneticPr fontId="8"/>
  </si>
  <si>
    <t>障害者支援施設等感染対策向上体制</t>
    <rPh sb="14" eb="16">
      <t>タイセイ</t>
    </rPh>
    <phoneticPr fontId="6"/>
  </si>
  <si>
    <t>１．なし　　２．Ⅰ　　３．Ⅱ　　４．Ⅰ・Ⅱ</t>
    <phoneticPr fontId="6"/>
  </si>
  <si>
    <t>　１．なし　　２．あり</t>
  </si>
  <si>
    <t>標準期間超過</t>
    <rPh sb="0" eb="2">
      <t>ヒョウジュン</t>
    </rPh>
    <rPh sb="2" eb="4">
      <t>キカン</t>
    </rPh>
    <rPh sb="4" eb="6">
      <t>チョウカ</t>
    </rPh>
    <phoneticPr fontId="8"/>
  </si>
  <si>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</si>
  <si>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</si>
  <si>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</si>
  <si>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夜間支援等体制</t>
    <rPh sb="0" eb="2">
      <t>ヤカン</t>
    </rPh>
    <rPh sb="2" eb="4">
      <t>シエン</t>
    </rPh>
    <rPh sb="4" eb="5">
      <t>トウ</t>
    </rPh>
    <rPh sb="5" eb="7">
      <t>タイセイ</t>
    </rPh>
    <phoneticPr fontId="8"/>
  </si>
  <si>
    <t>　　１．なし　　２．Ⅰ　　３．Ⅱ　　４．Ⅲ　　５．Ⅰ・Ⅱ　　６．Ⅰ・Ⅲ　　
　　７．Ⅱ・Ⅲ　　８．Ⅰ・Ⅱ・Ⅲ</t>
    <phoneticPr fontId="8"/>
  </si>
  <si>
    <t>ピアサポート実施加算</t>
    <rPh sb="6" eb="8">
      <t>ジッシ</t>
    </rPh>
    <rPh sb="8" eb="10">
      <t>カサン</t>
    </rPh>
    <phoneticPr fontId="6"/>
  </si>
  <si>
    <t>自立生活援助</t>
    <rPh sb="0" eb="2">
      <t>ジリツ</t>
    </rPh>
    <rPh sb="2" eb="4">
      <t>セイカツ</t>
    </rPh>
    <rPh sb="4" eb="6">
      <t>エンジョ</t>
    </rPh>
    <phoneticPr fontId="8"/>
  </si>
  <si>
    <t>１．30:1未満
２．30:1以上</t>
    <phoneticPr fontId="8"/>
  </si>
  <si>
    <t>居住支援連携体制</t>
    <phoneticPr fontId="6"/>
  </si>
  <si>
    <t>ピアサポート体制</t>
    <phoneticPr fontId="6"/>
  </si>
  <si>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6"/>
  </si>
  <si>
    <t>共同生活援助</t>
    <rPh sb="0" eb="2">
      <t>キョウドウ</t>
    </rPh>
    <rPh sb="2" eb="4">
      <t>セイカツ</t>
    </rPh>
    <rPh sb="4" eb="6">
      <t>エンジョ</t>
    </rPh>
    <phoneticPr fontId="8"/>
  </si>
  <si>
    <t>１．介護サービス包括型　２．外部サービス利用型　３．日中サービス支援型</t>
    <rPh sb="26" eb="28">
      <t>ニッチュウ</t>
    </rPh>
    <rPh sb="32" eb="34">
      <t>シエン</t>
    </rPh>
    <rPh sb="34" eb="35">
      <t>ガタ</t>
    </rPh>
    <phoneticPr fontId="8"/>
  </si>
  <si>
    <t>大規模住居（※7）</t>
    <rPh sb="0" eb="3">
      <t>ダイキボ</t>
    </rPh>
    <rPh sb="3" eb="5">
      <t>ジュウキョ</t>
    </rPh>
    <phoneticPr fontId="8"/>
  </si>
  <si>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8"/>
  </si>
  <si>
    <t>看護職員配置体制</t>
    <rPh sb="0" eb="2">
      <t>カンゴ</t>
    </rPh>
    <rPh sb="2" eb="4">
      <t>ショクイン</t>
    </rPh>
    <rPh sb="4" eb="6">
      <t>ハイチ</t>
    </rPh>
    <rPh sb="6" eb="8">
      <t>タイセイ</t>
    </rPh>
    <phoneticPr fontId="8"/>
  </si>
  <si>
    <t>夜間支援等体制加算Ⅰ加配職員体制</t>
    <phoneticPr fontId="6"/>
  </si>
  <si>
    <t>１．なし　　２．Ⅳ　　３．Ⅴ　　４．Ⅵ　　５．Ⅳ・Ⅴ
６．Ⅳ・Ⅵ　　７．Ⅴ・Ⅵ　　８．Ⅳ・Ⅴ・Ⅵ</t>
    <phoneticPr fontId="6"/>
  </si>
  <si>
    <t>夜勤職員加配体制</t>
    <rPh sb="0" eb="2">
      <t>ヤキン</t>
    </rPh>
    <rPh sb="2" eb="4">
      <t>ショクイン</t>
    </rPh>
    <rPh sb="4" eb="6">
      <t>カハイ</t>
    </rPh>
    <rPh sb="6" eb="8">
      <t>タイセイ</t>
    </rPh>
    <phoneticPr fontId="8"/>
  </si>
  <si>
    <t>重度障害者支援職員配置（※8）</t>
    <phoneticPr fontId="8"/>
  </si>
  <si>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8"/>
  </si>
  <si>
    <t>医療連携体制加算（Ⅶ）</t>
    <rPh sb="0" eb="2">
      <t>イリョウ</t>
    </rPh>
    <rPh sb="2" eb="4">
      <t>レンケイ</t>
    </rPh>
    <rPh sb="4" eb="6">
      <t>タイセイ</t>
    </rPh>
    <rPh sb="6" eb="8">
      <t>カサン</t>
    </rPh>
    <phoneticPr fontId="8"/>
  </si>
  <si>
    <t>医療的ケア対応支援体制</t>
    <rPh sb="9" eb="11">
      <t>タイセイ</t>
    </rPh>
    <phoneticPr fontId="6"/>
  </si>
  <si>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6"/>
  </si>
  <si>
    <t>　１．なし　　２．7.5:1　　３．12:1　　４．20:1　　５．30:1</t>
    <phoneticPr fontId="8"/>
  </si>
  <si>
    <t>地域移行支援</t>
    <rPh sb="0" eb="2">
      <t>チイキ</t>
    </rPh>
    <rPh sb="2" eb="4">
      <t>イコウ</t>
    </rPh>
    <rPh sb="4" eb="6">
      <t>シエン</t>
    </rPh>
    <phoneticPr fontId="8"/>
  </si>
  <si>
    <t>地域定着支援</t>
    <rPh sb="0" eb="2">
      <t>チイキ</t>
    </rPh>
    <rPh sb="2" eb="4">
      <t>テイチャク</t>
    </rPh>
    <rPh sb="4" eb="6">
      <t>シエン</t>
    </rPh>
    <phoneticPr fontId="8"/>
  </si>
  <si>
    <t>相談支援</t>
    <rPh sb="0" eb="2">
      <t>ソウダン</t>
    </rPh>
    <rPh sb="2" eb="4">
      <t>シエン</t>
    </rPh>
    <phoneticPr fontId="8"/>
  </si>
  <si>
    <t>相談支援機能強化型体制</t>
    <phoneticPr fontId="8"/>
  </si>
  <si>
    <t>行動障害支援体制</t>
    <phoneticPr fontId="8"/>
  </si>
  <si>
    <t>要医療児者支援体制</t>
    <phoneticPr fontId="8"/>
  </si>
  <si>
    <t>※２</t>
    <phoneticPr fontId="8"/>
  </si>
  <si>
    <t>「人員配置区分」欄には、報酬算定上の区分を設定する。</t>
    <rPh sb="21" eb="23">
      <t>セッテイ</t>
    </rPh>
    <phoneticPr fontId="8"/>
  </si>
  <si>
    <t>※４</t>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</si>
  <si>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</si>
  <si>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</si>
  <si>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</si>
  <si>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</si>
  <si>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</si>
  <si>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</si>
  <si>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</si>
  <si>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</si>
  <si>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</si>
  <si>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施設等区分</t>
    <rPh sb="0" eb="2">
      <t>シセツ</t>
    </rPh>
    <rPh sb="2" eb="3">
      <t>トウ</t>
    </rPh>
    <rPh sb="3" eb="5">
      <t>クブン</t>
    </rPh>
    <phoneticPr fontId="8"/>
  </si>
  <si>
    <t>主たる障害種別</t>
    <rPh sb="0" eb="1">
      <t>シュ</t>
    </rPh>
    <rPh sb="3" eb="5">
      <t>ショウガイ</t>
    </rPh>
    <rPh sb="5" eb="7">
      <t>シュベツ</t>
    </rPh>
    <phoneticPr fontId="8"/>
  </si>
  <si>
    <t>地域区分</t>
    <rPh sb="0" eb="1">
      <t>チ</t>
    </rPh>
    <rPh sb="1" eb="2">
      <t>イキ</t>
    </rPh>
    <rPh sb="2" eb="3">
      <t>ク</t>
    </rPh>
    <rPh sb="3" eb="4">
      <t>ブン</t>
    </rPh>
    <phoneticPr fontId="8"/>
  </si>
  <si>
    <t>　11．一級地　　12．二級地　　13．三級地　　14．四級地　　15．五級地
  16．六級地　　17．七級地　　23．その他</t>
    <rPh sb="63" eb="64">
      <t>タ</t>
    </rPh>
    <phoneticPr fontId="8"/>
  </si>
  <si>
    <t xml:space="preserve">                     障害児通所給付費</t>
    <rPh sb="21" eb="24">
      <t>ショウガイジ</t>
    </rPh>
    <rPh sb="24" eb="26">
      <t>ツウショ</t>
    </rPh>
    <rPh sb="26" eb="28">
      <t>キュウフ</t>
    </rPh>
    <rPh sb="28" eb="29">
      <t>ヒ</t>
    </rPh>
    <phoneticPr fontId="8"/>
  </si>
  <si>
    <t>児童発達支援</t>
    <rPh sb="0" eb="2">
      <t>ジドウ</t>
    </rPh>
    <rPh sb="2" eb="4">
      <t>ハッタツ</t>
    </rPh>
    <rPh sb="4" eb="6">
      <t>シエン</t>
    </rPh>
    <phoneticPr fontId="8"/>
  </si>
  <si>
    <t>１．児童発達支援センター
２．児童発達支援センター以外</t>
    <rPh sb="2" eb="4">
      <t>ジドウ</t>
    </rPh>
    <rPh sb="4" eb="6">
      <t>ハッタツ</t>
    </rPh>
    <rPh sb="6" eb="8">
      <t>シエン</t>
    </rPh>
    <rPh sb="25" eb="27">
      <t>イガイ</t>
    </rPh>
    <phoneticPr fontId="8"/>
  </si>
  <si>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8"/>
  </si>
  <si>
    <t>未就学児等支援区分</t>
    <rPh sb="0" eb="4">
      <t>ミシュウガクジ</t>
    </rPh>
    <rPh sb="4" eb="5">
      <t>ナド</t>
    </rPh>
    <rPh sb="5" eb="7">
      <t>シエン</t>
    </rPh>
    <phoneticPr fontId="8"/>
  </si>
  <si>
    <t>１．非該当　　２．Ⅰ　　３．Ⅱ</t>
    <rPh sb="2" eb="5">
      <t>ヒガイトウ</t>
    </rPh>
    <phoneticPr fontId="8"/>
  </si>
  <si>
    <t>児童発達支援管理責任者欠如</t>
    <rPh sb="0" eb="2">
      <t>ジドウ</t>
    </rPh>
    <rPh sb="2" eb="4">
      <t>ハッタツ</t>
    </rPh>
    <rPh sb="4" eb="6">
      <t>シエン</t>
    </rPh>
    <phoneticPr fontId="8"/>
  </si>
  <si>
    <t>１．４時間未満　　２．４時間以上６時間未満</t>
    <phoneticPr fontId="8"/>
  </si>
  <si>
    <t>自己評価結果等未公表減算</t>
    <rPh sb="0" eb="2">
      <t>ジコ</t>
    </rPh>
    <rPh sb="2" eb="4">
      <t>ヒョウカ</t>
    </rPh>
    <rPh sb="4" eb="6">
      <t>ケッカ</t>
    </rPh>
    <rPh sb="6" eb="7">
      <t>トウ</t>
    </rPh>
    <rPh sb="7" eb="8">
      <t>ミ</t>
    </rPh>
    <rPh sb="8" eb="10">
      <t>コウヒョウ</t>
    </rPh>
    <rPh sb="10" eb="12">
      <t>ゲンザン</t>
    </rPh>
    <phoneticPr fontId="8"/>
  </si>
  <si>
    <t>支援プログラム未公表減算</t>
    <rPh sb="0" eb="2">
      <t>シエン</t>
    </rPh>
    <rPh sb="7" eb="10">
      <t>ミコウヒョウ</t>
    </rPh>
    <rPh sb="10" eb="12">
      <t>ゲンサン</t>
    </rPh>
    <phoneticPr fontId="13"/>
  </si>
  <si>
    <t>１．なし　　２．あり</t>
    <phoneticPr fontId="13"/>
  </si>
  <si>
    <t>児童指導員等加配体制</t>
    <rPh sb="0" eb="2">
      <t>ジドウ</t>
    </rPh>
    <rPh sb="2" eb="5">
      <t>シドウイン</t>
    </rPh>
    <rPh sb="5" eb="6">
      <t>トウ</t>
    </rPh>
    <rPh sb="6" eb="8">
      <t>カハイ</t>
    </rPh>
    <rPh sb="8" eb="10">
      <t>タイセイ</t>
    </rPh>
    <phoneticPr fontId="8"/>
  </si>
  <si>
    <t>看護職員加配体制（重度）</t>
    <rPh sb="0" eb="2">
      <t>カンゴ</t>
    </rPh>
    <rPh sb="2" eb="4">
      <t>ショクイン</t>
    </rPh>
    <rPh sb="4" eb="5">
      <t>クワ</t>
    </rPh>
    <rPh sb="6" eb="8">
      <t>タイセイ</t>
    </rPh>
    <rPh sb="9" eb="11">
      <t>ジュウド</t>
    </rPh>
    <phoneticPr fontId="8"/>
  </si>
  <si>
    <t>１．なし　　２．Ⅰ　　３．Ⅱ</t>
    <phoneticPr fontId="8"/>
  </si>
  <si>
    <t>福祉専門職員配置等</t>
    <rPh sb="0" eb="2">
      <t>フクシ</t>
    </rPh>
    <rPh sb="2" eb="4">
      <t>センモン</t>
    </rPh>
    <rPh sb="4" eb="6">
      <t>ショクイン</t>
    </rPh>
    <rPh sb="6" eb="8">
      <t>ハイチ</t>
    </rPh>
    <rPh sb="8" eb="9">
      <t>トウ</t>
    </rPh>
    <phoneticPr fontId="8"/>
  </si>
  <si>
    <t>強度行動障害加算体制</t>
    <rPh sb="0" eb="2">
      <t>キョウド</t>
    </rPh>
    <rPh sb="2" eb="4">
      <t>コウドウ</t>
    </rPh>
    <rPh sb="4" eb="6">
      <t>ショウガイ</t>
    </rPh>
    <rPh sb="6" eb="8">
      <t>カサン</t>
    </rPh>
    <rPh sb="8" eb="10">
      <t>タイセイ</t>
    </rPh>
    <phoneticPr fontId="8"/>
  </si>
  <si>
    <t>専門的支援加算体制</t>
    <rPh sb="7" eb="9">
      <t>タイセイ</t>
    </rPh>
    <phoneticPr fontId="13"/>
  </si>
  <si>
    <t>１．なし　　２．Ⅰ　　３．Ⅱ　　４．Ⅲ</t>
    <phoneticPr fontId="13"/>
  </si>
  <si>
    <t>視覚・聴覚等支援体制</t>
    <rPh sb="0" eb="2">
      <t>シカク</t>
    </rPh>
    <rPh sb="3" eb="5">
      <t>チョウカク</t>
    </rPh>
    <rPh sb="5" eb="6">
      <t>トウ</t>
    </rPh>
    <rPh sb="6" eb="8">
      <t>シエン</t>
    </rPh>
    <rPh sb="8" eb="10">
      <t>タイセイ</t>
    </rPh>
    <phoneticPr fontId="13"/>
  </si>
  <si>
    <t>指定管理者制度適用区分</t>
    <rPh sb="9" eb="11">
      <t>クブン</t>
    </rPh>
    <phoneticPr fontId="8"/>
  </si>
  <si>
    <t>１．非該当　　２．該当</t>
    <rPh sb="2" eb="5">
      <t>ヒガイトウ</t>
    </rPh>
    <rPh sb="9" eb="11">
      <t>ガイトウ</t>
    </rPh>
    <phoneticPr fontId="8"/>
  </si>
  <si>
    <t>共生型サービス対象区分</t>
    <phoneticPr fontId="8"/>
  </si>
  <si>
    <t>１．非該当　　２．Ⅰ　　３．Ⅱ　　４．Ⅲ</t>
    <rPh sb="2" eb="5">
      <t>ヒガイトウ</t>
    </rPh>
    <phoneticPr fontId="8"/>
  </si>
  <si>
    <t>地域生活支援拠点等</t>
    <phoneticPr fontId="8"/>
  </si>
  <si>
    <t>１．非該当　　２．該当</t>
    <phoneticPr fontId="8"/>
  </si>
  <si>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8"/>
  </si>
  <si>
    <t>保育職員加配</t>
    <rPh sb="0" eb="2">
      <t>ホイク</t>
    </rPh>
    <rPh sb="2" eb="4">
      <t>ショクイン</t>
    </rPh>
    <rPh sb="4" eb="6">
      <t>カハイ</t>
    </rPh>
    <phoneticPr fontId="8"/>
  </si>
  <si>
    <t>１．なし　　３．Ⅰ　　４．Ⅱ</t>
    <phoneticPr fontId="8"/>
  </si>
  <si>
    <t>児童発達支援管理責任者欠如</t>
    <rPh sb="0" eb="2">
      <t>ジドウ</t>
    </rPh>
    <rPh sb="2" eb="4">
      <t>ハッタツ</t>
    </rPh>
    <rPh sb="4" eb="6">
      <t>シエン</t>
    </rPh>
    <rPh sb="6" eb="8">
      <t>カンリ</t>
    </rPh>
    <rPh sb="8" eb="10">
      <t>セキニン</t>
    </rPh>
    <rPh sb="10" eb="11">
      <t>シャ</t>
    </rPh>
    <rPh sb="11" eb="13">
      <t>ケツジョ</t>
    </rPh>
    <phoneticPr fontId="8"/>
  </si>
  <si>
    <t>支援プログラム未公表減算</t>
    <rPh sb="0" eb="2">
      <t>シエン</t>
    </rPh>
    <rPh sb="7" eb="10">
      <t>ミコウヒョウ</t>
    </rPh>
    <rPh sb="10" eb="12">
      <t>ゲンザン</t>
    </rPh>
    <phoneticPr fontId="13"/>
  </si>
  <si>
    <t>保育所等訪問支援</t>
    <rPh sb="0" eb="2">
      <t>ホイク</t>
    </rPh>
    <rPh sb="2" eb="3">
      <t>ショ</t>
    </rPh>
    <rPh sb="3" eb="4">
      <t>トウ</t>
    </rPh>
    <rPh sb="4" eb="6">
      <t>ホウモン</t>
    </rPh>
    <rPh sb="6" eb="8">
      <t>シエン</t>
    </rPh>
    <phoneticPr fontId="8"/>
  </si>
  <si>
    <t>訪問支援員特別体制</t>
    <rPh sb="7" eb="9">
      <t>タイセイ</t>
    </rPh>
    <phoneticPr fontId="8"/>
  </si>
  <si>
    <t>自己評価結果等未公表減算</t>
    <rPh sb="0" eb="2">
      <t>ジコ</t>
    </rPh>
    <rPh sb="2" eb="4">
      <t>ヒョウカ</t>
    </rPh>
    <rPh sb="4" eb="6">
      <t>ケッカ</t>
    </rPh>
    <rPh sb="6" eb="7">
      <t>トウ</t>
    </rPh>
    <rPh sb="7" eb="10">
      <t>ミコウヒョウ</t>
    </rPh>
    <rPh sb="10" eb="12">
      <t>ゲンザン</t>
    </rPh>
    <phoneticPr fontId="8"/>
  </si>
  <si>
    <t>居宅訪問型
児童発達支援</t>
    <rPh sb="0" eb="2">
      <t>キョタク</t>
    </rPh>
    <rPh sb="2" eb="4">
      <t>ホウモン</t>
    </rPh>
    <rPh sb="4" eb="5">
      <t>ガタ</t>
    </rPh>
    <rPh sb="6" eb="8">
      <t>ジドウ</t>
    </rPh>
    <rPh sb="8" eb="10">
      <t>ハッタツ</t>
    </rPh>
    <rPh sb="10" eb="12">
      <t>シエン</t>
    </rPh>
    <phoneticPr fontId="8"/>
  </si>
  <si>
    <t>障害児入所給付費</t>
    <rPh sb="0" eb="3">
      <t>ショウガイジ</t>
    </rPh>
    <rPh sb="3" eb="5">
      <t>ニュウショ</t>
    </rPh>
    <rPh sb="5" eb="7">
      <t>キュウフ</t>
    </rPh>
    <rPh sb="7" eb="8">
      <t>ヒ</t>
    </rPh>
    <phoneticPr fontId="8"/>
  </si>
  <si>
    <t>福祉型障害児
入所施設</t>
    <rPh sb="0" eb="3">
      <t>フクシガタ</t>
    </rPh>
    <rPh sb="3" eb="6">
      <t>ショウガイジ</t>
    </rPh>
    <rPh sb="7" eb="9">
      <t>ニュウショ</t>
    </rPh>
    <rPh sb="9" eb="11">
      <t>シセツ</t>
    </rPh>
    <phoneticPr fontId="8"/>
  </si>
  <si>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8"/>
  </si>
  <si>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8"/>
  </si>
  <si>
    <t>重度障害児支援（強度行動障害）</t>
    <rPh sb="0" eb="2">
      <t>ジュウド</t>
    </rPh>
    <rPh sb="2" eb="5">
      <t>ショウガイジ</t>
    </rPh>
    <rPh sb="5" eb="7">
      <t>シエン</t>
    </rPh>
    <rPh sb="8" eb="10">
      <t>キョウド</t>
    </rPh>
    <rPh sb="10" eb="12">
      <t>コウドウ</t>
    </rPh>
    <rPh sb="12" eb="14">
      <t>ショウガイ</t>
    </rPh>
    <phoneticPr fontId="8"/>
  </si>
  <si>
    <t>看護職員配置体制</t>
    <rPh sb="2" eb="4">
      <t>ショクイン</t>
    </rPh>
    <phoneticPr fontId="8"/>
  </si>
  <si>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8"/>
  </si>
  <si>
    <t>自活訓練体制（Ⅰ）</t>
    <rPh sb="0" eb="2">
      <t>ジカツ</t>
    </rPh>
    <rPh sb="2" eb="4">
      <t>クンレン</t>
    </rPh>
    <rPh sb="4" eb="6">
      <t>タイセイ</t>
    </rPh>
    <phoneticPr fontId="8"/>
  </si>
  <si>
    <t>自活訓練体制（Ⅱ）</t>
    <rPh sb="0" eb="2">
      <t>ジカツ</t>
    </rPh>
    <rPh sb="2" eb="4">
      <t>クンレン</t>
    </rPh>
    <rPh sb="4" eb="6">
      <t>タイセイ</t>
    </rPh>
    <phoneticPr fontId="8"/>
  </si>
  <si>
    <t>小規模グループケア体制</t>
    <rPh sb="0" eb="3">
      <t>ショウキボ</t>
    </rPh>
    <rPh sb="9" eb="11">
      <t>タイセイ</t>
    </rPh>
    <phoneticPr fontId="8"/>
  </si>
  <si>
    <t>ソーシャルワーカー配置体制</t>
    <rPh sb="9" eb="11">
      <t>ハイチ</t>
    </rPh>
    <rPh sb="11" eb="13">
      <t>タイセイ</t>
    </rPh>
    <phoneticPr fontId="13"/>
  </si>
  <si>
    <t>医療型障害児
入所施設</t>
    <rPh sb="0" eb="2">
      <t>イリョウ</t>
    </rPh>
    <rPh sb="2" eb="3">
      <t>ガタ</t>
    </rPh>
    <rPh sb="3" eb="6">
      <t>ショウガイジ</t>
    </rPh>
    <rPh sb="7" eb="9">
      <t>ニュウショ</t>
    </rPh>
    <rPh sb="9" eb="11">
      <t>シセツ</t>
    </rPh>
    <phoneticPr fontId="8"/>
  </si>
  <si>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8"/>
  </si>
  <si>
    <t>ソーシャルワーカー配置体制</t>
    <phoneticPr fontId="13"/>
  </si>
  <si>
    <t>障害児相談支援</t>
    <rPh sb="0" eb="3">
      <t>ショウガイジ</t>
    </rPh>
    <rPh sb="3" eb="5">
      <t>ソウダン</t>
    </rPh>
    <rPh sb="5" eb="7">
      <t>シエン</t>
    </rPh>
    <phoneticPr fontId="8"/>
  </si>
  <si>
    <t>１．なし　２．Ⅱ　４．Ⅰ　５．Ⅲ　６．Ⅳ</t>
    <phoneticPr fontId="8"/>
  </si>
  <si>
    <t>精神障害者支援体制</t>
    <phoneticPr fontId="8"/>
  </si>
  <si>
    <t>主任相談支援専門員配置</t>
    <phoneticPr fontId="8"/>
  </si>
  <si>
    <t>ピアサポート体制</t>
    <phoneticPr fontId="13"/>
  </si>
  <si>
    <t>　１．なし　　２．あり</t>
    <phoneticPr fontId="13"/>
  </si>
  <si>
    <t>地域生活支援拠点等機能強化体制</t>
    <phoneticPr fontId="13"/>
  </si>
  <si>
    <t>高次脳機能障害支援体制</t>
    <phoneticPr fontId="13"/>
  </si>
  <si>
    <t>「定員規模」欄には、定員数を記入すること。            　　　　</t>
    <rPh sb="1" eb="3">
      <t>テイイン</t>
    </rPh>
    <rPh sb="3" eb="5">
      <t>キボ</t>
    </rPh>
    <rPh sb="6" eb="7">
      <t>ラン</t>
    </rPh>
    <rPh sb="10" eb="12">
      <t>テイイン</t>
    </rPh>
    <rPh sb="12" eb="13">
      <t>カズ</t>
    </rPh>
    <rPh sb="14" eb="16">
      <t>キニュウ</t>
    </rPh>
    <phoneticPr fontId="8"/>
  </si>
  <si>
    <t>「開所時間減算区分」欄は、開所時間減算が「２．あり」の場合に設定する。          　　　　</t>
    <phoneticPr fontId="8"/>
  </si>
  <si>
    <t>※３</t>
    <phoneticPr fontId="8"/>
  </si>
  <si>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8"/>
  </si>
  <si>
    <t>「共生型サービス対象区分」欄が「２．該当」の場合に設定する。</t>
    <phoneticPr fontId="8"/>
  </si>
  <si>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8"/>
  </si>
  <si>
    <t>「心理担当職員配置体制」欄の「３．Ⅱ」は、配置した心理指導担当職員が公認心理師の資格を有している場合に設定する。</t>
    <phoneticPr fontId="8"/>
  </si>
  <si>
    <t>人</t>
    <rPh sb="0" eb="1">
      <t>ニン</t>
    </rPh>
    <phoneticPr fontId="8"/>
  </si>
  <si>
    <t>時間</t>
    <rPh sb="0" eb="2">
      <t>ジカン</t>
    </rPh>
    <phoneticPr fontId="8"/>
  </si>
  <si>
    <t>常勤</t>
    <rPh sb="0" eb="2">
      <t>ジョウキン</t>
    </rPh>
    <phoneticPr fontId="8"/>
  </si>
  <si>
    <t>非常勤</t>
    <rPh sb="0" eb="3">
      <t>ヒジョウキン</t>
    </rPh>
    <phoneticPr fontId="8"/>
  </si>
  <si>
    <t>①</t>
    <phoneticPr fontId="8"/>
  </si>
  <si>
    <t>②</t>
    <phoneticPr fontId="8"/>
  </si>
  <si>
    <t>(2)</t>
  </si>
  <si>
    <t>(3)</t>
  </si>
  <si>
    <t>　　</t>
    <phoneticPr fontId="8"/>
  </si>
  <si>
    <t>（別紙３ー１）</t>
    <rPh sb="1" eb="3">
      <t>ベッシ</t>
    </rPh>
    <phoneticPr fontId="13"/>
  </si>
  <si>
    <t>　　年　　月　　日</t>
    <rPh sb="2" eb="3">
      <t>ネン</t>
    </rPh>
    <rPh sb="5" eb="6">
      <t>ガツ</t>
    </rPh>
    <rPh sb="8" eb="9">
      <t>ニチ</t>
    </rPh>
    <phoneticPr fontId="8"/>
  </si>
  <si>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3"/>
  </si>
  <si>
    <t>１　事業所・施設の名称</t>
    <rPh sb="2" eb="5">
      <t>ジギョウショ</t>
    </rPh>
    <rPh sb="6" eb="8">
      <t>シセツ</t>
    </rPh>
    <rPh sb="9" eb="11">
      <t>メイショウ</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</si>
  <si>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</si>
  <si>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</si>
  <si>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３　サービスの種類</t>
    <rPh sb="7" eb="9">
      <t>シュルイ</t>
    </rPh>
    <phoneticPr fontId="8"/>
  </si>
  <si>
    <t>４　届出項目</t>
    <rPh sb="2" eb="4">
      <t>トドケデ</t>
    </rPh>
    <rPh sb="4" eb="6">
      <t>コウモク</t>
    </rPh>
    <phoneticPr fontId="8"/>
  </si>
  <si>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</si>
  <si>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3"/>
  </si>
  <si>
    <t>５　社会福祉士等の状況</t>
    <rPh sb="2" eb="4">
      <t>シャカイ</t>
    </rPh>
    <rPh sb="4" eb="6">
      <t>フクシ</t>
    </rPh>
    <rPh sb="6" eb="7">
      <t>シ</t>
    </rPh>
    <rPh sb="7" eb="8">
      <t>トウ</t>
    </rPh>
    <rPh sb="9" eb="11">
      <t>ジョウキョウ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</si>
  <si>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</si>
  <si>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</si>
  <si>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</si>
  <si>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①に占める②の割合が
25％又は35％以上</t>
    <rPh sb="2" eb="3">
      <t>シ</t>
    </rPh>
    <rPh sb="7" eb="9">
      <t>ワリアイ</t>
    </rPh>
    <rPh sb="14" eb="15">
      <t>マタ</t>
    </rPh>
    <rPh sb="19" eb="21">
      <t>イジョウ</t>
    </rPh>
    <phoneticPr fontId="8"/>
  </si>
  <si>
    <t>６　常勤職員の状況</t>
    <rPh sb="2" eb="4">
      <t>ジョウキン</t>
    </rPh>
    <rPh sb="4" eb="6">
      <t>ショクイン</t>
    </rPh>
    <rPh sb="7" eb="9">
      <t>ジョウキョウ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</si>
  <si>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</si>
  <si>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</si>
  <si>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①に占める②の割合が
75％以上</t>
    <rPh sb="2" eb="3">
      <t>シ</t>
    </rPh>
    <rPh sb="7" eb="9">
      <t>ワリアイ</t>
    </rPh>
    <rPh sb="14" eb="16">
      <t>イジョウ</t>
    </rPh>
    <phoneticPr fontId="8"/>
  </si>
  <si>
    <t>７　勤続年数の状況</t>
    <rPh sb="2" eb="4">
      <t>キンゾク</t>
    </rPh>
    <rPh sb="4" eb="6">
      <t>ネンスウ</t>
    </rPh>
    <rPh sb="7" eb="9">
      <t>ジョウキョウ</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</si>
  <si>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</si>
  <si>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①に占める②の割合が
30％以上</t>
    <rPh sb="2" eb="3">
      <t>シ</t>
    </rPh>
    <rPh sb="7" eb="9">
      <t>ワリアイ</t>
    </rPh>
    <rPh sb="14" eb="16">
      <t>イジョウ</t>
    </rPh>
    <phoneticPr fontId="8"/>
  </si>
  <si>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8"/>
  </si>
  <si>
    <t>注２　生活支援員等とは、</t>
    <rPh sb="0" eb="1">
      <t>チュウ</t>
    </rPh>
    <rPh sb="3" eb="5">
      <t>セイカツ</t>
    </rPh>
    <rPh sb="5" eb="7">
      <t>シエン</t>
    </rPh>
    <rPh sb="7" eb="8">
      <t>イン</t>
    </rPh>
    <rPh sb="8" eb="9">
      <t>トウ</t>
    </rPh>
    <phoneticPr fontId="8"/>
  </si>
  <si>
    <t>　　　○療養介護にあっては、生活支援員</t>
    <rPh sb="4" eb="6">
      <t>リョウヨウ</t>
    </rPh>
    <rPh sb="6" eb="8">
      <t>カイゴ</t>
    </rPh>
    <rPh sb="14" eb="16">
      <t>セイカツ</t>
    </rPh>
    <rPh sb="16" eb="18">
      <t>シエン</t>
    </rPh>
    <rPh sb="18" eb="19">
      <t>イン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</si>
  <si>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</si>
  <si>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</si>
  <si>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</si>
  <si>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3"/>
  </si>
  <si>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</si>
  <si>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</si>
  <si>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○自立生活援助にあっては、地域生活支援員</t>
    <rPh sb="6" eb="8">
      <t>セイカツ</t>
    </rPh>
    <rPh sb="8" eb="10">
      <t>エンジョ</t>
    </rPh>
    <rPh sb="16" eb="18">
      <t>チイキ</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</si>
  <si>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</si>
  <si>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8"/>
  </si>
  <si>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8"/>
  </si>
  <si>
    <t>　　　○福祉型障害児入所施設にあっては、加算（Ⅰ）（Ⅱ）においては、児童指導員、加算（Ⅲ）においては、児童指導員
　　　　又は保育士</t>
    <phoneticPr fontId="8"/>
  </si>
  <si>
    <t>　　　○医療型障害児入所施設にあっては、加算（Ⅰ）（Ⅱ）においては、児童指導員又は指定発達医療機関の職員、加算
　　　　（Ⅲ）においては、児童指導員若しくは保育士又は指定発達医療機関の職員
　　　　のことをいう。</t>
    <phoneticPr fontId="8"/>
  </si>
  <si>
    <t>（別紙３ー２）</t>
    <rPh sb="1" eb="3">
      <t>ベッシ</t>
    </rPh>
    <phoneticPr fontId="13"/>
  </si>
  <si>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8"/>
  </si>
  <si>
    <t>３　届出項目</t>
    <rPh sb="2" eb="4">
      <t>トドケデ</t>
    </rPh>
    <rPh sb="4" eb="6">
      <t>コウモク</t>
    </rPh>
    <phoneticPr fontId="8"/>
  </si>
  <si>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8"/>
  </si>
  <si>
    <t>４　社会福祉士等の状況</t>
    <rPh sb="2" eb="4">
      <t>シャカイ</t>
    </rPh>
    <rPh sb="4" eb="6">
      <t>フクシ</t>
    </rPh>
    <rPh sb="6" eb="7">
      <t>シ</t>
    </rPh>
    <rPh sb="7" eb="8">
      <t>トウ</t>
    </rPh>
    <rPh sb="9" eb="11">
      <t>ジョウキョウ</t>
    </rPh>
    <phoneticPr fontId="8"/>
  </si>
  <si>
    <t>従業者の総数</t>
    <rPh sb="0" eb="3">
      <t>ジュウギョウシャ</t>
    </rPh>
    <rPh sb="4" eb="6">
      <t>ソウスウ</t>
    </rPh>
    <phoneticPr fontId="8"/>
  </si>
  <si>
    <t>①のうち社会福祉士等
の総数</t>
    <rPh sb="4" eb="6">
      <t>シャカイ</t>
    </rPh>
    <rPh sb="6" eb="8">
      <t>フクシ</t>
    </rPh>
    <rPh sb="8" eb="9">
      <t>シ</t>
    </rPh>
    <rPh sb="9" eb="10">
      <t>トウ</t>
    </rPh>
    <rPh sb="12" eb="14">
      <t>ソウスウ</t>
    </rPh>
    <phoneticPr fontId="8"/>
  </si>
  <si>
    <t>５　地域に貢献する活動の内容</t>
    <rPh sb="2" eb="4">
      <t>チイキ</t>
    </rPh>
    <rPh sb="5" eb="7">
      <t>コウケン</t>
    </rPh>
    <rPh sb="9" eb="11">
      <t>カツドウ</t>
    </rPh>
    <rPh sb="12" eb="14">
      <t>ナイヨウ</t>
    </rPh>
    <phoneticPr fontId="8"/>
  </si>
  <si>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8"/>
  </si>
  <si>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8"/>
  </si>
  <si>
    <t>１　新規　　　　　　　２　変更　　　　　　　３　終了</t>
    <rPh sb="2" eb="4">
      <t>シンキ</t>
    </rPh>
    <rPh sb="13" eb="15">
      <t>ヘンコウ</t>
    </rPh>
    <rPh sb="24" eb="26">
      <t>シュウリョウ</t>
    </rPh>
    <phoneticPr fontId="8"/>
  </si>
  <si>
    <t>４　申請する加算区分</t>
    <rPh sb="2" eb="4">
      <t>シンセイ</t>
    </rPh>
    <rPh sb="6" eb="8">
      <t>カサン</t>
    </rPh>
    <rPh sb="8" eb="10">
      <t>クブン</t>
    </rPh>
    <phoneticPr fontId="8"/>
  </si>
  <si>
    <t>５　利用者数</t>
    <rPh sb="2" eb="5">
      <t>リヨウシャ</t>
    </rPh>
    <rPh sb="5" eb="6">
      <t>スウ</t>
    </rPh>
    <phoneticPr fontId="8"/>
  </si>
  <si>
    <t>前年度の利用者数の
平均値</t>
    <rPh sb="0" eb="3">
      <t>ゼンネンド</t>
    </rPh>
    <rPh sb="4" eb="7">
      <t>リヨウシャ</t>
    </rPh>
    <rPh sb="7" eb="8">
      <t>スウ</t>
    </rPh>
    <rPh sb="10" eb="12">
      <t>ヘイキン</t>
    </rPh>
    <rPh sb="12" eb="13">
      <t>チ</t>
    </rPh>
    <phoneticPr fontId="8"/>
  </si>
  <si>
    <t>人</t>
    <rPh sb="0" eb="1">
      <t>ヒト</t>
    </rPh>
    <phoneticPr fontId="8"/>
  </si>
  <si>
    <t>合計</t>
    <rPh sb="0" eb="2">
      <t>ゴウケイ</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</si>
  <si>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</si>
  <si>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（別紙５）</t>
    <rPh sb="1" eb="3">
      <t>ベッシ</t>
    </rPh>
    <phoneticPr fontId="13"/>
  </si>
  <si>
    <r>
      <t>　　</t>
    </r>
    <r>
      <rPr>
        <sz val="12"/>
        <color rgb="FFFF0000"/>
        <rFont val="HGｺﾞｼｯｸM"/>
        <family val="3"/>
        <charset val="128"/>
      </rPr>
      <t>　</t>
    </r>
    <r>
      <rPr>
        <sz val="12"/>
        <rFont val="HGｺﾞｼｯｸM"/>
        <family val="3"/>
        <charset val="128"/>
      </rPr>
      <t>年　　　月　　　日</t>
    </r>
    <phoneticPr fontId="8"/>
  </si>
  <si>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8"/>
  </si>
  <si>
    <t>事業所・施設の名称</t>
    <rPh sb="0" eb="3">
      <t>ジギョウショ</t>
    </rPh>
    <rPh sb="4" eb="6">
      <t>シセツ</t>
    </rPh>
    <rPh sb="7" eb="9">
      <t>メイショウ</t>
    </rPh>
    <phoneticPr fontId="8"/>
  </si>
  <si>
    <t>異動区分</t>
    <rPh sb="0" eb="1">
      <t>イ</t>
    </rPh>
    <rPh sb="1" eb="2">
      <t>ドウ</t>
    </rPh>
    <rPh sb="2" eb="3">
      <t>ク</t>
    </rPh>
    <rPh sb="3" eb="4">
      <t>ブン</t>
    </rPh>
    <phoneticPr fontId="8"/>
  </si>
  <si>
    <t>１　新規　　　２　継続　　　３　変更　　　４　終了</t>
    <rPh sb="2" eb="4">
      <t>シンキ</t>
    </rPh>
    <rPh sb="9" eb="11">
      <t>ケイゾク</t>
    </rPh>
    <rPh sb="16" eb="18">
      <t>ヘンコウ</t>
    </rPh>
    <rPh sb="23" eb="25">
      <t>シュウリョウ</t>
    </rPh>
    <phoneticPr fontId="8"/>
  </si>
  <si>
    <t>サービスの種類
算定する加算の区分</t>
    <rPh sb="5" eb="7">
      <t>シュルイ</t>
    </rPh>
    <rPh sb="8" eb="10">
      <t>サンテイ</t>
    </rPh>
    <rPh sb="12" eb="14">
      <t>カサン</t>
    </rPh>
    <rPh sb="15" eb="17">
      <t>クブン</t>
    </rPh>
    <phoneticPr fontId="8"/>
  </si>
  <si>
    <t>１　生活介護</t>
    <rPh sb="4" eb="6">
      <t>カイゴ</t>
    </rPh>
    <phoneticPr fontId="8"/>
  </si>
  <si>
    <t>常勤看護職員等配置加算</t>
    <phoneticPr fontId="8"/>
  </si>
  <si>
    <t>２　短期入所</t>
    <rPh sb="2" eb="4">
      <t>タンキ</t>
    </rPh>
    <rPh sb="4" eb="6">
      <t>ニュウショ</t>
    </rPh>
    <phoneticPr fontId="8"/>
  </si>
  <si>
    <t>常勤看護職員等配置加算</t>
    <rPh sb="0" eb="2">
      <t>ジョウキン</t>
    </rPh>
    <rPh sb="2" eb="4">
      <t>カンゴ</t>
    </rPh>
    <rPh sb="4" eb="6">
      <t>ショクイン</t>
    </rPh>
    <rPh sb="6" eb="7">
      <t>トウ</t>
    </rPh>
    <rPh sb="7" eb="9">
      <t>ハイチ</t>
    </rPh>
    <rPh sb="9" eb="11">
      <t>カサン</t>
    </rPh>
    <phoneticPr fontId="8"/>
  </si>
  <si>
    <t>３　生活訓練</t>
    <rPh sb="2" eb="4">
      <t>セイカツ</t>
    </rPh>
    <rPh sb="4" eb="6">
      <t>クンレン</t>
    </rPh>
    <phoneticPr fontId="8"/>
  </si>
  <si>
    <t>看護職員配置加算（Ⅰ）</t>
    <rPh sb="0" eb="2">
      <t>カンゴ</t>
    </rPh>
    <rPh sb="2" eb="4">
      <t>ショクイン</t>
    </rPh>
    <rPh sb="4" eb="6">
      <t>ハイチ</t>
    </rPh>
    <rPh sb="6" eb="8">
      <t>カサン</t>
    </rPh>
    <phoneticPr fontId="8"/>
  </si>
  <si>
    <t>４　宿泊型自立訓練</t>
    <phoneticPr fontId="8"/>
  </si>
  <si>
    <t>看護職員配置加算（Ⅱ）</t>
    <rPh sb="0" eb="2">
      <t>カンゴ</t>
    </rPh>
    <rPh sb="2" eb="4">
      <t>ショクイン</t>
    </rPh>
    <rPh sb="4" eb="6">
      <t>ハイチ</t>
    </rPh>
    <rPh sb="6" eb="8">
      <t>カサン</t>
    </rPh>
    <phoneticPr fontId="8"/>
  </si>
  <si>
    <t>５　共同生活援助</t>
    <rPh sb="2" eb="8">
      <t>キョウドウセイカツエンジョ</t>
    </rPh>
    <phoneticPr fontId="8"/>
  </si>
  <si>
    <t>看護職員配置加算</t>
    <rPh sb="0" eb="2">
      <t>カンゴ</t>
    </rPh>
    <rPh sb="2" eb="4">
      <t>ショクイン</t>
    </rPh>
    <rPh sb="4" eb="6">
      <t>ハイチ</t>
    </rPh>
    <rPh sb="6" eb="8">
      <t>カサン</t>
    </rPh>
    <phoneticPr fontId="8"/>
  </si>
  <si>
    <t>看護職員の配置状況
（常勤換算）</t>
    <rPh sb="0" eb="2">
      <t>カンゴ</t>
    </rPh>
    <rPh sb="2" eb="4">
      <t>ショクイン</t>
    </rPh>
    <rPh sb="5" eb="7">
      <t>ハイチ</t>
    </rPh>
    <rPh sb="7" eb="9">
      <t>ジョウキョウ</t>
    </rPh>
    <rPh sb="11" eb="13">
      <t>ジョウキン</t>
    </rPh>
    <rPh sb="13" eb="15">
      <t>カンザン</t>
    </rPh>
    <phoneticPr fontId="8"/>
  </si>
  <si>
    <t>保健師</t>
    <rPh sb="0" eb="3">
      <t>ホケンシ</t>
    </rPh>
    <phoneticPr fontId="8"/>
  </si>
  <si>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8"/>
  </si>
  <si>
    <t>該当
・
非該当</t>
    <rPh sb="0" eb="2">
      <t>ガイトウ</t>
    </rPh>
    <rPh sb="7" eb="10">
      <t>ヒガイトウ</t>
    </rPh>
    <phoneticPr fontId="8"/>
  </si>
  <si>
    <t>看護師</t>
    <rPh sb="0" eb="3">
      <t>カンゴシ</t>
    </rPh>
    <phoneticPr fontId="8"/>
  </si>
  <si>
    <t>准看護師</t>
    <rPh sb="0" eb="4">
      <t>ジュンカンゴシ</t>
    </rPh>
    <phoneticPr fontId="8"/>
  </si>
  <si>
    <t>看護職員の必要数
（共同生活援助のみ）</t>
    <rPh sb="0" eb="2">
      <t>カンゴ</t>
    </rPh>
    <rPh sb="2" eb="4">
      <t>ショクイン</t>
    </rPh>
    <rPh sb="5" eb="8">
      <t>ヒツヨウスウ</t>
    </rPh>
    <rPh sb="10" eb="16">
      <t>キョウドウセイカツエンジョ</t>
    </rPh>
    <phoneticPr fontId="8"/>
  </si>
  <si>
    <t>前年度の平均利用者数</t>
    <rPh sb="0" eb="3">
      <t>ゼンネンド</t>
    </rPh>
    <rPh sb="4" eb="10">
      <t>ヘイキンリヨウシャスウ</t>
    </rPh>
    <phoneticPr fontId="8"/>
  </si>
  <si>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8"/>
  </si>
  <si>
    <t>該当
・
非該当</t>
    <phoneticPr fontId="8"/>
  </si>
  <si>
    <t>利用者数を
20で除した数
（必要数）</t>
    <rPh sb="0" eb="2">
      <t>リヨウ</t>
    </rPh>
    <rPh sb="2" eb="3">
      <t>シャ</t>
    </rPh>
    <rPh sb="3" eb="4">
      <t>スウ</t>
    </rPh>
    <rPh sb="9" eb="10">
      <t>ジョ</t>
    </rPh>
    <rPh sb="12" eb="13">
      <t>スウ</t>
    </rPh>
    <rPh sb="15" eb="18">
      <t>ヒツヨウスウ</t>
    </rPh>
    <phoneticPr fontId="8"/>
  </si>
  <si>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</si>
  <si>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8"/>
  </si>
  <si>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8"/>
  </si>
  <si>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8"/>
  </si>
  <si>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8"/>
  </si>
  <si>
    <t>（別紙６－１）</t>
    <rPh sb="1" eb="3">
      <t>ベッシ</t>
    </rPh>
    <phoneticPr fontId="13"/>
  </si>
  <si>
    <t>年　　月　　日</t>
    <rPh sb="0" eb="1">
      <t>ネン</t>
    </rPh>
    <rPh sb="3" eb="4">
      <t>ツキ</t>
    </rPh>
    <rPh sb="6" eb="7">
      <t>ヒ</t>
    </rPh>
    <phoneticPr fontId="44"/>
  </si>
  <si>
    <t>視覚・聴覚言語障害者支援体制加算（Ⅰ）に関する届出書</t>
    <phoneticPr fontId="44"/>
  </si>
  <si>
    <t>事業所の名称</t>
  </si>
  <si>
    <t>サービスの種類</t>
  </si>
  <si>
    <r>
      <t>多機能型の実施</t>
    </r>
    <r>
      <rPr>
        <sz val="8"/>
        <color rgb="FF000000"/>
        <rFont val="HGｺﾞｼｯｸM"/>
        <family val="3"/>
        <charset val="128"/>
      </rPr>
      <t>※1</t>
    </r>
    <phoneticPr fontId="44"/>
  </si>
  <si>
    <t>有　・　無</t>
  </si>
  <si>
    <r>
      <t>異動区分</t>
    </r>
    <r>
      <rPr>
        <sz val="8"/>
        <color rgb="FF000000"/>
        <rFont val="HGｺﾞｼｯｸM"/>
        <family val="3"/>
        <charset val="128"/>
      </rPr>
      <t>※2</t>
    </r>
    <phoneticPr fontId="44"/>
  </si>
  <si>
    <t>１　新規　　　　　２　変更　　　　　３　終了</t>
    <phoneticPr fontId="44"/>
  </si>
  <si>
    <t>１　利用者の状況</t>
  </si>
  <si>
    <t>当該事業所の前年度の平均実利用者数　(A)</t>
    <phoneticPr fontId="44"/>
  </si>
  <si>
    <t>人</t>
  </si>
  <si>
    <t>うち５０％　　　　　(B)＝ (A)×0.5</t>
    <phoneticPr fontId="44"/>
  </si>
  <si>
    <t>加算要件に該当する利用者の数 (C)＝(E)／(D)</t>
    <phoneticPr fontId="44"/>
  </si>
  <si>
    <t>(C)＞＝(B)</t>
    <phoneticPr fontId="44"/>
  </si>
  <si>
    <t>該当利用者の氏名</t>
  </si>
  <si>
    <t>手帳の種類</t>
  </si>
  <si>
    <t>手帳の等級</t>
  </si>
  <si>
    <t>前年度利用日数</t>
  </si>
  <si>
    <t>前年度の開所日数 (D)</t>
    <phoneticPr fontId="44"/>
  </si>
  <si>
    <t>日</t>
  </si>
  <si>
    <t>合　計 (E)</t>
    <phoneticPr fontId="44"/>
  </si>
  <si>
    <t>２　加配される従業者の状況</t>
  </si>
  <si>
    <t>利用者数 (A)　÷　40　＝ (F)</t>
    <phoneticPr fontId="44"/>
  </si>
  <si>
    <t>加配される従業者の数　(G)</t>
    <phoneticPr fontId="44"/>
  </si>
  <si>
    <t>(G)＞＝ (F)</t>
    <phoneticPr fontId="44"/>
  </si>
  <si>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</si>
  <si>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</si>
  <si>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4"/>
  </si>
  <si>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4"/>
  </si>
  <si>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4"/>
  </si>
  <si>
    <t>※１：多機能型事業所等については、当該多機能型事業所全体で、加算要件の利用者数や配置割合の計算を行
　　　うこと。</t>
    <phoneticPr fontId="44"/>
  </si>
  <si>
    <t>　　　</t>
    <phoneticPr fontId="44"/>
  </si>
  <si>
    <t>（別紙６－２）</t>
    <rPh sb="1" eb="3">
      <t>ベッシ</t>
    </rPh>
    <phoneticPr fontId="13"/>
  </si>
  <si>
    <t>視覚・聴覚言語障害者支援体制加算（Ⅱ）に関する届出書</t>
    <phoneticPr fontId="44"/>
  </si>
  <si>
    <t>有・無</t>
    <phoneticPr fontId="44"/>
  </si>
  <si>
    <t>うち３０％　　　　　(B)＝ (A)×0.3</t>
    <phoneticPr fontId="44"/>
  </si>
  <si>
    <t>利用者数 (A)　÷　50　＝ (F)</t>
    <phoneticPr fontId="44"/>
  </si>
  <si>
    <t>(G)＞＝(F)</t>
    <phoneticPr fontId="44"/>
  </si>
  <si>
    <t>（別紙７）</t>
    <rPh sb="1" eb="3">
      <t>ベッシ</t>
    </rPh>
    <phoneticPr fontId="13"/>
  </si>
  <si>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</si>
  <si>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</si>
  <si>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4"/>
  </si>
  <si>
    <t>有・無</t>
    <phoneticPr fontId="6"/>
  </si>
  <si>
    <r>
      <t xml:space="preserve">異　動　区　分 </t>
    </r>
    <r>
      <rPr>
        <sz val="8"/>
        <rFont val="HGｺﾞｼｯｸM"/>
        <family val="3"/>
        <charset val="128"/>
      </rPr>
      <t>※2</t>
    </r>
    <phoneticPr fontId="44"/>
  </si>
  <si>
    <t>１　新規　　　　２　変更　　　　３　終了</t>
    <phoneticPr fontId="44"/>
  </si>
  <si>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</si>
  <si>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</si>
  <si>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</si>
  <si>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</si>
  <si>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</si>
  <si>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</si>
  <si>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</si>
  <si>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</si>
  <si>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</si>
  <si>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</si>
  <si>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</si>
  <si>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</si>
  <si>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</si>
  <si>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</si>
  <si>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</si>
  <si>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</si>
  <si>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</si>
  <si>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</si>
  <si>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</si>
  <si>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従業者の勤務体制一覧表</t>
    <rPh sb="0" eb="3">
      <t>ジュウギョウシャ</t>
    </rPh>
    <phoneticPr fontId="44"/>
  </si>
  <si>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4"/>
  </si>
  <si>
    <t>年　　月　　日</t>
    <rPh sb="0" eb="1">
      <t>ネン</t>
    </rPh>
    <rPh sb="3" eb="4">
      <t>ガツ</t>
    </rPh>
    <rPh sb="6" eb="7">
      <t>ニチ</t>
    </rPh>
    <phoneticPr fontId="8"/>
  </si>
  <si>
    <t>２　サービスの種類</t>
    <rPh sb="7" eb="9">
      <t>シュルイ</t>
    </rPh>
    <phoneticPr fontId="8"/>
  </si>
  <si>
    <t>３　異動区分</t>
    <rPh sb="2" eb="4">
      <t>イドウ</t>
    </rPh>
    <rPh sb="4" eb="6">
      <t>クブン</t>
    </rPh>
    <phoneticPr fontId="8"/>
  </si>
  <si>
    <t>（別紙８－２）</t>
    <rPh sb="1" eb="3">
      <t>ベッシ</t>
    </rPh>
    <phoneticPr fontId="13"/>
  </si>
  <si>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8"/>
  </si>
  <si>
    <t>１　新規　　　　　　　２　変更　　　　　　　　３　終了</t>
    <rPh sb="2" eb="4">
      <t>シンキ</t>
    </rPh>
    <rPh sb="13" eb="15">
      <t>ヘンコウ</t>
    </rPh>
    <rPh sb="25" eb="27">
      <t>シュウリョウ</t>
    </rPh>
    <phoneticPr fontId="8"/>
  </si>
  <si>
    <t>３　配置状況
（基礎研修修了者名）</t>
    <rPh sb="2" eb="4">
      <t>ハイチ</t>
    </rPh>
    <rPh sb="4" eb="6">
      <t>ジョウキョウ</t>
    </rPh>
    <rPh sb="8" eb="10">
      <t>キソ</t>
    </rPh>
    <rPh sb="10" eb="12">
      <t>ケンシュウ</t>
    </rPh>
    <rPh sb="12" eb="15">
      <t>シュウリョウシャ</t>
    </rPh>
    <rPh sb="15" eb="16">
      <t>メイ</t>
    </rPh>
    <phoneticPr fontId="8"/>
  </si>
  <si>
    <t>４　配置状況
（実践研修修了者名）</t>
    <rPh sb="2" eb="4">
      <t>ハイチ</t>
    </rPh>
    <rPh sb="4" eb="6">
      <t>ジョウキョウ</t>
    </rPh>
    <rPh sb="8" eb="10">
      <t>ジッセン</t>
    </rPh>
    <rPh sb="10" eb="12">
      <t>ケンシュウ</t>
    </rPh>
    <rPh sb="12" eb="15">
      <t>シュウリョウシャ</t>
    </rPh>
    <rPh sb="15" eb="16">
      <t>メイ</t>
    </rPh>
    <phoneticPr fontId="8"/>
  </si>
  <si>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</si>
  <si>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</si>
  <si>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8"/>
  </si>
  <si>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8"/>
  </si>
  <si>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8"/>
  </si>
  <si>
    <t>（別紙８ー３）</t>
    <rPh sb="1" eb="3">
      <t>ベッシ</t>
    </rPh>
    <phoneticPr fontId="13"/>
  </si>
  <si>
    <t>年　　月　　日</t>
    <rPh sb="0" eb="1">
      <t>ネン</t>
    </rPh>
    <rPh sb="3" eb="4">
      <t>ツキ</t>
    </rPh>
    <rPh sb="6" eb="7">
      <t>ヒ</t>
    </rPh>
    <phoneticPr fontId="6"/>
  </si>
  <si>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8"/>
  </si>
  <si>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8"/>
  </si>
  <si>
    <t>事業所の名称</t>
    <rPh sb="0" eb="3">
      <t>ジギョウショ</t>
    </rPh>
    <rPh sb="4" eb="6">
      <t>メイショウ</t>
    </rPh>
    <phoneticPr fontId="8"/>
  </si>
  <si>
    <t>異動区分</t>
    <rPh sb="0" eb="2">
      <t>イドウ</t>
    </rPh>
    <rPh sb="2" eb="4">
      <t>クブン</t>
    </rPh>
    <phoneticPr fontId="8"/>
  </si>
  <si>
    <t>１　新規　　　　２　変更　　　　３　終了</t>
    <phoneticPr fontId="6"/>
  </si>
  <si>
    <t>職員配置</t>
    <rPh sb="0" eb="2">
      <t>ショクイン</t>
    </rPh>
    <rPh sb="2" eb="4">
      <t>ハイチ</t>
    </rPh>
    <phoneticPr fontId="8"/>
  </si>
  <si>
    <t>研修の受講状況</t>
    <rPh sb="0" eb="2">
      <t>ケンシュウ</t>
    </rPh>
    <rPh sb="3" eb="5">
      <t>ジュコウ</t>
    </rPh>
    <rPh sb="5" eb="7">
      <t>ジョウキョウ</t>
    </rPh>
    <phoneticPr fontId="8"/>
  </si>
  <si>
    <t>職種</t>
    <rPh sb="0" eb="2">
      <t>ショクシュ</t>
    </rPh>
    <phoneticPr fontId="8"/>
  </si>
  <si>
    <t>氏名</t>
    <rPh sb="0" eb="2">
      <t>シメイ</t>
    </rPh>
    <phoneticPr fontId="8"/>
  </si>
  <si>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8"/>
  </si>
  <si>
    <t>強度行動障害支援者養成研修（実践研修）</t>
    <rPh sb="14" eb="16">
      <t>ジッセン</t>
    </rPh>
    <phoneticPr fontId="8"/>
  </si>
  <si>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8"/>
  </si>
  <si>
    <t>喀痰吸引等研修（第３号）</t>
    <rPh sb="0" eb="2">
      <t>カクタン</t>
    </rPh>
    <rPh sb="2" eb="4">
      <t>キュウイン</t>
    </rPh>
    <rPh sb="4" eb="5">
      <t>トウ</t>
    </rPh>
    <rPh sb="5" eb="7">
      <t>ケンシュウ</t>
    </rPh>
    <rPh sb="8" eb="9">
      <t>ダイ</t>
    </rPh>
    <rPh sb="10" eb="11">
      <t>ゴウ</t>
    </rPh>
    <phoneticPr fontId="8"/>
  </si>
  <si>
    <t>中核的人材養成研修修了者　配置</t>
    <phoneticPr fontId="6"/>
  </si>
  <si>
    <t>（　　あり　　・　　なし　　）</t>
    <phoneticPr fontId="6"/>
  </si>
  <si>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8"/>
  </si>
  <si>
    <t>生活支援員の数</t>
    <rPh sb="0" eb="2">
      <t>セイカツ</t>
    </rPh>
    <rPh sb="2" eb="5">
      <t>シエンイン</t>
    </rPh>
    <rPh sb="6" eb="7">
      <t>カズ</t>
    </rPh>
    <phoneticPr fontId="8"/>
  </si>
  <si>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8"/>
  </si>
  <si>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8"/>
  </si>
  <si>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8"/>
  </si>
  <si>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8"/>
  </si>
  <si>
    <t>注１</t>
    <rPh sb="0" eb="1">
      <t>チュウ</t>
    </rPh>
    <phoneticPr fontId="8"/>
  </si>
  <si>
    <t>注２</t>
    <rPh sb="0" eb="1">
      <t>チュウ</t>
    </rPh>
    <phoneticPr fontId="8"/>
  </si>
  <si>
    <t>注３</t>
    <rPh sb="0" eb="1">
      <t>チュウ</t>
    </rPh>
    <phoneticPr fontId="8"/>
  </si>
  <si>
    <t>注４</t>
    <rPh sb="0" eb="1">
      <t>チュウ</t>
    </rPh>
    <phoneticPr fontId="8"/>
  </si>
  <si>
    <t>（別紙10）</t>
    <rPh sb="1" eb="3">
      <t>ベッシ</t>
    </rPh>
    <phoneticPr fontId="13"/>
  </si>
  <si>
    <t>　　　　　　　　年　　　　月　　　日</t>
    <rPh sb="8" eb="9">
      <t>ネン</t>
    </rPh>
    <rPh sb="13" eb="14">
      <t>ガツ</t>
    </rPh>
    <rPh sb="17" eb="18">
      <t>ニチ</t>
    </rPh>
    <phoneticPr fontId="8"/>
  </si>
  <si>
    <t>食事提供体制加算に関する届出書</t>
    <rPh sb="0" eb="2">
      <t>ショクジ</t>
    </rPh>
    <rPh sb="2" eb="4">
      <t>テイキョウ</t>
    </rPh>
    <rPh sb="4" eb="6">
      <t>タイセイ</t>
    </rPh>
    <rPh sb="6" eb="8">
      <t>カサン</t>
    </rPh>
    <rPh sb="9" eb="10">
      <t>カン</t>
    </rPh>
    <rPh sb="12" eb="15">
      <t>トドケデショ</t>
    </rPh>
    <phoneticPr fontId="8"/>
  </si>
  <si>
    <t>１　事業所の名称</t>
    <rPh sb="2" eb="5">
      <t>ジギョウショ</t>
    </rPh>
    <rPh sb="6" eb="8">
      <t>メイショウ</t>
    </rPh>
    <phoneticPr fontId="8"/>
  </si>
  <si>
    <t>３　異動区分</t>
    <rPh sb="2" eb="6">
      <t>イドウクブン</t>
    </rPh>
    <phoneticPr fontId="8"/>
  </si>
  <si>
    <t>１　新規　　　　　２　変更　　　　　３　終了</t>
    <rPh sb="2" eb="4">
      <t>シンキ</t>
    </rPh>
    <rPh sb="11" eb="13">
      <t>ヘンコウ</t>
    </rPh>
    <rPh sb="20" eb="22">
      <t>シュウリョウ</t>
    </rPh>
    <phoneticPr fontId="8"/>
  </si>
  <si>
    <t>食事の提供体制</t>
    <rPh sb="0" eb="2">
      <t>ショクジ</t>
    </rPh>
    <rPh sb="3" eb="5">
      <t>テイキョウ</t>
    </rPh>
    <rPh sb="5" eb="7">
      <t>タイセイ</t>
    </rPh>
    <phoneticPr fontId="8"/>
  </si>
  <si>
    <t>食事提供に係る
人員配置</t>
    <rPh sb="0" eb="2">
      <t>ショクジ</t>
    </rPh>
    <rPh sb="2" eb="4">
      <t>テイキョウ</t>
    </rPh>
    <rPh sb="5" eb="6">
      <t>カカ</t>
    </rPh>
    <rPh sb="8" eb="10">
      <t>ジンイン</t>
    </rPh>
    <rPh sb="10" eb="12">
      <t>ハイチ</t>
    </rPh>
    <phoneticPr fontId="8"/>
  </si>
  <si>
    <t>管理栄養士</t>
    <rPh sb="0" eb="2">
      <t>カンリ</t>
    </rPh>
    <rPh sb="2" eb="5">
      <t>エイヨウシ</t>
    </rPh>
    <phoneticPr fontId="8"/>
  </si>
  <si>
    <t>　</t>
  </si>
  <si>
    <t>名</t>
    <rPh sb="0" eb="1">
      <t>メイ</t>
    </rPh>
    <phoneticPr fontId="8"/>
  </si>
  <si>
    <t>栄養士</t>
    <rPh sb="0" eb="1">
      <t>サカエ</t>
    </rPh>
    <rPh sb="1" eb="2">
      <t>ヨウ</t>
    </rPh>
    <rPh sb="2" eb="3">
      <t>シ</t>
    </rPh>
    <phoneticPr fontId="8"/>
  </si>
  <si>
    <t>保健所等との連携により、管理栄養士等が関与している場合</t>
    <phoneticPr fontId="8"/>
  </si>
  <si>
    <t>連携先名</t>
    <phoneticPr fontId="8"/>
  </si>
  <si>
    <t>業務委託により食事提供を行う場合</t>
    <rPh sb="0" eb="2">
      <t>ギョウム</t>
    </rPh>
    <rPh sb="2" eb="4">
      <t>イタク</t>
    </rPh>
    <rPh sb="7" eb="9">
      <t>ショクジ</t>
    </rPh>
    <rPh sb="9" eb="11">
      <t>テイキョウ</t>
    </rPh>
    <rPh sb="12" eb="13">
      <t>オコナ</t>
    </rPh>
    <rPh sb="14" eb="16">
      <t>バアイ</t>
    </rPh>
    <phoneticPr fontId="8"/>
  </si>
  <si>
    <t>業務委託先</t>
    <rPh sb="0" eb="2">
      <t>ギョウム</t>
    </rPh>
    <rPh sb="2" eb="5">
      <t>イタクサキ</t>
    </rPh>
    <phoneticPr fontId="8"/>
  </si>
  <si>
    <t>委託業務内容</t>
    <rPh sb="0" eb="2">
      <t>イタク</t>
    </rPh>
    <rPh sb="2" eb="4">
      <t>ギョウム</t>
    </rPh>
    <rPh sb="4" eb="6">
      <t>ナイヨウ</t>
    </rPh>
    <phoneticPr fontId="8"/>
  </si>
  <si>
    <t>適切な食事提供
の確保方策</t>
    <rPh sb="0" eb="2">
      <t>テキセツ</t>
    </rPh>
    <rPh sb="3" eb="5">
      <t>ショクジ</t>
    </rPh>
    <rPh sb="5" eb="7">
      <t>テイキョウ</t>
    </rPh>
    <rPh sb="9" eb="11">
      <t>カクホ</t>
    </rPh>
    <rPh sb="11" eb="13">
      <t>ホウサク</t>
    </rPh>
    <phoneticPr fontId="8"/>
  </si>
  <si>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8"/>
  </si>
  <si>
    <t>有　・　無</t>
    <rPh sb="0" eb="1">
      <t>ア</t>
    </rPh>
    <rPh sb="4" eb="5">
      <t>ナ</t>
    </rPh>
    <phoneticPr fontId="8"/>
  </si>
  <si>
    <t>（別紙12）</t>
    <rPh sb="1" eb="3">
      <t>ベッシ</t>
    </rPh>
    <phoneticPr fontId="13"/>
  </si>
  <si>
    <t>　　　　年　　月　　日</t>
    <phoneticPr fontId="8"/>
  </si>
  <si>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8"/>
  </si>
  <si>
    <t>１　新規　　　　　　　　２　変更　　　　　　　　３　終了</t>
    <rPh sb="2" eb="4">
      <t>シンキ</t>
    </rPh>
    <rPh sb="14" eb="16">
      <t>ヘンコウ</t>
    </rPh>
    <rPh sb="26" eb="28">
      <t>シュウリョウ</t>
    </rPh>
    <phoneticPr fontId="8"/>
  </si>
  <si>
    <t>加　算　要　件</t>
    <rPh sb="0" eb="1">
      <t>カ</t>
    </rPh>
    <rPh sb="2" eb="3">
      <t>サン</t>
    </rPh>
    <rPh sb="4" eb="5">
      <t>ヨウ</t>
    </rPh>
    <rPh sb="6" eb="7">
      <t>ケン</t>
    </rPh>
    <phoneticPr fontId="8"/>
  </si>
  <si>
    <t>（１）</t>
    <phoneticPr fontId="8"/>
  </si>
  <si>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8"/>
  </si>
  <si>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8"/>
  </si>
  <si>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8"/>
  </si>
  <si>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</si>
  <si>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8"/>
  </si>
  <si>
    <t>社会福祉士又は精神保健福祉士による支援の内容</t>
    <rPh sb="5" eb="6">
      <t>マタ</t>
    </rPh>
    <rPh sb="17" eb="19">
      <t>シエン</t>
    </rPh>
    <rPh sb="20" eb="22">
      <t>ナイヨウ</t>
    </rPh>
    <phoneticPr fontId="8"/>
  </si>
  <si>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</si>
  <si>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8"/>
  </si>
  <si>
    <t>指導の回数</t>
    <rPh sb="0" eb="2">
      <t>シドウ</t>
    </rPh>
    <rPh sb="3" eb="5">
      <t>カイスウ</t>
    </rPh>
    <phoneticPr fontId="8"/>
  </si>
  <si>
    <t>回／月</t>
    <rPh sb="0" eb="1">
      <t>カイ</t>
    </rPh>
    <rPh sb="2" eb="3">
      <t>ツキ</t>
    </rPh>
    <phoneticPr fontId="8"/>
  </si>
  <si>
    <t>（４）</t>
    <phoneticPr fontId="8"/>
  </si>
  <si>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8"/>
  </si>
  <si>
    <t>研修の回数</t>
    <rPh sb="0" eb="2">
      <t>ケンシュウ</t>
    </rPh>
    <rPh sb="3" eb="5">
      <t>カイスウ</t>
    </rPh>
    <phoneticPr fontId="8"/>
  </si>
  <si>
    <t>回／年</t>
    <rPh sb="0" eb="1">
      <t>カイ</t>
    </rPh>
    <rPh sb="2" eb="3">
      <t>ネン</t>
    </rPh>
    <phoneticPr fontId="8"/>
  </si>
  <si>
    <t>研修の内容</t>
    <rPh sb="0" eb="2">
      <t>ケンシュウ</t>
    </rPh>
    <rPh sb="3" eb="5">
      <t>ナイヨウ</t>
    </rPh>
    <phoneticPr fontId="8"/>
  </si>
  <si>
    <t>（５）</t>
    <phoneticPr fontId="8"/>
  </si>
  <si>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8"/>
  </si>
  <si>
    <t>協力体制関係機関名</t>
    <rPh sb="0" eb="2">
      <t>キョウリョク</t>
    </rPh>
    <rPh sb="2" eb="4">
      <t>タイセイ</t>
    </rPh>
    <rPh sb="4" eb="6">
      <t>カンケイ</t>
    </rPh>
    <rPh sb="6" eb="8">
      <t>キカン</t>
    </rPh>
    <rPh sb="8" eb="9">
      <t>メイ</t>
    </rPh>
    <phoneticPr fontId="8"/>
  </si>
  <si>
    <t>協力体制の具体的な内容</t>
    <rPh sb="0" eb="4">
      <t>キョウリョクタイセイ</t>
    </rPh>
    <rPh sb="5" eb="8">
      <t>グタイテキ</t>
    </rPh>
    <rPh sb="9" eb="11">
      <t>ナイヨウ</t>
    </rPh>
    <phoneticPr fontId="8"/>
  </si>
  <si>
    <t>添付書類</t>
    <rPh sb="0" eb="2">
      <t>テンプ</t>
    </rPh>
    <rPh sb="2" eb="4">
      <t>ショルイ</t>
    </rPh>
    <phoneticPr fontId="8"/>
  </si>
  <si>
    <t>　・社会福祉士又は精神保健福祉士の資格証の写し
　・従業者の勤務の体制及び勤務形態一覧表
　・組織体制図</t>
    <rPh sb="19" eb="20">
      <t>ショウ</t>
    </rPh>
    <rPh sb="21" eb="22">
      <t>ウツ</t>
    </rPh>
    <phoneticPr fontId="8"/>
  </si>
  <si>
    <t>注１</t>
    <phoneticPr fontId="8"/>
  </si>
  <si>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8"/>
  </si>
  <si>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</si>
  <si>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8"/>
  </si>
  <si>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</si>
  <si>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8"/>
  </si>
  <si>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</si>
  <si>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8"/>
  </si>
  <si>
    <t>（別紙13）</t>
    <rPh sb="1" eb="3">
      <t>ベッシ</t>
    </rPh>
    <phoneticPr fontId="13"/>
  </si>
  <si>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8"/>
  </si>
  <si>
    <t>４　運営規程に定める
　障害者の種類</t>
    <rPh sb="2" eb="4">
      <t>ウンエイ</t>
    </rPh>
    <rPh sb="4" eb="6">
      <t>キテイ</t>
    </rPh>
    <rPh sb="7" eb="8">
      <t>サダ</t>
    </rPh>
    <rPh sb="12" eb="14">
      <t>ショウガイ</t>
    </rPh>
    <rPh sb="14" eb="15">
      <t>シャ</t>
    </rPh>
    <rPh sb="16" eb="18">
      <t>シュルイ</t>
    </rPh>
    <phoneticPr fontId="8"/>
  </si>
  <si>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8"/>
  </si>
  <si>
    <t>５　有資格者の配置</t>
    <rPh sb="2" eb="6">
      <t>ユウシカクシャ</t>
    </rPh>
    <rPh sb="7" eb="9">
      <t>ハイチ</t>
    </rPh>
    <phoneticPr fontId="8"/>
  </si>
  <si>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8"/>
  </si>
  <si>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8"/>
  </si>
  <si>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8"/>
  </si>
  <si>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8"/>
  </si>
  <si>
    <t>（別紙14）</t>
    <rPh sb="1" eb="3">
      <t>ベッシ</t>
    </rPh>
    <phoneticPr fontId="13"/>
  </si>
  <si>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8"/>
  </si>
  <si>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8"/>
  </si>
  <si>
    <t>強度行動障害支援者養成研修
（基礎研修）</t>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</si>
  <si>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</si>
  <si>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t>生活支援員の数</t>
    <phoneticPr fontId="8"/>
  </si>
  <si>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8"/>
  </si>
  <si>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8"/>
  </si>
  <si>
    <t>（※２）生活支援員のうち２０％以上が、強度行動障害支援者養成研修（基礎研修）修了者であること。</t>
    <rPh sb="35" eb="37">
      <t>ケンシュウ</t>
    </rPh>
    <phoneticPr fontId="8"/>
  </si>
  <si>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8"/>
  </si>
  <si>
    <t>　　</t>
    <phoneticPr fontId="13"/>
  </si>
  <si>
    <t>（別紙15）</t>
    <rPh sb="1" eb="3">
      <t>ベッシ</t>
    </rPh>
    <phoneticPr fontId="13"/>
  </si>
  <si>
    <t>　　年　　月　　日</t>
    <phoneticPr fontId="8"/>
  </si>
  <si>
    <t>医療連携体制加算（Ⅶ）に関する届出書（共同生活援助）</t>
    <phoneticPr fontId="8"/>
  </si>
  <si>
    <t>医療連携体制加算（Ⅸ）に関する届出書（短期入所）</t>
    <rPh sb="19" eb="21">
      <t>タンキ</t>
    </rPh>
    <rPh sb="21" eb="23">
      <t>ニュウショ</t>
    </rPh>
    <phoneticPr fontId="8"/>
  </si>
  <si>
    <t>１　事業所の名称</t>
    <phoneticPr fontId="13"/>
  </si>
  <si>
    <t>２　サービスの種類</t>
    <rPh sb="7" eb="9">
      <t>シュルイ</t>
    </rPh>
    <phoneticPr fontId="13"/>
  </si>
  <si>
    <t>３　異動区分</t>
    <phoneticPr fontId="13"/>
  </si>
  <si>
    <t>１　新規　　　　　２　変更　　　　　３　終了</t>
    <rPh sb="20" eb="22">
      <t>シュウリョウ</t>
    </rPh>
    <phoneticPr fontId="8"/>
  </si>
  <si>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8"/>
  </si>
  <si>
    <t>１　看護師の配置状況（事
　業所の職員として看護師
　を確保している場合）
　(注)准看護師は不可</t>
    <phoneticPr fontId="8"/>
  </si>
  <si>
    <t>(1)</t>
  </si>
  <si>
    <t>配置する看護師の数（人）　（※１）</t>
    <phoneticPr fontId="8"/>
  </si>
  <si>
    <t>他事業所との併任</t>
  </si>
  <si>
    <t>有　　・　　無</t>
  </si>
  <si>
    <t>２　訪問看護ステーション
　等との提携状況（訪問看
　護ステーション等との連
　携により看護師を確保し
　ている場合）</t>
    <phoneticPr fontId="8"/>
  </si>
  <si>
    <t>訪問看護ステーション等の名称</t>
  </si>
  <si>
    <t>訪問看護ステーション等の所在地</t>
  </si>
  <si>
    <t>確保する看護師の数（人）　（※１）</t>
    <phoneticPr fontId="8"/>
  </si>
  <si>
    <t>３　看護師の勤務状況
　（※２）</t>
    <rPh sb="8" eb="10">
      <t>ジョウキョウ</t>
    </rPh>
    <phoneticPr fontId="8"/>
  </si>
  <si>
    <t>４　その他の体制の整備状
　況</t>
    <phoneticPr fontId="13"/>
  </si>
  <si>
    <t>看護師に24時間常時連絡できる体制を整備している。</t>
    <phoneticPr fontId="13"/>
  </si>
  <si>
    <t>重度化した場合の対応に係る指針を定め、入居（利用）の際に、入居者（利用者）又はその家族等に対して、当該指針の内容を説明し、同意を得る体制を整備している。</t>
  </si>
  <si>
    <t>上記１に該当の場合</t>
    <phoneticPr fontId="13"/>
  </si>
  <si>
    <t>従業者の勤務の体制及び勤務形態一覧表
組織体制図
看護師の資格を証する書類の写し</t>
    <phoneticPr fontId="8"/>
  </si>
  <si>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</si>
  <si>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3"/>
  </si>
  <si>
    <t>共通</t>
  </si>
  <si>
    <t>重度化した場合における対応に関する指針（※３）</t>
    <phoneticPr fontId="8"/>
  </si>
  <si>
    <t>※１　共同生活援助については、看護師１人につき、算定可能な利用者数は20人を上限とする。</t>
    <rPh sb="3" eb="5">
      <t>キョウドウ</t>
    </rPh>
    <rPh sb="5" eb="7">
      <t>セイカツ</t>
    </rPh>
    <rPh sb="7" eb="9">
      <t>エンジョ</t>
    </rPh>
    <phoneticPr fontId="8"/>
  </si>
  <si>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8"/>
  </si>
  <si>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8"/>
  </si>
  <si>
    <t>（別紙16）</t>
    <rPh sb="1" eb="3">
      <t>ベッシ</t>
    </rPh>
    <phoneticPr fontId="13"/>
  </si>
  <si>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8"/>
  </si>
  <si>
    <t>４　栄養士配置の状況</t>
    <rPh sb="2" eb="4">
      <t>エイヨウ</t>
    </rPh>
    <rPh sb="4" eb="5">
      <t>シ</t>
    </rPh>
    <rPh sb="5" eb="7">
      <t>ハイチ</t>
    </rPh>
    <rPh sb="8" eb="10">
      <t>ジョウキョウ</t>
    </rPh>
    <phoneticPr fontId="8"/>
  </si>
  <si>
    <t>栄養士</t>
    <rPh sb="0" eb="3">
      <t>エイヨウシ</t>
    </rPh>
    <phoneticPr fontId="8"/>
  </si>
  <si>
    <t>５　栄養マネジメントの状況</t>
    <rPh sb="2" eb="4">
      <t>エイヨウ</t>
    </rPh>
    <rPh sb="11" eb="13">
      <t>ジョウキョウ</t>
    </rPh>
    <phoneticPr fontId="8"/>
  </si>
  <si>
    <t>常勤の管理栄養士</t>
    <rPh sb="0" eb="2">
      <t>ジョウキン</t>
    </rPh>
    <rPh sb="3" eb="5">
      <t>カンリ</t>
    </rPh>
    <rPh sb="5" eb="8">
      <t>エイヨウシ</t>
    </rPh>
    <phoneticPr fontId="8"/>
  </si>
  <si>
    <t>栄養マネジメントに関わる者</t>
    <rPh sb="0" eb="2">
      <t>エイヨウ</t>
    </rPh>
    <rPh sb="9" eb="10">
      <t>カカ</t>
    </rPh>
    <rPh sb="12" eb="13">
      <t>シャ</t>
    </rPh>
    <phoneticPr fontId="8"/>
  </si>
  <si>
    <t>医師</t>
    <rPh sb="0" eb="2">
      <t>イシ</t>
    </rPh>
    <phoneticPr fontId="8"/>
  </si>
  <si>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8"/>
  </si>
  <si>
    <t>　　　</t>
    <phoneticPr fontId="8"/>
  </si>
  <si>
    <t>１　新規　　　　　　２　変更　　　　　　３　終了</t>
    <rPh sb="2" eb="4">
      <t>シンキ</t>
    </rPh>
    <rPh sb="12" eb="14">
      <t>ヘンコウ</t>
    </rPh>
    <rPh sb="22" eb="24">
      <t>シュウリョウ</t>
    </rPh>
    <phoneticPr fontId="8"/>
  </si>
  <si>
    <t>１　新規　　　　　　　　２　変更　　　　　　　　３　終了</t>
    <phoneticPr fontId="6"/>
  </si>
  <si>
    <t>（別紙22）</t>
    <rPh sb="1" eb="3">
      <t>ベッシ</t>
    </rPh>
    <phoneticPr fontId="13"/>
  </si>
  <si>
    <t>年</t>
    <rPh sb="0" eb="1">
      <t>ネン</t>
    </rPh>
    <phoneticPr fontId="8"/>
  </si>
  <si>
    <t>月</t>
    <rPh sb="0" eb="1">
      <t>ゲツ</t>
    </rPh>
    <phoneticPr fontId="8"/>
  </si>
  <si>
    <t>日</t>
    <rPh sb="0" eb="1">
      <t>ニチ</t>
    </rPh>
    <phoneticPr fontId="8"/>
  </si>
  <si>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8"/>
  </si>
  <si>
    <t>1　事 業 所 名</t>
    <phoneticPr fontId="8"/>
  </si>
  <si>
    <t>2　異 動 区 分</t>
    <rPh sb="2" eb="3">
      <t>イ</t>
    </rPh>
    <rPh sb="4" eb="5">
      <t>ドウ</t>
    </rPh>
    <rPh sb="6" eb="7">
      <t>ク</t>
    </rPh>
    <rPh sb="8" eb="9">
      <t>ブン</t>
    </rPh>
    <phoneticPr fontId="8"/>
  </si>
  <si>
    <t>１　新規　　　　　　　　２　変更　　　　　　　　３　終了</t>
    <phoneticPr fontId="8"/>
  </si>
  <si>
    <t>3　サービスの種類</t>
    <rPh sb="7" eb="9">
      <t>シュルイ</t>
    </rPh>
    <phoneticPr fontId="8"/>
  </si>
  <si>
    <t>１　障害者支援施設</t>
    <rPh sb="2" eb="5">
      <t>ショウガイシャ</t>
    </rPh>
    <rPh sb="5" eb="7">
      <t>シエン</t>
    </rPh>
    <rPh sb="7" eb="9">
      <t>シセツ</t>
    </rPh>
    <phoneticPr fontId="8"/>
  </si>
  <si>
    <t>２　共同生活援助事業所</t>
    <rPh sb="2" eb="4">
      <t>キョウドウ</t>
    </rPh>
    <rPh sb="4" eb="6">
      <t>セイカツ</t>
    </rPh>
    <rPh sb="6" eb="8">
      <t>エンジョ</t>
    </rPh>
    <rPh sb="8" eb="11">
      <t>ジギョウショ</t>
    </rPh>
    <phoneticPr fontId="8"/>
  </si>
  <si>
    <t>３　（福祉型）障害児入所施設</t>
    <rPh sb="3" eb="6">
      <t>フクシガタ</t>
    </rPh>
    <rPh sb="7" eb="14">
      <t>ショウガイジニュウショシセツ</t>
    </rPh>
    <phoneticPr fontId="8"/>
  </si>
  <si>
    <t>4　届 出 項 目</t>
    <rPh sb="2" eb="3">
      <t>トド</t>
    </rPh>
    <rPh sb="4" eb="5">
      <t>デ</t>
    </rPh>
    <rPh sb="6" eb="7">
      <t>コウ</t>
    </rPh>
    <rPh sb="8" eb="9">
      <t>メ</t>
    </rPh>
    <phoneticPr fontId="8"/>
  </si>
  <si>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8"/>
  </si>
  <si>
    <t>２　障害者支援施設等感染対策向上加算（Ⅱ）</t>
    <phoneticPr fontId="8"/>
  </si>
  <si>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8"/>
  </si>
  <si>
    <t>連携している第二種協定指定医療機関</t>
    <rPh sb="0" eb="2">
      <t>レンケイ</t>
    </rPh>
    <rPh sb="6" eb="17">
      <t>ダイニシュキョウテイシテイイリョウキカン</t>
    </rPh>
    <phoneticPr fontId="8"/>
  </si>
  <si>
    <t>医療機関名</t>
    <rPh sb="0" eb="2">
      <t>イリョウキカンメイ</t>
    </rPh>
    <phoneticPr fontId="8"/>
  </si>
  <si>
    <t>医療機関コード</t>
    <rPh sb="0" eb="2">
      <t>イリョウ</t>
    </rPh>
    <rPh sb="2" eb="4">
      <t>キカン</t>
    </rPh>
    <phoneticPr fontId="8"/>
  </si>
  <si>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8"/>
  </si>
  <si>
    <t>　　　　医療機関名（※１）</t>
    <rPh sb="4" eb="6">
      <t>イリョウキカンメイ</t>
    </rPh>
    <phoneticPr fontId="8"/>
  </si>
  <si>
    <t>医療機関が届け出ている診療報酬</t>
    <rPh sb="0" eb="2">
      <t>イリョウ</t>
    </rPh>
    <rPh sb="2" eb="4">
      <t>キカン</t>
    </rPh>
    <rPh sb="5" eb="6">
      <t>トド</t>
    </rPh>
    <rPh sb="7" eb="8">
      <t>デ</t>
    </rPh>
    <rPh sb="11" eb="13">
      <t>シンリョウ</t>
    </rPh>
    <rPh sb="13" eb="15">
      <t>ホウシュウ</t>
    </rPh>
    <phoneticPr fontId="8"/>
  </si>
  <si>
    <t>１　感染対策向上加算１</t>
    <rPh sb="2" eb="4">
      <t>カンセン</t>
    </rPh>
    <rPh sb="4" eb="6">
      <t>タイサク</t>
    </rPh>
    <rPh sb="6" eb="8">
      <t>コウジョウ</t>
    </rPh>
    <rPh sb="8" eb="10">
      <t>カサン</t>
    </rPh>
    <phoneticPr fontId="8"/>
  </si>
  <si>
    <t>２　感染対策向上加算２</t>
    <rPh sb="2" eb="4">
      <t>カンセン</t>
    </rPh>
    <rPh sb="4" eb="6">
      <t>タイサク</t>
    </rPh>
    <rPh sb="6" eb="8">
      <t>コウジョウ</t>
    </rPh>
    <rPh sb="8" eb="10">
      <t>カサン</t>
    </rPh>
    <phoneticPr fontId="8"/>
  </si>
  <si>
    <t>３　感染対策向上加算３</t>
    <rPh sb="2" eb="4">
      <t>カンセン</t>
    </rPh>
    <rPh sb="4" eb="6">
      <t>タイサク</t>
    </rPh>
    <rPh sb="6" eb="8">
      <t>コウジョウ</t>
    </rPh>
    <rPh sb="8" eb="10">
      <t>カサン</t>
    </rPh>
    <phoneticPr fontId="8"/>
  </si>
  <si>
    <t>４　外来感染対策向上加算</t>
    <rPh sb="2" eb="4">
      <t>ガイライ</t>
    </rPh>
    <rPh sb="4" eb="6">
      <t>カンセン</t>
    </rPh>
    <rPh sb="6" eb="8">
      <t>タイサク</t>
    </rPh>
    <rPh sb="8" eb="10">
      <t>コウジョウ</t>
    </rPh>
    <rPh sb="10" eb="12">
      <t>カサン</t>
    </rPh>
    <phoneticPr fontId="8"/>
  </si>
  <si>
    <t>地域の医師会の名称（※１）</t>
    <rPh sb="0" eb="2">
      <t>チイキ</t>
    </rPh>
    <rPh sb="3" eb="6">
      <t>イシカイ</t>
    </rPh>
    <rPh sb="7" eb="9">
      <t>メイショウ</t>
    </rPh>
    <phoneticPr fontId="8"/>
  </si>
  <si>
    <t>院内感染対策に関する研修又は訓練に参加した日時
（※２）</t>
    <phoneticPr fontId="8"/>
  </si>
  <si>
    <t>月</t>
    <rPh sb="0" eb="1">
      <t>ツキ</t>
    </rPh>
    <phoneticPr fontId="8"/>
  </si>
  <si>
    <t>6　障害者支援施設等感染対策向上加算（Ⅱ）に係る届出</t>
    <rPh sb="2" eb="5">
      <t>ショウガイシャ</t>
    </rPh>
    <rPh sb="5" eb="7">
      <t>シエン</t>
    </rPh>
    <rPh sb="7" eb="9">
      <t>シセツ</t>
    </rPh>
    <rPh sb="22" eb="23">
      <t>カカ</t>
    </rPh>
    <rPh sb="24" eb="26">
      <t>トドケデ</t>
    </rPh>
    <phoneticPr fontId="8"/>
  </si>
  <si>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8"/>
  </si>
  <si>
    <t>１　 感染対策向上加算１</t>
    <rPh sb="3" eb="5">
      <t>カンセン</t>
    </rPh>
    <rPh sb="5" eb="7">
      <t>タイサク</t>
    </rPh>
    <rPh sb="7" eb="9">
      <t>コウジョウ</t>
    </rPh>
    <rPh sb="9" eb="11">
      <t>カサン</t>
    </rPh>
    <phoneticPr fontId="8"/>
  </si>
  <si>
    <t>３　 感染対策向上加算３</t>
    <rPh sb="3" eb="5">
      <t>カンセン</t>
    </rPh>
    <rPh sb="5" eb="7">
      <t>タイサク</t>
    </rPh>
    <rPh sb="7" eb="9">
      <t>コウジョウ</t>
    </rPh>
    <rPh sb="9" eb="11">
      <t>カサン</t>
    </rPh>
    <phoneticPr fontId="8"/>
  </si>
  <si>
    <t>実地指導を受けた日時</t>
    <rPh sb="0" eb="2">
      <t>ジッチ</t>
    </rPh>
    <rPh sb="2" eb="4">
      <t>シドウ</t>
    </rPh>
    <rPh sb="5" eb="6">
      <t>ウ</t>
    </rPh>
    <rPh sb="8" eb="10">
      <t>ニチジ</t>
    </rPh>
    <phoneticPr fontId="8"/>
  </si>
  <si>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8"/>
  </si>
  <si>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8"/>
  </si>
  <si>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8"/>
  </si>
  <si>
    <t>　「院内感染対策の研修または訓練を行った医療機関または地域の医師会」については、医療機関名又は地域の医師会の名称のいずれかを記載して</t>
    <phoneticPr fontId="8"/>
  </si>
  <si>
    <t>ください。医療機関名を記載する場合には、当該医療機関が届け出ている診療報酬の種類を併せて記載してください。</t>
    <phoneticPr fontId="8"/>
  </si>
  <si>
    <t>（※１）</t>
    <phoneticPr fontId="8"/>
  </si>
  <si>
    <t>　研修若しくは訓練を行った医療機関又は地域の医師会のいずれかを記載してください。</t>
    <rPh sb="3" eb="4">
      <t>モ</t>
    </rPh>
    <rPh sb="17" eb="18">
      <t>マタ</t>
    </rPh>
    <rPh sb="31" eb="33">
      <t>キサイ</t>
    </rPh>
    <phoneticPr fontId="8"/>
  </si>
  <si>
    <t>（※２）</t>
    <phoneticPr fontId="8"/>
  </si>
  <si>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8"/>
  </si>
  <si>
    <t>できる目処がある場合、その予定日を記載してください。</t>
  </si>
  <si>
    <t>共同生活援助用</t>
    <rPh sb="0" eb="2">
      <t>キョウドウ</t>
    </rPh>
    <rPh sb="2" eb="4">
      <t>セイカツ</t>
    </rPh>
    <rPh sb="4" eb="6">
      <t>エンジョ</t>
    </rPh>
    <rPh sb="6" eb="7">
      <t>ヨウ</t>
    </rPh>
    <phoneticPr fontId="6"/>
  </si>
  <si>
    <t>ピアサポート実施加算に関する届出書（共同生活援助）</t>
    <rPh sb="6" eb="8">
      <t>ジッシ</t>
    </rPh>
    <rPh sb="8" eb="10">
      <t>カサン</t>
    </rPh>
    <rPh sb="11" eb="12">
      <t>カン</t>
    </rPh>
    <rPh sb="14" eb="16">
      <t>トドケデ</t>
    </rPh>
    <rPh sb="16" eb="17">
      <t>ショ</t>
    </rPh>
    <phoneticPr fontId="8"/>
  </si>
  <si>
    <t>１　事業所名</t>
    <rPh sb="2" eb="5">
      <t>ジギョウショ</t>
    </rPh>
    <rPh sb="5" eb="6">
      <t>メイ</t>
    </rPh>
    <phoneticPr fontId="8"/>
  </si>
  <si>
    <t>３　算定要件</t>
    <rPh sb="2" eb="4">
      <t>サンテイ</t>
    </rPh>
    <rPh sb="4" eb="6">
      <t>ヨウケン</t>
    </rPh>
    <phoneticPr fontId="6"/>
  </si>
  <si>
    <t>自立生活支援加算（Ⅲ）の加算届出をし、受理されている。</t>
    <phoneticPr fontId="6"/>
  </si>
  <si>
    <t>４　障害者ピア
　サポート研修
　修了職員</t>
    <rPh sb="2" eb="5">
      <t>ショウガイシャ</t>
    </rPh>
    <rPh sb="13" eb="15">
      <t>ケンシュウ</t>
    </rPh>
    <rPh sb="17" eb="19">
      <t>シュウリョウ</t>
    </rPh>
    <rPh sb="19" eb="21">
      <t>ショクイン</t>
    </rPh>
    <phoneticPr fontId="8"/>
  </si>
  <si>
    <t>＜雇用されている障害者又は障害者であった者＞</t>
    <rPh sb="1" eb="3">
      <t>コヨウ</t>
    </rPh>
    <rPh sb="8" eb="11">
      <t>ショウガイシャ</t>
    </rPh>
    <rPh sb="11" eb="12">
      <t>マタ</t>
    </rPh>
    <rPh sb="13" eb="16">
      <t>ショウガイシャ</t>
    </rPh>
    <rPh sb="20" eb="21">
      <t>シャ</t>
    </rPh>
    <phoneticPr fontId="8"/>
  </si>
  <si>
    <t>修了した研修の名称</t>
    <rPh sb="0" eb="2">
      <t>シュウリョウ</t>
    </rPh>
    <rPh sb="4" eb="6">
      <t>ケンシュウ</t>
    </rPh>
    <rPh sb="7" eb="9">
      <t>メイショウ</t>
    </rPh>
    <phoneticPr fontId="8"/>
  </si>
  <si>
    <t>＜その他の職員＞</t>
    <rPh sb="3" eb="4">
      <t>タ</t>
    </rPh>
    <rPh sb="5" eb="7">
      <t>ショクイン</t>
    </rPh>
    <phoneticPr fontId="8"/>
  </si>
  <si>
    <t>５　研修の実施</t>
    <rPh sb="2" eb="4">
      <t>ケンシュウ</t>
    </rPh>
    <rPh sb="5" eb="7">
      <t>ジッシ</t>
    </rPh>
    <phoneticPr fontId="6"/>
  </si>
  <si>
    <t>　直上により配置した者のいずれかにより、当該指定共同生活援助等の従業者に対し、障害者に対する配慮等に関する研修を年１回以上行っている。</t>
    <rPh sb="24" eb="30">
      <t>キョウドウセイカツエンジョ</t>
    </rPh>
    <phoneticPr fontId="6"/>
  </si>
  <si>
    <t>確認欄</t>
    <rPh sb="0" eb="2">
      <t>カクニン</t>
    </rPh>
    <rPh sb="2" eb="3">
      <t>ラン</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</si>
  <si>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8"/>
  </si>
  <si>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8"/>
  </si>
  <si>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</si>
  <si>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　直上により配置した者のいずれかにより、当該事業所等の従業者に対し、障害者に対する配慮等に関する研修を年１回以上行っている。</t>
    <phoneticPr fontId="6"/>
  </si>
  <si>
    <t>（別紙24）</t>
    <rPh sb="1" eb="3">
      <t>ベッシ</t>
    </rPh>
    <phoneticPr fontId="13"/>
  </si>
  <si>
    <t>共同生活援助用</t>
    <rPh sb="0" eb="6">
      <t>キョウドウセイカツエンジョ</t>
    </rPh>
    <rPh sb="6" eb="7">
      <t>ヨウ</t>
    </rPh>
    <phoneticPr fontId="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</si>
  <si>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8"/>
  </si>
  <si>
    <t>３　障害者ピア
　サポート研修
　修了職員</t>
    <rPh sb="2" eb="5">
      <t>ショウガイシャ</t>
    </rPh>
    <rPh sb="13" eb="15">
      <t>ケンシュウ</t>
    </rPh>
    <rPh sb="17" eb="19">
      <t>シュウリョウ</t>
    </rPh>
    <rPh sb="19" eb="20">
      <t>ショク</t>
    </rPh>
    <rPh sb="20" eb="21">
      <t>イン</t>
    </rPh>
    <phoneticPr fontId="8"/>
  </si>
  <si>
    <t>４　研修の実施</t>
    <rPh sb="2" eb="4">
      <t>ケンシュウ</t>
    </rPh>
    <rPh sb="5" eb="7">
      <t>ジッシ</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</si>
  <si>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8"/>
  </si>
  <si>
    <t>（別紙25）</t>
    <rPh sb="1" eb="3">
      <t>ベッシ</t>
    </rPh>
    <phoneticPr fontId="13"/>
  </si>
  <si>
    <t>ピアサポート体制加算に関する届出書</t>
    <rPh sb="6" eb="8">
      <t>タイセイ</t>
    </rPh>
    <rPh sb="8" eb="10">
      <t>カサン</t>
    </rPh>
    <rPh sb="11" eb="12">
      <t>カン</t>
    </rPh>
    <rPh sb="14" eb="16">
      <t>トドケデ</t>
    </rPh>
    <rPh sb="16" eb="17">
      <t>ショ</t>
    </rPh>
    <phoneticPr fontId="8"/>
  </si>
  <si>
    <t>４　障害者ピアサ
　ポート研修修了
　職員</t>
    <rPh sb="15" eb="17">
      <t>シュウリョウ</t>
    </rPh>
    <rPh sb="19" eb="21">
      <t>ショクイン</t>
    </rPh>
    <phoneticPr fontId="8"/>
  </si>
  <si>
    <t>常勤（人）</t>
    <rPh sb="0" eb="2">
      <t>ジョウキン</t>
    </rPh>
    <rPh sb="3" eb="4">
      <t>ニン</t>
    </rPh>
    <phoneticPr fontId="8"/>
  </si>
  <si>
    <t>非常勤（人）</t>
    <rPh sb="0" eb="3">
      <t>ヒジョウキン</t>
    </rPh>
    <rPh sb="4" eb="5">
      <t>ニン</t>
    </rPh>
    <phoneticPr fontId="8"/>
  </si>
  <si>
    <t>合計（人）</t>
    <rPh sb="0" eb="2">
      <t>ゴウケイ</t>
    </rPh>
    <rPh sb="3" eb="4">
      <t>ニン</t>
    </rPh>
    <phoneticPr fontId="8"/>
  </si>
  <si>
    <t>（0.5以上であること）　</t>
    <phoneticPr fontId="6"/>
  </si>
  <si>
    <t>実人員</t>
    <rPh sb="0" eb="3">
      <t>ジツジンイン</t>
    </rPh>
    <phoneticPr fontId="8"/>
  </si>
  <si>
    <t>常勤換算数</t>
    <rPh sb="0" eb="2">
      <t>ジョウキン</t>
    </rPh>
    <rPh sb="2" eb="4">
      <t>カンサン</t>
    </rPh>
    <rPh sb="4" eb="5">
      <t>スウ</t>
    </rPh>
    <phoneticPr fontId="8"/>
  </si>
  <si>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8"/>
  </si>
  <si>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8"/>
  </si>
  <si>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</si>
  <si>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氏　　名</t>
    <rPh sb="0" eb="1">
      <t>シ</t>
    </rPh>
    <rPh sb="3" eb="4">
      <t>メイ</t>
    </rPh>
    <phoneticPr fontId="8"/>
  </si>
  <si>
    <t>雇用されている事業所名</t>
    <phoneticPr fontId="8"/>
  </si>
  <si>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8"/>
  </si>
  <si>
    <t>サービスの種類</t>
    <rPh sb="5" eb="7">
      <t>シュルイ</t>
    </rPh>
    <phoneticPr fontId="8"/>
  </si>
  <si>
    <t>夜間支援等体制加算（Ⅰ）・（Ⅱ）</t>
    <rPh sb="0" eb="2">
      <t>ヤカン</t>
    </rPh>
    <rPh sb="2" eb="4">
      <t>シエン</t>
    </rPh>
    <rPh sb="4" eb="5">
      <t>トウ</t>
    </rPh>
    <rPh sb="5" eb="7">
      <t>タイセイ</t>
    </rPh>
    <rPh sb="7" eb="9">
      <t>カサン</t>
    </rPh>
    <phoneticPr fontId="8"/>
  </si>
  <si>
    <t>夜間支援体制の確保が必要な理由</t>
    <phoneticPr fontId="8"/>
  </si>
  <si>
    <t>夜間支援の対象者数及び夜間支援従事者の配置状況</t>
    <rPh sb="11" eb="13">
      <t>ヤカン</t>
    </rPh>
    <rPh sb="13" eb="15">
      <t>シエン</t>
    </rPh>
    <rPh sb="15" eb="18">
      <t>ジュウジシャ</t>
    </rPh>
    <rPh sb="19" eb="21">
      <t>ハイチ</t>
    </rPh>
    <rPh sb="21" eb="23">
      <t>ジョウキョウ</t>
    </rPh>
    <phoneticPr fontId="8"/>
  </si>
  <si>
    <t>夜間支援の対象者数（人）</t>
    <rPh sb="5" eb="8">
      <t>タイショウシャ</t>
    </rPh>
    <rPh sb="8" eb="9">
      <t>スウ</t>
    </rPh>
    <phoneticPr fontId="8"/>
  </si>
  <si>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8"/>
  </si>
  <si>
    <r>
      <t xml:space="preserve">夜間支援従事者
</t>
    </r>
    <r>
      <rPr>
        <sz val="9"/>
        <color indexed="8"/>
        <rFont val="HGSｺﾞｼｯｸM"/>
        <family val="3"/>
        <charset val="128"/>
      </rPr>
      <t>①</t>
    </r>
    <phoneticPr fontId="8"/>
  </si>
  <si>
    <r>
      <t xml:space="preserve">夜間支援従事者
</t>
    </r>
    <r>
      <rPr>
        <sz val="9"/>
        <color indexed="8"/>
        <rFont val="HGSｺﾞｼｯｸM"/>
        <family val="3"/>
        <charset val="128"/>
      </rPr>
      <t>②</t>
    </r>
    <phoneticPr fontId="8"/>
  </si>
  <si>
    <r>
      <t xml:space="preserve">夜間支援従事者
</t>
    </r>
    <r>
      <rPr>
        <sz val="9"/>
        <color indexed="8"/>
        <rFont val="HGSｺﾞｼｯｸM"/>
        <family val="3"/>
        <charset val="128"/>
      </rPr>
      <t>③</t>
    </r>
    <phoneticPr fontId="8"/>
  </si>
  <si>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8"/>
  </si>
  <si>
    <t>備考</t>
    <rPh sb="0" eb="2">
      <t>ビコウ</t>
    </rPh>
    <phoneticPr fontId="8"/>
  </si>
  <si>
    <t>夜間支援等体制加算（Ⅲ）</t>
    <rPh sb="4" eb="5">
      <t>トウ</t>
    </rPh>
    <phoneticPr fontId="8"/>
  </si>
  <si>
    <t>夜間における防災体制の内容
（契約内容等）</t>
    <phoneticPr fontId="8"/>
  </si>
  <si>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8"/>
  </si>
  <si>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8"/>
  </si>
  <si>
    <t>（別紙29ー２）</t>
    <rPh sb="1" eb="3">
      <t>ベッシ</t>
    </rPh>
    <phoneticPr fontId="13"/>
  </si>
  <si>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8"/>
  </si>
  <si>
    <t>１　事業所名</t>
    <phoneticPr fontId="8"/>
  </si>
  <si>
    <t>共同生活住居名</t>
    <phoneticPr fontId="8"/>
  </si>
  <si>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8"/>
  </si>
  <si>
    <r>
      <t>夜間支援従事者</t>
    </r>
    <r>
      <rPr>
        <sz val="10"/>
        <color indexed="8"/>
        <rFont val="HGSｺﾞｼｯｸM"/>
        <family val="3"/>
        <charset val="128"/>
      </rPr>
      <t>を配置している場所</t>
    </r>
    <rPh sb="0" eb="2">
      <t>ヤカン</t>
    </rPh>
    <rPh sb="2" eb="4">
      <t>シエン</t>
    </rPh>
    <rPh sb="4" eb="7">
      <t>ジュウジシャ</t>
    </rPh>
    <rPh sb="8" eb="10">
      <t>ハイチ</t>
    </rPh>
    <rPh sb="14" eb="16">
      <t>バショ</t>
    </rPh>
    <phoneticPr fontId="8"/>
  </si>
  <si>
    <t>夜間支援従事者①</t>
    <phoneticPr fontId="8"/>
  </si>
  <si>
    <t>夜間支援従事者②</t>
    <phoneticPr fontId="8"/>
  </si>
  <si>
    <t>夜間支援従事者③</t>
    <phoneticPr fontId="8"/>
  </si>
  <si>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8"/>
  </si>
  <si>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8"/>
  </si>
  <si>
    <t>住居名</t>
    <rPh sb="0" eb="2">
      <t>ジュウキョ</t>
    </rPh>
    <rPh sb="2" eb="3">
      <t>メイ</t>
    </rPh>
    <phoneticPr fontId="8"/>
  </si>
  <si>
    <t>注２　日によって異なる夜間支援体制をとる場合（例えば「平日は夜勤、土日祝日は宿直」など）には、複数枚に書き分けるなど、それぞれの夜間
　　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9" eb="71">
      <t>シエン</t>
    </rPh>
    <rPh sb="71" eb="73">
      <t>タイセイ</t>
    </rPh>
    <rPh sb="77" eb="79">
      <t>キサイ</t>
    </rPh>
    <phoneticPr fontId="8"/>
  </si>
  <si>
    <r>
      <t>注</t>
    </r>
    <r>
      <rPr>
        <sz val="10"/>
        <color indexed="8"/>
        <rFont val="HGSｺﾞｼｯｸM"/>
        <family val="3"/>
        <charset val="128"/>
      </rPr>
      <t>３　夜間支援等体制加算（Ⅰ）・（Ⅱ）の２の「夜間支援の対象者数（人）」欄には、当該共同生活住居における前年度の平均利用者数（新設の場
　　合は推定数）を記入して下さい。また、前年度の平均利用者数の算定に当たって小数点以下の端数が生じる場合は、小数点第１位を四捨五入
　　してください。</t>
    </r>
    <rPh sb="33" eb="34">
      <t>ニン</t>
    </rPh>
    <rPh sb="40" eb="42">
      <t>トウガイ</t>
    </rPh>
    <rPh sb="42" eb="44">
      <t>キョウドウ</t>
    </rPh>
    <rPh sb="44" eb="46">
      <t>セイカツ</t>
    </rPh>
    <rPh sb="46" eb="48">
      <t>ジュウキョ</t>
    </rPh>
    <rPh sb="72" eb="75">
      <t>スイテイスウ</t>
    </rPh>
    <rPh sb="77" eb="79">
      <t>キニュウ</t>
    </rPh>
    <rPh sb="99" eb="101">
      <t>サンテイ</t>
    </rPh>
    <rPh sb="102" eb="103">
      <t>ア</t>
    </rPh>
    <rPh sb="109" eb="111">
      <t>イカ</t>
    </rPh>
    <rPh sb="112" eb="114">
      <t>ハスウ</t>
    </rPh>
    <rPh sb="115" eb="116">
      <t>ショウ</t>
    </rPh>
    <rPh sb="118" eb="120">
      <t>バアイ</t>
    </rPh>
    <rPh sb="122" eb="125">
      <t>ショウスウテン</t>
    </rPh>
    <phoneticPr fontId="8"/>
  </si>
  <si>
    <r>
      <t>注４　夜間支援等体制加算（Ⅰ）・（Ⅱ）</t>
    </r>
    <r>
      <rPr>
        <sz val="10"/>
        <color indexed="8"/>
        <rFont val="HGSｺﾞｼｯｸM"/>
        <family val="3"/>
        <charset val="128"/>
      </rPr>
      <t>の３の「夜間支援従事者を配置している場所」欄について、１人の夜間支援従事者が複数の住居で支援を
　　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9" eb="70">
      <t>オコナ</t>
    </rPh>
    <rPh sb="71" eb="73">
      <t>バアイ</t>
    </rPh>
    <rPh sb="75" eb="77">
      <t>トウガイ</t>
    </rPh>
    <rPh sb="77" eb="80">
      <t>ジュウジシャ</t>
    </rPh>
    <rPh sb="81" eb="82">
      <t>シュ</t>
    </rPh>
    <rPh sb="84" eb="86">
      <t>ハイチ</t>
    </rPh>
    <rPh sb="86" eb="88">
      <t>バショ</t>
    </rPh>
    <rPh sb="89" eb="91">
      <t>キニュウ</t>
    </rPh>
    <phoneticPr fontId="8"/>
  </si>
  <si>
    <r>
      <t>注</t>
    </r>
    <r>
      <rPr>
        <sz val="10"/>
        <color indexed="8"/>
        <rFont val="HGSｺﾞｼｯｸM"/>
        <family val="3"/>
        <charset val="128"/>
      </rPr>
      <t>５　夜間支援等体制加算（Ⅰ）・（Ⅱ）の６の「夜間支援体制を確保している夜間及び深夜の時間帯」欄について、共同生活住居ごとに時間帯が異
　　なる場合は、共同生活住居ごとに記載して下さい。</t>
    </r>
    <rPh sb="53" eb="55">
      <t>キョウドウ</t>
    </rPh>
    <rPh sb="55" eb="57">
      <t>セイカツ</t>
    </rPh>
    <rPh sb="57" eb="59">
      <t>ジュウキョ</t>
    </rPh>
    <rPh sb="72" eb="74">
      <t>バアイ</t>
    </rPh>
    <rPh sb="76" eb="78">
      <t>キョウドウ</t>
    </rPh>
    <rPh sb="78" eb="80">
      <t>セイカツ</t>
    </rPh>
    <rPh sb="80" eb="82">
      <t>ジュウキョ</t>
    </rPh>
    <rPh sb="85" eb="87">
      <t>キサイ</t>
    </rPh>
    <phoneticPr fontId="8"/>
  </si>
  <si>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8"/>
  </si>
  <si>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8"/>
  </si>
  <si>
    <t>（別紙36）</t>
    <rPh sb="1" eb="3">
      <t>ベッシ</t>
    </rPh>
    <phoneticPr fontId="13"/>
  </si>
  <si>
    <t>　 　　年 　　月 　　日</t>
    <phoneticPr fontId="8"/>
  </si>
  <si>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8"/>
  </si>
  <si>
    <t>法人　・　事業所名</t>
    <rPh sb="0" eb="2">
      <t>ホウジン</t>
    </rPh>
    <phoneticPr fontId="8"/>
  </si>
  <si>
    <t>異　動　等　区　分</t>
    <phoneticPr fontId="8"/>
  </si>
  <si>
    <t>　１　新規　　　２　変更　　　３　終了</t>
    <phoneticPr fontId="8"/>
  </si>
  <si>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8"/>
  </si>
  <si>
    <t>いずれかを選択</t>
    <rPh sb="5" eb="7">
      <t>センタク</t>
    </rPh>
    <phoneticPr fontId="8"/>
  </si>
  <si>
    <t>有　・　無</t>
    <rPh sb="0" eb="1">
      <t>アリ</t>
    </rPh>
    <rPh sb="4" eb="5">
      <t>ナ</t>
    </rPh>
    <phoneticPr fontId="8"/>
  </si>
  <si>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8"/>
  </si>
  <si>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8"/>
  </si>
  <si>
    <t>⑴　法人・事業所名：　</t>
    <rPh sb="2" eb="4">
      <t>ホウジン</t>
    </rPh>
    <rPh sb="5" eb="8">
      <t>ジギョウショ</t>
    </rPh>
    <rPh sb="8" eb="9">
      <t>メイ</t>
    </rPh>
    <phoneticPr fontId="8"/>
  </si>
  <si>
    <t>氏名：</t>
    <rPh sb="0" eb="2">
      <t>シメイ</t>
    </rPh>
    <phoneticPr fontId="8"/>
  </si>
  <si>
    <t>⑵　法人・事業所名：　</t>
    <rPh sb="2" eb="4">
      <t>ホウジン</t>
    </rPh>
    <rPh sb="5" eb="8">
      <t>ジギョウショ</t>
    </rPh>
    <rPh sb="8" eb="9">
      <t>メイ</t>
    </rPh>
    <phoneticPr fontId="8"/>
  </si>
  <si>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8"/>
  </si>
  <si>
    <t>＝</t>
    <phoneticPr fontId="8"/>
  </si>
  <si>
    <t>（Ⅰ）</t>
    <phoneticPr fontId="8"/>
  </si>
  <si>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8"/>
  </si>
  <si>
    <t>（Ⅱ）</t>
    <phoneticPr fontId="8"/>
  </si>
  <si>
    <t>回</t>
    <rPh sb="0" eb="1">
      <t>カイ</t>
    </rPh>
    <phoneticPr fontId="8"/>
  </si>
  <si>
    <t>（（Ⅰ）×　100＝（Ⅱ））</t>
    <phoneticPr fontId="8"/>
  </si>
  <si>
    <t>③　拠点機能強化サービスの構成</t>
    <rPh sb="2" eb="4">
      <t>キョテン</t>
    </rPh>
    <rPh sb="4" eb="6">
      <t>キノウ</t>
    </rPh>
    <rPh sb="6" eb="8">
      <t>キョウカ</t>
    </rPh>
    <rPh sb="13" eb="15">
      <t>コウセイ</t>
    </rPh>
    <phoneticPr fontId="8"/>
  </si>
  <si>
    <t>⑴　拠点機能強化サービスの構成形態</t>
    <rPh sb="2" eb="4">
      <t>キョテン</t>
    </rPh>
    <rPh sb="4" eb="6">
      <t>キノウ</t>
    </rPh>
    <rPh sb="6" eb="8">
      <t>キョウカ</t>
    </rPh>
    <rPh sb="13" eb="15">
      <t>コウセイ</t>
    </rPh>
    <rPh sb="15" eb="17">
      <t>ケイタイ</t>
    </rPh>
    <phoneticPr fontId="8"/>
  </si>
  <si>
    <t>同一の事業所おいて一体的運営　・　相互に連携して運営</t>
    <rPh sb="0" eb="2">
      <t>ドウイツ</t>
    </rPh>
    <rPh sb="3" eb="6">
      <t>ジギョウショ</t>
    </rPh>
    <phoneticPr fontId="8"/>
  </si>
  <si>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8"/>
  </si>
  <si>
    <t>該当する欄にチェック</t>
    <rPh sb="0" eb="2">
      <t>ガイトウ</t>
    </rPh>
    <rPh sb="4" eb="5">
      <t>ラン</t>
    </rPh>
    <phoneticPr fontId="8"/>
  </si>
  <si>
    <t>法人　・　事業所名</t>
    <rPh sb="5" eb="8">
      <t>ジギョウショ</t>
    </rPh>
    <rPh sb="8" eb="9">
      <t>メイ</t>
    </rPh>
    <phoneticPr fontId="8"/>
  </si>
  <si>
    <t>該当する障害福祉サービス等</t>
    <rPh sb="0" eb="2">
      <t>ガイトウ</t>
    </rPh>
    <rPh sb="4" eb="8">
      <t>ショウガイフクシ</t>
    </rPh>
    <rPh sb="12" eb="13">
      <t>トウ</t>
    </rPh>
    <phoneticPr fontId="8"/>
  </si>
  <si>
    <t>算定回数（目安）</t>
    <rPh sb="0" eb="2">
      <t>サンテイ</t>
    </rPh>
    <rPh sb="2" eb="4">
      <t>カイスウ</t>
    </rPh>
    <phoneticPr fontId="8"/>
  </si>
  <si>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8"/>
  </si>
  <si>
    <t>合計（月内算定上限）</t>
    <rPh sb="0" eb="2">
      <t>ゴウケイ</t>
    </rPh>
    <phoneticPr fontId="8"/>
  </si>
  <si>
    <t>（Ⅲ）</t>
    <phoneticPr fontId="8"/>
  </si>
  <si>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8"/>
  </si>
  <si>
    <t>(（Ⅱ）＝（Ⅲ）)=（Ⅳ）</t>
    <phoneticPr fontId="8"/>
  </si>
  <si>
    <t>(Ⅳ)</t>
    <phoneticPr fontId="8"/>
  </si>
  <si>
    <t>たしかめ</t>
    <phoneticPr fontId="8"/>
  </si>
  <si>
    <t>　　月内算定上限内を超えている場合は「上限超えと表示されます。</t>
    <phoneticPr fontId="8"/>
  </si>
  <si>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8"/>
  </si>
  <si>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8"/>
  </si>
  <si>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8"/>
  </si>
  <si>
    <t>（別紙37）</t>
    <rPh sb="1" eb="3">
      <t>ベッシ</t>
    </rPh>
    <phoneticPr fontId="13"/>
  </si>
  <si>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8"/>
  </si>
  <si>
    <t>１　法人・事業所の名称</t>
    <rPh sb="2" eb="4">
      <t>ホウジン</t>
    </rPh>
    <rPh sb="5" eb="8">
      <t>ジギョウショ</t>
    </rPh>
    <rPh sb="9" eb="11">
      <t>メイショウ</t>
    </rPh>
    <phoneticPr fontId="8"/>
  </si>
  <si>
    <t>１　新規　　　　　　　　　２　変更　　　　　　　　　　３　終了</t>
    <rPh sb="2" eb="4">
      <t>シンキ</t>
    </rPh>
    <rPh sb="15" eb="17">
      <t>ヘンコウ</t>
    </rPh>
    <rPh sb="29" eb="31">
      <t>シュウリョウ</t>
    </rPh>
    <phoneticPr fontId="8"/>
  </si>
  <si>
    <t>３　サービス種別</t>
    <rPh sb="6" eb="8">
      <t>シュベツ</t>
    </rPh>
    <phoneticPr fontId="8"/>
  </si>
  <si>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8"/>
  </si>
  <si>
    <t>※　新設の場合は推定値</t>
    <rPh sb="2" eb="4">
      <t>シンセツ</t>
    </rPh>
    <rPh sb="5" eb="7">
      <t>バアイ</t>
    </rPh>
    <rPh sb="8" eb="11">
      <t>スイテイチ</t>
    </rPh>
    <phoneticPr fontId="8"/>
  </si>
  <si>
    <t>６　人員体制</t>
    <rPh sb="2" eb="4">
      <t>ジンイン</t>
    </rPh>
    <rPh sb="4" eb="6">
      <t>タイセイ</t>
    </rPh>
    <phoneticPr fontId="8"/>
  </si>
  <si>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8"/>
  </si>
  <si>
    <t>７　人員配置の状況</t>
    <rPh sb="2" eb="4">
      <t>ジンイン</t>
    </rPh>
    <rPh sb="4" eb="6">
      <t>ハイチ</t>
    </rPh>
    <rPh sb="7" eb="9">
      <t>ジョウキョウ</t>
    </rPh>
    <phoneticPr fontId="8"/>
  </si>
  <si>
    <t>世話人</t>
    <rPh sb="0" eb="3">
      <t>セワニン</t>
    </rPh>
    <phoneticPr fontId="8"/>
  </si>
  <si>
    <t>生活支援員</t>
    <rPh sb="0" eb="2">
      <t>セイカツ</t>
    </rPh>
    <rPh sb="2" eb="5">
      <t>シエンイン</t>
    </rPh>
    <phoneticPr fontId="8"/>
  </si>
  <si>
    <t>世話人等</t>
    <rPh sb="0" eb="3">
      <t>セワニン</t>
    </rPh>
    <rPh sb="3" eb="4">
      <t>ナド</t>
    </rPh>
    <phoneticPr fontId="8"/>
  </si>
  <si>
    <t>（別紙38）</t>
    <rPh sb="1" eb="3">
      <t>ベッシ</t>
    </rPh>
    <phoneticPr fontId="13"/>
  </si>
  <si>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8"/>
  </si>
  <si>
    <t>３　夜勤職員の加配状況</t>
    <rPh sb="2" eb="4">
      <t>ヤキン</t>
    </rPh>
    <rPh sb="4" eb="6">
      <t>ショクイン</t>
    </rPh>
    <rPh sb="7" eb="9">
      <t>カハイ</t>
    </rPh>
    <rPh sb="9" eb="11">
      <t>ジョウキョウ</t>
    </rPh>
    <phoneticPr fontId="8"/>
  </si>
  <si>
    <t>共同生活住居の名称</t>
    <rPh sb="0" eb="2">
      <t>キョウドウ</t>
    </rPh>
    <rPh sb="2" eb="4">
      <t>セイカツ</t>
    </rPh>
    <rPh sb="4" eb="6">
      <t>ジュウキョ</t>
    </rPh>
    <rPh sb="7" eb="9">
      <t>メイショウ</t>
    </rPh>
    <phoneticPr fontId="8"/>
  </si>
  <si>
    <t>利用者の数</t>
    <rPh sb="0" eb="3">
      <t>リヨウシャ</t>
    </rPh>
    <rPh sb="4" eb="5">
      <t>カズ</t>
    </rPh>
    <phoneticPr fontId="8"/>
  </si>
  <si>
    <t>夜勤者の加配</t>
    <rPh sb="0" eb="2">
      <t>ヤキン</t>
    </rPh>
    <rPh sb="2" eb="3">
      <t>シャ</t>
    </rPh>
    <rPh sb="4" eb="6">
      <t>カハイ</t>
    </rPh>
    <phoneticPr fontId="8"/>
  </si>
  <si>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8"/>
  </si>
  <si>
    <t>（別紙39）</t>
    <rPh sb="1" eb="3">
      <t>ベッシ</t>
    </rPh>
    <phoneticPr fontId="13"/>
  </si>
  <si>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8"/>
  </si>
  <si>
    <t>３　看護職員の配置状況</t>
    <rPh sb="7" eb="9">
      <t>ハイチ</t>
    </rPh>
    <rPh sb="9" eb="11">
      <t>ジョウキョウ</t>
    </rPh>
    <phoneticPr fontId="8"/>
  </si>
  <si>
    <t>人　</t>
    <rPh sb="0" eb="1">
      <t>ニン</t>
    </rPh>
    <phoneticPr fontId="8"/>
  </si>
  <si>
    <t>常勤換算方法
による員数</t>
    <rPh sb="0" eb="2">
      <t>ジョウキン</t>
    </rPh>
    <rPh sb="2" eb="4">
      <t>カンサン</t>
    </rPh>
    <rPh sb="4" eb="6">
      <t>ホウホウ</t>
    </rPh>
    <rPh sb="10" eb="12">
      <t>インスウ</t>
    </rPh>
    <phoneticPr fontId="8"/>
  </si>
  <si>
    <t>４　利用者の数</t>
    <rPh sb="2" eb="5">
      <t>リヨウシャ</t>
    </rPh>
    <rPh sb="6" eb="7">
      <t>カズ</t>
    </rPh>
    <phoneticPr fontId="8"/>
  </si>
  <si>
    <t>　　　利用者の数を２０で除した数</t>
    <rPh sb="3" eb="6">
      <t>リヨウシャ</t>
    </rPh>
    <rPh sb="7" eb="8">
      <t>カズ</t>
    </rPh>
    <rPh sb="12" eb="13">
      <t>ジョ</t>
    </rPh>
    <rPh sb="15" eb="16">
      <t>カズ</t>
    </rPh>
    <phoneticPr fontId="8"/>
  </si>
  <si>
    <t>前年度の利用者の平均</t>
    <rPh sb="0" eb="3">
      <t>ゼンネンド</t>
    </rPh>
    <rPh sb="4" eb="7">
      <t>リヨウシャ</t>
    </rPh>
    <rPh sb="8" eb="10">
      <t>ヘイキン</t>
    </rPh>
    <phoneticPr fontId="8"/>
  </si>
  <si>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8"/>
  </si>
  <si>
    <t>（別紙40）</t>
    <rPh sb="1" eb="3">
      <t>ベッシ</t>
    </rPh>
    <phoneticPr fontId="13"/>
  </si>
  <si>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</si>
  <si>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8"/>
  </si>
  <si>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</si>
  <si>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</si>
  <si>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8"/>
  </si>
  <si>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8"/>
  </si>
  <si>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</si>
  <si>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</si>
  <si>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</si>
  <si>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</si>
  <si>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</si>
  <si>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</si>
  <si>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</si>
  <si>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</si>
  <si>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</si>
  <si>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</si>
  <si>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</si>
  <si>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</si>
  <si>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指定申請書　付表６の共同生活住居又は
サテライト型住居の番号及び名称</t>
    <rPh sb="16" eb="17">
      <t>マタ</t>
    </rPh>
    <rPh sb="24" eb="25">
      <t>ガタ</t>
    </rPh>
    <rPh sb="25" eb="27">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</si>
  <si>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</si>
  <si>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</si>
  <si>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</si>
  <si>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8"/>
  </si>
  <si>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</si>
  <si>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</si>
  <si>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</si>
  <si>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</si>
  <si>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</si>
  <si>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</si>
  <si>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</si>
  <si>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（別紙41）</t>
    <rPh sb="1" eb="3">
      <t>ベッシ</t>
    </rPh>
    <phoneticPr fontId="13"/>
  </si>
  <si>
    <t>　　　　　　　年　　月　　日</t>
    <phoneticPr fontId="13"/>
  </si>
  <si>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8"/>
  </si>
  <si>
    <t>　１　新規　　　　２　変更　　　　３　終了</t>
    <rPh sb="3" eb="5">
      <t>シンキ</t>
    </rPh>
    <rPh sb="11" eb="13">
      <t>ヘンコウ</t>
    </rPh>
    <rPh sb="19" eb="21">
      <t>シュウリョウ</t>
    </rPh>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</si>
  <si>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</si>
  <si>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r>
      <t>基礎研修の終了者の
数及び割合</t>
    </r>
    <r>
      <rPr>
        <sz val="8"/>
        <rFont val="HGSｺﾞｼｯｸM"/>
        <family val="3"/>
        <charset val="128"/>
      </rPr>
      <t>※２</t>
    </r>
    <phoneticPr fontId="6"/>
  </si>
  <si>
    <t>人</t>
    <rPh sb="0" eb="1">
      <t>ニン</t>
    </rPh>
    <phoneticPr fontId="6"/>
  </si>
  <si>
    <t>％</t>
    <phoneticPr fontId="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</si>
  <si>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8"/>
  </si>
  <si>
    <t>注１　「職員配置」欄は、サービス管理責任者又は生活支援員として従事する当該事業所の全ての職員について記載してください。</t>
    <phoneticPr fontId="6"/>
  </si>
  <si>
    <t>注２　「職種」欄は、サービス管理責任者又は生活支援員の別を記載してください（地域移行支援員や世話人等は含まれません。）。</t>
    <phoneticPr fontId="6"/>
  </si>
  <si>
    <t>注３　サービス管理責任者と生活支援員を兼務する者については、同じ者であっても、サービス管理責任者と生活支援員</t>
    <phoneticPr fontId="6"/>
  </si>
  <si>
    <t>　　それぞれ別に記載してください。</t>
    <phoneticPr fontId="6"/>
  </si>
  <si>
    <t>注４　「研修の受講状況」欄には、①受講が修了又は受講中の場合は「有」を、②受講していない場合は「無」を記載してください。</t>
    <phoneticPr fontId="6"/>
  </si>
  <si>
    <t>（別紙47）</t>
    <rPh sb="1" eb="3">
      <t>ベッシ</t>
    </rPh>
    <phoneticPr fontId="13"/>
  </si>
  <si>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</si>
  <si>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</si>
  <si>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</si>
  <si>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94"/>
  </si>
  <si>
    <t>１　新規　　　　　２　変更　　　　　３　終了</t>
    <rPh sb="2" eb="4">
      <t>シンキ</t>
    </rPh>
    <rPh sb="11" eb="13">
      <t>ヘンコウ</t>
    </rPh>
    <rPh sb="20" eb="22">
      <t>シュウリョウ</t>
    </rPh>
    <phoneticPr fontId="94"/>
  </si>
  <si>
    <t>２　事業所の名称</t>
    <rPh sb="2" eb="4">
      <t>ジギョウ</t>
    </rPh>
    <rPh sb="4" eb="5">
      <t>ジョ</t>
    </rPh>
    <rPh sb="6" eb="8">
      <t>メイショウ</t>
    </rPh>
    <phoneticPr fontId="94"/>
  </si>
  <si>
    <t>３　地域生活支援拠点等
　としての位置付け</t>
    <rPh sb="2" eb="11">
      <t>チイキセイカツシエンキョテントウ</t>
    </rPh>
    <rPh sb="17" eb="20">
      <t>イチヅ</t>
    </rPh>
    <phoneticPr fontId="94"/>
  </si>
  <si>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3"/>
  </si>
  <si>
    <t>有　　　・　　　無</t>
    <rPh sb="0" eb="1">
      <t>ア</t>
    </rPh>
    <rPh sb="8" eb="9">
      <t>ナ</t>
    </rPh>
    <phoneticPr fontId="13"/>
  </si>
  <si>
    <t>市町村により地域生活支援拠点等として位置付けられた日付</t>
    <rPh sb="25" eb="27">
      <t>ヒヅケ</t>
    </rPh>
    <phoneticPr fontId="13"/>
  </si>
  <si>
    <t>年</t>
    <rPh sb="0" eb="1">
      <t>ネン</t>
    </rPh>
    <phoneticPr fontId="13"/>
  </si>
  <si>
    <t>月</t>
    <rPh sb="0" eb="1">
      <t>ツキ</t>
    </rPh>
    <phoneticPr fontId="13"/>
  </si>
  <si>
    <t>日</t>
    <rPh sb="0" eb="1">
      <t>ヒ</t>
    </rPh>
    <phoneticPr fontId="13"/>
  </si>
  <si>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3"/>
  </si>
  <si>
    <t>※該当者が複数名いる場合は、各々の氏名を記載すること。</t>
    <phoneticPr fontId="13"/>
  </si>
  <si>
    <t>５　当該届出により算定する加算</t>
    <rPh sb="2" eb="4">
      <t>トウガイ</t>
    </rPh>
    <rPh sb="4" eb="6">
      <t>トドケデ</t>
    </rPh>
    <rPh sb="9" eb="11">
      <t>サンテイ</t>
    </rPh>
    <rPh sb="13" eb="15">
      <t>カサン</t>
    </rPh>
    <phoneticPr fontId="13"/>
  </si>
  <si>
    <t>≪緊急時対応加算　地域生活支援拠点等の場合≫</t>
    <rPh sb="9" eb="18">
      <t>チイキセイカツシエンキョテントウ</t>
    </rPh>
    <rPh sb="19" eb="21">
      <t>バアイ</t>
    </rPh>
    <phoneticPr fontId="94"/>
  </si>
  <si>
    <t>対象：訪問系サービス※、
　　　重度障害者等包括支援（訪問系サービスのみ対象）</t>
    <rPh sb="3" eb="5">
      <t>ホウモン</t>
    </rPh>
    <rPh sb="5" eb="6">
      <t>ケイ</t>
    </rPh>
    <rPh sb="27" eb="29">
      <t>ホウモン</t>
    </rPh>
    <rPh sb="29" eb="30">
      <t>ケイ</t>
    </rPh>
    <rPh sb="36" eb="38">
      <t>タイショウ</t>
    </rPh>
    <phoneticPr fontId="13"/>
  </si>
  <si>
    <t>≪緊急時支援加算　地域生活支援拠点等の場合≫</t>
    <phoneticPr fontId="94"/>
  </si>
  <si>
    <t>対象：自立生活援助、地域定着支援、
　　　重度障害者等包括支援（自立生活援助のみ対象）</t>
    <rPh sb="32" eb="38">
      <t>ジリツセイカツエンジョ</t>
    </rPh>
    <rPh sb="40" eb="42">
      <t>タイショウ</t>
    </rPh>
    <phoneticPr fontId="13"/>
  </si>
  <si>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94"/>
  </si>
  <si>
    <t>対象：短期入所、重度障害者等包括支援</t>
    <phoneticPr fontId="13"/>
  </si>
  <si>
    <t>≪緊急時受入加算≫</t>
    <rPh sb="1" eb="8">
      <t>キンキュウジウケイレカサン</t>
    </rPh>
    <phoneticPr fontId="94"/>
  </si>
  <si>
    <t>対象：日中系サービス※</t>
    <phoneticPr fontId="13"/>
  </si>
  <si>
    <t>≪障害福祉サービスの体験利用加算≫</t>
    <rPh sb="14" eb="16">
      <t>カサン</t>
    </rPh>
    <phoneticPr fontId="94"/>
  </si>
  <si>
    <t>≪体験利用支援加算・体験宿泊加算≫</t>
    <phoneticPr fontId="94"/>
  </si>
  <si>
    <t>対象：地域移行支援</t>
    <phoneticPr fontId="13"/>
  </si>
  <si>
    <t>≪地域移行促進加算（Ⅱ）≫</t>
    <rPh sb="1" eb="3">
      <t>チイキ</t>
    </rPh>
    <rPh sb="3" eb="5">
      <t>イコウ</t>
    </rPh>
    <rPh sb="5" eb="7">
      <t>ソクシン</t>
    </rPh>
    <rPh sb="7" eb="9">
      <t>カサン</t>
    </rPh>
    <phoneticPr fontId="94"/>
  </si>
  <si>
    <t>対象：施設入所支援</t>
    <phoneticPr fontId="13"/>
  </si>
  <si>
    <t>≪地域生活支援拠点等相談強化加算≫</t>
    <phoneticPr fontId="94"/>
  </si>
  <si>
    <t>対象：計画相談支援、障害児相談支援</t>
    <phoneticPr fontId="1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</si>
  <si>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13"/>
  </si>
  <si>
    <t>（別紙48）</t>
    <rPh sb="1" eb="3">
      <t>ベッシ</t>
    </rPh>
    <phoneticPr fontId="13"/>
  </si>
  <si>
    <t>送迎加算に関する届出書</t>
    <rPh sb="0" eb="2">
      <t>ソウゲイ</t>
    </rPh>
    <rPh sb="2" eb="4">
      <t>カサン</t>
    </rPh>
    <rPh sb="5" eb="6">
      <t>カン</t>
    </rPh>
    <rPh sb="8" eb="10">
      <t>トドケデ</t>
    </rPh>
    <rPh sb="10" eb="11">
      <t>ショ</t>
    </rPh>
    <phoneticPr fontId="8"/>
  </si>
  <si>
    <t>１　異動区分</t>
    <rPh sb="2" eb="4">
      <t>イドウ</t>
    </rPh>
    <rPh sb="4" eb="6">
      <t>クブン</t>
    </rPh>
    <phoneticPr fontId="8"/>
  </si>
  <si>
    <t>①　新規　　　　　　②　変更　　　　　　③　終了</t>
    <rPh sb="2" eb="4">
      <t>シンキ</t>
    </rPh>
    <rPh sb="12" eb="14">
      <t>ヘンコウ</t>
    </rPh>
    <rPh sb="22" eb="24">
      <t>シュウリョウ</t>
    </rPh>
    <phoneticPr fontId="8"/>
  </si>
  <si>
    <t>２　送迎の状況①
　 （全サービス）</t>
    <rPh sb="12" eb="13">
      <t>ゼン</t>
    </rPh>
    <phoneticPr fontId="8"/>
  </si>
  <si>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8"/>
  </si>
  <si>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8"/>
  </si>
  <si>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8"/>
  </si>
  <si>
    <t>　週３回以上の送迎を実施している。</t>
    <phoneticPr fontId="8"/>
  </si>
  <si>
    <t>　４　送迎の状況③
　（生活介護の上乗せ加算）</t>
    <rPh sb="3" eb="5">
      <t>ソウゲイ</t>
    </rPh>
    <rPh sb="6" eb="8">
      <t>ジョウキョウ</t>
    </rPh>
    <rPh sb="12" eb="14">
      <t>セイカツ</t>
    </rPh>
    <rPh sb="14" eb="16">
      <t>カイゴ</t>
    </rPh>
    <rPh sb="17" eb="19">
      <t>ウワノ</t>
    </rPh>
    <rPh sb="20" eb="22">
      <t>カサン</t>
    </rPh>
    <phoneticPr fontId="8"/>
  </si>
  <si>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8"/>
  </si>
  <si>
    <t>　1には該当しない。</t>
    <rPh sb="4" eb="6">
      <t>ガイトウ</t>
    </rPh>
    <phoneticPr fontId="8"/>
  </si>
  <si>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8"/>
  </si>
  <si>
    <t>（別紙49）</t>
    <rPh sb="1" eb="3">
      <t>ベッシ</t>
    </rPh>
    <phoneticPr fontId="13"/>
  </si>
  <si>
    <t>　年　　月　　日</t>
    <phoneticPr fontId="8"/>
  </si>
  <si>
    <t>日中活動支援加算に関する届出書</t>
    <phoneticPr fontId="13"/>
  </si>
  <si>
    <t>事業所・施設の名称</t>
  </si>
  <si>
    <t>報酬区分</t>
  </si>
  <si>
    <t>1　 医療型短期入所　　　　　　　　２　 医療型特定短期入所</t>
  </si>
  <si>
    <t>異　動　区　分</t>
    <phoneticPr fontId="8"/>
  </si>
  <si>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</si>
  <si>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8"/>
  </si>
  <si>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</si>
  <si>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</si>
  <si>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</si>
  <si>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</si>
  <si>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</si>
  <si>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</si>
  <si>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</si>
  <si>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１　新規　　　　　　　　　２　変更　　　　　　　　　　３　終了</t>
  </si>
  <si>
    <t>（別紙55）</t>
    <rPh sb="1" eb="3">
      <t>ベッシ</t>
    </rPh>
    <phoneticPr fontId="13"/>
  </si>
  <si>
    <t>居住支援連携体制加算に関する届出書</t>
    <rPh sb="0" eb="2">
      <t>キョジュウ</t>
    </rPh>
    <rPh sb="2" eb="4">
      <t>シエン</t>
    </rPh>
    <rPh sb="4" eb="6">
      <t>レンケイ</t>
    </rPh>
    <rPh sb="6" eb="8">
      <t>タイセイ</t>
    </rPh>
    <rPh sb="8" eb="10">
      <t>カサン</t>
    </rPh>
    <phoneticPr fontId="8"/>
  </si>
  <si>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8"/>
  </si>
  <si>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8"/>
  </si>
  <si>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8"/>
  </si>
  <si>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8"/>
  </si>
  <si>
    <t>（別紙56）</t>
    <rPh sb="1" eb="3">
      <t>ベッシ</t>
    </rPh>
    <phoneticPr fontId="13"/>
  </si>
  <si>
    <t>通勤者生活支援加算に係る体制</t>
    <rPh sb="0" eb="3">
      <t>ツウキンシャ</t>
    </rPh>
    <rPh sb="3" eb="5">
      <t>セイカツ</t>
    </rPh>
    <rPh sb="5" eb="7">
      <t>シエン</t>
    </rPh>
    <rPh sb="7" eb="9">
      <t>カサン</t>
    </rPh>
    <rPh sb="10" eb="11">
      <t>カカ</t>
    </rPh>
    <rPh sb="12" eb="14">
      <t>タイセイ</t>
    </rPh>
    <phoneticPr fontId="8"/>
  </si>
  <si>
    <t>前年度の平均利用者数(A)</t>
    <phoneticPr fontId="8"/>
  </si>
  <si>
    <t>人</t>
    <phoneticPr fontId="8"/>
  </si>
  <si>
    <t>前年度の平均利用者数の50％（人）</t>
    <rPh sb="0" eb="3">
      <t>ゼンネンド</t>
    </rPh>
    <rPh sb="4" eb="6">
      <t>ヘイキン</t>
    </rPh>
    <rPh sb="6" eb="9">
      <t>リヨウシャ</t>
    </rPh>
    <rPh sb="9" eb="10">
      <t>スウ</t>
    </rPh>
    <phoneticPr fontId="8"/>
  </si>
  <si>
    <t>(C)＞＝(B)</t>
    <phoneticPr fontId="8"/>
  </si>
  <si>
    <t>加算要件に該当する利用者の数 (C)＝(E)／(D)</t>
    <phoneticPr fontId="8"/>
  </si>
  <si>
    <t xml:space="preserve"> 加算要件に該当する利用者の前年度利用日の合計(E)</t>
    <phoneticPr fontId="8"/>
  </si>
  <si>
    <t xml:space="preserve"> 前年度の当該サービスの開所日数の合計 (D)</t>
    <phoneticPr fontId="8"/>
  </si>
  <si>
    <t>通勤者生活支援に係る体制</t>
    <phoneticPr fontId="8"/>
  </si>
  <si>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8"/>
  </si>
  <si>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</si>
  <si>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特例による指定の有無
（※1）</t>
    <rPh sb="0" eb="2">
      <t>トクレイ</t>
    </rPh>
    <rPh sb="5" eb="7">
      <t>シテイ</t>
    </rPh>
    <rPh sb="8" eb="10">
      <t>ウム</t>
    </rPh>
    <phoneticPr fontId="8"/>
  </si>
  <si>
    <t>定員規模
（※2）</t>
    <rPh sb="0" eb="2">
      <t>テイイン</t>
    </rPh>
    <rPh sb="2" eb="4">
      <t>キボ</t>
    </rPh>
    <phoneticPr fontId="8"/>
  </si>
  <si>
    <t>開所時間減算区分（※3）</t>
    <rPh sb="0" eb="2">
      <t>カイショ</t>
    </rPh>
    <rPh sb="2" eb="4">
      <t>ジカン</t>
    </rPh>
    <rPh sb="4" eb="6">
      <t>ゲンザン</t>
    </rPh>
    <rPh sb="6" eb="8">
      <t>クブン</t>
    </rPh>
    <phoneticPr fontId="8"/>
  </si>
  <si>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8"/>
  </si>
  <si>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8"/>
  </si>
  <si>
    <t>栄養士配置体制（※4）</t>
    <rPh sb="0" eb="3">
      <t>エイヨウシ</t>
    </rPh>
    <rPh sb="3" eb="5">
      <t>ハイチ</t>
    </rPh>
    <rPh sb="5" eb="7">
      <t>タイセイ</t>
    </rPh>
    <phoneticPr fontId="8"/>
  </si>
  <si>
    <t>　　　　　　　　　　　１．なし　　　　　　２．その他栄養士
　　　　　　　　　　　３．常勤栄養士　　　４．常勤管理栄養士</t>
    <phoneticPr fontId="8"/>
  </si>
  <si>
    <t>特別支援体制</t>
    <rPh sb="0" eb="2">
      <t>トクベツ</t>
    </rPh>
    <rPh sb="2" eb="4">
      <t>シエン</t>
    </rPh>
    <rPh sb="4" eb="6">
      <t>タイセイ</t>
    </rPh>
    <phoneticPr fontId="8"/>
  </si>
  <si>
    <r>
      <t>１．なし　　</t>
    </r>
    <r>
      <rPr>
        <strike/>
        <sz val="11"/>
        <color rgb="FFFF0000"/>
        <rFont val="ＭＳ ゴシック"/>
        <family val="3"/>
        <charset val="128"/>
      </rPr>
      <t>２．あり</t>
    </r>
    <r>
      <rPr>
        <sz val="11"/>
        <color rgb="FFFF0000"/>
        <rFont val="ＭＳ ゴシック"/>
        <family val="3"/>
        <charset val="128"/>
      </rPr>
      <t>　３．Ⅰ　４．Ⅱ</t>
    </r>
    <phoneticPr fontId="8"/>
  </si>
  <si>
    <t>１．なし　　２．理学療法士等　　３．児童指導員</t>
    <rPh sb="18" eb="20">
      <t>ジドウ</t>
    </rPh>
    <rPh sb="20" eb="23">
      <t>シドウイン</t>
    </rPh>
    <phoneticPr fontId="13"/>
  </si>
  <si>
    <t>中核拠点型加算対象</t>
    <rPh sb="0" eb="2">
      <t>チュウカク</t>
    </rPh>
    <rPh sb="2" eb="5">
      <t>キョテンガタ</t>
    </rPh>
    <rPh sb="5" eb="7">
      <t>カサン</t>
    </rPh>
    <rPh sb="7" eb="9">
      <t>タイショウ</t>
    </rPh>
    <phoneticPr fontId="13"/>
  </si>
  <si>
    <t>福祉・介護職員処遇改善加算対象</t>
    <rPh sb="5" eb="7">
      <t>ショクイン</t>
    </rPh>
    <phoneticPr fontId="8"/>
  </si>
  <si>
    <t>福祉・介護職員等特定処遇改善加算対象</t>
    <rPh sb="16" eb="18">
      <t>タイショウ</t>
    </rPh>
    <phoneticPr fontId="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</si>
  <si>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8"/>
  </si>
  <si>
    <t>キャリアパス区分（※5）</t>
    <phoneticPr fontId="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</si>
  <si>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8"/>
  </si>
  <si>
    <t>福祉・介護職員等特定処遇改善加算区分（※6）</t>
    <rPh sb="16" eb="18">
      <t>クブン</t>
    </rPh>
    <phoneticPr fontId="8"/>
  </si>
  <si>
    <t>１．Ⅰ　　２．Ⅱ</t>
    <phoneticPr fontId="8"/>
  </si>
  <si>
    <t>共生型サービス体制強化（※7）</t>
    <rPh sb="0" eb="3">
      <t>キョウセイガタ</t>
    </rPh>
    <rPh sb="7" eb="9">
      <t>タイセイ</t>
    </rPh>
    <rPh sb="9" eb="11">
      <t>キョウカ</t>
    </rPh>
    <phoneticPr fontId="8"/>
  </si>
  <si>
    <t>医療型
児童発達支援</t>
    <rPh sb="0" eb="2">
      <t>イリョウ</t>
    </rPh>
    <rPh sb="2" eb="3">
      <t>ガタ</t>
    </rPh>
    <rPh sb="4" eb="6">
      <t>ジドウ</t>
    </rPh>
    <rPh sb="6" eb="8">
      <t>ハッタツ</t>
    </rPh>
    <rPh sb="8" eb="10">
      <t>シエン</t>
    </rPh>
    <phoneticPr fontId="8"/>
  </si>
  <si>
    <t>放課後等デイ
サービス</t>
    <rPh sb="0" eb="3">
      <t>ホウカゴ</t>
    </rPh>
    <rPh sb="3" eb="4">
      <t>トウ</t>
    </rPh>
    <phoneticPr fontId="8"/>
  </si>
  <si>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8"/>
  </si>
  <si>
    <t>１．非該当　　２．区分１　　３．区分２</t>
    <phoneticPr fontId="8"/>
  </si>
  <si>
    <t>１．なし　　２．理学療法士等</t>
    <phoneticPr fontId="13"/>
  </si>
  <si>
    <t>就労等支援連携体制</t>
    <rPh sb="0" eb="2">
      <t>シュウロウ</t>
    </rPh>
    <rPh sb="2" eb="3">
      <t>トウ</t>
    </rPh>
    <rPh sb="3" eb="5">
      <t>シエン</t>
    </rPh>
    <rPh sb="5" eb="7">
      <t>レンケイ</t>
    </rPh>
    <rPh sb="7" eb="9">
      <t>タイセイ</t>
    </rPh>
    <phoneticPr fontId="13"/>
  </si>
  <si>
    <t>個別サポート体制</t>
    <rPh sb="0" eb="2">
      <t>コベツ</t>
    </rPh>
    <rPh sb="6" eb="8">
      <t>タイセイ</t>
    </rPh>
    <phoneticPr fontId="13"/>
  </si>
  <si>
    <r>
      <t>１．なし　　</t>
    </r>
    <r>
      <rPr>
        <strike/>
        <sz val="11"/>
        <color rgb="FFFF0000"/>
        <rFont val="ＭＳ ゴシック"/>
        <family val="3"/>
        <charset val="128"/>
      </rPr>
      <t>２．あり</t>
    </r>
    <r>
      <rPr>
        <sz val="11"/>
        <color rgb="FFFF0000"/>
        <rFont val="ＭＳ ゴシック"/>
        <family val="3"/>
        <charset val="128"/>
      </rPr>
      <t>　２．Ⅰ　３．Ⅱ</t>
    </r>
    <phoneticPr fontId="8"/>
  </si>
  <si>
    <t>多職種連携体制</t>
    <rPh sb="0" eb="1">
      <t>タ</t>
    </rPh>
    <rPh sb="1" eb="3">
      <t>ショクシュ</t>
    </rPh>
    <rPh sb="3" eb="5">
      <t>レンケイ</t>
    </rPh>
    <rPh sb="5" eb="7">
      <t>タイセイ</t>
    </rPh>
    <phoneticPr fontId="13"/>
  </si>
  <si>
    <t>多職種連携体制</t>
    <phoneticPr fontId="13"/>
  </si>
  <si>
    <t>１．なし
２．あり</t>
    <phoneticPr fontId="8"/>
  </si>
  <si>
    <t>重度障害児入所棟設置（知的・自閉）（※8）</t>
    <rPh sb="11" eb="13">
      <t>チテキ</t>
    </rPh>
    <rPh sb="14" eb="16">
      <t>ジヘイ</t>
    </rPh>
    <phoneticPr fontId="8"/>
  </si>
  <si>
    <t>重度肢体不自由児入所棟設置（※8）</t>
    <phoneticPr fontId="8"/>
  </si>
  <si>
    <t>職業指導員体制</t>
    <rPh sb="0" eb="2">
      <t>ショクギョウ</t>
    </rPh>
    <rPh sb="2" eb="4">
      <t>シドウ</t>
    </rPh>
    <rPh sb="4" eb="5">
      <t>イン</t>
    </rPh>
    <rPh sb="5" eb="7">
      <t>タイセイ</t>
    </rPh>
    <phoneticPr fontId="8"/>
  </si>
  <si>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8"/>
  </si>
  <si>
    <t>心理担当職員配置体制（※9）</t>
    <rPh sb="0" eb="2">
      <t>シンリ</t>
    </rPh>
    <rPh sb="2" eb="4">
      <t>タントウ</t>
    </rPh>
    <rPh sb="4" eb="6">
      <t>ショクイン</t>
    </rPh>
    <rPh sb="6" eb="8">
      <t>ハイチ</t>
    </rPh>
    <rPh sb="8" eb="10">
      <t>タイセイ</t>
    </rPh>
    <phoneticPr fontId="8"/>
  </si>
  <si>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8"/>
  </si>
  <si>
    <t>被虐待児支援体制</t>
    <rPh sb="0" eb="4">
      <t>ヒギャクタイジ</t>
    </rPh>
    <rPh sb="4" eb="6">
      <t>シエン</t>
    </rPh>
    <phoneticPr fontId="8"/>
  </si>
  <si>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</si>
  <si>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重度肢体不自由児入所棟設置（※8）</t>
    <rPh sb="0" eb="2">
      <t>ジュウド</t>
    </rPh>
    <rPh sb="2" eb="4">
      <t>シタイ</t>
    </rPh>
    <rPh sb="4" eb="7">
      <t>フジユウ</t>
    </rPh>
    <rPh sb="7" eb="8">
      <t>ジ</t>
    </rPh>
    <rPh sb="8" eb="10">
      <t>ニュウショ</t>
    </rPh>
    <rPh sb="10" eb="11">
      <t>トウ</t>
    </rPh>
    <rPh sb="11" eb="13">
      <t>セッチ</t>
    </rPh>
    <phoneticPr fontId="8"/>
  </si>
  <si>
    <t>重度障害児支援</t>
    <rPh sb="0" eb="2">
      <t>ジュウド</t>
    </rPh>
    <rPh sb="2" eb="5">
      <t>ショウガイジ</t>
    </rPh>
    <rPh sb="5" eb="7">
      <t>シエン</t>
    </rPh>
    <phoneticPr fontId="8"/>
  </si>
  <si>
    <r>
      <t>１．なし　　</t>
    </r>
    <r>
      <rPr>
        <strike/>
        <sz val="11"/>
        <color rgb="FFFF0000"/>
        <rFont val="ＭＳ ゴシック"/>
        <family val="3"/>
        <charset val="128"/>
      </rPr>
      <t>２．あり　</t>
    </r>
    <r>
      <rPr>
        <sz val="11"/>
        <color rgb="FFFF0000"/>
        <rFont val="ＭＳ ゴシック"/>
        <family val="3"/>
        <charset val="128"/>
      </rPr>
      <t>　３．Ⅰ　　４．Ⅱ</t>
    </r>
    <phoneticPr fontId="8"/>
  </si>
  <si>
    <r>
      <t>　１．なし　　２．</t>
    </r>
    <r>
      <rPr>
        <strike/>
        <sz val="11"/>
        <color rgb="FFFF0000"/>
        <rFont val="ＭＳ ゴシック"/>
        <family val="3"/>
        <charset val="128"/>
      </rPr>
      <t>あり</t>
    </r>
    <r>
      <rPr>
        <sz val="11"/>
        <color rgb="FFFF0000"/>
        <rFont val="ＭＳ ゴシック"/>
        <family val="3"/>
        <charset val="128"/>
      </rPr>
      <t>Ⅱ　　３．Ⅰ</t>
    </r>
    <phoneticPr fontId="8"/>
  </si>
  <si>
    <t>地域体制強化共同支援加算対象</t>
    <phoneticPr fontId="13"/>
  </si>
  <si>
    <r>
      <t>　１．なし　　２．</t>
    </r>
    <r>
      <rPr>
        <sz val="11"/>
        <color rgb="FFFF0000"/>
        <rFont val="ＭＳ ゴシック"/>
        <family val="3"/>
        <charset val="128"/>
      </rPr>
      <t>Ⅱ　　３．</t>
    </r>
    <r>
      <rPr>
        <sz val="11"/>
        <color rgb="FFFF0000"/>
        <rFont val="ＭＳ ゴシック"/>
        <family val="3"/>
        <charset val="128"/>
      </rPr>
      <t>Ⅰ</t>
    </r>
    <phoneticPr fontId="13"/>
  </si>
  <si>
    <t>※１　              　　　　</t>
    <phoneticPr fontId="8"/>
  </si>
  <si>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8"/>
  </si>
  <si>
    <t>※２             　　　　</t>
    <phoneticPr fontId="8"/>
  </si>
  <si>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8"/>
  </si>
  <si>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8"/>
  </si>
  <si>
    <t>（別紙23ー１）</t>
    <rPh sb="1" eb="3">
      <t>ベッシ</t>
    </rPh>
    <phoneticPr fontId="13"/>
  </si>
  <si>
    <t>（別紙１ー１）</t>
    <rPh sb="1" eb="3">
      <t>ベッシ</t>
    </rPh>
    <phoneticPr fontId="13"/>
  </si>
  <si>
    <t>短期入所
※併設型の場合</t>
    <rPh sb="0" eb="2">
      <t>タンキ</t>
    </rPh>
    <rPh sb="2" eb="4">
      <t>ニュウショ</t>
    </rPh>
    <rPh sb="6" eb="9">
      <t>ヘイセツガタ</t>
    </rPh>
    <rPh sb="10" eb="12">
      <t>バアイ</t>
    </rPh>
    <phoneticPr fontId="8"/>
  </si>
  <si>
    <t>（様式第５号）</t>
    <rPh sb="1" eb="3">
      <t>ヨウシキ</t>
    </rPh>
    <rPh sb="3" eb="4">
      <t>ダイ</t>
    </rPh>
    <rPh sb="5" eb="6">
      <t>ゴウ</t>
    </rPh>
    <phoneticPr fontId="8"/>
  </si>
  <si>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8"/>
  </si>
  <si>
    <t>　　　　年　　月　　日</t>
    <rPh sb="4" eb="5">
      <t>ネン</t>
    </rPh>
    <rPh sb="7" eb="8">
      <t>ガツ</t>
    </rPh>
    <rPh sb="10" eb="11">
      <t>ニチ</t>
    </rPh>
    <phoneticPr fontId="8"/>
  </si>
  <si>
    <t>（宛先）</t>
    <rPh sb="1" eb="2">
      <t>アテ</t>
    </rPh>
    <rPh sb="2" eb="3">
      <t>サキ</t>
    </rPh>
    <phoneticPr fontId="8"/>
  </si>
  <si>
    <t>越　谷　市　長</t>
  </si>
  <si>
    <t>届出者</t>
    <rPh sb="0" eb="2">
      <t>トドケデ</t>
    </rPh>
    <rPh sb="2" eb="3">
      <t>シャ</t>
    </rPh>
    <phoneticPr fontId="8"/>
  </si>
  <si>
    <t>所 在 地</t>
    <rPh sb="0" eb="1">
      <t>トコロ</t>
    </rPh>
    <rPh sb="2" eb="3">
      <t>ザイ</t>
    </rPh>
    <rPh sb="4" eb="5">
      <t>チ</t>
    </rPh>
    <phoneticPr fontId="8"/>
  </si>
  <si>
    <t>法 人 名</t>
    <rPh sb="0" eb="1">
      <t>ホウ</t>
    </rPh>
    <rPh sb="2" eb="3">
      <t>ジン</t>
    </rPh>
    <rPh sb="4" eb="5">
      <t>メイ</t>
    </rPh>
    <phoneticPr fontId="8"/>
  </si>
  <si>
    <t>代表者名</t>
    <rPh sb="0" eb="3">
      <t>ダイヒョウシャ</t>
    </rPh>
    <rPh sb="3" eb="4">
      <t>メイ</t>
    </rPh>
    <phoneticPr fontId="8"/>
  </si>
  <si>
    <t>ＧＨ</t>
    <phoneticPr fontId="8"/>
  </si>
  <si>
    <t>事業所番号</t>
    <rPh sb="0" eb="3">
      <t>ジギョウショ</t>
    </rPh>
    <rPh sb="3" eb="5">
      <t>バンゴウ</t>
    </rPh>
    <phoneticPr fontId="8"/>
  </si>
  <si>
    <t>　このことについて、関係書類を添えて以下のとおり届け出ます。</t>
    <rPh sb="10" eb="12">
      <t>カンケイ</t>
    </rPh>
    <rPh sb="12" eb="14">
      <t>ショルイ</t>
    </rPh>
    <rPh sb="15" eb="16">
      <t>ソ</t>
    </rPh>
    <rPh sb="18" eb="20">
      <t>イカ</t>
    </rPh>
    <rPh sb="24" eb="25">
      <t>トド</t>
    </rPh>
    <rPh sb="26" eb="27">
      <t>デ</t>
    </rPh>
    <phoneticPr fontId="8"/>
  </si>
  <si>
    <t>短期</t>
    <rPh sb="0" eb="2">
      <t>タンキ</t>
    </rPh>
    <phoneticPr fontId="8"/>
  </si>
  <si>
    <t>フリガナ</t>
    <phoneticPr fontId="8"/>
  </si>
  <si>
    <t>名称</t>
    <rPh sb="0" eb="2">
      <t>メイショウ</t>
    </rPh>
    <phoneticPr fontId="8"/>
  </si>
  <si>
    <t>主たる事務所
の所在地</t>
    <rPh sb="0" eb="1">
      <t>シュ</t>
    </rPh>
    <rPh sb="3" eb="6">
      <t>ジムショ</t>
    </rPh>
    <rPh sb="8" eb="11">
      <t>ショザイチ</t>
    </rPh>
    <phoneticPr fontId="8"/>
  </si>
  <si>
    <r>
      <t>（郵便番号</t>
    </r>
    <r>
      <rPr>
        <sz val="11"/>
        <color indexed="10"/>
        <rFont val="ＭＳ ゴシック"/>
        <family val="3"/>
        <charset val="128"/>
      </rPr>
      <t/>
    </r>
    <rPh sb="1" eb="3">
      <t>ユウビン</t>
    </rPh>
    <rPh sb="3" eb="5">
      <t>バンゴウ</t>
    </rPh>
    <phoneticPr fontId="8"/>
  </si>
  <si>
    <t>－</t>
    <phoneticPr fontId="8"/>
  </si>
  <si>
    <t>）</t>
    <phoneticPr fontId="8"/>
  </si>
  <si>
    <t>連絡先</t>
    <rPh sb="0" eb="3">
      <t>レンラクサキ</t>
    </rPh>
    <phoneticPr fontId="8"/>
  </si>
  <si>
    <t>電話番号</t>
    <rPh sb="0" eb="2">
      <t>デンワ</t>
    </rPh>
    <rPh sb="2" eb="4">
      <t>バンゴウ</t>
    </rPh>
    <phoneticPr fontId="8"/>
  </si>
  <si>
    <t>ＦＡＸ番号</t>
    <rPh sb="3" eb="5">
      <t>バンゴウ</t>
    </rPh>
    <phoneticPr fontId="8"/>
  </si>
  <si>
    <t>代表者の職・氏名</t>
    <rPh sb="0" eb="3">
      <t>ダイヒョウシャ</t>
    </rPh>
    <rPh sb="4" eb="5">
      <t>ショク</t>
    </rPh>
    <rPh sb="6" eb="8">
      <t>シメイ</t>
    </rPh>
    <phoneticPr fontId="8"/>
  </si>
  <si>
    <t>職名</t>
    <rPh sb="0" eb="2">
      <t>ショクメイ</t>
    </rPh>
    <phoneticPr fontId="8"/>
  </si>
  <si>
    <t>代表者の住所</t>
    <rPh sb="0" eb="3">
      <t>ダイヒョウシャ</t>
    </rPh>
    <rPh sb="4" eb="6">
      <t>ジュウショ</t>
    </rPh>
    <phoneticPr fontId="8"/>
  </si>
  <si>
    <t>事業所の状況</t>
    <rPh sb="0" eb="3">
      <t>ジギョウショ</t>
    </rPh>
    <rPh sb="4" eb="6">
      <t>ジョウキョウ</t>
    </rPh>
    <phoneticPr fontId="8"/>
  </si>
  <si>
    <t>主たる事業所の所在地</t>
    <rPh sb="0" eb="1">
      <t>シュ</t>
    </rPh>
    <rPh sb="3" eb="6">
      <t>ジギョウショ</t>
    </rPh>
    <rPh sb="7" eb="10">
      <t>ショザイチ</t>
    </rPh>
    <phoneticPr fontId="8"/>
  </si>
  <si>
    <t>電子メールアドレス</t>
    <rPh sb="0" eb="2">
      <t>デンシ</t>
    </rPh>
    <phoneticPr fontId="8"/>
  </si>
  <si>
    <t>管理者の氏名</t>
    <rPh sb="0" eb="3">
      <t>カンリシャ</t>
    </rPh>
    <rPh sb="4" eb="6">
      <t>シメイ</t>
    </rPh>
    <phoneticPr fontId="8"/>
  </si>
  <si>
    <t>管理者の住所</t>
    <rPh sb="0" eb="3">
      <t>カンリシャ</t>
    </rPh>
    <rPh sb="4" eb="6">
      <t>ジュウショ</t>
    </rPh>
    <phoneticPr fontId="8"/>
  </si>
  <si>
    <t>届出を行う
事業所の種類</t>
    <rPh sb="0" eb="2">
      <t>トドケデ</t>
    </rPh>
    <rPh sb="3" eb="4">
      <t>オコナ</t>
    </rPh>
    <rPh sb="6" eb="9">
      <t>ジギョウショ</t>
    </rPh>
    <rPh sb="10" eb="12">
      <t>シュルイ</t>
    </rPh>
    <phoneticPr fontId="8"/>
  </si>
  <si>
    <t>同一所在地において
行う事業等の種類</t>
    <rPh sb="0" eb="2">
      <t>ドウイツ</t>
    </rPh>
    <rPh sb="2" eb="5">
      <t>ショザイチ</t>
    </rPh>
    <rPh sb="10" eb="11">
      <t>オコナ</t>
    </rPh>
    <rPh sb="12" eb="14">
      <t>ジギョウ</t>
    </rPh>
    <rPh sb="14" eb="15">
      <t>トウ</t>
    </rPh>
    <rPh sb="16" eb="18">
      <t>シュルイ</t>
    </rPh>
    <phoneticPr fontId="8"/>
  </si>
  <si>
    <t>実施事業</t>
    <rPh sb="0" eb="2">
      <t>ジッシ</t>
    </rPh>
    <rPh sb="2" eb="4">
      <t>ジギョウ</t>
    </rPh>
    <phoneticPr fontId="8"/>
  </si>
  <si>
    <t>指定年月日</t>
    <rPh sb="0" eb="2">
      <t>シテイ</t>
    </rPh>
    <rPh sb="2" eb="5">
      <t>ネンガッピ</t>
    </rPh>
    <phoneticPr fontId="8"/>
  </si>
  <si>
    <t>異動等の区分</t>
    <rPh sb="0" eb="2">
      <t>イドウ</t>
    </rPh>
    <rPh sb="2" eb="3">
      <t>トウ</t>
    </rPh>
    <rPh sb="4" eb="6">
      <t>クブン</t>
    </rPh>
    <phoneticPr fontId="8"/>
  </si>
  <si>
    <t>異動年月日</t>
    <rPh sb="0" eb="2">
      <t>イドウ</t>
    </rPh>
    <rPh sb="2" eb="5">
      <t>ネンガッピ</t>
    </rPh>
    <phoneticPr fontId="8"/>
  </si>
  <si>
    <t>異動項目
（※変更の場合）</t>
    <rPh sb="0" eb="2">
      <t>イドウ</t>
    </rPh>
    <rPh sb="2" eb="4">
      <t>コウモク</t>
    </rPh>
    <rPh sb="7" eb="9">
      <t>ヘンコウ</t>
    </rPh>
    <rPh sb="10" eb="12">
      <t>バアイ</t>
    </rPh>
    <phoneticPr fontId="8"/>
  </si>
  <si>
    <t>訓練等
給付</t>
    <rPh sb="0" eb="3">
      <t>クンレントウ</t>
    </rPh>
    <rPh sb="4" eb="6">
      <t>キュウフ</t>
    </rPh>
    <phoneticPr fontId="8"/>
  </si>
  <si>
    <t>共同生活援助</t>
    <phoneticPr fontId="8"/>
  </si>
  <si>
    <t>１ 新規　２ 変更　３ 終了</t>
    <rPh sb="2" eb="4">
      <t>シンキ</t>
    </rPh>
    <rPh sb="7" eb="9">
      <t>ヘンコウ</t>
    </rPh>
    <rPh sb="12" eb="14">
      <t>シュウリョウ</t>
    </rPh>
    <phoneticPr fontId="8"/>
  </si>
  <si>
    <t>介護
給付</t>
    <rPh sb="0" eb="2">
      <t>カイゴ</t>
    </rPh>
    <rPh sb="3" eb="5">
      <t>キュウフ</t>
    </rPh>
    <phoneticPr fontId="8"/>
  </si>
  <si>
    <t>短期入所</t>
    <rPh sb="0" eb="2">
      <t>タンキ</t>
    </rPh>
    <rPh sb="2" eb="4">
      <t>ニュウショ</t>
    </rPh>
    <phoneticPr fontId="8"/>
  </si>
  <si>
    <t>２ 新規　２ 変更　３ 終了</t>
    <rPh sb="2" eb="4">
      <t>シンキ</t>
    </rPh>
    <rPh sb="7" eb="9">
      <t>ヘンコウ</t>
    </rPh>
    <rPh sb="12" eb="14">
      <t>シュウリョウ</t>
    </rPh>
    <phoneticPr fontId="8"/>
  </si>
  <si>
    <t>特記事項</t>
    <rPh sb="0" eb="2">
      <t>トッキ</t>
    </rPh>
    <rPh sb="2" eb="4">
      <t>ジコウ</t>
    </rPh>
    <phoneticPr fontId="8"/>
  </si>
  <si>
    <t>変更前</t>
    <phoneticPr fontId="8"/>
  </si>
  <si>
    <t>変更後</t>
    <rPh sb="0" eb="3">
      <t>ヘンコウゴ</t>
    </rPh>
    <phoneticPr fontId="8"/>
  </si>
  <si>
    <t>関係書類</t>
    <rPh sb="0" eb="2">
      <t>カンケイ</t>
    </rPh>
    <rPh sb="2" eb="4">
      <t>ショルイ</t>
    </rPh>
    <phoneticPr fontId="8"/>
  </si>
  <si>
    <t>別紙のとおり</t>
    <rPh sb="0" eb="2">
      <t>ベッシ</t>
    </rPh>
    <phoneticPr fontId="8"/>
  </si>
  <si>
    <t>注１　｢実施事業｣欄は、該当する欄に「○」を記入してください。</t>
    <rPh sb="4" eb="6">
      <t>ジッシ</t>
    </rPh>
    <rPh sb="6" eb="8">
      <t>ジギョウ</t>
    </rPh>
    <rPh sb="9" eb="10">
      <t>ラン</t>
    </rPh>
    <rPh sb="12" eb="14">
      <t>ガイトウ</t>
    </rPh>
    <rPh sb="16" eb="17">
      <t>ラン</t>
    </rPh>
    <rPh sb="22" eb="24">
      <t>キニュウ</t>
    </rPh>
    <phoneticPr fontId="8"/>
  </si>
  <si>
    <t>注２　｢異動等の区分｣欄は、今回届出を行う事業所について該当する数字に「○」を記入してください。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8" eb="30">
      <t>ガイトウ</t>
    </rPh>
    <rPh sb="32" eb="34">
      <t>スウジ</t>
    </rPh>
    <rPh sb="39" eb="41">
      <t>キニュウ</t>
    </rPh>
    <phoneticPr fontId="8"/>
  </si>
  <si>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8"/>
  </si>
  <si>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8"/>
  </si>
  <si>
    <t>届出事務担当者</t>
    <rPh sb="0" eb="2">
      <t>トドケデ</t>
    </rPh>
    <rPh sb="2" eb="4">
      <t>ジム</t>
    </rPh>
    <rPh sb="4" eb="7">
      <t>タントウシャ</t>
    </rPh>
    <phoneticPr fontId="8"/>
  </si>
  <si>
    <t>(日中連絡先)</t>
    <rPh sb="1" eb="3">
      <t>ニッチュウ</t>
    </rPh>
    <rPh sb="3" eb="6">
      <t>レンラクサキ</t>
    </rPh>
    <phoneticPr fontId="8"/>
  </si>
  <si>
    <t>（別紙）</t>
    <rPh sb="1" eb="3">
      <t>ベッシ</t>
    </rPh>
    <phoneticPr fontId="8"/>
  </si>
  <si>
    <t>事業所・施設名</t>
    <rPh sb="0" eb="3">
      <t>ジギョウショ</t>
    </rPh>
    <rPh sb="4" eb="6">
      <t>シセツ</t>
    </rPh>
    <rPh sb="6" eb="7">
      <t>メイ</t>
    </rPh>
    <phoneticPr fontId="8"/>
  </si>
  <si>
    <t>主たる事業所・施設
の所在地</t>
    <rPh sb="0" eb="1">
      <t>シュ</t>
    </rPh>
    <rPh sb="3" eb="5">
      <t>ジギョウ</t>
    </rPh>
    <rPh sb="5" eb="6">
      <t>ショ</t>
    </rPh>
    <rPh sb="7" eb="9">
      <t>シセツ</t>
    </rPh>
    <rPh sb="11" eb="14">
      <t>ショザイチ</t>
    </rPh>
    <phoneticPr fontId="8"/>
  </si>
  <si>
    <t>※　記載漏れ、記載誤りがあると台帳の修正ができず正しい請求が出来なくなります。</t>
    <rPh sb="2" eb="4">
      <t>キサイ</t>
    </rPh>
    <rPh sb="4" eb="5">
      <t>モ</t>
    </rPh>
    <rPh sb="7" eb="9">
      <t>キサイ</t>
    </rPh>
    <rPh sb="9" eb="10">
      <t>アヤマ</t>
    </rPh>
    <rPh sb="15" eb="17">
      <t>ダイチョウ</t>
    </rPh>
    <rPh sb="18" eb="20">
      <t>シュウセイ</t>
    </rPh>
    <rPh sb="24" eb="25">
      <t>タダ</t>
    </rPh>
    <rPh sb="27" eb="29">
      <t>セイキュウ</t>
    </rPh>
    <rPh sb="30" eb="32">
      <t>デキ</t>
    </rPh>
    <phoneticPr fontId="8"/>
  </si>
  <si>
    <t>※　記載漏れ、記載誤りがないよう十分に注意してください。　</t>
    <rPh sb="2" eb="4">
      <t>キサイ</t>
    </rPh>
    <rPh sb="4" eb="5">
      <t>モ</t>
    </rPh>
    <rPh sb="7" eb="9">
      <t>キサイ</t>
    </rPh>
    <rPh sb="9" eb="10">
      <t>アヤマ</t>
    </rPh>
    <rPh sb="16" eb="18">
      <t>ジュウブン</t>
    </rPh>
    <rPh sb="19" eb="21">
      <t>チュウイ</t>
    </rPh>
    <phoneticPr fontId="8"/>
  </si>
  <si>
    <t>※　新たに算定又は変更する全ての加算について、個別具体的に記載してください。</t>
    <rPh sb="2" eb="3">
      <t>アラ</t>
    </rPh>
    <rPh sb="5" eb="7">
      <t>サンテイ</t>
    </rPh>
    <rPh sb="7" eb="8">
      <t>マタ</t>
    </rPh>
    <rPh sb="9" eb="11">
      <t>ヘンコウ</t>
    </rPh>
    <rPh sb="13" eb="14">
      <t>スベ</t>
    </rPh>
    <rPh sb="16" eb="18">
      <t>カサン</t>
    </rPh>
    <rPh sb="23" eb="25">
      <t>コベツ</t>
    </rPh>
    <rPh sb="25" eb="28">
      <t>グタイテキ</t>
    </rPh>
    <rPh sb="29" eb="31">
      <t>キサイ</t>
    </rPh>
    <phoneticPr fontId="8"/>
  </si>
  <si>
    <t>（参考様式）</t>
    <rPh sb="1" eb="3">
      <t>サンコウ</t>
    </rPh>
    <rPh sb="3" eb="5">
      <t>ヨウシキ</t>
    </rPh>
    <phoneticPr fontId="8"/>
  </si>
  <si>
    <t xml:space="preserve">  年　　月　　日　</t>
    <rPh sb="2" eb="3">
      <t>ネン</t>
    </rPh>
    <rPh sb="5" eb="6">
      <t>ツキ</t>
    </rPh>
    <rPh sb="8" eb="9">
      <t>ニチ</t>
    </rPh>
    <phoneticPr fontId="8"/>
  </si>
  <si>
    <t>　　　　年度　共同生活援助利用者の状況</t>
    <rPh sb="7" eb="9">
      <t>キョウドウ</t>
    </rPh>
    <rPh sb="9" eb="11">
      <t>セイカツ</t>
    </rPh>
    <rPh sb="11" eb="13">
      <t>エンジョ</t>
    </rPh>
    <phoneticPr fontId="8"/>
  </si>
  <si>
    <t>法人名</t>
    <rPh sb="0" eb="2">
      <t>ホウジン</t>
    </rPh>
    <rPh sb="2" eb="3">
      <t>メイ</t>
    </rPh>
    <phoneticPr fontId="8"/>
  </si>
  <si>
    <t>色が付いたセルにのみ記入してください。</t>
    <rPh sb="0" eb="1">
      <t>イロ</t>
    </rPh>
    <rPh sb="2" eb="3">
      <t>ツ</t>
    </rPh>
    <rPh sb="10" eb="12">
      <t>キニュウ</t>
    </rPh>
    <phoneticPr fontId="8"/>
  </si>
  <si>
    <t>事業所名</t>
  </si>
  <si>
    <t>住居数</t>
    <rPh sb="0" eb="2">
      <t>ジュウキョ</t>
    </rPh>
    <rPh sb="2" eb="3">
      <t>スウ</t>
    </rPh>
    <phoneticPr fontId="8"/>
  </si>
  <si>
    <t>利用定員</t>
    <rPh sb="0" eb="2">
      <t>リヨウ</t>
    </rPh>
    <rPh sb="2" eb="4">
      <t>テイイン</t>
    </rPh>
    <phoneticPr fontId="8"/>
  </si>
  <si>
    <t>１　利用者延べ人数</t>
    <rPh sb="2" eb="5">
      <t>リヨウシャ</t>
    </rPh>
    <rPh sb="5" eb="6">
      <t>ノ</t>
    </rPh>
    <rPh sb="7" eb="9">
      <t>ニンズウ</t>
    </rPh>
    <phoneticPr fontId="8"/>
  </si>
  <si>
    <t>（単位：人）</t>
    <rPh sb="1" eb="3">
      <t>タンイ</t>
    </rPh>
    <rPh sb="4" eb="5">
      <t>ニン</t>
    </rPh>
    <phoneticPr fontId="8"/>
  </si>
  <si>
    <t>定員</t>
    <rPh sb="0" eb="2">
      <t>テイイン</t>
    </rPh>
    <phoneticPr fontId="8"/>
  </si>
  <si>
    <t xml:space="preserve">  　　　年</t>
    <rPh sb="5" eb="6">
      <t>ネン</t>
    </rPh>
    <phoneticPr fontId="8"/>
  </si>
  <si>
    <t xml:space="preserve">    　　　年</t>
    <rPh sb="7" eb="8">
      <t>ネン</t>
    </rPh>
    <phoneticPr fontId="8"/>
  </si>
  <si>
    <t>年度
計</t>
    <rPh sb="0" eb="2">
      <t>ネンド</t>
    </rPh>
    <rPh sb="3" eb="4">
      <t>ケイ</t>
    </rPh>
    <phoneticPr fontId="8"/>
  </si>
  <si>
    <t>４月</t>
    <rPh sb="1" eb="2">
      <t>ガツ</t>
    </rPh>
    <phoneticPr fontId="8"/>
  </si>
  <si>
    <t>５月</t>
  </si>
  <si>
    <t>６月</t>
  </si>
  <si>
    <t>７月</t>
  </si>
  <si>
    <t>８月</t>
  </si>
  <si>
    <t>９月</t>
  </si>
  <si>
    <t>１０月</t>
  </si>
  <si>
    <t>１１月</t>
  </si>
  <si>
    <t>１２月</t>
  </si>
  <si>
    <t>１月</t>
  </si>
  <si>
    <t>２月</t>
  </si>
  <si>
    <t>３月</t>
  </si>
  <si>
    <t>計</t>
    <rPh sb="0" eb="1">
      <t>ケイ</t>
    </rPh>
    <phoneticPr fontId="8"/>
  </si>
  <si>
    <t>注１　指定共同生活援助を利用した者（体験利用含む）の延べ人数を記入すること。</t>
    <rPh sb="0" eb="1">
      <t>チュウ</t>
    </rPh>
    <rPh sb="3" eb="5">
      <t>シテイ</t>
    </rPh>
    <rPh sb="5" eb="7">
      <t>キョウドウ</t>
    </rPh>
    <rPh sb="7" eb="9">
      <t>セイカツ</t>
    </rPh>
    <rPh sb="9" eb="11">
      <t>エンジョ</t>
    </rPh>
    <rPh sb="12" eb="14">
      <t>リヨウ</t>
    </rPh>
    <rPh sb="16" eb="17">
      <t>モノ</t>
    </rPh>
    <rPh sb="18" eb="20">
      <t>タイケン</t>
    </rPh>
    <rPh sb="20" eb="22">
      <t>リヨウ</t>
    </rPh>
    <rPh sb="22" eb="23">
      <t>フク</t>
    </rPh>
    <rPh sb="26" eb="27">
      <t>ノ</t>
    </rPh>
    <rPh sb="28" eb="30">
      <t>ニンズウ</t>
    </rPh>
    <rPh sb="31" eb="33">
      <t>キニュウ</t>
    </rPh>
    <phoneticPr fontId="8"/>
  </si>
  <si>
    <t xml:space="preserve">   ２　「年度計」欄は、各月ごとの延べ人数の合計を記入すること。（自動計算されます。）</t>
    <rPh sb="6" eb="8">
      <t>ネンド</t>
    </rPh>
    <rPh sb="8" eb="9">
      <t>ケイ</t>
    </rPh>
    <rPh sb="10" eb="11">
      <t>ラン</t>
    </rPh>
    <rPh sb="13" eb="15">
      <t>カクツキ</t>
    </rPh>
    <rPh sb="18" eb="19">
      <t>ノ</t>
    </rPh>
    <rPh sb="20" eb="22">
      <t>ニンズウ</t>
    </rPh>
    <rPh sb="23" eb="25">
      <t>ゴウケイ</t>
    </rPh>
    <rPh sb="26" eb="28">
      <t>キニュウ</t>
    </rPh>
    <rPh sb="34" eb="36">
      <t>ジドウ</t>
    </rPh>
    <rPh sb="36" eb="38">
      <t>ケイサン</t>
    </rPh>
    <phoneticPr fontId="8"/>
  </si>
  <si>
    <t xml:space="preserve">   ３　途中で利用者の入退去があった場合、入居した日を含み、退去した日は含まないものとする。</t>
    <rPh sb="5" eb="7">
      <t>トチュウ</t>
    </rPh>
    <rPh sb="8" eb="11">
      <t>リヨウシャ</t>
    </rPh>
    <rPh sb="12" eb="13">
      <t>ニュウ</t>
    </rPh>
    <rPh sb="13" eb="15">
      <t>タイキョ</t>
    </rPh>
    <rPh sb="19" eb="21">
      <t>バアイ</t>
    </rPh>
    <rPh sb="22" eb="24">
      <t>ニュウキョ</t>
    </rPh>
    <rPh sb="26" eb="27">
      <t>ヒ</t>
    </rPh>
    <rPh sb="28" eb="29">
      <t>フク</t>
    </rPh>
    <rPh sb="31" eb="33">
      <t>タイキョ</t>
    </rPh>
    <rPh sb="35" eb="36">
      <t>ヒ</t>
    </rPh>
    <rPh sb="37" eb="38">
      <t>フク</t>
    </rPh>
    <phoneticPr fontId="8"/>
  </si>
  <si>
    <t>　　（例：ある月において２人の利用者がホームを３０日利用し、他の２人が２８日利用した場合、
　　　延べ人数は２×３０＋２×２８＝１１６人となる。）</t>
    <phoneticPr fontId="8"/>
  </si>
  <si>
    <t>　４　サービス提供実績が１年以上ある共同生活住居について記入すること。</t>
    <rPh sb="7" eb="9">
      <t>テイキョウ</t>
    </rPh>
    <rPh sb="9" eb="11">
      <t>ジッセキ</t>
    </rPh>
    <rPh sb="13" eb="16">
      <t>ネンイジョウ</t>
    </rPh>
    <rPh sb="18" eb="20">
      <t>キョウドウ</t>
    </rPh>
    <rPh sb="20" eb="22">
      <t>セイカツ</t>
    </rPh>
    <rPh sb="22" eb="24">
      <t>ジュウキョ</t>
    </rPh>
    <rPh sb="28" eb="30">
      <t>キニュウ</t>
    </rPh>
    <phoneticPr fontId="8"/>
  </si>
  <si>
    <t>２　平均利用者数</t>
    <rPh sb="2" eb="4">
      <t>ヘイキン</t>
    </rPh>
    <rPh sb="4" eb="7">
      <t>リヨウシャ</t>
    </rPh>
    <rPh sb="7" eb="8">
      <t>カズ</t>
    </rPh>
    <phoneticPr fontId="8"/>
  </si>
  <si>
    <t>３　世話人配置基準</t>
    <rPh sb="2" eb="4">
      <t>セワ</t>
    </rPh>
    <rPh sb="4" eb="5">
      <t>ニン</t>
    </rPh>
    <rPh sb="5" eb="7">
      <t>ハイチ</t>
    </rPh>
    <rPh sb="7" eb="9">
      <t>キジュン</t>
    </rPh>
    <phoneticPr fontId="8"/>
  </si>
  <si>
    <t>利用者延べ人数</t>
    <rPh sb="0" eb="3">
      <t>リヨウシャ</t>
    </rPh>
    <rPh sb="3" eb="4">
      <t>ノ</t>
    </rPh>
    <rPh sb="5" eb="7">
      <t>ニンズウ</t>
    </rPh>
    <phoneticPr fontId="8"/>
  </si>
  <si>
    <t>利用者延べ人数（自動計算されます。）</t>
    <rPh sb="0" eb="3">
      <t>リヨウシャ</t>
    </rPh>
    <rPh sb="3" eb="4">
      <t>ノ</t>
    </rPh>
    <rPh sb="5" eb="7">
      <t>ニンズウ</t>
    </rPh>
    <rPh sb="8" eb="10">
      <t>ジドウ</t>
    </rPh>
    <rPh sb="10" eb="12">
      <t>ケイサン</t>
    </rPh>
    <phoneticPr fontId="8"/>
  </si>
  <si>
    <t>Ⅰ型（４：１）</t>
    <rPh sb="1" eb="2">
      <t>ガタ</t>
    </rPh>
    <phoneticPr fontId="8"/>
  </si>
  <si>
    <t xml:space="preserve">   　　　年度開所日数</t>
    <rPh sb="6" eb="8">
      <t>ネンド</t>
    </rPh>
    <rPh sb="8" eb="10">
      <t>カイショ</t>
    </rPh>
    <rPh sb="10" eb="12">
      <t>ニッスウ</t>
    </rPh>
    <phoneticPr fontId="8"/>
  </si>
  <si>
    <t>事業所の開所日数を記入</t>
    <rPh sb="0" eb="3">
      <t>ジギョウショ</t>
    </rPh>
    <rPh sb="4" eb="6">
      <t>カイショ</t>
    </rPh>
    <rPh sb="6" eb="8">
      <t>ニッスウ</t>
    </rPh>
    <rPh sb="9" eb="11">
      <t>キニュウ</t>
    </rPh>
    <phoneticPr fontId="8"/>
  </si>
  <si>
    <t>Ⅱ型（５：１）</t>
    <rPh sb="1" eb="2">
      <t>ガタ</t>
    </rPh>
    <phoneticPr fontId="8"/>
  </si>
  <si>
    <t>前年度の平均利用者数
A</t>
    <rPh sb="0" eb="3">
      <t>ゼンネンド</t>
    </rPh>
    <rPh sb="4" eb="6">
      <t>ヘイキン</t>
    </rPh>
    <rPh sb="6" eb="8">
      <t>リヨウ</t>
    </rPh>
    <rPh sb="8" eb="9">
      <t>シャ</t>
    </rPh>
    <rPh sb="9" eb="10">
      <t>スウ</t>
    </rPh>
    <phoneticPr fontId="8"/>
  </si>
  <si>
    <t>利用者延べ人数÷開所日数（自動計算されます。）</t>
    <rPh sb="0" eb="3">
      <t>リヨウシャ</t>
    </rPh>
    <rPh sb="3" eb="4">
      <t>ノ</t>
    </rPh>
    <rPh sb="5" eb="7">
      <t>ニンズウ</t>
    </rPh>
    <rPh sb="8" eb="10">
      <t>カイショ</t>
    </rPh>
    <rPh sb="10" eb="12">
      <t>ニッスウ</t>
    </rPh>
    <rPh sb="13" eb="15">
      <t>ジドウ</t>
    </rPh>
    <rPh sb="15" eb="17">
      <t>ケイサン</t>
    </rPh>
    <phoneticPr fontId="8"/>
  </si>
  <si>
    <t>Ⅲ型（６：１）</t>
    <rPh sb="1" eb="2">
      <t>ガタ</t>
    </rPh>
    <phoneticPr fontId="8"/>
  </si>
  <si>
    <t>－－－－－－－－＜　以下は開所後１年未満の共同生活住居がある場合に使用する　＞－－－－－－－－</t>
    <rPh sb="10" eb="12">
      <t>イカ</t>
    </rPh>
    <rPh sb="13" eb="15">
      <t>カイショ</t>
    </rPh>
    <rPh sb="15" eb="16">
      <t>ゴ</t>
    </rPh>
    <rPh sb="17" eb="18">
      <t>ネン</t>
    </rPh>
    <rPh sb="18" eb="20">
      <t>ミマン</t>
    </rPh>
    <rPh sb="21" eb="23">
      <t>キョウドウ</t>
    </rPh>
    <rPh sb="23" eb="25">
      <t>セイカツ</t>
    </rPh>
    <rPh sb="25" eb="27">
      <t>ジュウキョ</t>
    </rPh>
    <rPh sb="30" eb="32">
      <t>バアイ</t>
    </rPh>
    <rPh sb="33" eb="35">
      <t>シヨウ</t>
    </rPh>
    <phoneticPr fontId="8"/>
  </si>
  <si>
    <t>４　平均利用者数</t>
    <rPh sb="2" eb="4">
      <t>ヘイキン</t>
    </rPh>
    <rPh sb="4" eb="6">
      <t>リヨウ</t>
    </rPh>
    <rPh sb="6" eb="7">
      <t>シャ</t>
    </rPh>
    <rPh sb="7" eb="8">
      <t>スウ</t>
    </rPh>
    <phoneticPr fontId="8"/>
  </si>
  <si>
    <t>５　世話人配置基準</t>
    <rPh sb="2" eb="4">
      <t>セワ</t>
    </rPh>
    <rPh sb="4" eb="5">
      <t>ニン</t>
    </rPh>
    <rPh sb="5" eb="7">
      <t>ハイチ</t>
    </rPh>
    <rPh sb="7" eb="9">
      <t>キジュン</t>
    </rPh>
    <phoneticPr fontId="8"/>
  </si>
  <si>
    <t>　　（１年未満の住居有）</t>
  </si>
  <si>
    <t>　　　（１年未満の住居有）</t>
  </si>
  <si>
    <t>開所後１年未満の
利用者数（※）　B</t>
    <rPh sb="0" eb="2">
      <t>カイショ</t>
    </rPh>
    <rPh sb="2" eb="3">
      <t>ゴ</t>
    </rPh>
    <rPh sb="4" eb="5">
      <t>ネン</t>
    </rPh>
    <rPh sb="5" eb="7">
      <t>ミマン</t>
    </rPh>
    <rPh sb="9" eb="12">
      <t>リヨウシャ</t>
    </rPh>
    <rPh sb="12" eb="13">
      <t>スウ</t>
    </rPh>
    <phoneticPr fontId="8"/>
  </si>
  <si>
    <t>定員×９０％又は直近６か月の実績</t>
    <rPh sb="0" eb="2">
      <t>テイイン</t>
    </rPh>
    <rPh sb="6" eb="7">
      <t>マタ</t>
    </rPh>
    <rPh sb="8" eb="10">
      <t>チョッキン</t>
    </rPh>
    <rPh sb="12" eb="13">
      <t>ゲツ</t>
    </rPh>
    <rPh sb="14" eb="16">
      <t>ジッセキ</t>
    </rPh>
    <phoneticPr fontId="8"/>
  </si>
  <si>
    <t>前年度の平均利用者数
A+B</t>
    <rPh sb="0" eb="3">
      <t>ゼンネンド</t>
    </rPh>
    <rPh sb="4" eb="6">
      <t>ヘイキン</t>
    </rPh>
    <rPh sb="6" eb="8">
      <t>リヨウ</t>
    </rPh>
    <rPh sb="8" eb="9">
      <t>シャ</t>
    </rPh>
    <rPh sb="9" eb="10">
      <t>スウ</t>
    </rPh>
    <phoneticPr fontId="8"/>
  </si>
  <si>
    <t>自動計算</t>
    <rPh sb="0" eb="2">
      <t>ジドウ</t>
    </rPh>
    <rPh sb="2" eb="4">
      <t>ケイサン</t>
    </rPh>
    <phoneticPr fontId="8"/>
  </si>
  <si>
    <t>※「開所後１年未満の利用者数」には、開所後１年未満の共同生活住居については、</t>
    <rPh sb="18" eb="20">
      <t>カイショ</t>
    </rPh>
    <rPh sb="20" eb="21">
      <t>ゴ</t>
    </rPh>
    <rPh sb="22" eb="23">
      <t>ネン</t>
    </rPh>
    <rPh sb="23" eb="25">
      <t>ミマン</t>
    </rPh>
    <rPh sb="26" eb="28">
      <t>キョウドウ</t>
    </rPh>
    <rPh sb="28" eb="30">
      <t>セイカツ</t>
    </rPh>
    <rPh sb="30" eb="32">
      <t>ジュウキョ</t>
    </rPh>
    <phoneticPr fontId="8"/>
  </si>
  <si>
    <t>　開設後６か月未満の場合は定員の９０％、開所後６か月以上１年未満の場合は、直近の６か月間の</t>
    <rPh sb="20" eb="22">
      <t>カイショ</t>
    </rPh>
    <rPh sb="22" eb="23">
      <t>ゴ</t>
    </rPh>
    <rPh sb="25" eb="28">
      <t>ゲツイジョウ</t>
    </rPh>
    <rPh sb="29" eb="30">
      <t>ネン</t>
    </rPh>
    <rPh sb="30" eb="32">
      <t>ミマン</t>
    </rPh>
    <rPh sb="33" eb="35">
      <t>バアイ</t>
    </rPh>
    <phoneticPr fontId="8"/>
  </si>
  <si>
    <t xml:space="preserve">  平均利用者数を記入すること。</t>
    <phoneticPr fontId="8"/>
  </si>
  <si>
    <t>　</t>
    <phoneticPr fontId="8"/>
  </si>
  <si>
    <t>○</t>
  </si>
  <si>
    <t>事業所番号</t>
    <rPh sb="0" eb="3">
      <t>ジギョウショ</t>
    </rPh>
    <rPh sb="3" eb="5">
      <t>バンゴウ</t>
    </rPh>
    <phoneticPr fontId="108"/>
  </si>
  <si>
    <t>定員</t>
    <rPh sb="0" eb="2">
      <t>テイイン</t>
    </rPh>
    <phoneticPr fontId="108"/>
  </si>
  <si>
    <t>区分１以下</t>
    <rPh sb="0" eb="2">
      <t>クブン</t>
    </rPh>
    <rPh sb="3" eb="5">
      <t>イカ</t>
    </rPh>
    <phoneticPr fontId="8"/>
  </si>
  <si>
    <t>区分２</t>
    <rPh sb="0" eb="2">
      <t>クブン</t>
    </rPh>
    <phoneticPr fontId="8"/>
  </si>
  <si>
    <t>区分３</t>
    <rPh sb="0" eb="2">
      <t>クブン</t>
    </rPh>
    <phoneticPr fontId="8"/>
  </si>
  <si>
    <t>区分４</t>
    <rPh sb="0" eb="2">
      <t>クブン</t>
    </rPh>
    <phoneticPr fontId="8"/>
  </si>
  <si>
    <t>区分５</t>
    <rPh sb="0" eb="2">
      <t>クブン</t>
    </rPh>
    <phoneticPr fontId="8"/>
  </si>
  <si>
    <t>区分６</t>
    <rPh sb="0" eb="2">
      <t>クブン</t>
    </rPh>
    <phoneticPr fontId="8"/>
  </si>
  <si>
    <t>○</t>
    <phoneticPr fontId="8"/>
  </si>
  <si>
    <t>法人・事業所名</t>
    <rPh sb="0" eb="2">
      <t>ホウジン</t>
    </rPh>
    <rPh sb="3" eb="6">
      <t>ジギョウショ</t>
    </rPh>
    <rPh sb="6" eb="7">
      <t>メイ</t>
    </rPh>
    <phoneticPr fontId="108"/>
  </si>
  <si>
    <t>１　サービス類型</t>
    <rPh sb="6" eb="8">
      <t>ルイケイ</t>
    </rPh>
    <phoneticPr fontId="8"/>
  </si>
  <si>
    <t>３　利用者数</t>
    <rPh sb="2" eb="5">
      <t>リヨウシャ</t>
    </rPh>
    <rPh sb="5" eb="6">
      <t>スウ</t>
    </rPh>
    <phoneticPr fontId="8"/>
  </si>
  <si>
    <t>介護サービス包括型事業所</t>
    <rPh sb="0" eb="2">
      <t>カイゴ</t>
    </rPh>
    <rPh sb="9" eb="11">
      <t>ジギョウ</t>
    </rPh>
    <rPh sb="11" eb="12">
      <t>ショ</t>
    </rPh>
    <phoneticPr fontId="8"/>
  </si>
  <si>
    <t>外部サービス利用型事業所</t>
    <rPh sb="0" eb="2">
      <t>ガイブ</t>
    </rPh>
    <rPh sb="6" eb="9">
      <t>リヨウガタ</t>
    </rPh>
    <rPh sb="9" eb="11">
      <t>ジギョウ</t>
    </rPh>
    <rPh sb="11" eb="12">
      <t>ショ</t>
    </rPh>
    <phoneticPr fontId="8"/>
  </si>
  <si>
    <t>利用者数（平均）</t>
    <rPh sb="0" eb="3">
      <t>リヨウシャ</t>
    </rPh>
    <rPh sb="3" eb="4">
      <t>スウ</t>
    </rPh>
    <rPh sb="5" eb="7">
      <t>ヘイキン</t>
    </rPh>
    <phoneticPr fontId="8"/>
  </si>
  <si>
    <t>日中サービス支援型事業所</t>
    <rPh sb="0" eb="2">
      <t>ニッチュウ</t>
    </rPh>
    <rPh sb="6" eb="8">
      <t>シエン</t>
    </rPh>
    <rPh sb="8" eb="9">
      <t>ガタ</t>
    </rPh>
    <rPh sb="9" eb="11">
      <t>ジギョウ</t>
    </rPh>
    <rPh sb="11" eb="12">
      <t>ショ</t>
    </rPh>
    <phoneticPr fontId="8"/>
  </si>
  <si>
    <t>個人居宅介護利用者（再掲）</t>
    <phoneticPr fontId="8"/>
  </si>
  <si>
    <t>定員増人数</t>
    <rPh sb="0" eb="2">
      <t>テイイン</t>
    </rPh>
    <rPh sb="2" eb="3">
      <t>ゾウ</t>
    </rPh>
    <rPh sb="3" eb="5">
      <t>ニンズウ</t>
    </rPh>
    <phoneticPr fontId="8"/>
  </si>
  <si>
    <t>２　運営状況</t>
    <rPh sb="2" eb="4">
      <t>ウンエイ</t>
    </rPh>
    <rPh sb="4" eb="6">
      <t>ジョウキョウ</t>
    </rPh>
    <phoneticPr fontId="108"/>
  </si>
  <si>
    <t>４　基準上置くべき従業者数</t>
    <rPh sb="2" eb="4">
      <t>キジュン</t>
    </rPh>
    <rPh sb="4" eb="5">
      <t>ジョウ</t>
    </rPh>
    <rPh sb="5" eb="6">
      <t>オ</t>
    </rPh>
    <rPh sb="9" eb="12">
      <t>ジュウギョウシャ</t>
    </rPh>
    <rPh sb="12" eb="13">
      <t>スウ</t>
    </rPh>
    <phoneticPr fontId="8"/>
  </si>
  <si>
    <t>５　当該事業所における基準上置くべき従業者数</t>
    <rPh sb="2" eb="4">
      <t>トウガイ</t>
    </rPh>
    <rPh sb="4" eb="7">
      <t>ジギョウショ</t>
    </rPh>
    <phoneticPr fontId="8"/>
  </si>
  <si>
    <t>６　加配している特定従業者数</t>
    <rPh sb="2" eb="4">
      <t>カハイ</t>
    </rPh>
    <rPh sb="8" eb="10">
      <t>トクテイ</t>
    </rPh>
    <rPh sb="10" eb="13">
      <t>ジュウギョウシャ</t>
    </rPh>
    <rPh sb="13" eb="14">
      <t>スウ</t>
    </rPh>
    <phoneticPr fontId="8"/>
  </si>
  <si>
    <t>①新設又は増改築等の時点から６か月未満</t>
    <phoneticPr fontId="8"/>
  </si>
  <si>
    <t>常勤換算数</t>
    <rPh sb="0" eb="4">
      <t>ジョウキンカンサン</t>
    </rPh>
    <rPh sb="4" eb="5">
      <t>スウ</t>
    </rPh>
    <phoneticPr fontId="8"/>
  </si>
  <si>
    <t>特定従業者用の勤務延べ時間数</t>
    <rPh sb="0" eb="2">
      <t>トクテイ</t>
    </rPh>
    <rPh sb="2" eb="5">
      <t>ジュウギョウシャ</t>
    </rPh>
    <rPh sb="5" eb="6">
      <t>ヨウ</t>
    </rPh>
    <rPh sb="7" eb="9">
      <t>キンム</t>
    </rPh>
    <phoneticPr fontId="8"/>
  </si>
  <si>
    <t>特定従業者数換算数</t>
    <rPh sb="0" eb="5">
      <t>トクテイジュウギョウシャ</t>
    </rPh>
    <rPh sb="5" eb="6">
      <t>スウ</t>
    </rPh>
    <rPh sb="6" eb="9">
      <t>カンサンスウ</t>
    </rPh>
    <phoneticPr fontId="8"/>
  </si>
  <si>
    <t>②新設又は増改築等の時点から６か月以上１年未満</t>
    <phoneticPr fontId="8"/>
  </si>
  <si>
    <t>常勤換算に
よる人数</t>
    <rPh sb="0" eb="2">
      <t>ジョウキン</t>
    </rPh>
    <rPh sb="2" eb="4">
      <t>カンサン</t>
    </rPh>
    <rPh sb="8" eb="10">
      <t>ニンズウ</t>
    </rPh>
    <phoneticPr fontId="8"/>
  </si>
  <si>
    <t>勤務延べ
時間数</t>
    <rPh sb="0" eb="3">
      <t>キンムノ</t>
    </rPh>
    <rPh sb="5" eb="8">
      <t>ジカンスウ</t>
    </rPh>
    <phoneticPr fontId="8"/>
  </si>
  <si>
    <t>特定従業者数換算による人数</t>
    <rPh sb="0" eb="6">
      <t>トクテイジュウギョウシャスウ</t>
    </rPh>
    <rPh sb="6" eb="8">
      <t>カンサン</t>
    </rPh>
    <rPh sb="11" eb="13">
      <t>ニンズウ</t>
    </rPh>
    <phoneticPr fontId="8"/>
  </si>
  <si>
    <t>③新設又は増改築等の時点から１年以上</t>
    <phoneticPr fontId="8"/>
  </si>
  <si>
    <t>世話人６：１</t>
    <phoneticPr fontId="8"/>
  </si>
  <si>
    <t>世話人等</t>
    <rPh sb="3" eb="4">
      <t>ナド</t>
    </rPh>
    <phoneticPr fontId="8"/>
  </si>
  <si>
    <t>世話人５：１</t>
    <phoneticPr fontId="8"/>
  </si>
  <si>
    <t>生活支援員</t>
    <rPh sb="0" eb="2">
      <t>セイカツ</t>
    </rPh>
    <rPh sb="2" eb="4">
      <t>シエン</t>
    </rPh>
    <rPh sb="4" eb="5">
      <t>イン</t>
    </rPh>
    <phoneticPr fontId="8"/>
  </si>
  <si>
    <t>７　人員配置体制加算の算定における必要加配数</t>
    <rPh sb="2" eb="10">
      <t>ジンインハイチタイセイカサン</t>
    </rPh>
    <rPh sb="11" eb="13">
      <t>サンテイ</t>
    </rPh>
    <rPh sb="17" eb="19">
      <t>ヒツヨウ</t>
    </rPh>
    <rPh sb="19" eb="21">
      <t>カハイ</t>
    </rPh>
    <rPh sb="21" eb="22">
      <t>スウ</t>
    </rPh>
    <phoneticPr fontId="8"/>
  </si>
  <si>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8"/>
  </si>
  <si>
    <t>調整数：</t>
    <rPh sb="0" eb="2">
      <t>チョウセイ</t>
    </rPh>
    <rPh sb="2" eb="3">
      <t>スウ</t>
    </rPh>
    <phoneticPr fontId="8"/>
  </si>
  <si>
    <t>介護包括サービス型・外部サービス利用型</t>
    <rPh sb="0" eb="4">
      <t>カイゴホウカツ</t>
    </rPh>
    <rPh sb="8" eb="9">
      <t>ガタ</t>
    </rPh>
    <rPh sb="10" eb="12">
      <t>ガイブ</t>
    </rPh>
    <rPh sb="16" eb="19">
      <t>リヨウガタ</t>
    </rPh>
    <phoneticPr fontId="8"/>
  </si>
  <si>
    <t>日中サービス支援型</t>
    <rPh sb="0" eb="2">
      <t>ニッチュウ</t>
    </rPh>
    <rPh sb="6" eb="9">
      <t>シエンガタ</t>
    </rPh>
    <phoneticPr fontId="8"/>
  </si>
  <si>
    <t>12:1の場合</t>
    <rPh sb="5" eb="7">
      <t>バアイ</t>
    </rPh>
    <phoneticPr fontId="8"/>
  </si>
  <si>
    <t>特定従業者数</t>
    <rPh sb="0" eb="5">
      <t>トクテイジュウギョウシャ</t>
    </rPh>
    <rPh sb="5" eb="6">
      <t>スウ</t>
    </rPh>
    <phoneticPr fontId="8"/>
  </si>
  <si>
    <t>勤務延べ時間</t>
    <rPh sb="0" eb="3">
      <t>キンムノ</t>
    </rPh>
    <rPh sb="4" eb="6">
      <t>ジカン</t>
    </rPh>
    <phoneticPr fontId="8"/>
  </si>
  <si>
    <t>30:1の場合</t>
    <rPh sb="5" eb="7">
      <t>バアイ</t>
    </rPh>
    <phoneticPr fontId="8"/>
  </si>
  <si>
    <t>7.5:1の場合</t>
    <rPh sb="6" eb="8">
      <t>バアイ</t>
    </rPh>
    <phoneticPr fontId="8"/>
  </si>
  <si>
    <t>20:1の場合</t>
    <rPh sb="5" eb="7">
      <t>バアイ</t>
    </rPh>
    <phoneticPr fontId="8"/>
  </si>
  <si>
    <t>不足加配数</t>
    <rPh sb="0" eb="2">
      <t>フソク</t>
    </rPh>
    <rPh sb="2" eb="4">
      <t>カハイ</t>
    </rPh>
    <rPh sb="4" eb="5">
      <t>スウ</t>
    </rPh>
    <phoneticPr fontId="8"/>
  </si>
  <si>
    <t>不足調整数</t>
    <rPh sb="0" eb="2">
      <t>フソク</t>
    </rPh>
    <rPh sb="2" eb="4">
      <t>チョウセイ</t>
    </rPh>
    <rPh sb="4" eb="5">
      <t>スウ</t>
    </rPh>
    <phoneticPr fontId="8"/>
  </si>
  <si>
    <t>加配状況</t>
    <rPh sb="0" eb="2">
      <t>カハイ</t>
    </rPh>
    <rPh sb="2" eb="4">
      <t>ジョウキョウ</t>
    </rPh>
    <phoneticPr fontId="8"/>
  </si>
  <si>
    <t>算定要件に対しての加配状況</t>
    <rPh sb="0" eb="4">
      <t>サンテイヨウケン</t>
    </rPh>
    <rPh sb="5" eb="6">
      <t>タイ</t>
    </rPh>
    <rPh sb="9" eb="11">
      <t>カハイ</t>
    </rPh>
    <rPh sb="11" eb="13">
      <t>ジョウキョウ</t>
    </rPh>
    <phoneticPr fontId="8"/>
  </si>
  <si>
    <t>算定要件に対しての加配状況</t>
    <phoneticPr fontId="8"/>
  </si>
  <si>
    <t>12:1</t>
    <phoneticPr fontId="8"/>
  </si>
  <si>
    <t>30:1</t>
    <phoneticPr fontId="8"/>
  </si>
  <si>
    <t>7.5:1</t>
    <phoneticPr fontId="8"/>
  </si>
  <si>
    <t>20:1</t>
    <phoneticPr fontId="8"/>
  </si>
  <si>
    <t>従業者の勤務体制一覧表</t>
    <phoneticPr fontId="8"/>
  </si>
  <si>
    <t>勤務形態</t>
    <rPh sb="0" eb="2">
      <t>キンム</t>
    </rPh>
    <rPh sb="2" eb="4">
      <t>ケイタイ</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</si>
  <si>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</si>
  <si>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</si>
  <si>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</si>
  <si>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</si>
  <si>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4週の合計</t>
    <rPh sb="1" eb="2">
      <t>シュウ</t>
    </rPh>
    <rPh sb="3" eb="5">
      <t>ゴウケイ</t>
    </rPh>
    <phoneticPr fontId="8"/>
  </si>
  <si>
    <t>週平均の勤務時間</t>
    <rPh sb="0" eb="3">
      <t>シュウヘイキン</t>
    </rPh>
    <rPh sb="4" eb="6">
      <t>キンム</t>
    </rPh>
    <rPh sb="6" eb="8">
      <t>ジカン</t>
    </rPh>
    <phoneticPr fontId="8"/>
  </si>
  <si>
    <t>常勤換算後の人数</t>
    <rPh sb="0" eb="2">
      <t>ジョウキン</t>
    </rPh>
    <rPh sb="2" eb="4">
      <t>カンザン</t>
    </rPh>
    <rPh sb="4" eb="5">
      <t>ゴ</t>
    </rPh>
    <rPh sb="6" eb="8">
      <t>ニンズウ</t>
    </rPh>
    <phoneticPr fontId="8"/>
  </si>
  <si>
    <t>特定従業者換算後の人数</t>
    <rPh sb="0" eb="2">
      <t>トクテイ</t>
    </rPh>
    <rPh sb="2" eb="5">
      <t>ジュウギョウシャ</t>
    </rPh>
    <rPh sb="5" eb="7">
      <t>カンザン</t>
    </rPh>
    <rPh sb="7" eb="8">
      <t>ゴ</t>
    </rPh>
    <rPh sb="9" eb="11">
      <t>ニンズウ</t>
    </rPh>
    <phoneticPr fontId="8"/>
  </si>
  <si>
    <t>兼務先</t>
    <rPh sb="0" eb="2">
      <t>ケンム</t>
    </rPh>
    <rPh sb="2" eb="3">
      <t>サキ</t>
    </rPh>
    <phoneticPr fontId="8"/>
  </si>
  <si>
    <t>火</t>
    <rPh sb="0" eb="1">
      <t>カ</t>
    </rPh>
    <phoneticPr fontId="8"/>
  </si>
  <si>
    <t>水</t>
    <rPh sb="0" eb="1">
      <t>スイ</t>
    </rPh>
    <phoneticPr fontId="8"/>
  </si>
  <si>
    <t>木</t>
    <rPh sb="0" eb="1">
      <t>モク</t>
    </rPh>
    <phoneticPr fontId="8"/>
  </si>
  <si>
    <t>金</t>
    <rPh sb="0" eb="1">
      <t>キン</t>
    </rPh>
    <phoneticPr fontId="8"/>
  </si>
  <si>
    <t>土</t>
    <rPh sb="0" eb="1">
      <t>ド</t>
    </rPh>
    <phoneticPr fontId="8"/>
  </si>
  <si>
    <t>夜間及び深夜の時間帯以外の時間帯</t>
    <rPh sb="10" eb="12">
      <t>イガイ</t>
    </rPh>
    <rPh sb="13" eb="15">
      <t>ジカン</t>
    </rPh>
    <rPh sb="15" eb="16">
      <t>タイ</t>
    </rPh>
    <phoneticPr fontId="8"/>
  </si>
  <si>
    <t>サービス管理
責任者</t>
    <phoneticPr fontId="8"/>
  </si>
  <si>
    <t>世話人・生活支援員の合計</t>
    <rPh sb="0" eb="3">
      <t>セワニン</t>
    </rPh>
    <rPh sb="4" eb="6">
      <t>セイカツ</t>
    </rPh>
    <rPh sb="6" eb="9">
      <t>シエンイン</t>
    </rPh>
    <rPh sb="10" eb="12">
      <t>ゴウケイ</t>
    </rPh>
    <phoneticPr fontId="8"/>
  </si>
  <si>
    <t>総合計</t>
    <rPh sb="0" eb="1">
      <t>ソウ</t>
    </rPh>
    <rPh sb="1" eb="3">
      <t>ゴウケイ</t>
    </rPh>
    <phoneticPr fontId="8"/>
  </si>
  <si>
    <t>1週間に当該事業所における常勤職員の勤務すべき時間数（就業規則上に定める時間数）</t>
    <phoneticPr fontId="8"/>
  </si>
  <si>
    <t>加配する特定従業者（世話人等）の勤務体制一覧表</t>
    <rPh sb="0" eb="2">
      <t>カハイ</t>
    </rPh>
    <rPh sb="4" eb="6">
      <t>トクテイ</t>
    </rPh>
    <rPh sb="6" eb="9">
      <t>ジュウギョウシャ</t>
    </rPh>
    <rPh sb="10" eb="12">
      <t>セワ</t>
    </rPh>
    <rPh sb="12" eb="14">
      <t>ニンナド</t>
    </rPh>
    <phoneticPr fontId="8"/>
  </si>
  <si>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8"/>
  </si>
  <si>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8"/>
  </si>
  <si>
    <t>管理者</t>
    <rPh sb="0" eb="3">
      <t>カンリシャ</t>
    </rPh>
    <phoneticPr fontId="8"/>
  </si>
  <si>
    <t>サービス管理責任者</t>
    <rPh sb="4" eb="6">
      <t>カンリ</t>
    </rPh>
    <rPh sb="6" eb="9">
      <t>セキニンシャ</t>
    </rPh>
    <phoneticPr fontId="8"/>
  </si>
  <si>
    <t>世話人A</t>
    <rPh sb="0" eb="2">
      <t>セワ</t>
    </rPh>
    <rPh sb="2" eb="3">
      <t>ニン</t>
    </rPh>
    <phoneticPr fontId="8"/>
  </si>
  <si>
    <t>世話人B</t>
    <rPh sb="0" eb="2">
      <t>セワ</t>
    </rPh>
    <rPh sb="2" eb="3">
      <t>ニン</t>
    </rPh>
    <phoneticPr fontId="8"/>
  </si>
  <si>
    <t>世話人C</t>
    <rPh sb="0" eb="2">
      <t>セワ</t>
    </rPh>
    <rPh sb="2" eb="3">
      <t>ニン</t>
    </rPh>
    <phoneticPr fontId="8"/>
  </si>
  <si>
    <t>世話人D</t>
    <rPh sb="0" eb="2">
      <t>セワ</t>
    </rPh>
    <rPh sb="2" eb="3">
      <t>ニン</t>
    </rPh>
    <phoneticPr fontId="8"/>
  </si>
  <si>
    <t>世話人E</t>
    <rPh sb="0" eb="2">
      <t>セワ</t>
    </rPh>
    <rPh sb="2" eb="3">
      <t>ニン</t>
    </rPh>
    <phoneticPr fontId="8"/>
  </si>
  <si>
    <t>生活支援員A</t>
    <rPh sb="0" eb="2">
      <t>セイカツ</t>
    </rPh>
    <rPh sb="2" eb="4">
      <t>シエン</t>
    </rPh>
    <rPh sb="4" eb="5">
      <t>イン</t>
    </rPh>
    <phoneticPr fontId="8"/>
  </si>
  <si>
    <t>生活支援員B</t>
    <rPh sb="0" eb="2">
      <t>セイカツ</t>
    </rPh>
    <rPh sb="2" eb="4">
      <t>シエン</t>
    </rPh>
    <rPh sb="4" eb="5">
      <t>イン</t>
    </rPh>
    <phoneticPr fontId="8"/>
  </si>
  <si>
    <t>生活支援員C</t>
    <rPh sb="0" eb="2">
      <t>セイカツ</t>
    </rPh>
    <rPh sb="2" eb="4">
      <t>シエン</t>
    </rPh>
    <rPh sb="4" eb="5">
      <t>イン</t>
    </rPh>
    <phoneticPr fontId="8"/>
  </si>
  <si>
    <t>生活支援員D</t>
    <rPh sb="0" eb="2">
      <t>セイカツ</t>
    </rPh>
    <rPh sb="2" eb="4">
      <t>シエン</t>
    </rPh>
    <rPh sb="4" eb="5">
      <t>イン</t>
    </rPh>
    <phoneticPr fontId="8"/>
  </si>
  <si>
    <t>生活支援員E</t>
    <rPh sb="0" eb="2">
      <t>セイカツ</t>
    </rPh>
    <rPh sb="2" eb="4">
      <t>シエン</t>
    </rPh>
    <rPh sb="4" eb="5">
      <t>イン</t>
    </rPh>
    <phoneticPr fontId="8"/>
  </si>
  <si>
    <t>世話人A</t>
    <rPh sb="0" eb="3">
      <t>セワニン</t>
    </rPh>
    <phoneticPr fontId="8"/>
  </si>
  <si>
    <t>別紙５</t>
    <rPh sb="0" eb="2">
      <t>ベッシ</t>
    </rPh>
    <phoneticPr fontId="13"/>
  </si>
  <si>
    <t>別紙８－２</t>
    <rPh sb="0" eb="2">
      <t>ベッシ</t>
    </rPh>
    <phoneticPr fontId="13"/>
  </si>
  <si>
    <t>別紙１５</t>
    <rPh sb="0" eb="2">
      <t>ベッシ</t>
    </rPh>
    <phoneticPr fontId="13"/>
  </si>
  <si>
    <t>別紙１６</t>
    <rPh sb="0" eb="2">
      <t>ベッシ</t>
    </rPh>
    <phoneticPr fontId="13"/>
  </si>
  <si>
    <t>別紙１０</t>
    <rPh sb="0" eb="2">
      <t>ベッシ</t>
    </rPh>
    <phoneticPr fontId="13"/>
  </si>
  <si>
    <t>別紙４８</t>
    <rPh sb="0" eb="2">
      <t>ベッシ</t>
    </rPh>
    <phoneticPr fontId="13"/>
  </si>
  <si>
    <t>別紙４９</t>
    <rPh sb="0" eb="2">
      <t>ベッシ</t>
    </rPh>
    <phoneticPr fontId="13"/>
  </si>
  <si>
    <t>別紙３－２</t>
    <rPh sb="0" eb="2">
      <t>ベッシ</t>
    </rPh>
    <phoneticPr fontId="13"/>
  </si>
  <si>
    <t>別紙４７</t>
    <rPh sb="0" eb="2">
      <t>ベッシ</t>
    </rPh>
    <phoneticPr fontId="13"/>
  </si>
  <si>
    <t>別紙３－１</t>
    <rPh sb="0" eb="2">
      <t>ベッシ</t>
    </rPh>
    <phoneticPr fontId="13"/>
  </si>
  <si>
    <t>別紙５５</t>
    <rPh sb="0" eb="2">
      <t>ベッシ</t>
    </rPh>
    <phoneticPr fontId="13"/>
  </si>
  <si>
    <t>別紙２５</t>
    <rPh sb="0" eb="2">
      <t>ベッシ</t>
    </rPh>
    <phoneticPr fontId="13"/>
  </si>
  <si>
    <t>別紙３６</t>
    <rPh sb="0" eb="2">
      <t>ベッシ</t>
    </rPh>
    <phoneticPr fontId="13"/>
  </si>
  <si>
    <t>別紙６－１、６－２</t>
    <rPh sb="0" eb="2">
      <t>ベッシ</t>
    </rPh>
    <phoneticPr fontId="13"/>
  </si>
  <si>
    <t>別紙２９－２</t>
    <rPh sb="0" eb="2">
      <t>ベッシ</t>
    </rPh>
    <phoneticPr fontId="13"/>
  </si>
  <si>
    <t>別紙３８</t>
    <rPh sb="0" eb="2">
      <t>ベッシ</t>
    </rPh>
    <phoneticPr fontId="13"/>
  </si>
  <si>
    <t>別紙８－３</t>
    <rPh sb="0" eb="2">
      <t>ベッシ</t>
    </rPh>
    <phoneticPr fontId="13"/>
  </si>
  <si>
    <t>別紙１２</t>
    <rPh sb="0" eb="2">
      <t>ベッシ</t>
    </rPh>
    <phoneticPr fontId="13"/>
  </si>
  <si>
    <t>別紙１３</t>
    <rPh sb="0" eb="2">
      <t>ベッシ</t>
    </rPh>
    <phoneticPr fontId="13"/>
  </si>
  <si>
    <t>別紙１４</t>
    <rPh sb="0" eb="2">
      <t>ベッシ</t>
    </rPh>
    <phoneticPr fontId="13"/>
  </si>
  <si>
    <t>別紙４１</t>
    <rPh sb="0" eb="2">
      <t>ベッシ</t>
    </rPh>
    <phoneticPr fontId="13"/>
  </si>
  <si>
    <t>別紙５６</t>
    <rPh sb="0" eb="2">
      <t>ベッシ</t>
    </rPh>
    <phoneticPr fontId="13"/>
  </si>
  <si>
    <t>別紙３９</t>
    <rPh sb="0" eb="2">
      <t>ベッシ</t>
    </rPh>
    <phoneticPr fontId="13"/>
  </si>
  <si>
    <t>別紙４０</t>
    <rPh sb="0" eb="2">
      <t>ベッシ</t>
    </rPh>
    <phoneticPr fontId="13"/>
  </si>
  <si>
    <t>別紙３７、３７－１、３７－２</t>
    <rPh sb="0" eb="2">
      <t>ベッシ</t>
    </rPh>
    <phoneticPr fontId="13"/>
  </si>
  <si>
    <t>別紙２３－１、２４</t>
    <rPh sb="0" eb="2">
      <t>ベッシ</t>
    </rPh>
    <phoneticPr fontId="13"/>
  </si>
  <si>
    <t>別紙２２</t>
    <rPh sb="0" eb="2">
      <t>ベッシ</t>
    </rPh>
    <phoneticPr fontId="13"/>
  </si>
  <si>
    <t>別紙７</t>
    <rPh sb="0" eb="2">
      <t>ベッシ</t>
    </rPh>
    <phoneticPr fontId="13"/>
  </si>
  <si>
    <t>（参考表）</t>
    <rPh sb="3" eb="4">
      <t>ヒョウ</t>
    </rPh>
    <phoneticPr fontId="8"/>
  </si>
  <si>
    <t>令和</t>
    <rPh sb="0" eb="2">
      <t>レイワ</t>
    </rPh>
    <phoneticPr fontId="108"/>
  </si>
  <si>
    <t>年</t>
    <rPh sb="0" eb="1">
      <t>ネン</t>
    </rPh>
    <phoneticPr fontId="108"/>
  </si>
  <si>
    <t>月</t>
    <rPh sb="0" eb="1">
      <t>ツキ</t>
    </rPh>
    <phoneticPr fontId="108"/>
  </si>
  <si>
    <t>日</t>
    <rPh sb="0" eb="1">
      <t>ニチ</t>
    </rPh>
    <phoneticPr fontId="108"/>
  </si>
  <si>
    <t>１　事業者名等</t>
    <rPh sb="2" eb="5">
      <t>ジギョウシャ</t>
    </rPh>
    <rPh sb="5" eb="6">
      <t>メイ</t>
    </rPh>
    <rPh sb="6" eb="7">
      <t>トウ</t>
    </rPh>
    <phoneticPr fontId="108"/>
  </si>
  <si>
    <t>２　事業所類型</t>
    <rPh sb="2" eb="5">
      <t>ジギョウショ</t>
    </rPh>
    <rPh sb="5" eb="7">
      <t>ルイケイ</t>
    </rPh>
    <phoneticPr fontId="108"/>
  </si>
  <si>
    <t>法人名</t>
    <rPh sb="0" eb="2">
      <t>ホウジン</t>
    </rPh>
    <rPh sb="2" eb="3">
      <t>メイ</t>
    </rPh>
    <phoneticPr fontId="108"/>
  </si>
  <si>
    <t>介護サービス包括型</t>
    <rPh sb="0" eb="2">
      <t>カイゴ</t>
    </rPh>
    <rPh sb="6" eb="8">
      <t>ホウカツ</t>
    </rPh>
    <rPh sb="8" eb="9">
      <t>ガタ</t>
    </rPh>
    <phoneticPr fontId="108"/>
  </si>
  <si>
    <t>事業所名</t>
    <rPh sb="0" eb="3">
      <t>ジギョウショ</t>
    </rPh>
    <rPh sb="3" eb="4">
      <t>メイ</t>
    </rPh>
    <phoneticPr fontId="108"/>
  </si>
  <si>
    <t>外部サービス利用型</t>
    <rPh sb="0" eb="2">
      <t>ガイブ</t>
    </rPh>
    <rPh sb="6" eb="9">
      <t>リヨウガタ</t>
    </rPh>
    <phoneticPr fontId="108"/>
  </si>
  <si>
    <t>日中サービス支援型</t>
    <rPh sb="0" eb="2">
      <t>ニッチュウ</t>
    </rPh>
    <rPh sb="6" eb="9">
      <t>シエンガタ</t>
    </rPh>
    <phoneticPr fontId="108"/>
  </si>
  <si>
    <t>※１　該当する類型の欄のプルダウンで○を選択する</t>
    <phoneticPr fontId="8"/>
  </si>
  <si>
    <t>５　前年度の平均利用者数</t>
    <rPh sb="2" eb="5">
      <t>ゼンネンド</t>
    </rPh>
    <rPh sb="6" eb="8">
      <t>ヘイキン</t>
    </rPh>
    <rPh sb="8" eb="10">
      <t>リヨウ</t>
    </rPh>
    <rPh sb="10" eb="11">
      <t>シャ</t>
    </rPh>
    <rPh sb="11" eb="12">
      <t>スウ</t>
    </rPh>
    <phoneticPr fontId="108"/>
  </si>
  <si>
    <t>延べ利用人数</t>
    <phoneticPr fontId="8"/>
  </si>
  <si>
    <t>計</t>
    <rPh sb="0" eb="1">
      <t>ケイ</t>
    </rPh>
    <phoneticPr fontId="108"/>
  </si>
  <si>
    <t>開所日数</t>
    <rPh sb="0" eb="2">
      <t>カイショ</t>
    </rPh>
    <rPh sb="2" eb="4">
      <t>ニッスウ</t>
    </rPh>
    <phoneticPr fontId="108"/>
  </si>
  <si>
    <t>利用者数</t>
    <rPh sb="0" eb="3">
      <t>リヨウシャ</t>
    </rPh>
    <rPh sb="3" eb="4">
      <t>スウ</t>
    </rPh>
    <phoneticPr fontId="8"/>
  </si>
  <si>
    <t>定員増人数</t>
  </si>
  <si>
    <t>定員増人数</t>
    <phoneticPr fontId="8"/>
  </si>
  <si>
    <t>個人居宅介護等利用者</t>
    <rPh sb="6" eb="7">
      <t>ナド</t>
    </rPh>
    <phoneticPr fontId="8"/>
  </si>
  <si>
    <t>４月</t>
    <rPh sb="1" eb="2">
      <t>ガツ</t>
    </rPh>
    <phoneticPr fontId="108"/>
  </si>
  <si>
    <t>名</t>
    <rPh sb="0" eb="1">
      <t>メイ</t>
    </rPh>
    <phoneticPr fontId="108"/>
  </si>
  <si>
    <t>５月</t>
    <rPh sb="1" eb="2">
      <t>ガツ</t>
    </rPh>
    <phoneticPr fontId="108"/>
  </si>
  <si>
    <t>６月</t>
    <rPh sb="1" eb="2">
      <t>ガツ</t>
    </rPh>
    <phoneticPr fontId="108"/>
  </si>
  <si>
    <t>７月</t>
    <rPh sb="1" eb="2">
      <t>ガツ</t>
    </rPh>
    <phoneticPr fontId="108"/>
  </si>
  <si>
    <t>８月</t>
    <rPh sb="1" eb="2">
      <t>ガツ</t>
    </rPh>
    <phoneticPr fontId="108"/>
  </si>
  <si>
    <t>９月</t>
    <rPh sb="1" eb="2">
      <t>ガツ</t>
    </rPh>
    <phoneticPr fontId="108"/>
  </si>
  <si>
    <t>10月</t>
    <rPh sb="2" eb="3">
      <t>ガツ</t>
    </rPh>
    <phoneticPr fontId="108"/>
  </si>
  <si>
    <t>11月</t>
    <rPh sb="2" eb="3">
      <t>ガツ</t>
    </rPh>
    <phoneticPr fontId="108"/>
  </si>
  <si>
    <t>12月</t>
    <rPh sb="2" eb="3">
      <t>ガツ</t>
    </rPh>
    <phoneticPr fontId="108"/>
  </si>
  <si>
    <t>１月</t>
    <rPh sb="1" eb="2">
      <t>ガツ</t>
    </rPh>
    <phoneticPr fontId="108"/>
  </si>
  <si>
    <t>２月</t>
    <rPh sb="1" eb="2">
      <t>ガツ</t>
    </rPh>
    <phoneticPr fontId="108"/>
  </si>
  <si>
    <t>３月</t>
    <rPh sb="1" eb="2">
      <t>ガツ</t>
    </rPh>
    <phoneticPr fontId="108"/>
  </si>
  <si>
    <t>項目毎
平均利用者数</t>
    <rPh sb="0" eb="2">
      <t>コウモク</t>
    </rPh>
    <rPh sb="2" eb="3">
      <t>ゴト</t>
    </rPh>
    <rPh sb="4" eb="6">
      <t>ヘイキン</t>
    </rPh>
    <rPh sb="6" eb="8">
      <t>リヨウ</t>
    </rPh>
    <rPh sb="8" eb="9">
      <t>シャ</t>
    </rPh>
    <rPh sb="9" eb="10">
      <t>スウ</t>
    </rPh>
    <phoneticPr fontId="108"/>
  </si>
  <si>
    <t>区分毎平均利用者総数</t>
    <rPh sb="0" eb="2">
      <t>クブン</t>
    </rPh>
    <rPh sb="2" eb="3">
      <t>ゴト</t>
    </rPh>
    <rPh sb="3" eb="5">
      <t>ヘイキン</t>
    </rPh>
    <rPh sb="5" eb="8">
      <t>リヨウシャ</t>
    </rPh>
    <rPh sb="8" eb="10">
      <t>ソウスウ</t>
    </rPh>
    <phoneticPr fontId="8"/>
  </si>
  <si>
    <r>
      <t>※２　「新設又は増改築等の時点から６か月未満」の場合は</t>
    </r>
    <r>
      <rPr>
        <b/>
        <u/>
        <sz val="9"/>
        <color indexed="8"/>
        <rFont val="ＭＳ ゴシック"/>
        <family val="3"/>
        <charset val="128"/>
      </rPr>
      <t>入力不要</t>
    </r>
    <rPh sb="24" eb="26">
      <t>バアイ</t>
    </rPh>
    <rPh sb="27" eb="29">
      <t>ニュウリョク</t>
    </rPh>
    <rPh sb="29" eb="31">
      <t>フヨウ</t>
    </rPh>
    <phoneticPr fontId="132"/>
  </si>
  <si>
    <r>
      <t>※３　「新設又は増改築等の時点から６か月以上１年未満」の場合は、</t>
    </r>
    <r>
      <rPr>
        <b/>
        <u/>
        <sz val="9"/>
        <color indexed="8"/>
        <rFont val="ＭＳ ゴシック"/>
        <family val="3"/>
        <charset val="128"/>
      </rPr>
      <t>直近６か月分を入力</t>
    </r>
    <rPh sb="28" eb="30">
      <t>バアイ</t>
    </rPh>
    <rPh sb="32" eb="34">
      <t>チョッキン</t>
    </rPh>
    <rPh sb="36" eb="37">
      <t>ツキ</t>
    </rPh>
    <rPh sb="37" eb="38">
      <t>ブン</t>
    </rPh>
    <rPh sb="39" eb="41">
      <t>ニュウリョク</t>
    </rPh>
    <phoneticPr fontId="132"/>
  </si>
  <si>
    <r>
      <t>※４　「新設又は増改築の時点から１年以上」の場合は</t>
    </r>
    <r>
      <rPr>
        <b/>
        <u/>
        <sz val="9"/>
        <color indexed="8"/>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32"/>
  </si>
  <si>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8"/>
  </si>
  <si>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</si>
  <si>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t>１．なし　　２．Ⅰ・イ　　４．Ⅲ　　５．Ⅳ　　７．Ⅰ・ロ</t>
    <phoneticPr fontId="8"/>
  </si>
  <si>
    <r>
      <t>１．なし　　２．Ⅰ・イ　　３．Ⅱ・イ　　４．Ⅲ　　５．Ⅳ</t>
    </r>
    <r>
      <rPr>
        <strike/>
        <sz val="11"/>
        <rFont val="ＭＳ ゴシック"/>
        <family val="3"/>
        <charset val="128"/>
      </rPr>
      <t xml:space="preserve">
</t>
    </r>
    <r>
      <rPr>
        <sz val="11"/>
        <rFont val="ＭＳ ゴシック"/>
        <family val="3"/>
        <charset val="128"/>
      </rPr>
      <t>７．Ⅰ・ロ　８．Ⅱ・ロ</t>
    </r>
    <phoneticPr fontId="8"/>
  </si>
  <si>
    <t>１．6:1
２．10:1
１３．5:1</t>
    <phoneticPr fontId="13"/>
  </si>
  <si>
    <r>
      <t>１．なし　　２．Ⅰ・イ　　３．Ⅱ・イ　　４．Ⅲ　　５．Ⅳ　　</t>
    </r>
    <r>
      <rPr>
        <strike/>
        <sz val="11"/>
        <rFont val="ＭＳ ゴシック"/>
        <family val="3"/>
        <charset val="128"/>
      </rPr>
      <t xml:space="preserve">
</t>
    </r>
    <r>
      <rPr>
        <sz val="11"/>
        <rFont val="ＭＳ ゴシック"/>
        <family val="3"/>
        <charset val="128"/>
      </rPr>
      <t>７．Ⅰ・ロ　８．Ⅱ・ロ</t>
    </r>
    <phoneticPr fontId="8"/>
  </si>
  <si>
    <t>※２：「異動区分」欄において「３終了」の場合は、１利用者の状況、２加配される従業者の状況の記載は
　　　不要とする。</t>
    <phoneticPr fontId="44"/>
  </si>
  <si>
    <t>人員配置体制加算（ Ⅰ・Ⅱ・Ⅲ・Ⅳ・Ⅴ・Ⅵ・Ⅶ・Ⅷ・Ⅸ・Ⅹ・Ⅺ・Ⅻ・XIII・XIV）</t>
    <rPh sb="0" eb="2">
      <t>ジンイン</t>
    </rPh>
    <rPh sb="2" eb="4">
      <t>ハイチ</t>
    </rPh>
    <rPh sb="4" eb="6">
      <t>タイセイ</t>
    </rPh>
    <rPh sb="6" eb="8">
      <t>カサン</t>
    </rPh>
    <phoneticPr fontId="8"/>
  </si>
  <si>
    <t>㈠　６の人員体制において満たすべき算定要件の算出</t>
    <rPh sb="17" eb="19">
      <t>サンテイ</t>
    </rPh>
    <rPh sb="19" eb="21">
      <t>ヨウケン</t>
    </rPh>
    <rPh sb="22" eb="24">
      <t>サンシュツ</t>
    </rPh>
    <phoneticPr fontId="13"/>
  </si>
  <si>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6"/>
  </si>
  <si>
    <t>合計（ (a)＝①＋② ）</t>
    <rPh sb="0" eb="2">
      <t>ゴウケイ</t>
    </rPh>
    <phoneticPr fontId="8"/>
  </si>
  <si>
    <t>常勤換算数</t>
    <rPh sb="0" eb="5">
      <t>ジョウキンカンサンスウ</t>
    </rPh>
    <phoneticPr fontId="6"/>
  </si>
  <si>
    <t>勤務延べ
時間数</t>
    <rPh sb="0" eb="3">
      <t>キンムノ</t>
    </rPh>
    <rPh sb="5" eb="8">
      <t>ジカンスウ</t>
    </rPh>
    <phoneticPr fontId="13"/>
  </si>
  <si>
    <t>①</t>
    <phoneticPr fontId="13"/>
  </si>
  <si>
    <t>②</t>
    <phoneticPr fontId="13"/>
  </si>
  <si>
    <t>(a)</t>
    <phoneticPr fontId="13"/>
  </si>
  <si>
    <r>
      <t>○６の人員体制を満たすために</t>
    </r>
    <r>
      <rPr>
        <u/>
        <sz val="11"/>
        <color theme="1"/>
        <rFont val="HGSｺﾞｼｯｸM"/>
        <family val="3"/>
        <charset val="128"/>
      </rPr>
      <t>加配すべき世話人等</t>
    </r>
    <rPh sb="3" eb="5">
      <t>ジンイン</t>
    </rPh>
    <rPh sb="5" eb="7">
      <t>タイセイ</t>
    </rPh>
    <rPh sb="8" eb="9">
      <t>ミ</t>
    </rPh>
    <phoneticPr fontId="6"/>
  </si>
  <si>
    <t>加配する
世話人等</t>
    <rPh sb="0" eb="2">
      <t>カハイ</t>
    </rPh>
    <rPh sb="5" eb="8">
      <t>セワニン</t>
    </rPh>
    <rPh sb="8" eb="9">
      <t>ナド</t>
    </rPh>
    <phoneticPr fontId="8"/>
  </si>
  <si>
    <t>調整数</t>
    <rPh sb="0" eb="2">
      <t>チョウセイ</t>
    </rPh>
    <rPh sb="2" eb="3">
      <t>スウ</t>
    </rPh>
    <phoneticPr fontId="8"/>
  </si>
  <si>
    <t>勤務延べ
時間数</t>
    <rPh sb="0" eb="2">
      <t>キンム</t>
    </rPh>
    <rPh sb="2" eb="3">
      <t>ノ</t>
    </rPh>
    <rPh sb="5" eb="8">
      <t>ジカンスウ</t>
    </rPh>
    <phoneticPr fontId="13"/>
  </si>
  <si>
    <t>(b)</t>
    <phoneticPr fontId="13"/>
  </si>
  <si>
    <t>(c)</t>
    <phoneticPr fontId="13"/>
  </si>
  <si>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6"/>
  </si>
  <si>
    <t>特定従業者数</t>
    <rPh sb="0" eb="6">
      <t>トクテイジュウギョウシャスウ</t>
    </rPh>
    <phoneticPr fontId="6"/>
  </si>
  <si>
    <t>(e)</t>
    <phoneticPr fontId="13"/>
  </si>
  <si>
    <t>勤務延べ時間数</t>
    <phoneticPr fontId="6"/>
  </si>
  <si>
    <t>(d)</t>
    <phoneticPr fontId="13"/>
  </si>
  <si>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3"/>
  </si>
  <si>
    <t>(f)</t>
    <phoneticPr fontId="13"/>
  </si>
  <si>
    <t>㈢　人員配置体制加算　算定の可否</t>
    <phoneticPr fontId="13"/>
  </si>
  <si>
    <t>可</t>
    <rPh sb="0" eb="1">
      <t>カ</t>
    </rPh>
    <phoneticPr fontId="13"/>
  </si>
  <si>
    <t>(e) ＜ (f) ＝ 必要な特定従業者数を満たしているため可</t>
    <rPh sb="8" eb="9">
      <t>ヒ</t>
    </rPh>
    <rPh sb="12" eb="14">
      <t>ヒツヨウ</t>
    </rPh>
    <rPh sb="15" eb="21">
      <t>トクテイジュウギョウシャスウ</t>
    </rPh>
    <rPh sb="22" eb="23">
      <t>ミ</t>
    </rPh>
    <rPh sb="30" eb="31">
      <t>カ</t>
    </rPh>
    <phoneticPr fontId="13"/>
  </si>
  <si>
    <t>否</t>
    <rPh sb="0" eb="1">
      <t>イナ</t>
    </rPh>
    <phoneticPr fontId="13"/>
  </si>
  <si>
    <t xml:space="preserve">   (e) ＞ (f) ＝ 必要な特定従業者数を満たしていないため否</t>
    <rPh sb="9" eb="10">
      <t>ヒ</t>
    </rPh>
    <rPh sb="13" eb="15">
      <t>ヒツヨウ</t>
    </rPh>
    <rPh sb="16" eb="22">
      <t>トクテイジュウギョウシャスウ</t>
    </rPh>
    <rPh sb="23" eb="24">
      <t>ミ</t>
    </rPh>
    <rPh sb="32" eb="33">
      <t>ヒ</t>
    </rPh>
    <phoneticPr fontId="13"/>
  </si>
  <si>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8"/>
  </si>
  <si>
    <t>１　新規　　　　２　変更　　　　３　終了</t>
    <rPh sb="18" eb="20">
      <t>シュウリョウ</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</si>
</sst>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76" formatCode="##########.###&quot;人&quot;"/>
    <numFmt numFmtId="177" formatCode="0.0_ "/>
    <numFmt numFmtId="178" formatCode="###########&quot;人&quot;"/>
    <numFmt numFmtId="179" formatCode="0.0000_ "/>
    <numFmt numFmtId="180" formatCode="0.0%"/>
    <numFmt numFmtId="181" formatCode="[&lt;=999]000;[&lt;=9999]000\-00;000\-0000"/>
    <numFmt numFmtId="182" formatCode="#,##0_);[Red]\(#,##0\)"/>
    <numFmt numFmtId="183" formatCode="#,##0.0_);[Red]\(#,##0.0\)"/>
    <numFmt numFmtId="184" formatCode="0.0&quot;人&quot;"/>
    <numFmt numFmtId="185" formatCode="0.00&quot;人&quot;"/>
    <numFmt numFmtId="186" formatCode="h:m"/>
    <numFmt numFmtId="187" formatCode="0.0"/>
    <numFmt numFmtId="188" formatCode="0.0;\0;0.0"/>
    <numFmt numFmtId="189" formatCode="0.000;\0;0.000"/>
    <numFmt numFmtId="190" formatCode="0.0_ ;[Red]\-0.0\ "/>
    <numFmt numFmtId="191" formatCode="0.0_);[Red]\(0.0\)"/>
    <numFmt numFmtId="192" formatCode="0_ ;[Red]\-0\ "/>
    <numFmt numFmtId="193" formatCode="0.00_);[Red]\(0.00\)"/>
    <numFmt numFmtId="194" formatCode="#,##0_ "/>
    <numFmt numFmtId="195" formatCode="#,##0.0_ "/>
  </numFmts>
  <fonts count="138"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sz val="12"/>
      <color theme="1"/>
      <name val="ＭＳ ゴシック"/>
      <family val="3"/>
      <charset val="128"/>
    </font>
    <font>
      <b/>
      <sz val="14"/>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7"/>
      <name val="HGｺﾞｼｯｸM"/>
      <family val="3"/>
      <charset val="128"/>
    </font>
    <font>
      <sz val="10"/>
      <color indexed="8"/>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11"/>
      <name val="HGSｺﾞｼｯｸE"/>
      <family val="3"/>
      <charset val="128"/>
    </font>
    <font>
      <sz val="11"/>
      <color theme="1"/>
      <name val="HGSｺﾞｼｯｸE"/>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1"/>
      <name val="ＭＳ 明朝"/>
      <family val="1"/>
      <charset val="128"/>
    </font>
    <font>
      <sz val="11"/>
      <color theme="1"/>
      <name val="ＭＳ ゴシック"/>
      <family val="2"/>
      <charset val="128"/>
    </font>
    <font>
      <b/>
      <sz val="12"/>
      <name val="ＭＳ Ｐゴシック"/>
      <family val="3"/>
      <charset val="128"/>
    </font>
    <font>
      <b/>
      <sz val="12"/>
      <color rgb="FFFF0000"/>
      <name val="HGSｺﾞｼｯｸM"/>
      <family val="3"/>
      <charset val="128"/>
    </font>
    <font>
      <sz val="10"/>
      <color rgb="FFFF0000"/>
      <name val="ＭＳ Ｐゴシック"/>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14"/>
      <color theme="1"/>
      <name val="HGｺﾞｼｯｸM"/>
      <family val="3"/>
      <charset val="128"/>
    </font>
    <font>
      <sz val="8"/>
      <name val="ＭＳ Ｐゴシック"/>
      <family val="3"/>
      <charset val="128"/>
    </font>
    <font>
      <sz val="11"/>
      <color theme="1"/>
      <name val="游ゴシック"/>
      <family val="2"/>
      <scheme val="minor"/>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b/>
      <sz val="11"/>
      <name val="ＭＳ ゴシック"/>
      <family val="3"/>
      <charset val="128"/>
    </font>
    <font>
      <sz val="14"/>
      <name val="ＭＳ ゴシック"/>
      <family val="3"/>
      <charset val="128"/>
    </font>
    <font>
      <sz val="6"/>
      <name val="ＭＳ ゴシック"/>
      <family val="3"/>
      <charset val="128"/>
    </font>
    <font>
      <sz val="11"/>
      <color indexed="10"/>
      <name val="ＭＳ ゴシック"/>
      <family val="3"/>
      <charset val="128"/>
    </font>
    <font>
      <sz val="8"/>
      <name val="ＭＳ ゴシック"/>
      <family val="3"/>
      <charset val="128"/>
    </font>
    <font>
      <sz val="16"/>
      <name val="ＭＳ ゴシック"/>
      <family val="3"/>
      <charset val="128"/>
    </font>
    <font>
      <sz val="11"/>
      <color indexed="10"/>
      <name val="ＭＳ Ｐゴシック"/>
      <family val="3"/>
      <charset val="128"/>
    </font>
    <font>
      <sz val="9"/>
      <name val="ＭＳ Ｐゴシック"/>
      <family val="3"/>
      <charset val="128"/>
    </font>
    <font>
      <sz val="12"/>
      <color indexed="10"/>
      <name val="ＭＳ Ｐゴシック"/>
      <family val="3"/>
      <charset val="128"/>
    </font>
    <font>
      <b/>
      <sz val="9"/>
      <color indexed="81"/>
      <name val="ＭＳ Ｐゴシック"/>
      <family val="3"/>
      <charset val="128"/>
    </font>
    <font>
      <sz val="10"/>
      <color indexed="8"/>
      <name val="ＭＳ 明朝"/>
      <family val="1"/>
      <charset val="128"/>
    </font>
    <font>
      <sz val="10"/>
      <color indexed="8"/>
      <name val="ＭＳ ゴシック"/>
      <family val="3"/>
      <charset val="128"/>
    </font>
    <font>
      <sz val="12"/>
      <color indexed="8"/>
      <name val="ＭＳ 明朝"/>
      <family val="1"/>
      <charset val="128"/>
    </font>
    <font>
      <b/>
      <sz val="12"/>
      <name val="ＭＳ ゴシック"/>
      <family val="3"/>
      <charset val="128"/>
    </font>
    <font>
      <sz val="12"/>
      <color indexed="10"/>
      <name val="ＭＳ ゴシック"/>
      <family val="3"/>
      <charset val="128"/>
    </font>
    <font>
      <b/>
      <sz val="8"/>
      <color indexed="10"/>
      <name val="ＭＳ ゴシック"/>
      <family val="3"/>
      <charset val="128"/>
    </font>
    <font>
      <b/>
      <sz val="12"/>
      <color indexed="8"/>
      <name val="ＭＳ ゴシック"/>
      <family val="3"/>
      <charset val="128"/>
    </font>
    <font>
      <sz val="16"/>
      <color indexed="8"/>
      <name val="ＭＳ 明朝"/>
      <family val="1"/>
      <charset val="128"/>
    </font>
    <font>
      <sz val="12"/>
      <name val="ＭＳ 明朝"/>
      <family val="1"/>
      <charset val="128"/>
    </font>
    <font>
      <b/>
      <sz val="9"/>
      <color indexed="10"/>
      <name val="ＭＳ ゴシック"/>
      <family val="3"/>
      <charset val="128"/>
    </font>
    <font>
      <b/>
      <sz val="20"/>
      <color indexed="8"/>
      <name val="ＭＳ ゴシック"/>
      <family val="3"/>
      <charset val="128"/>
    </font>
    <font>
      <sz val="10"/>
      <color indexed="8"/>
      <name val="Arial"/>
      <family val="2"/>
    </font>
    <font>
      <sz val="8"/>
      <color indexed="8"/>
      <name val="ＭＳ 明朝"/>
      <family val="1"/>
      <charset val="128"/>
    </font>
    <font>
      <sz val="6"/>
      <color indexed="8"/>
      <name val="ＭＳ 明朝"/>
      <family val="1"/>
      <charset val="128"/>
    </font>
    <font>
      <sz val="9"/>
      <color indexed="8"/>
      <name val="ＭＳ 明朝"/>
      <family val="1"/>
      <charset val="128"/>
    </font>
    <font>
      <b/>
      <u/>
      <sz val="9"/>
      <color indexed="8"/>
      <name val="ＭＳ ゴシック"/>
      <family val="3"/>
      <charset val="128"/>
    </font>
    <font>
      <sz val="11"/>
      <color indexed="8"/>
      <name val="ＭＳ ゴシック"/>
      <family val="3"/>
      <charset val="128"/>
    </font>
    <font>
      <b/>
      <sz val="9"/>
      <color indexed="10"/>
      <name val="ＭＳ 明朝"/>
      <family val="1"/>
      <charset val="128"/>
    </font>
    <font>
      <strike/>
      <sz val="11"/>
      <name val="ＭＳ ゴシック"/>
      <family val="3"/>
      <charset val="128"/>
    </font>
    <font>
      <sz val="10"/>
      <name val="Calibri"/>
      <family val="3"/>
    </font>
    <font>
      <sz val="12"/>
      <name val="HGSｺﾞｼｯｸM"/>
      <family val="1"/>
      <charset val="128"/>
    </font>
    <font>
      <sz val="16"/>
      <name val="HGSｺﾞｼｯｸM"/>
      <family val="3"/>
      <charset val="128"/>
    </font>
  </fonts>
  <fills count="1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indexed="13"/>
        <bgColor indexed="64"/>
      </patternFill>
    </fill>
    <fill>
      <patternFill patternType="solid">
        <fgColor indexed="9"/>
        <bgColor indexed="64"/>
      </patternFill>
    </fill>
    <fill>
      <patternFill patternType="solid">
        <fgColor indexed="26"/>
        <bgColor indexed="64"/>
      </patternFill>
    </fill>
    <fill>
      <patternFill patternType="solid">
        <fgColor indexed="22"/>
        <bgColor indexed="64"/>
      </patternFill>
    </fill>
    <fill>
      <patternFill patternType="solid">
        <fgColor indexed="31"/>
        <bgColor indexed="64"/>
      </patternFill>
    </fill>
    <fill>
      <patternFill patternType="solid">
        <fgColor indexed="27"/>
        <bgColor indexed="64"/>
      </patternFill>
    </fill>
    <fill>
      <patternFill patternType="solid">
        <fgColor indexed="42"/>
        <bgColor indexed="64"/>
      </patternFill>
    </fill>
    <fill>
      <patternFill patternType="solid">
        <fgColor indexed="43"/>
        <bgColor indexed="64"/>
      </patternFill>
    </fill>
  </fills>
  <borders count="251">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diagonalDown="1">
      <left style="thin">
        <color indexed="64"/>
      </left>
      <right style="medium">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dotted">
        <color indexed="64"/>
      </left>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right style="dotted">
        <color indexed="64"/>
      </right>
      <top style="medium">
        <color indexed="64"/>
      </top>
      <bottom style="medium">
        <color indexed="64"/>
      </bottom>
      <diagonal/>
    </border>
    <border>
      <left style="dotted">
        <color indexed="64"/>
      </left>
      <right/>
      <top style="medium">
        <color indexed="64"/>
      </top>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medium">
        <color indexed="64"/>
      </right>
      <top style="medium">
        <color indexed="64"/>
      </top>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dashDotDot">
        <color indexed="64"/>
      </bottom>
      <diagonal/>
    </border>
    <border>
      <left style="thin">
        <color indexed="64"/>
      </left>
      <right style="thin">
        <color indexed="64"/>
      </right>
      <top style="dashDotDot">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13"/>
      </left>
      <right/>
      <top/>
      <bottom/>
      <diagonal/>
    </border>
    <border>
      <left/>
      <right/>
      <top style="thin">
        <color indexed="13"/>
      </top>
      <bottom/>
      <diagonal/>
    </border>
    <border>
      <left/>
      <right style="thin">
        <color indexed="13"/>
      </right>
      <top/>
      <bottom/>
      <diagonal/>
    </border>
    <border>
      <left style="thin">
        <color indexed="13"/>
      </left>
      <right/>
      <top/>
      <bottom style="thin">
        <color indexed="13"/>
      </bottom>
      <diagonal/>
    </border>
    <border>
      <left/>
      <right/>
      <top/>
      <bottom style="thin">
        <color indexed="13"/>
      </bottom>
      <diagonal/>
    </border>
    <border>
      <left/>
      <right style="thin">
        <color indexed="13"/>
      </right>
      <top/>
      <bottom style="thin">
        <color indexed="13"/>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s>
  <cellStyleXfs count="31">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6" fillId="0" borderId="0" applyFont="0" applyFill="0" applyBorder="0" applyAlignment="0" applyProtection="0"/>
    <xf numFmtId="0" fontId="4" fillId="0" borderId="0"/>
    <xf numFmtId="0" fontId="4" fillId="0" borderId="0">
      <alignment vertical="center"/>
    </xf>
    <xf numFmtId="0" fontId="21" fillId="0" borderId="0">
      <alignment vertical="center"/>
    </xf>
    <xf numFmtId="0" fontId="3"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90" fillId="0" borderId="0">
      <alignment vertical="center"/>
    </xf>
    <xf numFmtId="0" fontId="4" fillId="0" borderId="0">
      <alignment vertical="center"/>
    </xf>
    <xf numFmtId="0" fontId="21"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96" fillId="0" borderId="0">
      <alignment vertical="center"/>
    </xf>
    <xf numFmtId="0" fontId="21" fillId="0" borderId="0">
      <alignment vertical="center"/>
    </xf>
    <xf numFmtId="0" fontId="4" fillId="0" borderId="0">
      <alignment vertical="center"/>
    </xf>
    <xf numFmtId="0" fontId="98" fillId="0" borderId="0"/>
    <xf numFmtId="9" fontId="4" fillId="0" borderId="0" applyFont="0" applyFill="0" applyBorder="0" applyAlignment="0" applyProtection="0">
      <alignment vertical="center"/>
    </xf>
    <xf numFmtId="0" fontId="99" fillId="0" borderId="0"/>
    <xf numFmtId="38" fontId="99" fillId="0" borderId="0" applyFont="0" applyFill="0" applyBorder="0" applyAlignment="0" applyProtection="0">
      <alignment vertical="center"/>
    </xf>
    <xf numFmtId="9" fontId="99"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0" fontId="4" fillId="0" borderId="0"/>
  </cellStyleXfs>
  <cellXfs count="2816">
    <xf numFmtId="0" fontId="0" fillId="0" borderId="0" xfId="0">
      <alignment vertical="center"/>
    </xf>
    <xf numFmtId="0" fontId="5" fillId="2" borderId="0" xfId="1" applyFont="1" applyFill="1">
      <alignment vertical="center"/>
    </xf>
    <xf numFmtId="0" fontId="4" fillId="0" borderId="0" xfId="1">
      <alignment vertical="center"/>
    </xf>
    <xf numFmtId="0" fontId="10" fillId="2" borderId="0" xfId="3" applyFont="1" applyFill="1">
      <alignment vertical="center"/>
    </xf>
    <xf numFmtId="0" fontId="10" fillId="2" borderId="0" xfId="3" applyFont="1" applyFill="1" applyAlignment="1">
      <alignment horizontal="left" vertical="center"/>
    </xf>
    <xf numFmtId="0" fontId="16" fillId="2" borderId="0" xfId="3" applyFont="1" applyFill="1" applyAlignment="1">
      <alignment horizontal="left" vertical="top"/>
    </xf>
    <xf numFmtId="0" fontId="16" fillId="2" borderId="0" xfId="2" applyFont="1" applyFill="1" applyAlignment="1">
      <alignment horizontal="left" vertical="center" wrapText="1"/>
    </xf>
    <xf numFmtId="0" fontId="4" fillId="2" borderId="0" xfId="4" applyFill="1"/>
    <xf numFmtId="0" fontId="18" fillId="2" borderId="0" xfId="3" applyFont="1" applyFill="1" applyAlignment="1">
      <alignment vertical="top"/>
    </xf>
    <xf numFmtId="0" fontId="18" fillId="2" borderId="0" xfId="2" applyFont="1" applyFill="1" applyAlignment="1">
      <alignment horizontal="left" vertical="top"/>
    </xf>
    <xf numFmtId="0" fontId="18" fillId="2" borderId="0" xfId="3" applyFont="1" applyFill="1" applyAlignment="1">
      <alignment horizontal="left" vertical="top"/>
    </xf>
    <xf numFmtId="0" fontId="10" fillId="0" borderId="33" xfId="3" applyFont="1" applyBorder="1" applyAlignment="1">
      <alignment horizontal="center" vertical="center" shrinkToFit="1"/>
    </xf>
    <xf numFmtId="0" fontId="22" fillId="0" borderId="0" xfId="4" applyFont="1" applyAlignment="1">
      <alignment horizontal="center" vertical="center"/>
    </xf>
    <xf numFmtId="0" fontId="22" fillId="0" borderId="0" xfId="0" applyFont="1" applyAlignment="1">
      <alignment horizontal="left" vertical="center" wrapText="1"/>
    </xf>
    <xf numFmtId="0" fontId="22" fillId="0" borderId="44" xfId="4" applyFont="1" applyBorder="1" applyAlignment="1">
      <alignment horizontal="center" vertical="center"/>
    </xf>
    <xf numFmtId="0" fontId="22" fillId="0" borderId="30" xfId="4" applyFont="1" applyBorder="1" applyAlignment="1">
      <alignment horizontal="center" vertical="center"/>
    </xf>
    <xf numFmtId="0" fontId="26" fillId="0" borderId="0" xfId="0" applyFont="1">
      <alignment vertical="center"/>
    </xf>
    <xf numFmtId="0" fontId="26" fillId="0" borderId="45" xfId="0" applyFont="1" applyBorder="1" applyAlignment="1">
      <alignment horizontal="left" vertical="center"/>
    </xf>
    <xf numFmtId="0" fontId="10" fillId="0" borderId="0" xfId="0" applyFont="1">
      <alignment vertical="center"/>
    </xf>
    <xf numFmtId="0" fontId="32" fillId="0" borderId="0" xfId="0" applyFont="1" applyAlignment="1">
      <alignment horizontal="left" vertical="center"/>
    </xf>
    <xf numFmtId="0" fontId="32" fillId="0" borderId="0" xfId="0" applyFont="1">
      <alignment vertical="center"/>
    </xf>
    <xf numFmtId="0" fontId="32" fillId="0" borderId="0" xfId="0" applyFont="1" applyAlignment="1">
      <alignment vertical="center" wrapText="1"/>
    </xf>
    <xf numFmtId="0" fontId="32" fillId="0" borderId="0" xfId="0" applyFont="1" applyAlignment="1">
      <alignment horizontal="right" vertical="center"/>
    </xf>
    <xf numFmtId="0" fontId="32" fillId="0" borderId="36" xfId="0" applyFont="1" applyBorder="1">
      <alignment vertical="center"/>
    </xf>
    <xf numFmtId="0" fontId="32" fillId="0" borderId="36" xfId="0" applyFont="1" applyBorder="1" applyAlignment="1">
      <alignment vertical="center" wrapText="1"/>
    </xf>
    <xf numFmtId="0" fontId="32" fillId="0" borderId="45" xfId="0" applyFont="1" applyBorder="1">
      <alignment vertical="center"/>
    </xf>
    <xf numFmtId="0" fontId="32" fillId="0" borderId="44" xfId="0" applyFont="1" applyBorder="1">
      <alignment vertical="center"/>
    </xf>
    <xf numFmtId="0" fontId="32" fillId="0" borderId="43" xfId="0" applyFont="1" applyBorder="1">
      <alignment vertical="center"/>
    </xf>
    <xf numFmtId="0" fontId="35" fillId="0" borderId="0" xfId="0" applyFont="1" applyAlignment="1">
      <alignment horizontal="center" vertical="center"/>
    </xf>
    <xf numFmtId="0" fontId="37" fillId="0" borderId="0" xfId="0" applyFont="1" applyAlignment="1">
      <alignment horizontal="right" vertical="center"/>
    </xf>
    <xf numFmtId="0" fontId="35" fillId="0" borderId="0" xfId="0" applyFont="1">
      <alignment vertical="center"/>
    </xf>
    <xf numFmtId="0" fontId="35" fillId="0" borderId="0" xfId="1" applyFont="1">
      <alignment vertical="center"/>
    </xf>
    <xf numFmtId="0" fontId="32" fillId="0" borderId="0" xfId="1" applyFont="1">
      <alignment vertical="center"/>
    </xf>
    <xf numFmtId="0" fontId="32" fillId="0" borderId="0" xfId="1" applyFont="1" applyAlignment="1">
      <alignment horizontal="right" vertical="center"/>
    </xf>
    <xf numFmtId="0" fontId="35" fillId="0" borderId="0" xfId="1" applyFont="1" applyAlignment="1">
      <alignment horizontal="center" vertical="center"/>
    </xf>
    <xf numFmtId="0" fontId="39" fillId="0" borderId="0" xfId="1" applyFont="1">
      <alignment vertical="center"/>
    </xf>
    <xf numFmtId="0" fontId="39" fillId="0" borderId="0" xfId="1" applyFont="1" applyAlignment="1">
      <alignment vertical="center" textRotation="255" wrapText="1"/>
    </xf>
    <xf numFmtId="0" fontId="39" fillId="0" borderId="0" xfId="1" applyFont="1" applyAlignment="1">
      <alignment horizontal="center" vertical="center"/>
    </xf>
    <xf numFmtId="0" fontId="39" fillId="0" borderId="0" xfId="1" applyFont="1" applyAlignment="1">
      <alignment horizontal="left" vertical="center" wrapText="1"/>
    </xf>
    <xf numFmtId="0" fontId="39" fillId="0" borderId="81" xfId="1" applyFont="1" applyBorder="1">
      <alignment vertical="center"/>
    </xf>
    <xf numFmtId="0" fontId="39" fillId="0" borderId="82" xfId="1" applyFont="1" applyBorder="1">
      <alignment vertical="center"/>
    </xf>
    <xf numFmtId="0" fontId="39" fillId="0" borderId="83" xfId="1" applyFont="1" applyBorder="1">
      <alignment vertical="center"/>
    </xf>
    <xf numFmtId="0" fontId="39" fillId="0" borderId="84" xfId="1" applyFont="1" applyBorder="1">
      <alignment vertical="center"/>
    </xf>
    <xf numFmtId="0" fontId="39" fillId="0" borderId="85" xfId="1" applyFont="1" applyBorder="1">
      <alignment vertical="center"/>
    </xf>
    <xf numFmtId="0" fontId="39" fillId="0" borderId="86" xfId="1" applyFont="1" applyBorder="1">
      <alignment vertical="center"/>
    </xf>
    <xf numFmtId="0" fontId="40" fillId="0" borderId="0" xfId="1" applyFont="1">
      <alignment vertical="center"/>
    </xf>
    <xf numFmtId="0" fontId="42" fillId="0" borderId="0" xfId="3" applyFont="1">
      <alignment vertical="center"/>
    </xf>
    <xf numFmtId="0" fontId="43" fillId="0" borderId="0" xfId="3" applyFont="1">
      <alignment vertical="center"/>
    </xf>
    <xf numFmtId="0" fontId="43" fillId="0" borderId="0" xfId="3" applyFont="1" applyAlignment="1">
      <alignment horizontal="right" vertical="center"/>
    </xf>
    <xf numFmtId="0" fontId="43" fillId="0" borderId="0" xfId="3" applyFont="1" applyAlignment="1">
      <alignment vertical="center" wrapText="1"/>
    </xf>
    <xf numFmtId="0" fontId="42" fillId="0" borderId="0" xfId="3" applyFont="1" applyAlignment="1">
      <alignment horizontal="center" vertical="center"/>
    </xf>
    <xf numFmtId="0" fontId="42" fillId="0" borderId="0" xfId="3" applyFont="1" applyAlignment="1">
      <alignment vertical="center" shrinkToFit="1"/>
    </xf>
    <xf numFmtId="0" fontId="42" fillId="0" borderId="87" xfId="3" applyFont="1" applyBorder="1" applyAlignment="1">
      <alignment vertical="center" shrinkToFit="1"/>
    </xf>
    <xf numFmtId="176" fontId="42" fillId="0" borderId="90" xfId="3" applyNumberFormat="1" applyFont="1" applyBorder="1">
      <alignment vertical="center"/>
    </xf>
    <xf numFmtId="176" fontId="42" fillId="0" borderId="91" xfId="3" applyNumberFormat="1" applyFont="1" applyBorder="1">
      <alignment vertical="center"/>
    </xf>
    <xf numFmtId="176" fontId="42" fillId="0" borderId="95" xfId="3" applyNumberFormat="1" applyFont="1" applyBorder="1">
      <alignment vertical="center"/>
    </xf>
    <xf numFmtId="176" fontId="42" fillId="0" borderId="96" xfId="3" applyNumberFormat="1" applyFont="1" applyBorder="1">
      <alignment vertical="center"/>
    </xf>
    <xf numFmtId="178" fontId="42" fillId="0" borderId="91" xfId="3" applyNumberFormat="1" applyFont="1" applyBorder="1">
      <alignment vertical="center"/>
    </xf>
    <xf numFmtId="178" fontId="42" fillId="0" borderId="101" xfId="3" applyNumberFormat="1" applyFont="1" applyBorder="1">
      <alignment vertical="center"/>
    </xf>
    <xf numFmtId="0" fontId="42" fillId="0" borderId="102" xfId="3" applyFont="1" applyBorder="1">
      <alignment vertical="center"/>
    </xf>
    <xf numFmtId="179" fontId="42" fillId="0" borderId="0" xfId="3" applyNumberFormat="1" applyFont="1">
      <alignment vertical="center"/>
    </xf>
    <xf numFmtId="177" fontId="42" fillId="0" borderId="104" xfId="3" applyNumberFormat="1" applyFont="1" applyBorder="1">
      <alignment vertical="center"/>
    </xf>
    <xf numFmtId="177" fontId="42" fillId="0" borderId="105" xfId="3" applyNumberFormat="1" applyFont="1" applyBorder="1">
      <alignment vertical="center"/>
    </xf>
    <xf numFmtId="0" fontId="45" fillId="0" borderId="0" xfId="1" applyFont="1">
      <alignment vertical="center"/>
    </xf>
    <xf numFmtId="0" fontId="49" fillId="0" borderId="0" xfId="1" applyFont="1" applyAlignment="1">
      <alignment horizontal="center" vertical="center"/>
    </xf>
    <xf numFmtId="0" fontId="51" fillId="0" borderId="0" xfId="3" applyFont="1">
      <alignment vertical="center"/>
    </xf>
    <xf numFmtId="0" fontId="52" fillId="0" borderId="0" xfId="3" applyFont="1">
      <alignment vertical="center"/>
    </xf>
    <xf numFmtId="0" fontId="52" fillId="0" borderId="0" xfId="3" applyFont="1" applyAlignment="1">
      <alignment horizontal="right" vertical="center"/>
    </xf>
    <xf numFmtId="0" fontId="52" fillId="0" borderId="0" xfId="3" applyFont="1" applyAlignment="1">
      <alignment vertical="center" wrapText="1"/>
    </xf>
    <xf numFmtId="179" fontId="51" fillId="0" borderId="0" xfId="3" applyNumberFormat="1" applyFont="1">
      <alignment vertical="center"/>
    </xf>
    <xf numFmtId="0" fontId="53" fillId="0" borderId="0" xfId="1" applyFont="1">
      <alignment vertical="center"/>
    </xf>
    <xf numFmtId="0" fontId="54" fillId="0" borderId="0" xfId="3" applyFont="1">
      <alignment vertical="center"/>
    </xf>
    <xf numFmtId="0" fontId="55" fillId="0" borderId="0" xfId="3" applyFont="1">
      <alignment vertical="center"/>
    </xf>
    <xf numFmtId="0" fontId="55" fillId="0" borderId="0" xfId="3" applyFont="1" applyAlignment="1">
      <alignment horizontal="right" vertical="center"/>
    </xf>
    <xf numFmtId="0" fontId="55" fillId="0" borderId="0" xfId="3" applyFont="1" applyAlignment="1">
      <alignment vertical="center" wrapText="1"/>
    </xf>
    <xf numFmtId="0" fontId="39" fillId="0" borderId="0" xfId="3" applyFont="1" applyAlignment="1">
      <alignment horizontal="center" vertical="center"/>
    </xf>
    <xf numFmtId="0" fontId="39" fillId="0" borderId="0" xfId="3" applyFont="1" applyAlignment="1">
      <alignment vertical="center" shrinkToFit="1"/>
    </xf>
    <xf numFmtId="0" fontId="39" fillId="0" borderId="50" xfId="3" applyFont="1" applyBorder="1" applyAlignment="1">
      <alignment horizontal="center" vertical="center" shrinkToFit="1"/>
    </xf>
    <xf numFmtId="0" fontId="39" fillId="0" borderId="79" xfId="3" applyFont="1" applyBorder="1" applyAlignment="1">
      <alignment horizontal="center" vertical="center" shrinkToFit="1"/>
    </xf>
    <xf numFmtId="176" fontId="39" fillId="0" borderId="0" xfId="3" applyNumberFormat="1" applyFont="1" applyAlignment="1">
      <alignment horizontal="center" vertical="center"/>
    </xf>
    <xf numFmtId="176" fontId="39" fillId="0" borderId="0" xfId="3" applyNumberFormat="1" applyFont="1">
      <alignment vertical="center"/>
    </xf>
    <xf numFmtId="177" fontId="39" fillId="0" borderId="0" xfId="3" applyNumberFormat="1" applyFont="1" applyAlignment="1" applyProtection="1">
      <alignment horizontal="right" vertical="center"/>
      <protection locked="0"/>
    </xf>
    <xf numFmtId="176" fontId="39" fillId="0" borderId="112" xfId="3" applyNumberFormat="1" applyFont="1" applyBorder="1">
      <alignment vertical="center"/>
    </xf>
    <xf numFmtId="176" fontId="39" fillId="0" borderId="113" xfId="3" applyNumberFormat="1" applyFont="1" applyBorder="1">
      <alignment vertical="center"/>
    </xf>
    <xf numFmtId="176" fontId="39" fillId="0" borderId="95" xfId="3" applyNumberFormat="1" applyFont="1" applyBorder="1">
      <alignment vertical="center"/>
    </xf>
    <xf numFmtId="176" fontId="39" fillId="0" borderId="96" xfId="3" applyNumberFormat="1" applyFont="1" applyBorder="1">
      <alignment vertical="center"/>
    </xf>
    <xf numFmtId="178" fontId="39" fillId="0" borderId="91" xfId="3" applyNumberFormat="1" applyFont="1" applyBorder="1">
      <alignment vertical="center"/>
    </xf>
    <xf numFmtId="178" fontId="39" fillId="0" borderId="101" xfId="3" applyNumberFormat="1" applyFont="1" applyBorder="1">
      <alignment vertical="center"/>
    </xf>
    <xf numFmtId="0" fontId="39" fillId="0" borderId="128" xfId="3" applyFont="1" applyBorder="1">
      <alignment vertical="center"/>
    </xf>
    <xf numFmtId="179" fontId="54" fillId="0" borderId="0" xfId="3" applyNumberFormat="1" applyFont="1">
      <alignment vertical="center"/>
    </xf>
    <xf numFmtId="177" fontId="39" fillId="0" borderId="104" xfId="3" applyNumberFormat="1" applyFont="1" applyBorder="1">
      <alignment vertical="center"/>
    </xf>
    <xf numFmtId="177" fontId="39" fillId="0" borderId="105" xfId="3" applyNumberFormat="1" applyFont="1" applyBorder="1">
      <alignment vertical="center"/>
    </xf>
    <xf numFmtId="0" fontId="39" fillId="0" borderId="0" xfId="3" applyFont="1">
      <alignment vertical="center"/>
    </xf>
    <xf numFmtId="0" fontId="18" fillId="0" borderId="0" xfId="1" applyFont="1" applyAlignment="1">
      <alignment horizontal="center" vertical="center"/>
    </xf>
    <xf numFmtId="0" fontId="33" fillId="0" borderId="0" xfId="0" applyFont="1">
      <alignment vertical="center"/>
    </xf>
    <xf numFmtId="0" fontId="57" fillId="0" borderId="0" xfId="0" applyFont="1">
      <alignment vertical="center"/>
    </xf>
    <xf numFmtId="0" fontId="58" fillId="0" borderId="0" xfId="0" applyFont="1">
      <alignment vertical="center"/>
    </xf>
    <xf numFmtId="0" fontId="59" fillId="0" borderId="0" xfId="0" applyFont="1">
      <alignment vertical="center"/>
    </xf>
    <xf numFmtId="0" fontId="37" fillId="0" borderId="0" xfId="0" applyFont="1">
      <alignment vertical="center"/>
    </xf>
    <xf numFmtId="0" fontId="9" fillId="0" borderId="0" xfId="3" applyFont="1">
      <alignment vertical="center"/>
    </xf>
    <xf numFmtId="0" fontId="37" fillId="0" borderId="0" xfId="3" applyFont="1">
      <alignment vertical="center"/>
    </xf>
    <xf numFmtId="0" fontId="62" fillId="0" borderId="0" xfId="3" applyFont="1" applyAlignment="1">
      <alignment horizontal="center" vertical="center"/>
    </xf>
    <xf numFmtId="0" fontId="62" fillId="0" borderId="0" xfId="3" applyFont="1" applyAlignment="1">
      <alignment horizontal="distributed" vertical="center" indent="1"/>
    </xf>
    <xf numFmtId="0" fontId="62" fillId="0" borderId="0" xfId="3" applyFont="1" applyAlignment="1">
      <alignment horizontal="center" vertical="center" shrinkToFit="1"/>
    </xf>
    <xf numFmtId="0" fontId="64" fillId="0" borderId="0" xfId="3" applyFont="1">
      <alignment vertical="center"/>
    </xf>
    <xf numFmtId="0" fontId="62" fillId="0" borderId="0" xfId="3" applyFont="1">
      <alignment vertical="center"/>
    </xf>
    <xf numFmtId="0" fontId="32" fillId="0" borderId="0" xfId="1" applyFont="1" applyAlignment="1">
      <alignment vertical="top" wrapText="1"/>
    </xf>
    <xf numFmtId="0" fontId="57" fillId="0" borderId="0" xfId="3" applyFont="1">
      <alignment vertical="center"/>
    </xf>
    <xf numFmtId="0" fontId="33" fillId="0" borderId="0" xfId="3" applyFont="1">
      <alignment vertical="center"/>
    </xf>
    <xf numFmtId="0" fontId="32" fillId="0" borderId="44" xfId="3" applyFont="1" applyBorder="1" applyAlignment="1">
      <alignment vertical="center" wrapText="1"/>
    </xf>
    <xf numFmtId="0" fontId="32" fillId="0" borderId="43" xfId="3" applyFont="1" applyBorder="1" applyAlignment="1">
      <alignment horizontal="center" vertical="center"/>
    </xf>
    <xf numFmtId="0" fontId="32" fillId="0" borderId="45" xfId="3" applyFont="1" applyBorder="1" applyAlignment="1">
      <alignment horizontal="distributed" vertical="center" indent="2"/>
    </xf>
    <xf numFmtId="0" fontId="32" fillId="0" borderId="44" xfId="3" applyFont="1" applyBorder="1">
      <alignment vertical="center"/>
    </xf>
    <xf numFmtId="0" fontId="32" fillId="0" borderId="43" xfId="3" applyFont="1" applyBorder="1" applyAlignment="1">
      <alignment horizontal="distributed" vertical="center" indent="2"/>
    </xf>
    <xf numFmtId="0" fontId="57" fillId="0" borderId="0" xfId="3" applyFont="1" applyAlignment="1">
      <alignment horizontal="distributed" vertical="center" indent="9"/>
    </xf>
    <xf numFmtId="0" fontId="33" fillId="0" borderId="0" xfId="3" applyFont="1" applyAlignment="1">
      <alignment horizontal="left" vertical="center" indent="1" shrinkToFit="1"/>
    </xf>
    <xf numFmtId="0" fontId="33" fillId="0" borderId="0" xfId="3" applyFont="1" applyAlignment="1">
      <alignment horizontal="center" vertical="center"/>
    </xf>
    <xf numFmtId="0" fontId="33" fillId="0" borderId="0" xfId="3" applyFont="1" applyAlignment="1">
      <alignment horizontal="distributed" vertical="center"/>
    </xf>
    <xf numFmtId="0" fontId="57" fillId="0" borderId="0" xfId="3" applyFont="1" applyAlignment="1">
      <alignment horizontal="center" vertical="center"/>
    </xf>
    <xf numFmtId="0" fontId="33" fillId="0" borderId="0" xfId="3" applyFont="1" applyAlignment="1">
      <alignment horizontal="right" vertical="center"/>
    </xf>
    <xf numFmtId="0" fontId="54" fillId="0" borderId="0" xfId="6" applyFont="1"/>
    <xf numFmtId="0" fontId="54" fillId="0" borderId="0" xfId="6" applyFont="1" applyAlignment="1">
      <alignment wrapText="1"/>
    </xf>
    <xf numFmtId="0" fontId="66" fillId="0" borderId="0" xfId="6" applyFont="1"/>
    <xf numFmtId="0" fontId="66" fillId="0" borderId="0" xfId="6" applyFont="1" applyAlignment="1">
      <alignment horizontal="center" vertical="top"/>
    </xf>
    <xf numFmtId="0" fontId="66" fillId="0" borderId="0" xfId="6" applyFont="1" applyAlignment="1">
      <alignment wrapText="1"/>
    </xf>
    <xf numFmtId="0" fontId="66" fillId="0" borderId="0" xfId="6" applyFont="1" applyAlignment="1">
      <alignment horizontal="center" vertical="center" wrapText="1"/>
    </xf>
    <xf numFmtId="0" fontId="66" fillId="0" borderId="0" xfId="6" applyFont="1" applyAlignment="1">
      <alignment horizontal="left" vertical="center" wrapText="1"/>
    </xf>
    <xf numFmtId="0" fontId="66" fillId="0" borderId="30" xfId="6" applyFont="1" applyBorder="1" applyAlignment="1">
      <alignment vertical="center" wrapText="1"/>
    </xf>
    <xf numFmtId="0" fontId="66" fillId="0" borderId="31" xfId="6" applyFont="1" applyBorder="1" applyAlignment="1">
      <alignment vertical="center" wrapText="1"/>
    </xf>
    <xf numFmtId="0" fontId="54" fillId="0" borderId="0" xfId="6" applyFont="1" applyAlignment="1">
      <alignment vertical="center"/>
    </xf>
    <xf numFmtId="0" fontId="66" fillId="0" borderId="0" xfId="6" applyFont="1" applyAlignment="1">
      <alignment vertical="center"/>
    </xf>
    <xf numFmtId="0" fontId="66" fillId="0" borderId="0" xfId="6" applyFont="1" applyAlignment="1">
      <alignment horizontal="center" wrapText="1"/>
    </xf>
    <xf numFmtId="0" fontId="66" fillId="0" borderId="0" xfId="6" applyFont="1" applyAlignment="1">
      <alignment horizontal="right" vertical="center"/>
    </xf>
    <xf numFmtId="0" fontId="66" fillId="0" borderId="0" xfId="4" applyFont="1" applyAlignment="1">
      <alignment vertical="center"/>
    </xf>
    <xf numFmtId="0" fontId="66" fillId="0" borderId="0" xfId="4" applyFont="1" applyAlignment="1">
      <alignment horizontal="right" vertical="center"/>
    </xf>
    <xf numFmtId="0" fontId="18" fillId="0" borderId="0" xfId="0" applyFont="1" applyAlignment="1">
      <alignment horizontal="center" vertical="center"/>
    </xf>
    <xf numFmtId="0" fontId="32" fillId="0" borderId="0" xfId="0" applyFont="1" applyAlignment="1">
      <alignment horizontal="center" vertical="center"/>
    </xf>
    <xf numFmtId="0" fontId="18" fillId="0" borderId="0" xfId="0" applyFont="1">
      <alignment vertical="center"/>
    </xf>
    <xf numFmtId="0" fontId="10" fillId="0" borderId="0" xfId="3" applyFont="1">
      <alignment vertical="center"/>
    </xf>
    <xf numFmtId="0" fontId="69" fillId="0" borderId="0" xfId="3" applyFont="1" applyAlignment="1">
      <alignment horizontal="left" vertical="center" wrapText="1"/>
    </xf>
    <xf numFmtId="0" fontId="22" fillId="0" borderId="0" xfId="3" applyFont="1" applyAlignment="1">
      <alignment horizontal="left" vertical="center" wrapText="1"/>
    </xf>
    <xf numFmtId="0" fontId="22" fillId="0" borderId="0" xfId="3" applyFont="1" applyAlignment="1">
      <alignment horizontal="center" vertical="center" wrapText="1" shrinkToFit="1"/>
    </xf>
    <xf numFmtId="0" fontId="22" fillId="0" borderId="0" xfId="0" applyFont="1" applyAlignment="1">
      <alignment horizontal="center" vertical="center" shrinkToFit="1"/>
    </xf>
    <xf numFmtId="0" fontId="22" fillId="0" borderId="0" xfId="3" applyFont="1" applyAlignment="1">
      <alignment horizontal="center" vertical="center" shrinkToFit="1"/>
    </xf>
    <xf numFmtId="0" fontId="22" fillId="0" borderId="74" xfId="3" applyFont="1" applyBorder="1" applyAlignment="1">
      <alignment horizontal="center" vertical="center" wrapText="1" shrinkToFit="1"/>
    </xf>
    <xf numFmtId="0" fontId="22" fillId="0" borderId="71" xfId="3" applyFont="1" applyBorder="1" applyAlignment="1">
      <alignment horizontal="center" vertical="center" wrapText="1" shrinkToFit="1"/>
    </xf>
    <xf numFmtId="0" fontId="22" fillId="0" borderId="32" xfId="3" applyFont="1" applyBorder="1" applyAlignment="1">
      <alignment horizontal="center" vertical="center" wrapText="1"/>
    </xf>
    <xf numFmtId="0" fontId="22" fillId="0" borderId="130" xfId="3" applyFont="1" applyBorder="1" applyAlignment="1">
      <alignment horizontal="center" vertical="center" shrinkToFit="1"/>
    </xf>
    <xf numFmtId="0" fontId="22" fillId="0" borderId="73" xfId="3" applyFont="1" applyBorder="1" applyAlignment="1">
      <alignment horizontal="center" vertical="center" shrinkToFit="1"/>
    </xf>
    <xf numFmtId="0" fontId="22" fillId="0" borderId="33" xfId="3" applyFont="1" applyBorder="1" applyAlignment="1">
      <alignment horizontal="center" vertical="center" shrinkToFit="1"/>
    </xf>
    <xf numFmtId="0" fontId="27" fillId="0" borderId="33" xfId="3" applyFont="1" applyBorder="1" applyAlignment="1">
      <alignment horizontal="center" vertical="center" shrinkToFit="1"/>
    </xf>
    <xf numFmtId="0" fontId="27" fillId="0" borderId="32" xfId="3" applyFont="1" applyBorder="1" applyAlignment="1">
      <alignment horizontal="center" vertical="center" shrinkToFit="1"/>
    </xf>
    <xf numFmtId="0" fontId="22" fillId="0" borderId="0" xfId="1" applyFont="1">
      <alignment vertical="center"/>
    </xf>
    <xf numFmtId="0" fontId="22" fillId="0" borderId="0" xfId="1" applyFont="1" applyAlignment="1">
      <alignment horizontal="center" vertical="center"/>
    </xf>
    <xf numFmtId="0" fontId="22" fillId="0" borderId="0" xfId="1" applyFont="1" applyAlignment="1">
      <alignment vertical="center" wrapText="1"/>
    </xf>
    <xf numFmtId="0" fontId="22" fillId="0" borderId="0" xfId="1" applyFont="1" applyAlignment="1">
      <alignment horizontal="center" vertical="center" wrapText="1"/>
    </xf>
    <xf numFmtId="0" fontId="22" fillId="0" borderId="44" xfId="1" applyFont="1" applyBorder="1" applyAlignment="1">
      <alignment horizontal="center" vertical="center"/>
    </xf>
    <xf numFmtId="0" fontId="71" fillId="0" borderId="0" xfId="1" applyFont="1" applyAlignment="1">
      <alignment horizontal="center" vertical="center"/>
    </xf>
    <xf numFmtId="0" fontId="71" fillId="0" borderId="0" xfId="1" applyFont="1">
      <alignment vertical="center"/>
    </xf>
    <xf numFmtId="0" fontId="22" fillId="0" borderId="0" xfId="1" applyFont="1" applyAlignment="1">
      <alignment horizontal="right" vertical="center"/>
    </xf>
    <xf numFmtId="0" fontId="22" fillId="0" borderId="0" xfId="1" applyFont="1" applyAlignment="1">
      <alignment horizontal="left" vertical="center" indent="3"/>
    </xf>
    <xf numFmtId="0" fontId="22" fillId="0" borderId="31" xfId="1" applyFont="1" applyBorder="1">
      <alignment vertical="center"/>
    </xf>
    <xf numFmtId="0" fontId="22" fillId="0" borderId="30" xfId="1" applyFont="1" applyBorder="1">
      <alignment vertical="center"/>
    </xf>
    <xf numFmtId="0" fontId="22" fillId="0" borderId="36" xfId="1" applyFont="1" applyBorder="1">
      <alignment vertical="center"/>
    </xf>
    <xf numFmtId="0" fontId="22" fillId="0" borderId="35" xfId="1" applyFont="1" applyBorder="1" applyAlignment="1">
      <alignment horizontal="right" vertical="center"/>
    </xf>
    <xf numFmtId="0" fontId="22" fillId="0" borderId="45" xfId="1" applyFont="1" applyBorder="1">
      <alignment vertical="center"/>
    </xf>
    <xf numFmtId="0" fontId="22" fillId="0" borderId="44" xfId="1" applyFont="1" applyBorder="1">
      <alignment vertical="center"/>
    </xf>
    <xf numFmtId="0" fontId="22" fillId="0" borderId="29" xfId="1" applyFont="1" applyBorder="1">
      <alignment vertical="center"/>
    </xf>
    <xf numFmtId="0" fontId="22" fillId="0" borderId="35" xfId="1" applyFont="1" applyBorder="1">
      <alignment vertical="center"/>
    </xf>
    <xf numFmtId="0" fontId="22" fillId="0" borderId="43" xfId="1" applyFont="1" applyBorder="1">
      <alignment vertical="center"/>
    </xf>
    <xf numFmtId="0" fontId="37" fillId="0" borderId="0" xfId="8" applyFont="1">
      <alignment vertical="center"/>
    </xf>
    <xf numFmtId="0" fontId="32" fillId="0" borderId="0" xfId="8" applyFont="1">
      <alignment vertical="center"/>
    </xf>
    <xf numFmtId="0" fontId="37" fillId="0" borderId="35" xfId="8" applyFont="1" applyBorder="1">
      <alignment vertical="center"/>
    </xf>
    <xf numFmtId="0" fontId="35" fillId="0" borderId="0" xfId="8" applyFont="1" applyAlignment="1">
      <alignment horizontal="center" vertical="center"/>
    </xf>
    <xf numFmtId="0" fontId="10" fillId="0" borderId="0" xfId="1" applyFont="1">
      <alignment vertical="center"/>
    </xf>
    <xf numFmtId="0" fontId="33" fillId="0" borderId="0" xfId="8" applyFont="1">
      <alignment vertical="center"/>
    </xf>
    <xf numFmtId="0" fontId="5" fillId="0" borderId="0" xfId="8" applyFont="1">
      <alignment vertical="center"/>
    </xf>
    <xf numFmtId="0" fontId="22" fillId="0" borderId="0" xfId="4" applyFont="1"/>
    <xf numFmtId="0" fontId="22" fillId="0" borderId="0" xfId="4" applyFont="1" applyAlignment="1">
      <alignment horizontal="center"/>
    </xf>
    <xf numFmtId="0" fontId="4" fillId="0" borderId="0" xfId="4"/>
    <xf numFmtId="0" fontId="22" fillId="0" borderId="0" xfId="4" applyFont="1" applyAlignment="1">
      <alignment horizontal="left"/>
    </xf>
    <xf numFmtId="0" fontId="28" fillId="0" borderId="0" xfId="4" applyFont="1" applyAlignment="1">
      <alignment vertical="center"/>
    </xf>
    <xf numFmtId="0" fontId="28" fillId="0" borderId="0" xfId="4" applyFont="1" applyAlignment="1">
      <alignment vertical="top" wrapText="1"/>
    </xf>
    <xf numFmtId="0" fontId="28" fillId="0" borderId="0" xfId="4" applyFont="1" applyAlignment="1">
      <alignment vertical="top"/>
    </xf>
    <xf numFmtId="0" fontId="22" fillId="0" borderId="0" xfId="4" applyFont="1" applyAlignment="1">
      <alignment vertical="center"/>
    </xf>
    <xf numFmtId="0" fontId="22" fillId="0" borderId="0" xfId="4" applyFont="1" applyAlignment="1">
      <alignment horizontal="left" vertical="center"/>
    </xf>
    <xf numFmtId="0" fontId="22" fillId="0" borderId="0" xfId="4" applyFont="1" applyAlignment="1">
      <alignment horizontal="left" vertical="top"/>
    </xf>
    <xf numFmtId="0" fontId="28" fillId="0" borderId="0" xfId="4" applyFont="1" applyAlignment="1">
      <alignment horizontal="left" vertical="top"/>
    </xf>
    <xf numFmtId="180" fontId="22" fillId="0" borderId="0" xfId="4" applyNumberFormat="1" applyFont="1" applyAlignment="1">
      <alignment vertical="center"/>
    </xf>
    <xf numFmtId="0" fontId="22" fillId="0" borderId="0" xfId="4" applyFont="1" applyAlignment="1">
      <alignment horizontal="center" vertical="center" wrapText="1"/>
    </xf>
    <xf numFmtId="181" fontId="22" fillId="0" borderId="31" xfId="4" applyNumberFormat="1" applyFont="1" applyBorder="1" applyAlignment="1">
      <alignment vertical="center"/>
    </xf>
    <xf numFmtId="181" fontId="22" fillId="0" borderId="30" xfId="4" applyNumberFormat="1" applyFont="1" applyBorder="1" applyAlignment="1">
      <alignment horizontal="center" vertical="center"/>
    </xf>
    <xf numFmtId="0" fontId="22" fillId="0" borderId="30" xfId="4" applyFont="1" applyBorder="1" applyAlignment="1">
      <alignment horizontal="center" vertical="center" wrapText="1"/>
    </xf>
    <xf numFmtId="0" fontId="22" fillId="0" borderId="29" xfId="4" applyFont="1" applyBorder="1" applyAlignment="1">
      <alignment vertical="center" wrapText="1"/>
    </xf>
    <xf numFmtId="181" fontId="22" fillId="0" borderId="36" xfId="4" applyNumberFormat="1" applyFont="1" applyBorder="1" applyAlignment="1">
      <alignment vertical="center"/>
    </xf>
    <xf numFmtId="0" fontId="22" fillId="0" borderId="35" xfId="4" applyFont="1" applyBorder="1" applyAlignment="1">
      <alignment vertical="center" wrapText="1"/>
    </xf>
    <xf numFmtId="0" fontId="73" fillId="0" borderId="36" xfId="4" applyFont="1" applyBorder="1" applyAlignment="1">
      <alignment vertical="center"/>
    </xf>
    <xf numFmtId="0" fontId="22" fillId="0" borderId="35" xfId="4" applyFont="1" applyBorder="1" applyAlignment="1">
      <alignment vertical="center"/>
    </xf>
    <xf numFmtId="0" fontId="73" fillId="0" borderId="34" xfId="4" applyFont="1" applyBorder="1" applyAlignment="1">
      <alignment vertical="center"/>
    </xf>
    <xf numFmtId="0" fontId="22" fillId="0" borderId="30" xfId="4" applyFont="1" applyBorder="1" applyAlignment="1">
      <alignment vertical="center"/>
    </xf>
    <xf numFmtId="0" fontId="4" fillId="0" borderId="30" xfId="4" applyBorder="1"/>
    <xf numFmtId="0" fontId="22" fillId="0" borderId="30" xfId="4" applyFont="1" applyBorder="1" applyAlignment="1">
      <alignment horizontal="left" vertical="center"/>
    </xf>
    <xf numFmtId="0" fontId="22" fillId="0" borderId="29" xfId="4" applyFont="1" applyBorder="1" applyAlignment="1">
      <alignment horizontal="center" vertical="center"/>
    </xf>
    <xf numFmtId="0" fontId="22" fillId="0" borderId="44" xfId="4" applyFont="1" applyBorder="1" applyAlignment="1">
      <alignment vertical="center"/>
    </xf>
    <xf numFmtId="0" fontId="4" fillId="0" borderId="44" xfId="4" applyBorder="1"/>
    <xf numFmtId="0" fontId="22" fillId="0" borderId="44" xfId="4" applyFont="1" applyBorder="1" applyAlignment="1">
      <alignment horizontal="left" vertical="center"/>
    </xf>
    <xf numFmtId="0" fontId="22" fillId="0" borderId="43" xfId="4" applyFont="1" applyBorder="1" applyAlignment="1">
      <alignment horizontal="center" vertical="center"/>
    </xf>
    <xf numFmtId="0" fontId="73" fillId="0" borderId="0" xfId="4" applyFont="1" applyAlignment="1">
      <alignment vertical="center"/>
    </xf>
    <xf numFmtId="0" fontId="22" fillId="0" borderId="34" xfId="4" applyFont="1" applyBorder="1" applyAlignment="1">
      <alignment vertical="center"/>
    </xf>
    <xf numFmtId="0" fontId="22" fillId="0" borderId="34" xfId="4" applyFont="1" applyBorder="1" applyAlignment="1">
      <alignment vertical="center" wrapText="1"/>
    </xf>
    <xf numFmtId="0" fontId="22" fillId="0" borderId="45" xfId="4" applyFont="1" applyBorder="1" applyAlignment="1">
      <alignment horizontal="left" vertical="center"/>
    </xf>
    <xf numFmtId="0" fontId="22" fillId="0" borderId="43" xfId="4" applyFont="1" applyBorder="1" applyAlignment="1">
      <alignment horizontal="left" vertical="center"/>
    </xf>
    <xf numFmtId="0" fontId="22" fillId="0" borderId="31" xfId="4" applyFont="1" applyBorder="1" applyAlignment="1">
      <alignment horizontal="left" vertical="center"/>
    </xf>
    <xf numFmtId="0" fontId="22" fillId="0" borderId="29" xfId="4" applyFont="1" applyBorder="1" applyAlignment="1">
      <alignment horizontal="left" vertical="center"/>
    </xf>
    <xf numFmtId="0" fontId="22" fillId="0" borderId="36" xfId="4" applyFont="1" applyBorder="1" applyAlignment="1">
      <alignment vertical="center"/>
    </xf>
    <xf numFmtId="0" fontId="22" fillId="0" borderId="31" xfId="4" applyFont="1" applyBorder="1" applyAlignment="1">
      <alignment vertical="center"/>
    </xf>
    <xf numFmtId="0" fontId="22" fillId="0" borderId="45" xfId="4" applyFont="1" applyBorder="1" applyAlignment="1">
      <alignment vertical="center"/>
    </xf>
    <xf numFmtId="0" fontId="73" fillId="0" borderId="36" xfId="4" applyFont="1" applyBorder="1" applyAlignment="1">
      <alignment horizontal="center" vertical="center"/>
    </xf>
    <xf numFmtId="0" fontId="73" fillId="0" borderId="35" xfId="4" applyFont="1" applyBorder="1" applyAlignment="1">
      <alignment vertical="center"/>
    </xf>
    <xf numFmtId="0" fontId="22" fillId="0" borderId="26" xfId="4" applyFont="1" applyBorder="1" applyAlignment="1">
      <alignment vertical="center"/>
    </xf>
    <xf numFmtId="0" fontId="27" fillId="0" borderId="0" xfId="4" applyFont="1" applyAlignment="1">
      <alignment horizontal="left" wrapText="1"/>
    </xf>
    <xf numFmtId="0" fontId="73" fillId="0" borderId="44" xfId="4" applyFont="1" applyBorder="1" applyAlignment="1">
      <alignment vertical="center"/>
    </xf>
    <xf numFmtId="0" fontId="22" fillId="0" borderId="44" xfId="4" applyFont="1" applyBorder="1" applyAlignment="1">
      <alignment horizontal="center" vertical="center" wrapText="1"/>
    </xf>
    <xf numFmtId="0" fontId="27" fillId="0" borderId="0" xfId="4" applyFont="1" applyAlignment="1">
      <alignment wrapText="1"/>
    </xf>
    <xf numFmtId="0" fontId="22" fillId="0" borderId="35" xfId="4" applyFont="1" applyBorder="1" applyAlignment="1">
      <alignment horizontal="left" vertical="center"/>
    </xf>
    <xf numFmtId="0" fontId="73" fillId="0" borderId="45" xfId="4" applyFont="1" applyBorder="1" applyAlignment="1">
      <alignment vertical="center"/>
    </xf>
    <xf numFmtId="0" fontId="73" fillId="0" borderId="31" xfId="4" applyFont="1" applyBorder="1" applyAlignment="1">
      <alignment vertical="center"/>
    </xf>
    <xf numFmtId="0" fontId="73" fillId="0" borderId="30" xfId="4" applyFont="1" applyBorder="1" applyAlignment="1">
      <alignment vertical="center"/>
    </xf>
    <xf numFmtId="0" fontId="22" fillId="0" borderId="35" xfId="4" applyFont="1" applyBorder="1" applyAlignment="1">
      <alignment horizontal="center" vertical="center"/>
    </xf>
    <xf numFmtId="0" fontId="22" fillId="0" borderId="0" xfId="4" applyFont="1" applyAlignment="1">
      <alignment horizontal="right" vertical="center"/>
    </xf>
    <xf numFmtId="0" fontId="57" fillId="0" borderId="0" xfId="8" applyFont="1">
      <alignment vertical="center"/>
    </xf>
    <xf numFmtId="0" fontId="5" fillId="0" borderId="35" xfId="8" applyFont="1" applyBorder="1">
      <alignment vertical="center"/>
    </xf>
    <xf numFmtId="0" fontId="32" fillId="0" borderId="0" xfId="8" applyFont="1" applyAlignment="1">
      <alignment horizontal="right" vertical="center"/>
    </xf>
    <xf numFmtId="0" fontId="34" fillId="0" borderId="0" xfId="8" applyFont="1">
      <alignment vertical="center"/>
    </xf>
    <xf numFmtId="0" fontId="35" fillId="0" borderId="0" xfId="8" applyFont="1">
      <alignment vertical="center"/>
    </xf>
    <xf numFmtId="0" fontId="32" fillId="0" borderId="31" xfId="8" applyFont="1" applyBorder="1">
      <alignment vertical="center"/>
    </xf>
    <xf numFmtId="0" fontId="32" fillId="0" borderId="30" xfId="8" applyFont="1" applyBorder="1" applyAlignment="1">
      <alignment horizontal="center" vertical="center"/>
    </xf>
    <xf numFmtId="0" fontId="32" fillId="0" borderId="30" xfId="8" applyFont="1" applyBorder="1">
      <alignment vertical="center"/>
    </xf>
    <xf numFmtId="0" fontId="32" fillId="0" borderId="30" xfId="8" applyFont="1" applyBorder="1" applyAlignment="1">
      <alignment vertical="center" wrapText="1"/>
    </xf>
    <xf numFmtId="0" fontId="32" fillId="0" borderId="29" xfId="8" applyFont="1" applyBorder="1" applyAlignment="1">
      <alignment vertical="center" wrapText="1"/>
    </xf>
    <xf numFmtId="0" fontId="32" fillId="0" borderId="36" xfId="8" applyFont="1" applyBorder="1">
      <alignment vertical="center"/>
    </xf>
    <xf numFmtId="0" fontId="32" fillId="0" borderId="150" xfId="8" applyFont="1" applyBorder="1" applyAlignment="1">
      <alignment horizontal="right" vertical="center"/>
    </xf>
    <xf numFmtId="0" fontId="32" fillId="0" borderId="35" xfId="8" applyFont="1" applyBorder="1" applyAlignment="1">
      <alignment vertical="center" wrapText="1"/>
    </xf>
    <xf numFmtId="0" fontId="32" fillId="0" borderId="45" xfId="8" applyFont="1" applyBorder="1">
      <alignment vertical="center"/>
    </xf>
    <xf numFmtId="0" fontId="32" fillId="0" borderId="44" xfId="8" applyFont="1" applyBorder="1" applyAlignment="1">
      <alignment horizontal="center" vertical="center"/>
    </xf>
    <xf numFmtId="0" fontId="32" fillId="0" borderId="44" xfId="8" applyFont="1" applyBorder="1">
      <alignment vertical="center"/>
    </xf>
    <xf numFmtId="0" fontId="32" fillId="0" borderId="44" xfId="8" applyFont="1" applyBorder="1" applyAlignment="1">
      <alignment vertical="center" wrapText="1"/>
    </xf>
    <xf numFmtId="0" fontId="32" fillId="0" borderId="43" xfId="8" applyFont="1" applyBorder="1" applyAlignment="1">
      <alignment vertical="center" wrapText="1"/>
    </xf>
    <xf numFmtId="0" fontId="32" fillId="0" borderId="0" xfId="8" applyFont="1" applyAlignment="1">
      <alignment horizontal="center" wrapText="1"/>
    </xf>
    <xf numFmtId="0" fontId="32" fillId="0" borderId="0" xfId="8" applyFont="1" applyAlignment="1">
      <alignment horizontal="center" vertical="center" wrapText="1"/>
    </xf>
    <xf numFmtId="0" fontId="32" fillId="0" borderId="0" xfId="8" applyFont="1" applyAlignment="1">
      <alignment horizontal="center" vertical="center"/>
    </xf>
    <xf numFmtId="0" fontId="32" fillId="0" borderId="0" xfId="8" applyFont="1" applyAlignment="1">
      <alignment vertical="center" wrapText="1"/>
    </xf>
    <xf numFmtId="0" fontId="5" fillId="0" borderId="0" xfId="11" applyFont="1">
      <alignment vertical="center"/>
    </xf>
    <xf numFmtId="0" fontId="31" fillId="0" borderId="73" xfId="11" applyFont="1" applyBorder="1" applyAlignment="1">
      <alignment horizontal="center" vertical="center" wrapText="1"/>
    </xf>
    <xf numFmtId="0" fontId="76" fillId="0" borderId="153" xfId="11" applyFont="1" applyBorder="1" applyAlignment="1">
      <alignment horizontal="center" vertical="center" wrapText="1"/>
    </xf>
    <xf numFmtId="0" fontId="76" fillId="0" borderId="154" xfId="11" applyFont="1" applyBorder="1" applyAlignment="1">
      <alignment horizontal="center" vertical="center" wrapText="1"/>
    </xf>
    <xf numFmtId="0" fontId="31" fillId="0" borderId="31" xfId="11" applyFont="1" applyBorder="1" applyAlignment="1">
      <alignment horizontal="center" vertical="center" wrapText="1"/>
    </xf>
    <xf numFmtId="0" fontId="31" fillId="0" borderId="36" xfId="11" applyFont="1" applyBorder="1" applyAlignment="1">
      <alignment horizontal="center" vertical="center" wrapText="1"/>
    </xf>
    <xf numFmtId="0" fontId="78" fillId="0" borderId="0" xfId="11" applyFont="1" applyAlignment="1">
      <alignment horizontal="center" vertical="center"/>
    </xf>
    <xf numFmtId="0" fontId="25" fillId="0" borderId="73" xfId="11" applyFont="1" applyBorder="1" applyAlignment="1">
      <alignment horizontal="center" vertical="center" wrapText="1"/>
    </xf>
    <xf numFmtId="0" fontId="31" fillId="0" borderId="157" xfId="11" applyFont="1" applyBorder="1" applyAlignment="1">
      <alignment horizontal="center" vertical="center" wrapText="1"/>
    </xf>
    <xf numFmtId="0" fontId="31" fillId="0" borderId="158" xfId="11" applyFont="1" applyBorder="1" applyAlignment="1">
      <alignment horizontal="center" vertical="center" wrapText="1"/>
    </xf>
    <xf numFmtId="0" fontId="31" fillId="0" borderId="151" xfId="11" applyFont="1" applyBorder="1" applyAlignment="1">
      <alignment horizontal="center" vertical="center" wrapText="1"/>
    </xf>
    <xf numFmtId="0" fontId="31" fillId="0" borderId="152" xfId="11" applyFont="1" applyBorder="1" applyAlignment="1">
      <alignment horizontal="center" vertical="center" wrapText="1"/>
    </xf>
    <xf numFmtId="0" fontId="31" fillId="0" borderId="78" xfId="11" applyFont="1" applyBorder="1" applyAlignment="1">
      <alignment horizontal="center" vertical="center" wrapText="1"/>
    </xf>
    <xf numFmtId="0" fontId="26" fillId="0" borderId="32" xfId="11" applyFont="1" applyBorder="1" applyAlignment="1">
      <alignment horizontal="center" vertical="center" wrapText="1"/>
    </xf>
    <xf numFmtId="0" fontId="26" fillId="0" borderId="153" xfId="11" applyFont="1" applyBorder="1" applyAlignment="1">
      <alignment horizontal="center" vertical="center" wrapText="1"/>
    </xf>
    <xf numFmtId="0" fontId="26" fillId="0" borderId="154" xfId="11" applyFont="1" applyBorder="1" applyAlignment="1">
      <alignment horizontal="center" vertical="center" wrapText="1"/>
    </xf>
    <xf numFmtId="0" fontId="31" fillId="0" borderId="79" xfId="11" applyFont="1" applyBorder="1" applyAlignment="1">
      <alignment horizontal="center" vertical="center" wrapText="1"/>
    </xf>
    <xf numFmtId="0" fontId="5" fillId="0" borderId="0" xfId="9" applyFont="1">
      <alignment vertical="center"/>
    </xf>
    <xf numFmtId="0" fontId="26" fillId="0" borderId="0" xfId="9" applyFont="1">
      <alignment vertical="center"/>
    </xf>
    <xf numFmtId="0" fontId="26" fillId="0" borderId="0" xfId="9" applyFont="1" applyAlignment="1">
      <alignment horizontal="right" vertical="center"/>
    </xf>
    <xf numFmtId="0" fontId="18" fillId="0" borderId="0" xfId="9" applyFont="1">
      <alignment vertical="center"/>
    </xf>
    <xf numFmtId="0" fontId="72" fillId="0" borderId="0" xfId="0" applyFont="1">
      <alignment vertical="center"/>
    </xf>
    <xf numFmtId="0" fontId="5" fillId="0" borderId="0" xfId="0" applyFont="1">
      <alignment vertical="center"/>
    </xf>
    <xf numFmtId="0" fontId="5" fillId="0" borderId="0" xfId="0" applyFont="1" applyAlignment="1">
      <alignment horizontal="right" vertical="center"/>
    </xf>
    <xf numFmtId="0" fontId="81" fillId="0" borderId="0" xfId="8" applyFont="1" applyAlignment="1">
      <alignment horizontal="left" vertical="center"/>
    </xf>
    <xf numFmtId="0" fontId="82" fillId="0" borderId="0" xfId="8" applyFont="1" applyAlignment="1">
      <alignment horizontal="left" vertical="center"/>
    </xf>
    <xf numFmtId="0" fontId="26" fillId="0" borderId="0" xfId="8" applyFont="1" applyAlignment="1">
      <alignment horizontal="left" vertical="center"/>
    </xf>
    <xf numFmtId="0" fontId="26" fillId="0" borderId="31" xfId="8" applyFont="1" applyBorder="1" applyAlignment="1">
      <alignment horizontal="left" vertical="center"/>
    </xf>
    <xf numFmtId="0" fontId="26" fillId="0" borderId="30" xfId="8" applyFont="1" applyBorder="1" applyAlignment="1">
      <alignment horizontal="left" vertical="center"/>
    </xf>
    <xf numFmtId="0" fontId="26" fillId="0" borderId="29" xfId="8" applyFont="1" applyBorder="1" applyAlignment="1">
      <alignment horizontal="left" vertical="center"/>
    </xf>
    <xf numFmtId="0" fontId="26" fillId="0" borderId="36" xfId="8" applyFont="1" applyBorder="1" applyAlignment="1">
      <alignment horizontal="left" vertical="center"/>
    </xf>
    <xf numFmtId="0" fontId="26" fillId="0" borderId="65" xfId="8" applyFont="1" applyBorder="1" applyAlignment="1">
      <alignment horizontal="left" vertical="center"/>
    </xf>
    <xf numFmtId="0" fontId="26" fillId="0" borderId="2" xfId="8" applyFont="1" applyBorder="1" applyAlignment="1">
      <alignment horizontal="left" vertical="center"/>
    </xf>
    <xf numFmtId="0" fontId="26" fillId="0" borderId="0" xfId="8" applyFont="1" applyAlignment="1">
      <alignment horizontal="center" vertical="center"/>
    </xf>
    <xf numFmtId="0" fontId="26" fillId="0" borderId="0" xfId="8" applyFont="1" applyAlignment="1">
      <alignment horizontal="left" vertical="center" shrinkToFit="1"/>
    </xf>
    <xf numFmtId="0" fontId="26" fillId="0" borderId="0" xfId="8" applyFont="1" applyAlignment="1">
      <alignment vertical="center" shrinkToFit="1"/>
    </xf>
    <xf numFmtId="0" fontId="26" fillId="0" borderId="159" xfId="8" applyFont="1" applyBorder="1" applyAlignment="1">
      <alignment horizontal="center" vertical="center"/>
    </xf>
    <xf numFmtId="0" fontId="26" fillId="0" borderId="2" xfId="8" applyFont="1" applyBorder="1" applyAlignment="1">
      <alignment horizontal="center" vertical="center"/>
    </xf>
    <xf numFmtId="0" fontId="84" fillId="0" borderId="0" xfId="8" applyFont="1" applyAlignment="1">
      <alignment horizontal="left" vertical="center"/>
    </xf>
    <xf numFmtId="0" fontId="26" fillId="0" borderId="0" xfId="8" applyFont="1" applyAlignment="1">
      <alignment horizontal="centerContinuous" vertical="center"/>
    </xf>
    <xf numFmtId="0" fontId="87" fillId="0" borderId="0" xfId="8" applyFont="1">
      <alignment vertical="center"/>
    </xf>
    <xf numFmtId="0" fontId="26" fillId="0" borderId="0" xfId="8" applyFont="1" applyAlignment="1">
      <alignment horizontal="centerContinuous" vertical="center" shrinkToFit="1"/>
    </xf>
    <xf numFmtId="0" fontId="86" fillId="0" borderId="0" xfId="8" applyFont="1" applyAlignment="1">
      <alignment horizontal="left" vertical="center"/>
    </xf>
    <xf numFmtId="0" fontId="86" fillId="0" borderId="0" xfId="8" applyFont="1" applyAlignment="1">
      <alignment horizontal="centerContinuous" vertical="center"/>
    </xf>
    <xf numFmtId="0" fontId="86" fillId="0" borderId="0" xfId="8" applyFont="1" applyAlignment="1">
      <alignment horizontal="centerContinuous" vertical="center" shrinkToFit="1"/>
    </xf>
    <xf numFmtId="0" fontId="26" fillId="0" borderId="36" xfId="8" applyFont="1" applyBorder="1" applyAlignment="1">
      <alignment horizontal="center" vertical="center"/>
    </xf>
    <xf numFmtId="0" fontId="26" fillId="0" borderId="0" xfId="8" applyFont="1">
      <alignment vertical="center"/>
    </xf>
    <xf numFmtId="0" fontId="26" fillId="0" borderId="160" xfId="8" applyFont="1" applyBorder="1" applyAlignment="1">
      <alignment horizontal="center" vertical="center"/>
    </xf>
    <xf numFmtId="0" fontId="26" fillId="0" borderId="163" xfId="8" applyFont="1" applyBorder="1" applyAlignment="1">
      <alignment horizontal="center" vertical="center"/>
    </xf>
    <xf numFmtId="0" fontId="31" fillId="0" borderId="0" xfId="8" applyFont="1" applyAlignment="1">
      <alignment horizontal="left" vertical="center"/>
    </xf>
    <xf numFmtId="0" fontId="88" fillId="0" borderId="0" xfId="8" applyFont="1" applyAlignment="1">
      <alignment horizontal="left" vertical="center"/>
    </xf>
    <xf numFmtId="0" fontId="26" fillId="4" borderId="164" xfId="8" applyFont="1" applyFill="1" applyBorder="1" applyAlignment="1">
      <alignment horizontal="left" vertical="center"/>
    </xf>
    <xf numFmtId="0" fontId="26" fillId="4" borderId="164" xfId="8" applyFont="1" applyFill="1" applyBorder="1">
      <alignment vertical="center"/>
    </xf>
    <xf numFmtId="0" fontId="26" fillId="0" borderId="164" xfId="8" applyFont="1" applyBorder="1">
      <alignment vertical="center"/>
    </xf>
    <xf numFmtId="0" fontId="26" fillId="4" borderId="165" xfId="8" applyFont="1" applyFill="1" applyBorder="1" applyAlignment="1">
      <alignment horizontal="left" vertical="center"/>
    </xf>
    <xf numFmtId="0" fontId="26" fillId="4" borderId="165" xfId="8" applyFont="1" applyFill="1" applyBorder="1">
      <alignment vertical="center"/>
    </xf>
    <xf numFmtId="0" fontId="26" fillId="0" borderId="165" xfId="8" applyFont="1" applyBorder="1">
      <alignment vertical="center"/>
    </xf>
    <xf numFmtId="0" fontId="26" fillId="0" borderId="165" xfId="8" applyFont="1" applyBorder="1" applyAlignment="1">
      <alignment horizontal="left" vertical="center"/>
    </xf>
    <xf numFmtId="0" fontId="76" fillId="0" borderId="0" xfId="8" applyFont="1">
      <alignment vertical="center"/>
    </xf>
    <xf numFmtId="0" fontId="31" fillId="0" borderId="0" xfId="8" applyFont="1">
      <alignment vertical="center"/>
    </xf>
    <xf numFmtId="0" fontId="26" fillId="0" borderId="36" xfId="8" applyFont="1" applyBorder="1">
      <alignment vertical="center"/>
    </xf>
    <xf numFmtId="0" fontId="26" fillId="0" borderId="45" xfId="8" applyFont="1" applyBorder="1" applyAlignment="1">
      <alignment horizontal="left" vertical="center"/>
    </xf>
    <xf numFmtId="0" fontId="26" fillId="0" borderId="44" xfId="8" applyFont="1" applyBorder="1" applyAlignment="1">
      <alignment horizontal="left" vertical="center"/>
    </xf>
    <xf numFmtId="0" fontId="26" fillId="0" borderId="43" xfId="8" applyFont="1" applyBorder="1" applyAlignment="1">
      <alignment horizontal="left" vertical="center"/>
    </xf>
    <xf numFmtId="0" fontId="81" fillId="0" borderId="0" xfId="8" applyFont="1">
      <alignment vertical="center"/>
    </xf>
    <xf numFmtId="0" fontId="31" fillId="0" borderId="44" xfId="8" applyFont="1" applyBorder="1" applyAlignment="1">
      <alignment horizontal="left" vertical="center"/>
    </xf>
    <xf numFmtId="0" fontId="26" fillId="0" borderId="44" xfId="8" applyFont="1" applyBorder="1" applyAlignment="1">
      <alignment horizontal="center" vertical="center"/>
    </xf>
    <xf numFmtId="0" fontId="82" fillId="0" borderId="0" xfId="8" applyFont="1" applyAlignment="1">
      <alignment horizontal="center" vertical="center"/>
    </xf>
    <xf numFmtId="0" fontId="10" fillId="0" borderId="0" xfId="1" applyFont="1" applyAlignment="1">
      <alignment horizontal="left" vertical="center"/>
    </xf>
    <xf numFmtId="0" fontId="32" fillId="0" borderId="73" xfId="1" applyFont="1" applyBorder="1" applyAlignment="1">
      <alignment horizontal="center" vertical="center"/>
    </xf>
    <xf numFmtId="0" fontId="25" fillId="0" borderId="0" xfId="0" applyFont="1">
      <alignment vertical="center"/>
    </xf>
    <xf numFmtId="0" fontId="5" fillId="0" borderId="0" xfId="0" applyFont="1" applyAlignment="1">
      <alignment horizontal="left" vertical="center"/>
    </xf>
    <xf numFmtId="0" fontId="5" fillId="0" borderId="0" xfId="0" applyFont="1" applyAlignment="1">
      <alignment horizontal="left" vertical="center" wrapText="1"/>
    </xf>
    <xf numFmtId="0" fontId="26" fillId="0" borderId="31" xfId="0" applyFont="1" applyBorder="1" applyAlignment="1">
      <alignment horizontal="left" vertical="center"/>
    </xf>
    <xf numFmtId="0" fontId="26" fillId="0" borderId="29" xfId="0" applyFont="1" applyBorder="1" applyAlignment="1">
      <alignment horizontal="left" vertical="center" wrapText="1"/>
    </xf>
    <xf numFmtId="0" fontId="26" fillId="0" borderId="34" xfId="0" applyFont="1" applyBorder="1" applyAlignment="1">
      <alignment horizontal="left" vertical="center"/>
    </xf>
    <xf numFmtId="0" fontId="26" fillId="0" borderId="34" xfId="0" applyFont="1" applyBorder="1" applyAlignment="1">
      <alignment horizontal="left" vertical="center" wrapText="1"/>
    </xf>
    <xf numFmtId="0" fontId="26" fillId="0" borderId="43" xfId="0" applyFont="1" applyBorder="1" applyAlignment="1">
      <alignment horizontal="left" vertical="center" wrapText="1"/>
    </xf>
    <xf numFmtId="0" fontId="26" fillId="2" borderId="0" xfId="8" applyFont="1" applyFill="1">
      <alignment vertical="center"/>
    </xf>
    <xf numFmtId="0" fontId="25" fillId="2" borderId="0" xfId="8" applyFont="1" applyFill="1">
      <alignment vertical="center"/>
    </xf>
    <xf numFmtId="0" fontId="31" fillId="2" borderId="0" xfId="8" applyFont="1" applyFill="1">
      <alignment vertical="center"/>
    </xf>
    <xf numFmtId="0" fontId="26" fillId="2" borderId="31" xfId="8" applyFont="1" applyFill="1" applyBorder="1">
      <alignment vertical="center"/>
    </xf>
    <xf numFmtId="0" fontId="26" fillId="2" borderId="30" xfId="8" applyFont="1" applyFill="1" applyBorder="1">
      <alignment vertical="center"/>
    </xf>
    <xf numFmtId="0" fontId="26" fillId="2" borderId="29" xfId="8" applyFont="1" applyFill="1" applyBorder="1">
      <alignment vertical="center"/>
    </xf>
    <xf numFmtId="0" fontId="26" fillId="2" borderId="36" xfId="8" applyFont="1" applyFill="1" applyBorder="1">
      <alignment vertical="center"/>
    </xf>
    <xf numFmtId="0" fontId="26" fillId="2" borderId="45" xfId="8" applyFont="1" applyFill="1" applyBorder="1">
      <alignment vertical="center"/>
    </xf>
    <xf numFmtId="0" fontId="26" fillId="2" borderId="44" xfId="8" applyFont="1" applyFill="1" applyBorder="1">
      <alignment vertical="center"/>
    </xf>
    <xf numFmtId="0" fontId="26" fillId="2" borderId="43" xfId="8" applyFont="1" applyFill="1" applyBorder="1" applyAlignment="1">
      <alignment horizontal="left" vertical="center" wrapText="1"/>
    </xf>
    <xf numFmtId="0" fontId="26" fillId="2" borderId="31" xfId="8" applyFont="1" applyFill="1" applyBorder="1" applyAlignment="1">
      <alignment horizontal="left" vertical="center"/>
    </xf>
    <xf numFmtId="0" fontId="26" fillId="2" borderId="30" xfId="8" applyFont="1" applyFill="1" applyBorder="1" applyAlignment="1">
      <alignment horizontal="left" vertical="center"/>
    </xf>
    <xf numFmtId="0" fontId="26" fillId="2" borderId="29" xfId="8" applyFont="1" applyFill="1" applyBorder="1" applyAlignment="1">
      <alignment horizontal="left" vertical="center" wrapText="1"/>
    </xf>
    <xf numFmtId="0" fontId="26" fillId="2" borderId="36" xfId="8" applyFont="1" applyFill="1" applyBorder="1" applyAlignment="1">
      <alignment horizontal="left" vertical="center"/>
    </xf>
    <xf numFmtId="0" fontId="26" fillId="2" borderId="172" xfId="8" applyFont="1" applyFill="1" applyBorder="1" applyAlignment="1">
      <alignment horizontal="right" vertical="center"/>
    </xf>
    <xf numFmtId="0" fontId="26" fillId="2" borderId="173" xfId="8" applyFont="1" applyFill="1" applyBorder="1" applyAlignment="1">
      <alignment horizontal="right" vertical="center"/>
    </xf>
    <xf numFmtId="0" fontId="5" fillId="3" borderId="0" xfId="8" applyFont="1" applyFill="1">
      <alignment vertical="center"/>
    </xf>
    <xf numFmtId="0" fontId="26" fillId="2" borderId="34" xfId="8" applyFont="1" applyFill="1" applyBorder="1" applyAlignment="1">
      <alignment horizontal="left" vertical="center"/>
    </xf>
    <xf numFmtId="0" fontId="26" fillId="2" borderId="45" xfId="8" applyFont="1" applyFill="1" applyBorder="1" applyAlignment="1">
      <alignment horizontal="right" vertical="center"/>
    </xf>
    <xf numFmtId="0" fontId="26" fillId="2" borderId="14" xfId="8" applyFont="1" applyFill="1" applyBorder="1" applyAlignment="1">
      <alignment horizontal="right" vertical="center"/>
    </xf>
    <xf numFmtId="0" fontId="26" fillId="2" borderId="34" xfId="8" applyFont="1" applyFill="1" applyBorder="1" applyAlignment="1">
      <alignment horizontal="left" vertical="center" wrapText="1"/>
    </xf>
    <xf numFmtId="0" fontId="26" fillId="2" borderId="45" xfId="8" applyFont="1" applyFill="1" applyBorder="1" applyAlignment="1">
      <alignment horizontal="left" vertical="center"/>
    </xf>
    <xf numFmtId="0" fontId="71" fillId="2" borderId="0" xfId="8" applyFont="1" applyFill="1" applyAlignment="1">
      <alignment horizontal="center" vertical="center"/>
    </xf>
    <xf numFmtId="0" fontId="26" fillId="2" borderId="0" xfId="8" applyFont="1" applyFill="1" applyAlignment="1">
      <alignment horizontal="right" vertical="center"/>
    </xf>
    <xf numFmtId="0" fontId="24" fillId="2" borderId="0" xfId="1" applyFont="1" applyFill="1" applyAlignment="1">
      <alignment horizontal="right" vertical="center"/>
    </xf>
    <xf numFmtId="0" fontId="22" fillId="0" borderId="0" xfId="14" applyFont="1">
      <alignment vertical="center"/>
    </xf>
    <xf numFmtId="0" fontId="66" fillId="0" borderId="0" xfId="14" applyFont="1">
      <alignment vertical="center"/>
    </xf>
    <xf numFmtId="0" fontId="92" fillId="0" borderId="0" xfId="13" applyFont="1" applyAlignment="1">
      <alignment horizontal="right" vertical="center"/>
    </xf>
    <xf numFmtId="0" fontId="66" fillId="0" borderId="159" xfId="14" applyFont="1" applyBorder="1" applyAlignment="1">
      <alignment horizontal="center" vertical="center"/>
    </xf>
    <xf numFmtId="0" fontId="66" fillId="0" borderId="174" xfId="14" applyFont="1" applyBorder="1" applyAlignment="1">
      <alignment horizontal="center" vertical="center"/>
    </xf>
    <xf numFmtId="0" fontId="66" fillId="0" borderId="130" xfId="14" applyFont="1" applyBorder="1" applyAlignment="1">
      <alignment horizontal="center" vertical="center"/>
    </xf>
    <xf numFmtId="0" fontId="66" fillId="0" borderId="166" xfId="14" applyFont="1" applyBorder="1" applyAlignment="1">
      <alignment horizontal="center" vertical="center"/>
    </xf>
    <xf numFmtId="0" fontId="66" fillId="0" borderId="159" xfId="14" applyFont="1" applyBorder="1" applyAlignment="1">
      <alignment horizontal="center" vertical="center" wrapText="1"/>
    </xf>
    <xf numFmtId="0" fontId="66" fillId="0" borderId="33" xfId="14" applyFont="1" applyBorder="1" applyAlignment="1">
      <alignment horizontal="center" vertical="center"/>
    </xf>
    <xf numFmtId="0" fontId="66" fillId="0" borderId="170" xfId="14" applyFont="1" applyBorder="1" applyAlignment="1">
      <alignment horizontal="center" vertical="center"/>
    </xf>
    <xf numFmtId="0" fontId="66" fillId="0" borderId="77" xfId="14" applyFont="1" applyBorder="1" applyAlignment="1">
      <alignment horizontal="center" vertical="center" wrapText="1"/>
    </xf>
    <xf numFmtId="0" fontId="66" fillId="0" borderId="168" xfId="14" applyFont="1" applyBorder="1" applyAlignment="1">
      <alignment horizontal="center" vertical="center"/>
    </xf>
    <xf numFmtId="0" fontId="66" fillId="0" borderId="7" xfId="14" applyFont="1" applyBorder="1" applyAlignment="1">
      <alignment horizontal="center" vertical="center" wrapText="1"/>
    </xf>
    <xf numFmtId="0" fontId="66" fillId="0" borderId="0" xfId="14" applyFont="1" applyAlignment="1">
      <alignment horizontal="center" vertical="center"/>
    </xf>
    <xf numFmtId="0" fontId="66" fillId="0" borderId="0" xfId="14" applyFont="1" applyAlignment="1">
      <alignment horizontal="left" vertical="center" wrapText="1"/>
    </xf>
    <xf numFmtId="0" fontId="66" fillId="0" borderId="0" xfId="14" applyFont="1" applyAlignment="1">
      <alignment horizontal="center" vertical="center" wrapText="1"/>
    </xf>
    <xf numFmtId="0" fontId="66" fillId="0" borderId="174" xfId="14" applyFont="1" applyBorder="1" applyAlignment="1">
      <alignment horizontal="center" vertical="center" wrapText="1"/>
    </xf>
    <xf numFmtId="0" fontId="66" fillId="0" borderId="170" xfId="14" applyFont="1" applyBorder="1" applyAlignment="1">
      <alignment horizontal="center" vertical="center" wrapText="1"/>
    </xf>
    <xf numFmtId="0" fontId="66" fillId="0" borderId="171" xfId="14" applyFont="1" applyBorder="1" applyAlignment="1">
      <alignment horizontal="center" vertical="center" wrapText="1"/>
    </xf>
    <xf numFmtId="0" fontId="66" fillId="0" borderId="7" xfId="14" applyFont="1" applyBorder="1" applyAlignment="1">
      <alignment horizontal="center" vertical="center"/>
    </xf>
    <xf numFmtId="0" fontId="66" fillId="0" borderId="171" xfId="14" applyFont="1" applyBorder="1" applyAlignment="1">
      <alignment horizontal="center" vertical="center"/>
    </xf>
    <xf numFmtId="0" fontId="66" fillId="0" borderId="0" xfId="14" applyFont="1" applyAlignment="1">
      <alignment vertical="center" wrapText="1"/>
    </xf>
    <xf numFmtId="0" fontId="66" fillId="0" borderId="0" xfId="14" applyFont="1" applyAlignment="1">
      <alignment horizontal="left"/>
    </xf>
    <xf numFmtId="0" fontId="80" fillId="0" borderId="78" xfId="15" applyFont="1" applyBorder="1" applyAlignment="1">
      <alignment horizontal="center" vertical="center"/>
    </xf>
    <xf numFmtId="0" fontId="26" fillId="0" borderId="0" xfId="15" applyFont="1" applyAlignment="1">
      <alignment horizontal="left" vertical="center"/>
    </xf>
    <xf numFmtId="0" fontId="4" fillId="0" borderId="0" xfId="3">
      <alignment vertical="center"/>
    </xf>
    <xf numFmtId="0" fontId="93" fillId="0" borderId="0" xfId="3" applyFont="1" applyAlignment="1">
      <alignment horizontal="left" vertical="center" wrapText="1"/>
    </xf>
    <xf numFmtId="0" fontId="25" fillId="0" borderId="0" xfId="3" applyFont="1" applyAlignment="1">
      <alignment vertical="center" wrapText="1"/>
    </xf>
    <xf numFmtId="0" fontId="25" fillId="0" borderId="0" xfId="3" applyFont="1">
      <alignment vertical="center"/>
    </xf>
    <xf numFmtId="0" fontId="22" fillId="0" borderId="0" xfId="3" applyFont="1">
      <alignment vertical="center"/>
    </xf>
    <xf numFmtId="0" fontId="22" fillId="0" borderId="0" xfId="8" applyFont="1" applyAlignment="1">
      <alignment horizontal="left" vertical="center" wrapText="1"/>
    </xf>
    <xf numFmtId="0" fontId="25" fillId="0" borderId="0" xfId="3" applyFont="1" applyAlignment="1">
      <alignment horizontal="left" vertical="center" wrapText="1"/>
    </xf>
    <xf numFmtId="0" fontId="22" fillId="0" borderId="0" xfId="8" applyFont="1" applyAlignment="1">
      <alignment horizontal="center" vertical="center" shrinkToFit="1"/>
    </xf>
    <xf numFmtId="0" fontId="22" fillId="0" borderId="130" xfId="3" applyFont="1" applyBorder="1" applyAlignment="1">
      <alignment horizontal="center" vertical="center" wrapText="1" shrinkToFit="1"/>
    </xf>
    <xf numFmtId="0" fontId="22" fillId="0" borderId="71" xfId="3" applyFont="1" applyBorder="1" applyAlignment="1">
      <alignment vertical="center" wrapText="1" shrinkToFit="1"/>
    </xf>
    <xf numFmtId="0" fontId="22" fillId="0" borderId="7" xfId="3" applyFont="1" applyBorder="1" applyAlignment="1">
      <alignment vertical="center" wrapText="1"/>
    </xf>
    <xf numFmtId="0" fontId="22" fillId="0" borderId="2" xfId="3" applyFont="1" applyBorder="1" applyAlignment="1">
      <alignment vertical="center" wrapText="1"/>
    </xf>
    <xf numFmtId="0" fontId="71" fillId="0" borderId="0" xfId="8" applyFont="1" applyAlignment="1">
      <alignment horizontal="center" vertical="center"/>
    </xf>
    <xf numFmtId="0" fontId="40" fillId="0" borderId="0" xfId="3" applyFont="1">
      <alignment vertical="center"/>
    </xf>
    <xf numFmtId="0" fontId="66" fillId="0" borderId="0" xfId="3" applyFont="1">
      <alignment vertical="center"/>
    </xf>
    <xf numFmtId="0" fontId="71" fillId="0" borderId="0" xfId="8" applyFont="1">
      <alignment vertical="center"/>
    </xf>
    <xf numFmtId="0" fontId="40" fillId="0" borderId="0" xfId="18" applyFont="1">
      <alignment vertical="center"/>
    </xf>
    <xf numFmtId="0" fontId="66" fillId="0" borderId="0" xfId="18" applyFont="1">
      <alignment vertical="center"/>
    </xf>
    <xf numFmtId="0" fontId="66" fillId="0" borderId="0" xfId="18" applyFont="1" applyAlignment="1">
      <alignment horizontal="right" vertical="center"/>
    </xf>
    <xf numFmtId="0" fontId="22" fillId="0" borderId="0" xfId="18" applyFont="1">
      <alignment vertical="center"/>
    </xf>
    <xf numFmtId="0" fontId="4" fillId="0" borderId="0" xfId="18">
      <alignment vertical="center"/>
    </xf>
    <xf numFmtId="0" fontId="22" fillId="0" borderId="33" xfId="18" applyFont="1" applyBorder="1" applyAlignment="1">
      <alignment horizontal="center" vertical="center"/>
    </xf>
    <xf numFmtId="0" fontId="28" fillId="0" borderId="33" xfId="18" applyFont="1" applyBorder="1">
      <alignment vertical="center"/>
    </xf>
    <xf numFmtId="0" fontId="66" fillId="0" borderId="149" xfId="18" applyFont="1" applyBorder="1" applyAlignment="1">
      <alignment horizontal="center" vertical="center" wrapText="1"/>
    </xf>
    <xf numFmtId="0" fontId="28" fillId="0" borderId="44" xfId="18" applyFont="1" applyBorder="1" applyAlignment="1">
      <alignment horizontal="left" vertical="center"/>
    </xf>
    <xf numFmtId="0" fontId="28" fillId="0" borderId="44" xfId="18" applyFont="1" applyBorder="1">
      <alignment vertical="center"/>
    </xf>
    <xf numFmtId="0" fontId="28" fillId="0" borderId="76" xfId="18" applyFont="1" applyBorder="1" applyAlignment="1">
      <alignment horizontal="left" vertical="center"/>
    </xf>
    <xf numFmtId="0" fontId="66" fillId="0" borderId="71" xfId="18" applyFont="1" applyBorder="1" applyAlignment="1">
      <alignment horizontal="center" vertical="center" wrapText="1"/>
    </xf>
    <xf numFmtId="0" fontId="28" fillId="0" borderId="71" xfId="18" applyFont="1" applyBorder="1">
      <alignment vertical="center"/>
    </xf>
    <xf numFmtId="0" fontId="28" fillId="0" borderId="130" xfId="18" applyFont="1" applyBorder="1">
      <alignment vertical="center"/>
    </xf>
    <xf numFmtId="0" fontId="66" fillId="0" borderId="0" xfId="18" applyFont="1" applyAlignment="1">
      <alignment vertical="center" wrapText="1"/>
    </xf>
    <xf numFmtId="0" fontId="25" fillId="0" borderId="0" xfId="18" applyFont="1" applyAlignment="1">
      <alignment vertical="center" wrapText="1"/>
    </xf>
    <xf numFmtId="0" fontId="26" fillId="0" borderId="0" xfId="18" applyFont="1">
      <alignment vertical="center"/>
    </xf>
    <xf numFmtId="0" fontId="29" fillId="0" borderId="0" xfId="18" applyFont="1">
      <alignment vertical="center"/>
    </xf>
    <xf numFmtId="0" fontId="80" fillId="0" borderId="0" xfId="18" applyFont="1">
      <alignment vertical="center"/>
    </xf>
    <xf numFmtId="0" fontId="22" fillId="0" borderId="0" xfId="18" applyFont="1" applyAlignment="1">
      <alignment horizontal="center" vertical="center"/>
    </xf>
    <xf numFmtId="0" fontId="23" fillId="0" borderId="0" xfId="18" applyFont="1">
      <alignment vertical="center"/>
    </xf>
    <xf numFmtId="0" fontId="22" fillId="0" borderId="0" xfId="18" applyFont="1" applyAlignment="1">
      <alignment horizontal="left" vertical="center"/>
    </xf>
    <xf numFmtId="0" fontId="4" fillId="0" borderId="0" xfId="18" applyAlignment="1">
      <alignment horizontal="center" vertical="center"/>
    </xf>
    <xf numFmtId="0" fontId="4" fillId="0" borderId="0" xfId="18" applyAlignment="1">
      <alignment horizontal="left" vertical="center"/>
    </xf>
    <xf numFmtId="0" fontId="91" fillId="0" borderId="0" xfId="18" applyFont="1">
      <alignment vertical="center"/>
    </xf>
    <xf numFmtId="0" fontId="95" fillId="0" borderId="0" xfId="18" applyFont="1">
      <alignment vertical="center"/>
    </xf>
    <xf numFmtId="0" fontId="32" fillId="0" borderId="44" xfId="1" applyFont="1" applyBorder="1" applyAlignment="1">
      <alignment horizontal="center" vertical="center"/>
    </xf>
    <xf numFmtId="0" fontId="32" fillId="0" borderId="30" xfId="1" applyFont="1" applyBorder="1" applyAlignment="1">
      <alignment horizontal="center" vertical="center"/>
    </xf>
    <xf numFmtId="0" fontId="4" fillId="0" borderId="0" xfId="19" applyFont="1">
      <alignment vertical="center"/>
    </xf>
    <xf numFmtId="0" fontId="39" fillId="0" borderId="0" xfId="19" applyFont="1">
      <alignment vertical="center"/>
    </xf>
    <xf numFmtId="0" fontId="32" fillId="0" borderId="0" xfId="19" applyFont="1">
      <alignment vertical="center"/>
    </xf>
    <xf numFmtId="0" fontId="39" fillId="0" borderId="0" xfId="19" applyFont="1" applyAlignment="1">
      <alignment horizontal="center" vertical="center"/>
    </xf>
    <xf numFmtId="0" fontId="18" fillId="0" borderId="0" xfId="1" applyFont="1">
      <alignment vertical="center"/>
    </xf>
    <xf numFmtId="0" fontId="35" fillId="0" borderId="0" xfId="19" applyFont="1" applyAlignment="1">
      <alignment horizontal="center" vertical="center"/>
    </xf>
    <xf numFmtId="0" fontId="55" fillId="0" borderId="0" xfId="1" applyFont="1">
      <alignment vertical="center"/>
    </xf>
    <xf numFmtId="0" fontId="34" fillId="0" borderId="0" xfId="1" applyFont="1">
      <alignment vertical="center"/>
    </xf>
    <xf numFmtId="0" fontId="32" fillId="0" borderId="175" xfId="1" applyFont="1" applyBorder="1">
      <alignment vertical="center"/>
    </xf>
    <xf numFmtId="0" fontId="32" fillId="0" borderId="52" xfId="1" applyFont="1" applyBorder="1">
      <alignment vertical="center"/>
    </xf>
    <xf numFmtId="0" fontId="10" fillId="2" borderId="185" xfId="3" applyFont="1" applyFill="1" applyBorder="1" applyAlignment="1">
      <alignment vertical="center" shrinkToFit="1"/>
    </xf>
    <xf numFmtId="0" fontId="10" fillId="2" borderId="187" xfId="3" applyFont="1" applyFill="1" applyBorder="1" applyAlignment="1">
      <alignment vertical="center" shrinkToFit="1"/>
    </xf>
    <xf numFmtId="0" fontId="22" fillId="0" borderId="182" xfId="0" applyFont="1" applyBorder="1" applyAlignment="1">
      <alignment horizontal="center" vertical="center"/>
    </xf>
    <xf numFmtId="0" fontId="26" fillId="0" borderId="182" xfId="0" applyFont="1" applyBorder="1" applyAlignment="1">
      <alignment horizontal="center" vertical="center"/>
    </xf>
    <xf numFmtId="0" fontId="32" fillId="0" borderId="181" xfId="0" applyFont="1" applyBorder="1" applyAlignment="1">
      <alignment horizontal="left" vertical="center"/>
    </xf>
    <xf numFmtId="0" fontId="32" fillId="0" borderId="178" xfId="0" applyFont="1" applyBorder="1" applyAlignment="1">
      <alignment horizontal="left" vertical="center"/>
    </xf>
    <xf numFmtId="0" fontId="32" fillId="0" borderId="182" xfId="0" applyFont="1" applyBorder="1" applyAlignment="1">
      <alignment horizontal="left" vertical="center"/>
    </xf>
    <xf numFmtId="0" fontId="32" fillId="0" borderId="177" xfId="0" applyFont="1" applyBorder="1">
      <alignment vertical="center"/>
    </xf>
    <xf numFmtId="0" fontId="32" fillId="0" borderId="182" xfId="0" applyFont="1" applyBorder="1" applyAlignment="1">
      <alignment horizontal="center" vertical="center"/>
    </xf>
    <xf numFmtId="0" fontId="32" fillId="0" borderId="182" xfId="0" applyFont="1" applyBorder="1" applyAlignment="1">
      <alignment vertical="center" wrapText="1"/>
    </xf>
    <xf numFmtId="0" fontId="32" fillId="0" borderId="182" xfId="0" applyFont="1" applyBorder="1" applyAlignment="1">
      <alignment horizontal="right" vertical="center"/>
    </xf>
    <xf numFmtId="0" fontId="32" fillId="0" borderId="182" xfId="0" applyFont="1" applyBorder="1">
      <alignment vertical="center"/>
    </xf>
    <xf numFmtId="0" fontId="32" fillId="0" borderId="182" xfId="1" applyFont="1" applyBorder="1" applyAlignment="1">
      <alignment horizontal="center" vertical="center"/>
    </xf>
    <xf numFmtId="0" fontId="32" fillId="0" borderId="182" xfId="1" applyFont="1" applyBorder="1">
      <alignment vertical="center"/>
    </xf>
    <xf numFmtId="0" fontId="39" fillId="0" borderId="181" xfId="1" applyFont="1" applyBorder="1" applyAlignment="1">
      <alignment horizontal="center" vertical="center"/>
    </xf>
    <xf numFmtId="0" fontId="33" fillId="0" borderId="182" xfId="1" applyFont="1" applyBorder="1" applyAlignment="1">
      <alignment horizontal="center" vertical="center" wrapText="1"/>
    </xf>
    <xf numFmtId="0" fontId="39" fillId="0" borderId="181" xfId="1" applyFont="1" applyBorder="1">
      <alignment vertical="center"/>
    </xf>
    <xf numFmtId="0" fontId="39" fillId="0" borderId="179" xfId="1" applyFont="1" applyBorder="1">
      <alignment vertical="center"/>
    </xf>
    <xf numFmtId="0" fontId="39" fillId="0" borderId="182" xfId="3" applyFont="1" applyBorder="1" applyAlignment="1" applyProtection="1">
      <alignment horizontal="center" vertical="center"/>
      <protection locked="0"/>
    </xf>
    <xf numFmtId="0" fontId="39" fillId="0" borderId="178" xfId="3" applyFont="1" applyBorder="1" applyAlignment="1" applyProtection="1">
      <alignment horizontal="center" vertical="center"/>
      <protection locked="0"/>
    </xf>
    <xf numFmtId="0" fontId="32" fillId="0" borderId="181" xfId="0" applyFont="1" applyBorder="1">
      <alignment vertical="center"/>
    </xf>
    <xf numFmtId="0" fontId="37" fillId="0" borderId="178" xfId="0" applyFont="1" applyBorder="1">
      <alignment vertical="center"/>
    </xf>
    <xf numFmtId="0" fontId="37" fillId="0" borderId="181" xfId="0" applyFont="1" applyBorder="1" applyAlignment="1">
      <alignment vertical="center" wrapText="1"/>
    </xf>
    <xf numFmtId="0" fontId="32" fillId="0" borderId="181" xfId="0" applyFont="1" applyBorder="1" applyAlignment="1">
      <alignment vertical="center" wrapText="1"/>
    </xf>
    <xf numFmtId="0" fontId="32" fillId="0" borderId="181" xfId="3" applyFont="1" applyBorder="1" applyAlignment="1">
      <alignment horizontal="distributed" vertical="center" indent="2"/>
    </xf>
    <xf numFmtId="0" fontId="32" fillId="0" borderId="180" xfId="3" applyFont="1" applyBorder="1">
      <alignment vertical="center"/>
    </xf>
    <xf numFmtId="0" fontId="32" fillId="0" borderId="179" xfId="3" applyFont="1" applyBorder="1" applyAlignment="1">
      <alignment horizontal="distributed" vertical="center" indent="2"/>
    </xf>
    <xf numFmtId="0" fontId="32" fillId="0" borderId="181" xfId="3" applyFont="1" applyBorder="1" applyAlignment="1">
      <alignment horizontal="center" vertical="center"/>
    </xf>
    <xf numFmtId="0" fontId="32" fillId="0" borderId="180" xfId="3" applyFont="1" applyBorder="1" applyAlignment="1">
      <alignment vertical="center" wrapText="1"/>
    </xf>
    <xf numFmtId="0" fontId="38" fillId="0" borderId="181" xfId="3" applyFont="1" applyBorder="1" applyAlignment="1">
      <alignment vertical="center" wrapText="1"/>
    </xf>
    <xf numFmtId="0" fontId="38" fillId="0" borderId="180" xfId="3" applyFont="1" applyBorder="1" applyAlignment="1">
      <alignment vertical="center" wrapText="1"/>
    </xf>
    <xf numFmtId="0" fontId="38" fillId="0" borderId="179" xfId="3" applyFont="1" applyBorder="1" applyAlignment="1">
      <alignment vertical="center" wrapText="1"/>
    </xf>
    <xf numFmtId="0" fontId="66" fillId="0" borderId="182" xfId="6" applyFont="1" applyBorder="1" applyAlignment="1">
      <alignment horizontal="left" vertical="center" wrapText="1"/>
    </xf>
    <xf numFmtId="0" fontId="66" fillId="0" borderId="181" xfId="6" applyFont="1" applyBorder="1" applyAlignment="1">
      <alignment wrapText="1"/>
    </xf>
    <xf numFmtId="0" fontId="66" fillId="0" borderId="179" xfId="6" applyFont="1" applyBorder="1" applyAlignment="1">
      <alignment vertical="center" wrapText="1"/>
    </xf>
    <xf numFmtId="0" fontId="66" fillId="0" borderId="181" xfId="6" applyFont="1" applyBorder="1" applyAlignment="1">
      <alignment horizontal="left" vertical="center" wrapText="1" indent="1"/>
    </xf>
    <xf numFmtId="0" fontId="66" fillId="0" borderId="181" xfId="6" applyFont="1" applyBorder="1" applyAlignment="1">
      <alignment horizontal="right" vertical="center" wrapText="1" indent="1"/>
    </xf>
    <xf numFmtId="0" fontId="27" fillId="0" borderId="182" xfId="3" applyFont="1" applyBorder="1" applyAlignment="1">
      <alignment horizontal="center" vertical="center" shrinkToFit="1"/>
    </xf>
    <xf numFmtId="0" fontId="22" fillId="0" borderId="182" xfId="3" applyFont="1" applyBorder="1" applyAlignment="1">
      <alignment horizontal="center" vertical="center" shrinkToFit="1"/>
    </xf>
    <xf numFmtId="0" fontId="22" fillId="0" borderId="187" xfId="3" applyFont="1" applyBorder="1" applyAlignment="1">
      <alignment horizontal="center" vertical="center" wrapText="1"/>
    </xf>
    <xf numFmtId="0" fontId="22" fillId="0" borderId="180" xfId="1" applyFont="1" applyBorder="1" applyAlignment="1">
      <alignment horizontal="center" vertical="center"/>
    </xf>
    <xf numFmtId="0" fontId="22" fillId="0" borderId="181" xfId="1" applyFont="1" applyBorder="1">
      <alignment vertical="center"/>
    </xf>
    <xf numFmtId="0" fontId="22" fillId="0" borderId="179" xfId="1" applyFont="1" applyBorder="1" applyAlignment="1">
      <alignment horizontal="center" vertical="center"/>
    </xf>
    <xf numFmtId="0" fontId="22" fillId="0" borderId="182" xfId="1" quotePrefix="1" applyFont="1" applyBorder="1" applyAlignment="1">
      <alignment horizontal="center" vertical="center"/>
    </xf>
    <xf numFmtId="0" fontId="22" fillId="0" borderId="182" xfId="1" applyFont="1" applyBorder="1" applyAlignment="1">
      <alignment vertical="center" wrapText="1"/>
    </xf>
    <xf numFmtId="0" fontId="22" fillId="0" borderId="181" xfId="1" applyFont="1" applyBorder="1" applyAlignment="1">
      <alignment horizontal="center" vertical="center"/>
    </xf>
    <xf numFmtId="0" fontId="22" fillId="0" borderId="182" xfId="1" applyFont="1" applyBorder="1">
      <alignment vertical="center"/>
    </xf>
    <xf numFmtId="0" fontId="22" fillId="0" borderId="181" xfId="1" applyFont="1" applyBorder="1" applyAlignment="1">
      <alignment vertical="center" wrapText="1"/>
    </xf>
    <xf numFmtId="0" fontId="22" fillId="0" borderId="181" xfId="1" applyFont="1" applyBorder="1" applyAlignment="1">
      <alignment horizontal="left" vertical="center"/>
    </xf>
    <xf numFmtId="0" fontId="22" fillId="0" borderId="182" xfId="1" applyFont="1" applyBorder="1" applyAlignment="1">
      <alignment horizontal="left" vertical="center"/>
    </xf>
    <xf numFmtId="0" fontId="22" fillId="0" borderId="182" xfId="1" applyFont="1" applyBorder="1" applyAlignment="1">
      <alignment horizontal="center" vertical="center"/>
    </xf>
    <xf numFmtId="0" fontId="22" fillId="0" borderId="182" xfId="1" applyFont="1" applyBorder="1" applyAlignment="1">
      <alignment horizontal="distributed" vertical="center" justifyLastLine="1"/>
    </xf>
    <xf numFmtId="0" fontId="22" fillId="0" borderId="182" xfId="1" applyFont="1" applyBorder="1" applyAlignment="1">
      <alignment horizontal="right" vertical="center" indent="1"/>
    </xf>
    <xf numFmtId="0" fontId="22" fillId="5" borderId="182" xfId="1" applyFont="1" applyFill="1" applyBorder="1" applyAlignment="1">
      <alignment horizontal="center" vertical="center"/>
    </xf>
    <xf numFmtId="0" fontId="32" fillId="0" borderId="181" xfId="1" applyFont="1" applyBorder="1" applyAlignment="1">
      <alignment horizontal="center" vertical="center"/>
    </xf>
    <xf numFmtId="0" fontId="73" fillId="0" borderId="181" xfId="4" applyFont="1" applyBorder="1" applyAlignment="1">
      <alignment horizontal="left" vertical="center"/>
    </xf>
    <xf numFmtId="0" fontId="73" fillId="0" borderId="180" xfId="4" applyFont="1" applyBorder="1" applyAlignment="1">
      <alignment horizontal="left" vertical="center"/>
    </xf>
    <xf numFmtId="0" fontId="73" fillId="0" borderId="179" xfId="4" applyFont="1" applyBorder="1" applyAlignment="1">
      <alignment horizontal="left" vertical="center"/>
    </xf>
    <xf numFmtId="0" fontId="73" fillId="0" borderId="178" xfId="4" applyFont="1" applyBorder="1" applyAlignment="1">
      <alignment vertical="center"/>
    </xf>
    <xf numFmtId="0" fontId="73" fillId="0" borderId="182" xfId="4" applyFont="1" applyBorder="1" applyAlignment="1">
      <alignment vertical="center"/>
    </xf>
    <xf numFmtId="0" fontId="73" fillId="0" borderId="179" xfId="4" applyFont="1" applyBorder="1" applyAlignment="1">
      <alignment vertical="center"/>
    </xf>
    <xf numFmtId="0" fontId="73" fillId="0" borderId="181" xfId="4" applyFont="1" applyBorder="1" applyAlignment="1">
      <alignment vertical="center"/>
    </xf>
    <xf numFmtId="181" fontId="22" fillId="0" borderId="180" xfId="4" applyNumberFormat="1" applyFont="1" applyBorder="1" applyAlignment="1">
      <alignment horizontal="center" vertical="center"/>
    </xf>
    <xf numFmtId="181" fontId="22" fillId="0" borderId="179" xfId="4" applyNumberFormat="1" applyFont="1" applyBorder="1" applyAlignment="1">
      <alignment horizontal="center" vertical="center"/>
    </xf>
    <xf numFmtId="0" fontId="32" fillId="0" borderId="181" xfId="8" applyFont="1" applyBorder="1">
      <alignment vertical="center"/>
    </xf>
    <xf numFmtId="0" fontId="32" fillId="0" borderId="178" xfId="8" applyFont="1" applyBorder="1">
      <alignment vertical="center"/>
    </xf>
    <xf numFmtId="0" fontId="32" fillId="0" borderId="182" xfId="8" applyFont="1" applyBorder="1" applyAlignment="1">
      <alignment horizontal="center" vertical="center" wrapText="1"/>
    </xf>
    <xf numFmtId="0" fontId="33" fillId="0" borderId="182" xfId="8" applyFont="1" applyBorder="1" applyAlignment="1">
      <alignment horizontal="center" vertical="center" wrapText="1"/>
    </xf>
    <xf numFmtId="0" fontId="32" fillId="0" borderId="182" xfId="8" applyFont="1" applyBorder="1" applyAlignment="1">
      <alignment vertical="center" wrapText="1"/>
    </xf>
    <xf numFmtId="0" fontId="32" fillId="0" borderId="182" xfId="8" applyFont="1" applyBorder="1">
      <alignment vertical="center"/>
    </xf>
    <xf numFmtId="0" fontId="32" fillId="0" borderId="182" xfId="8" applyFont="1" applyBorder="1" applyAlignment="1">
      <alignment horizontal="center" vertical="center"/>
    </xf>
    <xf numFmtId="0" fontId="32" fillId="0" borderId="181" xfId="8" applyFont="1" applyBorder="1" applyAlignment="1">
      <alignment horizontal="left" vertical="center"/>
    </xf>
    <xf numFmtId="0" fontId="32" fillId="0" borderId="182" xfId="8" applyFont="1" applyBorder="1" applyAlignment="1">
      <alignment horizontal="left" vertical="center"/>
    </xf>
    <xf numFmtId="0" fontId="32" fillId="0" borderId="182" xfId="8" applyFont="1" applyBorder="1" applyAlignment="1">
      <alignment horizontal="right" vertical="center"/>
    </xf>
    <xf numFmtId="0" fontId="32" fillId="0" borderId="178" xfId="8" applyFont="1" applyBorder="1" applyAlignment="1">
      <alignment horizontal="right" vertical="center"/>
    </xf>
    <xf numFmtId="0" fontId="32" fillId="0" borderId="181" xfId="8" applyFont="1" applyBorder="1" applyAlignment="1">
      <alignment horizontal="right" vertical="center"/>
    </xf>
    <xf numFmtId="0" fontId="76" fillId="0" borderId="180" xfId="11" applyFont="1" applyBorder="1" applyAlignment="1">
      <alignment horizontal="center" vertical="center" wrapText="1"/>
    </xf>
    <xf numFmtId="0" fontId="31" fillId="0" borderId="182" xfId="11" applyFont="1" applyBorder="1" applyAlignment="1">
      <alignment horizontal="center" vertical="center" wrapText="1"/>
    </xf>
    <xf numFmtId="0" fontId="26" fillId="0" borderId="182" xfId="11" applyFont="1" applyBorder="1" applyAlignment="1">
      <alignment horizontal="center" vertical="center" wrapText="1"/>
    </xf>
    <xf numFmtId="0" fontId="26" fillId="0" borderId="180" xfId="11" applyFont="1" applyBorder="1" applyAlignment="1">
      <alignment horizontal="center" vertical="center" wrapText="1"/>
    </xf>
    <xf numFmtId="0" fontId="25" fillId="0" borderId="183" xfId="11" applyFont="1" applyBorder="1" applyAlignment="1">
      <alignment horizontal="center" vertical="center" wrapText="1"/>
    </xf>
    <xf numFmtId="0" fontId="25" fillId="0" borderId="182" xfId="11" applyFont="1" applyBorder="1" applyAlignment="1">
      <alignment horizontal="center" vertical="center" wrapText="1"/>
    </xf>
    <xf numFmtId="0" fontId="70" fillId="0" borderId="182" xfId="11" applyFont="1" applyBorder="1" applyAlignment="1">
      <alignment horizontal="center" vertical="center" wrapText="1"/>
    </xf>
    <xf numFmtId="0" fontId="22" fillId="0" borderId="181" xfId="0" applyFont="1" applyBorder="1" applyAlignment="1">
      <alignment horizontal="left" vertical="center"/>
    </xf>
    <xf numFmtId="0" fontId="26" fillId="0" borderId="178" xfId="0" applyFont="1" applyBorder="1" applyAlignment="1">
      <alignment horizontal="left" vertical="center"/>
    </xf>
    <xf numFmtId="0" fontId="26" fillId="0" borderId="180" xfId="0" applyFont="1" applyBorder="1" applyAlignment="1">
      <alignment horizontal="left" vertical="center"/>
    </xf>
    <xf numFmtId="0" fontId="26" fillId="0" borderId="182" xfId="0" applyFont="1" applyBorder="1" applyAlignment="1">
      <alignment horizontal="left" vertical="center"/>
    </xf>
    <xf numFmtId="0" fontId="22" fillId="2" borderId="181" xfId="8" applyFont="1" applyFill="1" applyBorder="1" applyAlignment="1">
      <alignment horizontal="left" vertical="center"/>
    </xf>
    <xf numFmtId="0" fontId="26" fillId="2" borderId="178" xfId="8" applyFont="1" applyFill="1" applyBorder="1" applyAlignment="1">
      <alignment horizontal="left" vertical="center"/>
    </xf>
    <xf numFmtId="0" fontId="26" fillId="2" borderId="180" xfId="8" applyFont="1" applyFill="1" applyBorder="1" applyAlignment="1">
      <alignment horizontal="left" vertical="center"/>
    </xf>
    <xf numFmtId="0" fontId="26" fillId="2" borderId="182" xfId="8" applyFont="1" applyFill="1" applyBorder="1" applyAlignment="1">
      <alignment horizontal="center" vertical="center"/>
    </xf>
    <xf numFmtId="0" fontId="26" fillId="2" borderId="181" xfId="8" applyFont="1" applyFill="1" applyBorder="1" applyAlignment="1">
      <alignment horizontal="center" vertical="center"/>
    </xf>
    <xf numFmtId="0" fontId="26" fillId="2" borderId="179" xfId="8" applyFont="1" applyFill="1" applyBorder="1" applyAlignment="1">
      <alignment horizontal="right" vertical="center"/>
    </xf>
    <xf numFmtId="0" fontId="26" fillId="2" borderId="181" xfId="8" applyFont="1" applyFill="1" applyBorder="1" applyAlignment="1">
      <alignment horizontal="right" vertical="center"/>
    </xf>
    <xf numFmtId="0" fontId="26" fillId="2" borderId="182" xfId="8" applyFont="1" applyFill="1" applyBorder="1" applyAlignment="1">
      <alignment horizontal="center" vertical="center" wrapText="1"/>
    </xf>
    <xf numFmtId="0" fontId="26" fillId="2" borderId="181" xfId="8" applyFont="1" applyFill="1" applyBorder="1" applyAlignment="1">
      <alignment horizontal="center" vertical="center" wrapText="1"/>
    </xf>
    <xf numFmtId="0" fontId="26" fillId="2" borderId="180" xfId="8" applyFont="1" applyFill="1" applyBorder="1" applyAlignment="1">
      <alignment horizontal="right" vertical="center"/>
    </xf>
    <xf numFmtId="0" fontId="66" fillId="0" borderId="194" xfId="15" applyFont="1" applyBorder="1" applyAlignment="1">
      <alignment horizontal="center" vertical="center" wrapText="1"/>
    </xf>
    <xf numFmtId="0" fontId="66" fillId="0" borderId="187" xfId="14" applyFont="1" applyBorder="1" applyAlignment="1">
      <alignment horizontal="center" vertical="center"/>
    </xf>
    <xf numFmtId="0" fontId="22" fillId="0" borderId="180" xfId="18" applyFont="1" applyBorder="1" applyAlignment="1">
      <alignment horizontal="center" vertical="center"/>
    </xf>
    <xf numFmtId="0" fontId="22" fillId="0" borderId="185" xfId="18" applyFont="1" applyBorder="1" applyAlignment="1">
      <alignment horizontal="center" vertical="center"/>
    </xf>
    <xf numFmtId="0" fontId="28" fillId="0" borderId="180" xfId="18" applyFont="1" applyBorder="1">
      <alignment vertical="center"/>
    </xf>
    <xf numFmtId="0" fontId="66" fillId="0" borderId="180" xfId="18" applyFont="1" applyBorder="1" applyAlignment="1">
      <alignment horizontal="center" vertical="center" wrapText="1"/>
    </xf>
    <xf numFmtId="0" fontId="32" fillId="0" borderId="178" xfId="1" applyFont="1" applyBorder="1" applyAlignment="1">
      <alignment horizontal="left" vertical="center" indent="1"/>
    </xf>
    <xf numFmtId="0" fontId="32" fillId="0" borderId="178" xfId="1" applyFont="1" applyBorder="1" applyAlignment="1">
      <alignment horizontal="left" vertical="center" wrapText="1" indent="1"/>
    </xf>
    <xf numFmtId="49" fontId="32" fillId="0" borderId="182" xfId="19" applyNumberFormat="1" applyFont="1" applyBorder="1" applyAlignment="1">
      <alignment horizontal="center" vertical="center"/>
    </xf>
    <xf numFmtId="0" fontId="32" fillId="0" borderId="178" xfId="1" applyFont="1" applyBorder="1" applyAlignment="1">
      <alignment horizontal="center" vertical="center"/>
    </xf>
    <xf numFmtId="0" fontId="32" fillId="0" borderId="180" xfId="1" applyFont="1" applyBorder="1">
      <alignment vertical="center"/>
    </xf>
    <xf numFmtId="0" fontId="10" fillId="0" borderId="181" xfId="3" applyFont="1" applyBorder="1" applyAlignment="1">
      <alignment horizontal="center" vertical="center" shrinkToFit="1"/>
    </xf>
    <xf numFmtId="0" fontId="10" fillId="0" borderId="180" xfId="3" applyFont="1" applyBorder="1" applyAlignment="1">
      <alignment horizontal="center" vertical="center" shrinkToFit="1"/>
    </xf>
    <xf numFmtId="0" fontId="100" fillId="0" borderId="0" xfId="1" applyFont="1">
      <alignment vertical="center"/>
    </xf>
    <xf numFmtId="0" fontId="100" fillId="0" borderId="0" xfId="2" applyFont="1">
      <alignment vertical="center"/>
    </xf>
    <xf numFmtId="0" fontId="100" fillId="0" borderId="2" xfId="2" applyFont="1" applyBorder="1" applyAlignment="1">
      <alignment vertical="center" shrinkToFit="1"/>
    </xf>
    <xf numFmtId="0" fontId="100" fillId="0" borderId="7" xfId="2" applyFont="1" applyBorder="1" applyAlignment="1">
      <alignment vertical="center" shrinkToFit="1"/>
    </xf>
    <xf numFmtId="0" fontId="102" fillId="0" borderId="2" xfId="2" applyFont="1" applyBorder="1" applyAlignment="1">
      <alignment horizontal="left" vertical="center"/>
    </xf>
    <xf numFmtId="0" fontId="102" fillId="0" borderId="2" xfId="2" applyFont="1" applyBorder="1" applyAlignment="1">
      <alignment horizontal="left" vertical="center" wrapText="1" shrinkToFit="1"/>
    </xf>
    <xf numFmtId="0" fontId="103" fillId="0" borderId="0" xfId="1" applyFont="1">
      <alignment vertical="center"/>
    </xf>
    <xf numFmtId="0" fontId="104" fillId="0" borderId="0" xfId="2" applyFont="1" applyAlignment="1">
      <alignment horizontal="left" vertical="center"/>
    </xf>
    <xf numFmtId="0" fontId="104" fillId="0" borderId="0" xfId="1" applyFont="1">
      <alignment vertical="center"/>
    </xf>
    <xf numFmtId="0" fontId="104" fillId="0" borderId="0" xfId="1" applyFont="1" applyAlignment="1">
      <alignment horizontal="left" vertical="center"/>
    </xf>
    <xf numFmtId="0" fontId="96" fillId="0" borderId="0" xfId="1" applyFont="1">
      <alignment vertical="center"/>
    </xf>
    <xf numFmtId="0" fontId="32" fillId="0" borderId="30" xfId="0" applyFont="1" applyBorder="1" applyAlignment="1">
      <alignment horizontal="left" vertical="center" indent="1"/>
    </xf>
    <xf numFmtId="0" fontId="33" fillId="0" borderId="30" xfId="0" applyFont="1" applyBorder="1">
      <alignment vertical="center"/>
    </xf>
    <xf numFmtId="0" fontId="32" fillId="0" borderId="30" xfId="0" applyFont="1" applyBorder="1">
      <alignment vertical="center"/>
    </xf>
    <xf numFmtId="0" fontId="32" fillId="0" borderId="29" xfId="0" applyFont="1" applyBorder="1">
      <alignment vertical="center"/>
    </xf>
    <xf numFmtId="0" fontId="39" fillId="0" borderId="29" xfId="1" applyFont="1" applyBorder="1" applyAlignment="1">
      <alignment horizontal="center" vertical="center"/>
    </xf>
    <xf numFmtId="0" fontId="33" fillId="0" borderId="26" xfId="1" applyFont="1" applyBorder="1" applyAlignment="1">
      <alignment horizontal="center" vertical="center" wrapText="1"/>
    </xf>
    <xf numFmtId="0" fontId="26" fillId="0" borderId="177" xfId="8" applyFont="1" applyBorder="1" applyAlignment="1">
      <alignment horizontal="left" vertical="center"/>
    </xf>
    <xf numFmtId="0" fontId="26" fillId="2" borderId="177" xfId="8" applyFont="1" applyFill="1" applyBorder="1" applyAlignment="1">
      <alignment horizontal="left" vertical="center" wrapText="1"/>
    </xf>
    <xf numFmtId="0" fontId="26" fillId="2" borderId="177" xfId="8" applyFont="1" applyFill="1" applyBorder="1" applyAlignment="1">
      <alignment horizontal="left" vertical="center"/>
    </xf>
    <xf numFmtId="0" fontId="26" fillId="0" borderId="177" xfId="15" applyFont="1" applyBorder="1" applyAlignment="1">
      <alignment horizontal="left" vertical="center"/>
    </xf>
    <xf numFmtId="0" fontId="106" fillId="0" borderId="0" xfId="3" applyFont="1" applyAlignment="1">
      <alignment horizontal="left" vertical="center"/>
    </xf>
    <xf numFmtId="0" fontId="54" fillId="0" borderId="0" xfId="3" applyFont="1" applyAlignment="1">
      <alignment horizontal="left" vertical="center"/>
    </xf>
    <xf numFmtId="0" fontId="107" fillId="0" borderId="0" xfId="3" applyFont="1" applyAlignment="1">
      <alignment horizontal="center" vertical="center"/>
    </xf>
    <xf numFmtId="0" fontId="54" fillId="0" borderId="0" xfId="3" applyFont="1" applyAlignment="1">
      <alignment vertical="center" textRotation="255" shrinkToFit="1"/>
    </xf>
    <xf numFmtId="0" fontId="54" fillId="0" borderId="0" xfId="3" applyFont="1" applyAlignment="1">
      <alignment vertical="center" shrinkToFit="1"/>
    </xf>
    <xf numFmtId="0" fontId="16" fillId="0" borderId="0" xfId="3" applyFont="1" applyAlignment="1">
      <alignment vertical="top" wrapText="1"/>
    </xf>
    <xf numFmtId="0" fontId="54" fillId="0" borderId="197" xfId="3" applyFont="1" applyBorder="1" applyAlignment="1">
      <alignment horizontal="center" vertical="center" shrinkToFit="1"/>
    </xf>
    <xf numFmtId="0" fontId="54" fillId="0" borderId="198" xfId="3" applyFont="1" applyBorder="1" applyAlignment="1">
      <alignment horizontal="center" vertical="center" shrinkToFit="1"/>
    </xf>
    <xf numFmtId="0" fontId="54" fillId="0" borderId="199" xfId="3" applyFont="1" applyBorder="1" applyAlignment="1">
      <alignment horizontal="center" vertical="center" shrinkToFit="1"/>
    </xf>
    <xf numFmtId="0" fontId="54" fillId="0" borderId="202" xfId="3" applyFont="1" applyBorder="1" applyAlignment="1">
      <alignment horizontal="center" vertical="center" shrinkToFit="1"/>
    </xf>
    <xf numFmtId="0" fontId="54" fillId="0" borderId="203" xfId="3" applyFont="1" applyBorder="1" applyAlignment="1">
      <alignment horizontal="center" vertical="center" shrinkToFit="1"/>
    </xf>
    <xf numFmtId="0" fontId="54" fillId="0" borderId="204" xfId="3" applyFont="1" applyBorder="1" applyAlignment="1">
      <alignment horizontal="center" vertical="center" shrinkToFit="1"/>
    </xf>
    <xf numFmtId="49" fontId="10" fillId="0" borderId="43" xfId="3" applyNumberFormat="1" applyFont="1" applyBorder="1">
      <alignment vertical="center"/>
    </xf>
    <xf numFmtId="49" fontId="10" fillId="0" borderId="44" xfId="3" applyNumberFormat="1" applyFont="1" applyBorder="1">
      <alignment vertical="center"/>
    </xf>
    <xf numFmtId="49" fontId="10" fillId="0" borderId="76" xfId="3" applyNumberFormat="1" applyFont="1" applyBorder="1">
      <alignment vertical="center"/>
    </xf>
    <xf numFmtId="0" fontId="10" fillId="0" borderId="0" xfId="3" applyFont="1" applyAlignment="1">
      <alignment horizontal="center" vertical="center" wrapText="1"/>
    </xf>
    <xf numFmtId="0" fontId="10" fillId="0" borderId="36" xfId="3" applyFont="1" applyBorder="1" applyAlignment="1">
      <alignment horizontal="center" vertical="center"/>
    </xf>
    <xf numFmtId="0" fontId="10" fillId="0" borderId="0" xfId="3" applyFont="1" applyAlignment="1">
      <alignment horizontal="center" vertical="center"/>
    </xf>
    <xf numFmtId="0" fontId="16" fillId="0" borderId="0" xfId="3" applyFont="1" applyAlignment="1">
      <alignment horizontal="left" vertical="center"/>
    </xf>
    <xf numFmtId="0" fontId="54" fillId="0" borderId="0" xfId="3" applyFont="1" applyAlignment="1">
      <alignment vertical="center" textRotation="255"/>
    </xf>
    <xf numFmtId="0" fontId="4" fillId="0" borderId="0" xfId="12" applyProtection="1">
      <alignment vertical="center"/>
      <protection locked="0"/>
    </xf>
    <xf numFmtId="0" fontId="4" fillId="0" borderId="0" xfId="12" applyAlignment="1" applyProtection="1">
      <alignment horizontal="right" vertical="center"/>
      <protection locked="0"/>
    </xf>
    <xf numFmtId="0" fontId="111" fillId="0" borderId="0" xfId="12" applyFont="1" applyAlignment="1" applyProtection="1">
      <alignment horizontal="centerContinuous" vertical="center"/>
      <protection locked="0"/>
    </xf>
    <xf numFmtId="0" fontId="4" fillId="0" borderId="0" xfId="12" applyAlignment="1" applyProtection="1">
      <alignment horizontal="centerContinuous" vertical="center"/>
      <protection locked="0"/>
    </xf>
    <xf numFmtId="0" fontId="95" fillId="0" borderId="0" xfId="12" applyFont="1" applyAlignment="1" applyProtection="1">
      <alignment horizontal="centerContinuous" vertical="center"/>
      <protection locked="0"/>
    </xf>
    <xf numFmtId="0" fontId="95" fillId="0" borderId="0" xfId="12" applyFont="1" applyProtection="1">
      <alignment vertical="center"/>
      <protection locked="0"/>
    </xf>
    <xf numFmtId="0" fontId="4" fillId="0" borderId="0" xfId="12" applyAlignment="1" applyProtection="1">
      <alignment horizontal="center" vertical="center"/>
      <protection locked="0"/>
    </xf>
    <xf numFmtId="0" fontId="4" fillId="7" borderId="0" xfId="12" applyFill="1" applyProtection="1">
      <alignment vertical="center"/>
      <protection locked="0"/>
    </xf>
    <xf numFmtId="0" fontId="4" fillId="7" borderId="180" xfId="12" applyFill="1" applyBorder="1" applyAlignment="1" applyProtection="1">
      <alignment horizontal="center" vertical="center"/>
      <protection locked="0"/>
    </xf>
    <xf numFmtId="0" fontId="4" fillId="8" borderId="180" xfId="12" applyFill="1" applyBorder="1" applyAlignment="1" applyProtection="1">
      <alignment horizontal="left" vertical="center"/>
      <protection locked="0"/>
    </xf>
    <xf numFmtId="0" fontId="4" fillId="0" borderId="0" xfId="12" applyAlignment="1" applyProtection="1">
      <alignment vertical="center" wrapText="1"/>
      <protection locked="0"/>
    </xf>
    <xf numFmtId="0" fontId="10" fillId="0" borderId="0" xfId="12" applyFont="1" applyProtection="1">
      <alignment vertical="center"/>
      <protection locked="0"/>
    </xf>
    <xf numFmtId="0" fontId="4" fillId="0" borderId="149" xfId="12" applyBorder="1" applyAlignment="1" applyProtection="1">
      <alignment horizontal="center" vertical="center"/>
      <protection locked="0"/>
    </xf>
    <xf numFmtId="0" fontId="4" fillId="0" borderId="182" xfId="12" applyBorder="1" applyAlignment="1" applyProtection="1">
      <alignment horizontal="center" vertical="center"/>
      <protection locked="0"/>
    </xf>
    <xf numFmtId="0" fontId="4" fillId="7" borderId="182" xfId="12" applyFill="1" applyBorder="1" applyAlignment="1" applyProtection="1">
      <alignment vertical="center" shrinkToFit="1"/>
      <protection locked="0"/>
    </xf>
    <xf numFmtId="38" fontId="4" fillId="7" borderId="182" xfId="10" applyFont="1" applyFill="1" applyBorder="1" applyAlignment="1" applyProtection="1">
      <alignment vertical="center" shrinkToFit="1"/>
      <protection locked="0"/>
    </xf>
    <xf numFmtId="0" fontId="4" fillId="7" borderId="182" xfId="10" applyNumberFormat="1" applyFont="1" applyFill="1" applyBorder="1" applyAlignment="1" applyProtection="1">
      <alignment vertical="center" shrinkToFit="1"/>
      <protection locked="0"/>
    </xf>
    <xf numFmtId="38" fontId="0" fillId="0" borderId="32" xfId="10" applyFont="1" applyFill="1" applyBorder="1" applyAlignment="1" applyProtection="1">
      <alignment vertical="center" shrinkToFit="1"/>
    </xf>
    <xf numFmtId="0" fontId="4" fillId="0" borderId="0" xfId="12">
      <alignment vertical="center"/>
    </xf>
    <xf numFmtId="0" fontId="4" fillId="0" borderId="131" xfId="12" applyBorder="1" applyAlignment="1" applyProtection="1">
      <alignment horizontal="center" vertical="center"/>
      <protection locked="0"/>
    </xf>
    <xf numFmtId="0" fontId="4" fillId="0" borderId="73" xfId="12" applyBorder="1" applyAlignment="1" applyProtection="1">
      <alignment horizontal="center" vertical="center" shrinkToFit="1"/>
      <protection locked="0"/>
    </xf>
    <xf numFmtId="38" fontId="0" fillId="0" borderId="72" xfId="10" applyFont="1" applyBorder="1" applyAlignment="1" applyProtection="1">
      <alignment vertical="center" shrinkToFit="1"/>
    </xf>
    <xf numFmtId="38" fontId="0" fillId="0" borderId="74" xfId="10" applyFont="1" applyBorder="1" applyAlignment="1" applyProtection="1">
      <alignment vertical="center" shrinkToFit="1"/>
    </xf>
    <xf numFmtId="0" fontId="112" fillId="0" borderId="0" xfId="12" applyFont="1" applyProtection="1">
      <alignment vertical="center"/>
      <protection locked="0"/>
    </xf>
    <xf numFmtId="0" fontId="4" fillId="0" borderId="0" xfId="12" applyAlignment="1" applyProtection="1">
      <alignment horizontal="center" vertical="center" wrapText="1"/>
      <protection locked="0"/>
    </xf>
    <xf numFmtId="183" fontId="4" fillId="0" borderId="0" xfId="12" applyNumberFormat="1" applyAlignment="1" applyProtection="1">
      <alignment vertical="center" shrinkToFit="1"/>
      <protection locked="0"/>
    </xf>
    <xf numFmtId="0" fontId="113" fillId="0" borderId="0" xfId="12" applyFont="1" applyAlignment="1" applyProtection="1">
      <alignment horizontal="left" vertical="center" wrapText="1"/>
      <protection locked="0"/>
    </xf>
    <xf numFmtId="0" fontId="117" fillId="0" borderId="0" xfId="30" applyFont="1" applyAlignment="1">
      <alignment vertical="center"/>
    </xf>
    <xf numFmtId="0" fontId="116" fillId="0" borderId="0" xfId="30" applyFont="1" applyAlignment="1">
      <alignment vertical="center" shrinkToFit="1"/>
    </xf>
    <xf numFmtId="0" fontId="54" fillId="0" borderId="0" xfId="3" applyFont="1" applyAlignment="1">
      <alignment vertical="center" textRotation="45" shrinkToFit="1"/>
    </xf>
    <xf numFmtId="0" fontId="51" fillId="0" borderId="0" xfId="30" applyFont="1" applyAlignment="1">
      <alignment vertical="center"/>
    </xf>
    <xf numFmtId="0" fontId="116" fillId="0" borderId="0" xfId="30" applyFont="1" applyAlignment="1" applyProtection="1">
      <alignment vertical="center" shrinkToFit="1"/>
      <protection locked="0"/>
    </xf>
    <xf numFmtId="0" fontId="54" fillId="10" borderId="231" xfId="3" applyFont="1" applyFill="1" applyBorder="1" applyAlignment="1">
      <alignment vertical="center" textRotation="255" shrinkToFit="1"/>
    </xf>
    <xf numFmtId="0" fontId="54" fillId="10" borderId="0" xfId="3" applyFont="1" applyFill="1" applyAlignment="1">
      <alignment horizontal="centerContinuous" vertical="center"/>
    </xf>
    <xf numFmtId="0" fontId="54" fillId="10" borderId="0" xfId="3" applyFont="1" applyFill="1" applyAlignment="1">
      <alignment horizontal="center" vertical="center"/>
    </xf>
    <xf numFmtId="0" fontId="54" fillId="10" borderId="0" xfId="3" applyFont="1" applyFill="1">
      <alignment vertical="center"/>
    </xf>
    <xf numFmtId="0" fontId="4" fillId="10" borderId="0" xfId="12" applyFill="1">
      <alignment vertical="center"/>
    </xf>
    <xf numFmtId="0" fontId="54" fillId="10" borderId="233" xfId="3" applyFont="1" applyFill="1" applyBorder="1" applyAlignment="1">
      <alignment vertical="center" shrinkToFit="1"/>
    </xf>
    <xf numFmtId="0" fontId="91" fillId="0" borderId="0" xfId="12" applyFont="1">
      <alignment vertical="center"/>
    </xf>
    <xf numFmtId="0" fontId="16" fillId="0" borderId="0" xfId="3" applyFont="1">
      <alignment vertical="center"/>
    </xf>
    <xf numFmtId="0" fontId="54" fillId="0" borderId="0" xfId="3" applyFont="1" applyAlignment="1">
      <alignment horizontal="center" vertical="center"/>
    </xf>
    <xf numFmtId="0" fontId="55" fillId="0" borderId="0" xfId="3" applyFont="1" applyAlignment="1">
      <alignment horizontal="center" vertical="center" wrapText="1"/>
    </xf>
    <xf numFmtId="0" fontId="54" fillId="0" borderId="0" xfId="3" applyFont="1" applyAlignment="1">
      <alignment horizontal="center" vertical="center" wrapText="1"/>
    </xf>
    <xf numFmtId="0" fontId="108" fillId="0" borderId="0" xfId="3" applyFont="1" applyAlignment="1">
      <alignment horizontal="center" vertical="center" wrapText="1"/>
    </xf>
    <xf numFmtId="184" fontId="54" fillId="0" borderId="0" xfId="3" applyNumberFormat="1" applyFont="1">
      <alignment vertical="center"/>
    </xf>
    <xf numFmtId="0" fontId="119" fillId="0" borderId="0" xfId="3" applyFont="1">
      <alignment vertical="center"/>
    </xf>
    <xf numFmtId="0" fontId="54" fillId="10" borderId="0" xfId="3" applyFont="1" applyFill="1" applyAlignment="1">
      <alignment horizontal="left" vertical="center"/>
    </xf>
    <xf numFmtId="0" fontId="54" fillId="0" borderId="26" xfId="3" applyFont="1" applyBorder="1" applyAlignment="1">
      <alignment vertical="center" shrinkToFit="1"/>
    </xf>
    <xf numFmtId="0" fontId="54" fillId="10" borderId="231" xfId="3" applyFont="1" applyFill="1" applyBorder="1" applyAlignment="1">
      <alignment vertical="center" shrinkToFit="1"/>
    </xf>
    <xf numFmtId="0" fontId="120" fillId="10" borderId="0" xfId="3" applyFont="1" applyFill="1" applyAlignment="1">
      <alignment horizontal="center" vertical="center"/>
    </xf>
    <xf numFmtId="0" fontId="54" fillId="10" borderId="0" xfId="3" applyFont="1" applyFill="1" applyAlignment="1">
      <alignment vertical="center" shrinkToFit="1"/>
    </xf>
    <xf numFmtId="0" fontId="54" fillId="10" borderId="233" xfId="3" applyFont="1" applyFill="1" applyBorder="1">
      <alignment vertical="center"/>
    </xf>
    <xf numFmtId="0" fontId="121" fillId="0" borderId="44" xfId="30" applyFont="1" applyBorder="1" applyAlignment="1">
      <alignment horizontal="right" vertical="center"/>
    </xf>
    <xf numFmtId="0" fontId="122" fillId="10" borderId="0" xfId="30" applyFont="1" applyFill="1" applyAlignment="1">
      <alignment vertical="center"/>
    </xf>
    <xf numFmtId="0" fontId="117" fillId="10" borderId="0" xfId="30" applyFont="1" applyFill="1" applyAlignment="1">
      <alignment vertical="center"/>
    </xf>
    <xf numFmtId="0" fontId="119" fillId="10" borderId="233" xfId="3" applyFont="1" applyFill="1" applyBorder="1">
      <alignment vertical="center"/>
    </xf>
    <xf numFmtId="186" fontId="55" fillId="0" borderId="0" xfId="3" applyNumberFormat="1" applyFont="1">
      <alignment vertical="center"/>
    </xf>
    <xf numFmtId="0" fontId="119" fillId="0" borderId="0" xfId="3" applyFont="1" applyAlignment="1">
      <alignment horizontal="center" vertical="center"/>
    </xf>
    <xf numFmtId="0" fontId="54" fillId="10" borderId="233" xfId="3" applyFont="1" applyFill="1" applyBorder="1" applyAlignment="1">
      <alignment horizontal="left" vertical="center"/>
    </xf>
    <xf numFmtId="186" fontId="54" fillId="0" borderId="0" xfId="3" applyNumberFormat="1" applyFont="1">
      <alignment vertical="center"/>
    </xf>
    <xf numFmtId="187" fontId="54" fillId="0" borderId="0" xfId="3" applyNumberFormat="1" applyFont="1">
      <alignment vertical="center"/>
    </xf>
    <xf numFmtId="0" fontId="54" fillId="10" borderId="234" xfId="3" applyFont="1" applyFill="1" applyBorder="1" applyAlignment="1">
      <alignment vertical="center" shrinkToFit="1"/>
    </xf>
    <xf numFmtId="0" fontId="54" fillId="10" borderId="235" xfId="3" applyFont="1" applyFill="1" applyBorder="1" applyAlignment="1">
      <alignment horizontal="center" vertical="center"/>
    </xf>
    <xf numFmtId="0" fontId="120" fillId="10" borderId="235" xfId="3" applyFont="1" applyFill="1" applyBorder="1" applyAlignment="1">
      <alignment horizontal="center" vertical="center"/>
    </xf>
    <xf numFmtId="0" fontId="54" fillId="10" borderId="235" xfId="3" applyFont="1" applyFill="1" applyBorder="1" applyAlignment="1">
      <alignment vertical="center" shrinkToFit="1"/>
    </xf>
    <xf numFmtId="0" fontId="54" fillId="10" borderId="236" xfId="3" applyFont="1" applyFill="1" applyBorder="1">
      <alignment vertical="center"/>
    </xf>
    <xf numFmtId="0" fontId="16" fillId="0" borderId="0" xfId="3" applyFont="1" applyAlignment="1">
      <alignment horizontal="centerContinuous" vertical="center" wrapText="1"/>
    </xf>
    <xf numFmtId="0" fontId="108" fillId="0" borderId="0" xfId="3" applyFont="1" applyAlignment="1">
      <alignment vertical="center" wrapText="1"/>
    </xf>
    <xf numFmtId="184" fontId="119" fillId="0" borderId="0" xfId="3" applyNumberFormat="1" applyFont="1">
      <alignment vertical="center"/>
    </xf>
    <xf numFmtId="1" fontId="119" fillId="0" borderId="0" xfId="3" applyNumberFormat="1" applyFont="1">
      <alignment vertical="center"/>
    </xf>
    <xf numFmtId="0" fontId="16" fillId="0" borderId="0" xfId="3" applyFont="1" applyAlignment="1">
      <alignment horizontal="center" vertical="center" wrapText="1"/>
    </xf>
    <xf numFmtId="0" fontId="16" fillId="0" borderId="0" xfId="3" applyFont="1" applyAlignment="1">
      <alignment horizontal="centerContinuous" vertical="center"/>
    </xf>
    <xf numFmtId="184" fontId="119" fillId="0" borderId="0" xfId="3" applyNumberFormat="1" applyFont="1" applyAlignment="1">
      <alignment horizontal="right" vertical="center"/>
    </xf>
    <xf numFmtId="1" fontId="54" fillId="0" borderId="0" xfId="3" applyNumberFormat="1" applyFont="1" applyAlignment="1">
      <alignment horizontal="center" vertical="center"/>
    </xf>
    <xf numFmtId="188" fontId="54" fillId="0" borderId="0" xfId="3" applyNumberFormat="1" applyFont="1">
      <alignment vertical="center"/>
    </xf>
    <xf numFmtId="189" fontId="54" fillId="0" borderId="0" xfId="3" applyNumberFormat="1" applyFont="1">
      <alignment vertical="center"/>
    </xf>
    <xf numFmtId="0" fontId="54" fillId="0" borderId="1" xfId="3" applyFont="1" applyBorder="1" applyAlignment="1">
      <alignment vertical="center" shrinkToFit="1"/>
    </xf>
    <xf numFmtId="0" fontId="54" fillId="0" borderId="2" xfId="3" applyFont="1" applyBorder="1" applyAlignment="1">
      <alignment vertical="center" shrinkToFit="1"/>
    </xf>
    <xf numFmtId="0" fontId="54" fillId="0" borderId="2" xfId="3" applyFont="1" applyBorder="1" applyAlignment="1">
      <alignment horizontal="center" vertical="center"/>
    </xf>
    <xf numFmtId="0" fontId="119" fillId="0" borderId="2" xfId="3" applyFont="1" applyBorder="1" applyAlignment="1">
      <alignment horizontal="center" vertical="center"/>
    </xf>
    <xf numFmtId="184" fontId="119" fillId="0" borderId="2" xfId="3" applyNumberFormat="1" applyFont="1" applyBorder="1" applyAlignment="1">
      <alignment horizontal="right" vertical="center"/>
    </xf>
    <xf numFmtId="0" fontId="54" fillId="0" borderId="2" xfId="3" applyFont="1" applyBorder="1">
      <alignment vertical="center"/>
    </xf>
    <xf numFmtId="1" fontId="54" fillId="0" borderId="2" xfId="3" applyNumberFormat="1" applyFont="1" applyBorder="1" applyAlignment="1">
      <alignment horizontal="center" vertical="center"/>
    </xf>
    <xf numFmtId="0" fontId="108" fillId="0" borderId="2" xfId="3" applyFont="1" applyBorder="1" applyAlignment="1">
      <alignment vertical="center" wrapText="1"/>
    </xf>
    <xf numFmtId="188" fontId="54" fillId="0" borderId="2" xfId="3" applyNumberFormat="1" applyFont="1" applyBorder="1">
      <alignment vertical="center"/>
    </xf>
    <xf numFmtId="189" fontId="54" fillId="0" borderId="2" xfId="3" applyNumberFormat="1" applyFont="1" applyBorder="1">
      <alignment vertical="center"/>
    </xf>
    <xf numFmtId="189" fontId="54" fillId="0" borderId="7" xfId="3" applyNumberFormat="1" applyFont="1" applyBorder="1">
      <alignment vertical="center"/>
    </xf>
    <xf numFmtId="0" fontId="54" fillId="0" borderId="80" xfId="3" applyFont="1" applyBorder="1" applyAlignment="1">
      <alignment vertical="center" shrinkToFit="1"/>
    </xf>
    <xf numFmtId="0" fontId="16" fillId="0" borderId="0" xfId="3" applyFont="1" applyAlignment="1">
      <alignment vertical="center" wrapText="1"/>
    </xf>
    <xf numFmtId="0" fontId="10" fillId="0" borderId="43" xfId="3" applyFont="1" applyBorder="1">
      <alignment vertical="center"/>
    </xf>
    <xf numFmtId="0" fontId="10" fillId="0" borderId="44" xfId="3" applyFont="1" applyBorder="1" applyAlignment="1">
      <alignment vertical="center" wrapText="1"/>
    </xf>
    <xf numFmtId="0" fontId="16" fillId="0" borderId="77" xfId="3" applyFont="1" applyBorder="1" applyAlignment="1">
      <alignment horizontal="center" vertical="center" wrapText="1"/>
    </xf>
    <xf numFmtId="0" fontId="54" fillId="0" borderId="35" xfId="3" applyFont="1" applyBorder="1">
      <alignment vertical="center"/>
    </xf>
    <xf numFmtId="0" fontId="10" fillId="0" borderId="35" xfId="3" applyFont="1" applyBorder="1">
      <alignment vertical="center"/>
    </xf>
    <xf numFmtId="0" fontId="10" fillId="0" borderId="0" xfId="3" applyFont="1" applyAlignment="1">
      <alignment vertical="center" wrapText="1"/>
    </xf>
    <xf numFmtId="49" fontId="54" fillId="0" borderId="0" xfId="3" applyNumberFormat="1" applyFont="1">
      <alignment vertical="center"/>
    </xf>
    <xf numFmtId="0" fontId="10" fillId="0" borderId="29" xfId="3" applyFont="1" applyBorder="1">
      <alignment vertical="center"/>
    </xf>
    <xf numFmtId="189" fontId="10" fillId="0" borderId="30" xfId="3" applyNumberFormat="1" applyFont="1" applyBorder="1">
      <alignment vertical="center"/>
    </xf>
    <xf numFmtId="0" fontId="107" fillId="0" borderId="0" xfId="3" applyFont="1">
      <alignment vertical="center"/>
    </xf>
    <xf numFmtId="189" fontId="107" fillId="0" borderId="0" xfId="3" applyNumberFormat="1" applyFont="1">
      <alignment vertical="center"/>
    </xf>
    <xf numFmtId="0" fontId="107" fillId="0" borderId="0" xfId="3" applyFont="1" applyAlignment="1">
      <alignment horizontal="left" vertical="top" wrapText="1"/>
    </xf>
    <xf numFmtId="0" fontId="54" fillId="12" borderId="43" xfId="3" applyFont="1" applyFill="1" applyBorder="1" applyAlignment="1">
      <alignment vertical="center" shrinkToFit="1"/>
    </xf>
    <xf numFmtId="189" fontId="54" fillId="12" borderId="45" xfId="3" applyNumberFormat="1" applyFont="1" applyFill="1" applyBorder="1">
      <alignment vertical="center"/>
    </xf>
    <xf numFmtId="189" fontId="54" fillId="13" borderId="43" xfId="3" applyNumberFormat="1" applyFont="1" applyFill="1" applyBorder="1">
      <alignment vertical="center"/>
    </xf>
    <xf numFmtId="0" fontId="16" fillId="13" borderId="45" xfId="3" applyFont="1" applyFill="1" applyBorder="1" applyAlignment="1">
      <alignment horizontal="center" vertical="center" wrapText="1"/>
    </xf>
    <xf numFmtId="0" fontId="54" fillId="0" borderId="35" xfId="3" applyFont="1" applyBorder="1" applyAlignment="1">
      <alignment vertical="center" shrinkToFit="1"/>
    </xf>
    <xf numFmtId="0" fontId="10" fillId="0" borderId="182" xfId="3" applyFont="1" applyBorder="1" applyAlignment="1">
      <alignment horizontal="centerContinuous" vertical="center" wrapText="1"/>
    </xf>
    <xf numFmtId="0" fontId="10" fillId="0" borderId="35" xfId="3" applyFont="1" applyBorder="1" applyAlignment="1">
      <alignment horizontal="center" vertical="center"/>
    </xf>
    <xf numFmtId="186" fontId="10" fillId="0" borderId="0" xfId="3" applyNumberFormat="1" applyFont="1">
      <alignment vertical="center"/>
    </xf>
    <xf numFmtId="189" fontId="54" fillId="0" borderId="36" xfId="3" applyNumberFormat="1" applyFont="1" applyBorder="1">
      <alignment vertical="center"/>
    </xf>
    <xf numFmtId="189" fontId="54" fillId="0" borderId="77" xfId="3" applyNumberFormat="1" applyFont="1" applyBorder="1">
      <alignment vertical="center"/>
    </xf>
    <xf numFmtId="188" fontId="10" fillId="0" borderId="0" xfId="3" applyNumberFormat="1" applyFont="1">
      <alignment vertical="center"/>
    </xf>
    <xf numFmtId="190" fontId="10" fillId="0" borderId="0" xfId="3" applyNumberFormat="1" applyFont="1">
      <alignment vertical="center"/>
    </xf>
    <xf numFmtId="192" fontId="10" fillId="0" borderId="0" xfId="3" applyNumberFormat="1" applyFont="1">
      <alignment vertical="center"/>
    </xf>
    <xf numFmtId="186" fontId="55" fillId="0" borderId="0" xfId="3" applyNumberFormat="1" applyFont="1" applyAlignment="1">
      <alignment horizontal="center" vertical="center"/>
    </xf>
    <xf numFmtId="188" fontId="54" fillId="0" borderId="0" xfId="3" applyNumberFormat="1" applyFont="1" applyAlignment="1">
      <alignment horizontal="center" vertical="center"/>
    </xf>
    <xf numFmtId="0" fontId="54" fillId="0" borderId="36" xfId="3" applyFont="1" applyBorder="1" applyAlignment="1">
      <alignment horizontal="center" vertical="center"/>
    </xf>
    <xf numFmtId="0" fontId="54" fillId="0" borderId="35" xfId="3" applyFont="1" applyBorder="1" applyAlignment="1">
      <alignment horizontal="center" vertical="center"/>
    </xf>
    <xf numFmtId="0" fontId="54" fillId="0" borderId="29" xfId="3" applyFont="1" applyBorder="1" applyAlignment="1">
      <alignment vertical="center" shrinkToFit="1"/>
    </xf>
    <xf numFmtId="186" fontId="55" fillId="0" borderId="30" xfId="3" applyNumberFormat="1" applyFont="1" applyBorder="1" applyAlignment="1">
      <alignment horizontal="center" vertical="center"/>
    </xf>
    <xf numFmtId="188" fontId="54" fillId="0" borderId="30" xfId="3" applyNumberFormat="1" applyFont="1" applyBorder="1" applyAlignment="1">
      <alignment horizontal="center" vertical="center"/>
    </xf>
    <xf numFmtId="0" fontId="54" fillId="0" borderId="30" xfId="3" applyFont="1" applyBorder="1" applyAlignment="1">
      <alignment horizontal="center" vertical="center"/>
    </xf>
    <xf numFmtId="0" fontId="54" fillId="0" borderId="31" xfId="3" applyFont="1" applyBorder="1" applyAlignment="1">
      <alignment horizontal="center" vertical="center"/>
    </xf>
    <xf numFmtId="0" fontId="54" fillId="0" borderId="29" xfId="3" applyFont="1" applyBorder="1" applyAlignment="1">
      <alignment horizontal="center" vertical="center"/>
    </xf>
    <xf numFmtId="188" fontId="54" fillId="0" borderId="30" xfId="3" applyNumberFormat="1" applyFont="1" applyBorder="1">
      <alignment vertical="center"/>
    </xf>
    <xf numFmtId="186" fontId="55" fillId="0" borderId="30" xfId="3" applyNumberFormat="1" applyFont="1" applyBorder="1">
      <alignment vertical="center"/>
    </xf>
    <xf numFmtId="189" fontId="54" fillId="0" borderId="31" xfId="3" applyNumberFormat="1" applyFont="1" applyBorder="1">
      <alignment vertical="center"/>
    </xf>
    <xf numFmtId="0" fontId="54" fillId="0" borderId="106" xfId="3" applyFont="1" applyBorder="1" applyAlignment="1">
      <alignment vertical="center" shrinkToFit="1"/>
    </xf>
    <xf numFmtId="0" fontId="54" fillId="0" borderId="65" xfId="3" applyFont="1" applyBorder="1" applyAlignment="1">
      <alignment vertical="center" shrinkToFit="1"/>
    </xf>
    <xf numFmtId="186" fontId="55" fillId="0" borderId="65" xfId="3" applyNumberFormat="1" applyFont="1" applyBorder="1" applyAlignment="1">
      <alignment horizontal="center" vertical="center"/>
    </xf>
    <xf numFmtId="188" fontId="54" fillId="0" borderId="65" xfId="3" applyNumberFormat="1" applyFont="1" applyBorder="1" applyAlignment="1">
      <alignment horizontal="center" vertical="center"/>
    </xf>
    <xf numFmtId="0" fontId="54" fillId="0" borderId="65" xfId="3" applyFont="1" applyBorder="1" applyAlignment="1">
      <alignment horizontal="center" vertical="center"/>
    </xf>
    <xf numFmtId="188" fontId="54" fillId="0" borderId="65" xfId="3" applyNumberFormat="1" applyFont="1" applyBorder="1">
      <alignment vertical="center"/>
    </xf>
    <xf numFmtId="186" fontId="55" fillId="0" borderId="65" xfId="3" applyNumberFormat="1" applyFont="1" applyBorder="1">
      <alignment vertical="center"/>
    </xf>
    <xf numFmtId="189" fontId="54" fillId="0" borderId="65" xfId="3" applyNumberFormat="1" applyFont="1" applyBorder="1">
      <alignment vertical="center"/>
    </xf>
    <xf numFmtId="189" fontId="54" fillId="0" borderId="159" xfId="3" applyNumberFormat="1" applyFont="1" applyBorder="1">
      <alignment vertical="center"/>
    </xf>
    <xf numFmtId="0" fontId="54" fillId="0" borderId="171" xfId="3" applyFont="1" applyBorder="1" applyAlignment="1">
      <alignment horizontal="center" vertical="center"/>
    </xf>
    <xf numFmtId="0" fontId="54" fillId="0" borderId="170" xfId="3" applyFont="1" applyBorder="1" applyAlignment="1">
      <alignment horizontal="center" vertical="center"/>
    </xf>
    <xf numFmtId="0" fontId="54" fillId="0" borderId="159" xfId="3" applyFont="1" applyBorder="1" applyAlignment="1">
      <alignment horizontal="center" vertical="center"/>
    </xf>
    <xf numFmtId="0" fontId="54" fillId="0" borderId="50" xfId="3" applyFont="1" applyBorder="1" applyAlignment="1">
      <alignment horizontal="center" vertical="center" shrinkToFit="1"/>
    </xf>
    <xf numFmtId="0" fontId="54" fillId="0" borderId="178" xfId="3" applyFont="1" applyBorder="1" applyAlignment="1">
      <alignment vertical="center" shrinkToFit="1"/>
    </xf>
    <xf numFmtId="0" fontId="54" fillId="0" borderId="75" xfId="3" applyFont="1" applyBorder="1" applyAlignment="1">
      <alignment vertical="center" shrinkToFit="1"/>
    </xf>
    <xf numFmtId="0" fontId="54" fillId="0" borderId="25" xfId="3" applyFont="1" applyBorder="1" applyAlignment="1">
      <alignment horizontal="center" vertical="center" shrinkToFit="1"/>
    </xf>
    <xf numFmtId="0" fontId="54" fillId="0" borderId="169" xfId="3" applyFont="1" applyBorder="1" applyAlignment="1">
      <alignment vertical="center" shrinkToFit="1"/>
    </xf>
    <xf numFmtId="0" fontId="54" fillId="0" borderId="155" xfId="3" applyFont="1" applyBorder="1" applyAlignment="1">
      <alignment vertical="center" shrinkToFit="1"/>
    </xf>
    <xf numFmtId="0" fontId="10" fillId="0" borderId="163" xfId="3" applyFont="1" applyBorder="1" applyAlignment="1">
      <alignment horizontal="center" vertical="center" textRotation="255"/>
    </xf>
    <xf numFmtId="0" fontId="124" fillId="9" borderId="223" xfId="3" applyFont="1" applyFill="1" applyBorder="1">
      <alignment vertical="center"/>
    </xf>
    <xf numFmtId="0" fontId="124" fillId="9" borderId="224" xfId="3" applyFont="1" applyFill="1" applyBorder="1">
      <alignment vertical="center"/>
    </xf>
    <xf numFmtId="0" fontId="124" fillId="9" borderId="227" xfId="3" applyFont="1" applyFill="1" applyBorder="1">
      <alignment vertical="center"/>
    </xf>
    <xf numFmtId="0" fontId="124" fillId="9" borderId="194" xfId="3" applyFont="1" applyFill="1" applyBorder="1">
      <alignment vertical="center"/>
    </xf>
    <xf numFmtId="0" fontId="124" fillId="9" borderId="183" xfId="3" applyFont="1" applyFill="1" applyBorder="1">
      <alignment vertical="center"/>
    </xf>
    <xf numFmtId="0" fontId="124" fillId="9" borderId="193" xfId="3" applyFont="1" applyFill="1" applyBorder="1">
      <alignment vertical="center"/>
    </xf>
    <xf numFmtId="0" fontId="54" fillId="0" borderId="0" xfId="3" applyFont="1" applyAlignment="1">
      <alignment vertical="center" wrapText="1"/>
    </xf>
    <xf numFmtId="0" fontId="124" fillId="9" borderId="79" xfId="3" applyFont="1" applyFill="1" applyBorder="1">
      <alignment vertical="center"/>
    </xf>
    <xf numFmtId="0" fontId="124" fillId="9" borderId="182" xfId="3" applyFont="1" applyFill="1" applyBorder="1">
      <alignment vertical="center"/>
    </xf>
    <xf numFmtId="0" fontId="124" fillId="9" borderId="32" xfId="3" applyFont="1" applyFill="1" applyBorder="1">
      <alignment vertical="center"/>
    </xf>
    <xf numFmtId="0" fontId="124" fillId="9" borderId="50" xfId="3" applyFont="1" applyFill="1" applyBorder="1">
      <alignment vertical="center"/>
    </xf>
    <xf numFmtId="0" fontId="124" fillId="9" borderId="178" xfId="3" applyFont="1" applyFill="1" applyBorder="1">
      <alignment vertical="center"/>
    </xf>
    <xf numFmtId="0" fontId="124" fillId="9" borderId="75" xfId="3" applyFont="1" applyFill="1" applyBorder="1">
      <alignment vertical="center"/>
    </xf>
    <xf numFmtId="0" fontId="124" fillId="9" borderId="186" xfId="3" applyFont="1" applyFill="1" applyBorder="1">
      <alignment vertical="center"/>
    </xf>
    <xf numFmtId="193" fontId="54" fillId="0" borderId="0" xfId="3" applyNumberFormat="1" applyFont="1">
      <alignment vertical="center"/>
    </xf>
    <xf numFmtId="0" fontId="124" fillId="9" borderId="179" xfId="3" applyFont="1" applyFill="1" applyBorder="1">
      <alignment vertical="center"/>
    </xf>
    <xf numFmtId="0" fontId="124" fillId="9" borderId="78" xfId="3" applyFont="1" applyFill="1" applyBorder="1">
      <alignment vertical="center"/>
    </xf>
    <xf numFmtId="0" fontId="124" fillId="9" borderId="73" xfId="3" applyFont="1" applyFill="1" applyBorder="1">
      <alignment vertical="center"/>
    </xf>
    <xf numFmtId="0" fontId="124" fillId="9" borderId="74" xfId="3" applyFont="1" applyFill="1" applyBorder="1">
      <alignment vertical="center"/>
    </xf>
    <xf numFmtId="0" fontId="124" fillId="9" borderId="72" xfId="3" applyFont="1" applyFill="1" applyBorder="1">
      <alignment vertical="center"/>
    </xf>
    <xf numFmtId="0" fontId="124" fillId="9" borderId="49" xfId="3" applyFont="1" applyFill="1" applyBorder="1">
      <alignment vertical="center"/>
    </xf>
    <xf numFmtId="0" fontId="124" fillId="9" borderId="26" xfId="3" applyFont="1" applyFill="1" applyBorder="1">
      <alignment vertical="center"/>
    </xf>
    <xf numFmtId="0" fontId="124" fillId="9" borderId="27" xfId="3" applyFont="1" applyFill="1" applyBorder="1">
      <alignment vertical="center"/>
    </xf>
    <xf numFmtId="0" fontId="54" fillId="0" borderId="161" xfId="3" applyFont="1" applyBorder="1" applyAlignment="1">
      <alignment horizontal="center" vertical="center"/>
    </xf>
    <xf numFmtId="0" fontId="89" fillId="0" borderId="223" xfId="3" applyFont="1" applyBorder="1">
      <alignment vertical="center"/>
    </xf>
    <xf numFmtId="0" fontId="89" fillId="0" borderId="226" xfId="3" applyFont="1" applyBorder="1">
      <alignment vertical="center"/>
    </xf>
    <xf numFmtId="0" fontId="89" fillId="0" borderId="160" xfId="3" applyFont="1" applyBorder="1">
      <alignment vertical="center"/>
    </xf>
    <xf numFmtId="0" fontId="124" fillId="0" borderId="223" xfId="3" applyFont="1" applyBorder="1" applyAlignment="1">
      <alignment vertical="center" shrinkToFit="1"/>
    </xf>
    <xf numFmtId="0" fontId="124" fillId="0" borderId="224" xfId="3" applyFont="1" applyBorder="1" applyAlignment="1">
      <alignment vertical="center" shrinkToFit="1"/>
    </xf>
    <xf numFmtId="0" fontId="124" fillId="0" borderId="227" xfId="3" applyFont="1" applyBorder="1" applyAlignment="1">
      <alignment vertical="center" shrinkToFit="1"/>
    </xf>
    <xf numFmtId="0" fontId="54" fillId="0" borderId="106" xfId="3" applyFont="1" applyBorder="1">
      <alignment vertical="center"/>
    </xf>
    <xf numFmtId="0" fontId="54" fillId="0" borderId="65" xfId="3" applyFont="1" applyBorder="1">
      <alignment vertical="center"/>
    </xf>
    <xf numFmtId="0" fontId="54" fillId="0" borderId="161" xfId="3" applyFont="1" applyBorder="1">
      <alignment vertical="center"/>
    </xf>
    <xf numFmtId="0" fontId="54" fillId="0" borderId="4" xfId="3" applyFont="1" applyBorder="1" applyAlignment="1">
      <alignment vertical="center" shrinkToFit="1"/>
    </xf>
    <xf numFmtId="0" fontId="124" fillId="9" borderId="31" xfId="3" applyFont="1" applyFill="1" applyBorder="1">
      <alignment vertical="center"/>
    </xf>
    <xf numFmtId="0" fontId="54" fillId="9" borderId="32" xfId="3" applyFont="1" applyFill="1" applyBorder="1">
      <alignment vertical="center"/>
    </xf>
    <xf numFmtId="0" fontId="5" fillId="2" borderId="0" xfId="1" applyFont="1" applyFill="1" applyAlignment="1">
      <alignment horizontal="center" vertical="center"/>
    </xf>
    <xf numFmtId="0" fontId="7" fillId="2" borderId="0" xfId="2" applyFont="1" applyFill="1" applyAlignment="1">
      <alignment horizontal="center" vertical="center"/>
    </xf>
    <xf numFmtId="0" fontId="9" fillId="2" borderId="0" xfId="2" applyFont="1" applyFill="1" applyAlignment="1">
      <alignment horizontal="center" vertical="center"/>
    </xf>
    <xf numFmtId="0" fontId="11" fillId="2" borderId="0" xfId="2" applyFont="1" applyFill="1" applyAlignment="1">
      <alignment horizontal="center" vertical="center"/>
    </xf>
    <xf numFmtId="0" fontId="9" fillId="2" borderId="32" xfId="2" applyFont="1" applyFill="1" applyBorder="1" applyAlignment="1">
      <alignment horizontal="center" vertical="center"/>
    </xf>
    <xf numFmtId="0" fontId="9" fillId="2" borderId="74" xfId="2" applyFont="1" applyFill="1" applyBorder="1" applyAlignment="1">
      <alignment horizontal="center" vertical="center"/>
    </xf>
    <xf numFmtId="0" fontId="12" fillId="2" borderId="0" xfId="2" applyFont="1" applyFill="1" applyAlignment="1">
      <alignment horizontal="center" vertical="center"/>
    </xf>
    <xf numFmtId="0" fontId="9" fillId="2" borderId="193" xfId="2" applyFont="1" applyFill="1" applyBorder="1" applyAlignment="1">
      <alignment horizontal="center" vertical="center"/>
    </xf>
    <xf numFmtId="0" fontId="22" fillId="0" borderId="178" xfId="1" applyFont="1" applyBorder="1" applyAlignment="1">
      <alignment horizontal="left" vertical="center"/>
    </xf>
    <xf numFmtId="0" fontId="116" fillId="0" borderId="0" xfId="30" applyFont="1" applyAlignment="1">
      <alignment vertical="center"/>
    </xf>
    <xf numFmtId="0" fontId="116" fillId="0" borderId="0" xfId="30" applyFont="1" applyAlignment="1" applyProtection="1">
      <alignment vertical="center"/>
      <protection locked="0"/>
    </xf>
    <xf numFmtId="0" fontId="116" fillId="0" borderId="0" xfId="30" applyFont="1" applyAlignment="1">
      <alignment horizontal="center" vertical="center"/>
    </xf>
    <xf numFmtId="0" fontId="125" fillId="0" borderId="0" xfId="30" applyFont="1" applyAlignment="1">
      <alignment horizontal="left" vertical="center"/>
    </xf>
    <xf numFmtId="0" fontId="126" fillId="0" borderId="0" xfId="30" applyFont="1" applyAlignment="1">
      <alignment vertical="center"/>
    </xf>
    <xf numFmtId="0" fontId="117" fillId="0" borderId="0" xfId="30" applyFont="1" applyAlignment="1">
      <alignment horizontal="center" vertical="center"/>
    </xf>
    <xf numFmtId="0" fontId="127" fillId="0" borderId="0" xfId="30" applyFont="1" applyAlignment="1">
      <alignment vertical="center"/>
    </xf>
    <xf numFmtId="194" fontId="127" fillId="0" borderId="0" xfId="30" applyNumberFormat="1" applyFont="1" applyAlignment="1">
      <alignment vertical="center"/>
    </xf>
    <xf numFmtId="0" fontId="52" fillId="0" borderId="0" xfId="30" applyFont="1" applyAlignment="1">
      <alignment horizontal="left" vertical="center"/>
    </xf>
    <xf numFmtId="0" fontId="117" fillId="0" borderId="0" xfId="30" applyFont="1" applyAlignment="1">
      <alignment vertical="center" shrinkToFit="1"/>
    </xf>
    <xf numFmtId="195" fontId="127" fillId="0" borderId="0" xfId="30" applyNumberFormat="1" applyFont="1" applyAlignment="1">
      <alignment horizontal="right" vertical="center" shrinkToFit="1"/>
    </xf>
    <xf numFmtId="0" fontId="116" fillId="0" borderId="0" xfId="30" applyFont="1" applyAlignment="1">
      <alignment horizontal="center" vertical="center" shrinkToFit="1"/>
    </xf>
    <xf numFmtId="0" fontId="52" fillId="0" borderId="0" xfId="30" applyFont="1" applyAlignment="1">
      <alignment vertical="center"/>
    </xf>
    <xf numFmtId="0" fontId="130" fillId="0" borderId="0" xfId="30" applyFont="1" applyAlignment="1">
      <alignment vertical="center"/>
    </xf>
    <xf numFmtId="0" fontId="133" fillId="0" borderId="0" xfId="30" applyFont="1" applyAlignment="1">
      <alignment horizontal="right" vertical="center"/>
    </xf>
    <xf numFmtId="0" fontId="10" fillId="0" borderId="181" xfId="3" applyFont="1" applyBorder="1" applyAlignment="1">
      <alignment horizontal="center" vertical="center" wrapText="1"/>
    </xf>
    <xf numFmtId="0" fontId="10" fillId="0" borderId="180" xfId="3" applyFont="1" applyBorder="1" applyAlignment="1">
      <alignment horizontal="center" vertical="center" wrapText="1"/>
    </xf>
    <xf numFmtId="0" fontId="10" fillId="0" borderId="33" xfId="3" applyFont="1" applyBorder="1" applyAlignment="1">
      <alignment horizontal="center" vertical="center" wrapText="1"/>
    </xf>
    <xf numFmtId="0" fontId="110" fillId="0" borderId="65" xfId="3" applyFont="1" applyBorder="1" applyAlignment="1">
      <alignment horizontal="center" vertical="center" textRotation="255" wrapText="1" shrinkToFit="1"/>
    </xf>
    <xf numFmtId="0" fontId="4" fillId="0" borderId="66" xfId="4" applyBorder="1" applyAlignment="1">
      <alignment vertical="center" textRotation="255" wrapText="1" shrinkToFit="1"/>
    </xf>
    <xf numFmtId="0" fontId="10" fillId="0" borderId="176" xfId="3" applyFont="1" applyBorder="1" applyAlignment="1">
      <alignment horizontal="left" vertical="center" shrinkToFit="1"/>
    </xf>
    <xf numFmtId="0" fontId="10" fillId="0" borderId="177" xfId="3" applyFont="1" applyBorder="1" applyAlignment="1">
      <alignment horizontal="center" vertical="center"/>
    </xf>
    <xf numFmtId="0" fontId="10" fillId="0" borderId="36" xfId="3" applyFont="1" applyBorder="1" applyAlignment="1">
      <alignment horizontal="center" vertical="center"/>
    </xf>
    <xf numFmtId="57" fontId="10" fillId="0" borderId="177" xfId="3" applyNumberFormat="1" applyFont="1" applyBorder="1" applyAlignment="1">
      <alignment horizontal="center" vertical="center" shrinkToFit="1"/>
    </xf>
    <xf numFmtId="0" fontId="10" fillId="0" borderId="0" xfId="3" applyFont="1" applyAlignment="1">
      <alignment horizontal="center" vertical="center" shrinkToFit="1"/>
    </xf>
    <xf numFmtId="0" fontId="10" fillId="0" borderId="36" xfId="3" applyFont="1" applyBorder="1" applyAlignment="1">
      <alignment horizontal="center" vertical="center" shrinkToFit="1"/>
    </xf>
    <xf numFmtId="0" fontId="10" fillId="0" borderId="177" xfId="3" applyFont="1" applyBorder="1" applyAlignment="1">
      <alignment horizontal="center" vertical="center" shrinkToFit="1"/>
    </xf>
    <xf numFmtId="0" fontId="10" fillId="0" borderId="30" xfId="3" applyFont="1" applyBorder="1" applyAlignment="1">
      <alignment horizontal="center" vertical="center" shrinkToFit="1"/>
    </xf>
    <xf numFmtId="0" fontId="10" fillId="0" borderId="31" xfId="3" applyFont="1" applyBorder="1" applyAlignment="1">
      <alignment horizontal="center" vertical="center" shrinkToFit="1"/>
    </xf>
    <xf numFmtId="0" fontId="16" fillId="0" borderId="222" xfId="3" applyFont="1" applyBorder="1" applyAlignment="1">
      <alignment horizontal="center" vertical="center"/>
    </xf>
    <xf numFmtId="0" fontId="10" fillId="0" borderId="162" xfId="3" applyFont="1" applyBorder="1" applyAlignment="1">
      <alignment horizontal="center" vertical="center"/>
    </xf>
    <xf numFmtId="0" fontId="10" fillId="0" borderId="161" xfId="3" applyFont="1" applyBorder="1" applyAlignment="1">
      <alignment horizontal="center" vertical="center"/>
    </xf>
    <xf numFmtId="0" fontId="10" fillId="0" borderId="160" xfId="3" applyFont="1" applyBorder="1" applyAlignment="1">
      <alignment horizontal="center" vertical="center"/>
    </xf>
    <xf numFmtId="0" fontId="10" fillId="0" borderId="66" xfId="3" applyFont="1" applyBorder="1" applyAlignment="1">
      <alignment horizontal="center" vertical="center"/>
    </xf>
    <xf numFmtId="0" fontId="10" fillId="0" borderId="219" xfId="3" applyFont="1" applyBorder="1" applyAlignment="1">
      <alignment horizontal="center" vertical="center"/>
    </xf>
    <xf numFmtId="0" fontId="10" fillId="0" borderId="220" xfId="3" applyFont="1" applyBorder="1" applyAlignment="1">
      <alignment horizontal="center" vertical="center"/>
    </xf>
    <xf numFmtId="0" fontId="16" fillId="0" borderId="181" xfId="3" applyFont="1" applyBorder="1" applyAlignment="1">
      <alignment horizontal="center" vertical="center" shrinkToFit="1"/>
    </xf>
    <xf numFmtId="0" fontId="16" fillId="0" borderId="180" xfId="3" applyFont="1" applyBorder="1" applyAlignment="1">
      <alignment horizontal="center" vertical="center" shrinkToFit="1"/>
    </xf>
    <xf numFmtId="0" fontId="16" fillId="0" borderId="179" xfId="3" applyFont="1" applyBorder="1" applyAlignment="1">
      <alignment horizontal="center" vertical="center" shrinkToFit="1"/>
    </xf>
    <xf numFmtId="0" fontId="16" fillId="0" borderId="182" xfId="3" applyFont="1" applyBorder="1" applyAlignment="1">
      <alignment horizontal="center" vertical="center"/>
    </xf>
    <xf numFmtId="0" fontId="16" fillId="0" borderId="221" xfId="3" applyFont="1" applyBorder="1" applyAlignment="1">
      <alignment horizontal="center" vertical="center"/>
    </xf>
    <xf numFmtId="57" fontId="10" fillId="0" borderId="29" xfId="3" applyNumberFormat="1" applyFont="1" applyBorder="1" applyAlignment="1">
      <alignment horizontal="center" vertical="center"/>
    </xf>
    <xf numFmtId="0" fontId="10" fillId="0" borderId="30" xfId="3" applyFont="1" applyBorder="1" applyAlignment="1">
      <alignment horizontal="center" vertical="center"/>
    </xf>
    <xf numFmtId="0" fontId="10" fillId="0" borderId="31" xfId="3" applyFont="1" applyBorder="1" applyAlignment="1">
      <alignment horizontal="center" vertical="center"/>
    </xf>
    <xf numFmtId="0" fontId="10" fillId="0" borderId="64" xfId="3" applyFont="1" applyBorder="1" applyAlignment="1">
      <alignment vertical="center" wrapText="1"/>
    </xf>
    <xf numFmtId="0" fontId="10" fillId="0" borderId="65" xfId="3" applyFont="1" applyBorder="1">
      <alignment vertical="center"/>
    </xf>
    <xf numFmtId="0" fontId="10" fillId="0" borderId="159" xfId="3" applyFont="1" applyBorder="1">
      <alignment vertical="center"/>
    </xf>
    <xf numFmtId="0" fontId="10" fillId="0" borderId="1" xfId="3" applyFont="1" applyBorder="1" applyAlignment="1">
      <alignment horizontal="center" vertical="center" textRotation="255" shrinkToFit="1"/>
    </xf>
    <xf numFmtId="0" fontId="10" fillId="0" borderId="80" xfId="3" applyFont="1" applyBorder="1" applyAlignment="1">
      <alignment horizontal="center" vertical="center" textRotation="255" shrinkToFit="1"/>
    </xf>
    <xf numFmtId="0" fontId="10" fillId="0" borderId="106" xfId="3" applyFont="1" applyBorder="1" applyAlignment="1">
      <alignment horizontal="center" vertical="center" textRotation="255" shrinkToFit="1"/>
    </xf>
    <xf numFmtId="0" fontId="10" fillId="0" borderId="195" xfId="3" applyFont="1" applyBorder="1" applyAlignment="1">
      <alignment horizontal="center" vertical="center"/>
    </xf>
    <xf numFmtId="0" fontId="10" fillId="0" borderId="185" xfId="3" applyFont="1" applyBorder="1" applyAlignment="1">
      <alignment horizontal="center" vertical="center"/>
    </xf>
    <xf numFmtId="0" fontId="10" fillId="0" borderId="187" xfId="3" applyFont="1" applyBorder="1" applyAlignment="1">
      <alignment horizontal="center" vertical="center"/>
    </xf>
    <xf numFmtId="0" fontId="10" fillId="0" borderId="80" xfId="3" applyFont="1" applyBorder="1" applyAlignment="1">
      <alignment horizontal="center" vertical="center" wrapText="1"/>
    </xf>
    <xf numFmtId="0" fontId="10" fillId="0" borderId="0" xfId="3" applyFont="1" applyAlignment="1">
      <alignment horizontal="center" vertical="center"/>
    </xf>
    <xf numFmtId="0" fontId="10" fillId="0" borderId="77" xfId="3" applyFont="1" applyBorder="1" applyAlignment="1">
      <alignment horizontal="center" vertical="center"/>
    </xf>
    <xf numFmtId="0" fontId="10" fillId="0" borderId="106" xfId="3" applyFont="1" applyBorder="1" applyAlignment="1">
      <alignment horizontal="center" vertical="center"/>
    </xf>
    <xf numFmtId="0" fontId="10" fillId="0" borderId="65" xfId="3" applyFont="1" applyBorder="1" applyAlignment="1">
      <alignment horizontal="center" vertical="center"/>
    </xf>
    <xf numFmtId="0" fontId="10" fillId="0" borderId="159" xfId="3" applyFont="1" applyBorder="1" applyAlignment="1">
      <alignment horizontal="center" vertical="center"/>
    </xf>
    <xf numFmtId="0" fontId="10" fillId="0" borderId="44" xfId="3" applyFont="1" applyBorder="1" applyAlignment="1">
      <alignment horizontal="center" vertical="center" wrapText="1"/>
    </xf>
    <xf numFmtId="0" fontId="10" fillId="0" borderId="44" xfId="3" applyFont="1" applyBorder="1" applyAlignment="1">
      <alignment horizontal="center" vertical="center"/>
    </xf>
    <xf numFmtId="0" fontId="10" fillId="0" borderId="76" xfId="3" applyFont="1" applyBorder="1" applyAlignment="1">
      <alignment horizontal="center" vertical="center"/>
    </xf>
    <xf numFmtId="0" fontId="10" fillId="0" borderId="45" xfId="3" applyFont="1" applyBorder="1" applyAlignment="1">
      <alignment horizontal="center" vertical="center" wrapText="1"/>
    </xf>
    <xf numFmtId="0" fontId="10" fillId="0" borderId="0" xfId="3" applyFont="1" applyAlignment="1">
      <alignment horizontal="center" vertical="center" wrapText="1"/>
    </xf>
    <xf numFmtId="0" fontId="10" fillId="0" borderId="36" xfId="3" applyFont="1" applyBorder="1" applyAlignment="1">
      <alignment horizontal="center" vertical="center" wrapText="1"/>
    </xf>
    <xf numFmtId="0" fontId="10" fillId="0" borderId="65" xfId="3" applyFont="1" applyBorder="1" applyAlignment="1">
      <alignment horizontal="center" vertical="center" wrapText="1"/>
    </xf>
    <xf numFmtId="0" fontId="10" fillId="0" borderId="66" xfId="3" applyFont="1" applyBorder="1" applyAlignment="1">
      <alignment horizontal="center" vertical="center" wrapText="1"/>
    </xf>
    <xf numFmtId="49" fontId="10" fillId="0" borderId="44" xfId="3" applyNumberFormat="1" applyFont="1" applyBorder="1" applyAlignment="1">
      <alignment horizontal="center" vertical="center"/>
    </xf>
    <xf numFmtId="49" fontId="10" fillId="0" borderId="176" xfId="3" applyNumberFormat="1" applyFont="1" applyBorder="1" applyAlignment="1">
      <alignment horizontal="left" vertical="center"/>
    </xf>
    <xf numFmtId="49" fontId="10" fillId="0" borderId="156" xfId="3" applyNumberFormat="1" applyFont="1" applyBorder="1" applyAlignment="1">
      <alignment horizontal="left" vertical="center"/>
    </xf>
    <xf numFmtId="49" fontId="10" fillId="0" borderId="209" xfId="3" applyNumberFormat="1" applyFont="1" applyBorder="1" applyAlignment="1">
      <alignment horizontal="left" vertical="center"/>
    </xf>
    <xf numFmtId="49" fontId="10" fillId="0" borderId="210" xfId="3" applyNumberFormat="1" applyFont="1" applyBorder="1" applyAlignment="1">
      <alignment horizontal="left" vertical="center"/>
    </xf>
    <xf numFmtId="0" fontId="10" fillId="0" borderId="171" xfId="3" applyFont="1" applyBorder="1" applyAlignment="1">
      <alignment horizontal="center" vertical="center" textRotation="255" wrapText="1" shrinkToFit="1"/>
    </xf>
    <xf numFmtId="0" fontId="10" fillId="0" borderId="170" xfId="3" applyFont="1" applyBorder="1" applyAlignment="1">
      <alignment horizontal="center" vertical="center" textRotation="255" wrapText="1" shrinkToFit="1"/>
    </xf>
    <xf numFmtId="0" fontId="10" fillId="0" borderId="174" xfId="3" applyFont="1" applyBorder="1" applyAlignment="1">
      <alignment horizontal="center" vertical="center" textRotation="255" wrapText="1" shrinkToFit="1"/>
    </xf>
    <xf numFmtId="0" fontId="10" fillId="0" borderId="186" xfId="3" applyFont="1" applyBorder="1" applyAlignment="1">
      <alignment horizontal="left" vertical="center" wrapText="1"/>
    </xf>
    <xf numFmtId="0" fontId="10" fillId="0" borderId="183" xfId="3" applyFont="1" applyBorder="1" applyAlignment="1">
      <alignment horizontal="left" vertical="center" wrapText="1"/>
    </xf>
    <xf numFmtId="0" fontId="10" fillId="0" borderId="4" xfId="3" applyFont="1" applyBorder="1" applyAlignment="1">
      <alignment horizontal="center" vertical="center" wrapText="1"/>
    </xf>
    <xf numFmtId="0" fontId="10" fillId="0" borderId="2" xfId="3" applyFont="1" applyBorder="1" applyAlignment="1">
      <alignment horizontal="center" vertical="center" wrapText="1"/>
    </xf>
    <xf numFmtId="0" fontId="10" fillId="0" borderId="3" xfId="3" applyFont="1" applyBorder="1" applyAlignment="1">
      <alignment horizontal="center" vertical="center" wrapText="1"/>
    </xf>
    <xf numFmtId="0" fontId="10" fillId="0" borderId="4" xfId="3" applyFont="1" applyBorder="1" applyAlignment="1">
      <alignment horizontal="center" vertical="center"/>
    </xf>
    <xf numFmtId="0" fontId="10" fillId="0" borderId="2" xfId="3" applyFont="1" applyBorder="1" applyAlignment="1">
      <alignment horizontal="center" vertical="center"/>
    </xf>
    <xf numFmtId="0" fontId="10" fillId="0" borderId="3" xfId="3" applyFont="1" applyBorder="1" applyAlignment="1">
      <alignment horizontal="center" vertical="center"/>
    </xf>
    <xf numFmtId="0" fontId="55" fillId="0" borderId="4" xfId="3" applyFont="1" applyBorder="1" applyAlignment="1">
      <alignment horizontal="center" vertical="center" wrapText="1"/>
    </xf>
    <xf numFmtId="0" fontId="55" fillId="0" borderId="2" xfId="3" applyFont="1" applyBorder="1" applyAlignment="1">
      <alignment horizontal="center" vertical="center"/>
    </xf>
    <xf numFmtId="0" fontId="55" fillId="0" borderId="7" xfId="3" applyFont="1" applyBorder="1" applyAlignment="1">
      <alignment horizontal="center" vertical="center"/>
    </xf>
    <xf numFmtId="0" fontId="110" fillId="0" borderId="148" xfId="3" applyFont="1" applyBorder="1" applyAlignment="1">
      <alignment horizontal="center" vertical="center" textRotation="255" wrapText="1" shrinkToFit="1"/>
    </xf>
    <xf numFmtId="0" fontId="110" fillId="0" borderId="45" xfId="3" applyFont="1" applyBorder="1" applyAlignment="1">
      <alignment horizontal="center" vertical="center" textRotation="255" wrapText="1" shrinkToFit="1"/>
    </xf>
    <xf numFmtId="0" fontId="110" fillId="0" borderId="132" xfId="3" applyFont="1" applyBorder="1" applyAlignment="1">
      <alignment horizontal="center" vertical="center" textRotation="255" wrapText="1" shrinkToFit="1"/>
    </xf>
    <xf numFmtId="0" fontId="110" fillId="0" borderId="31" xfId="3" applyFont="1" applyBorder="1" applyAlignment="1">
      <alignment horizontal="center" vertical="center" textRotation="255" wrapText="1" shrinkToFit="1"/>
    </xf>
    <xf numFmtId="0" fontId="10" fillId="0" borderId="181" xfId="3" applyFont="1" applyBorder="1" applyAlignment="1">
      <alignment horizontal="left" vertical="center" shrinkToFit="1"/>
    </xf>
    <xf numFmtId="0" fontId="10" fillId="0" borderId="180" xfId="3" applyFont="1" applyBorder="1" applyAlignment="1">
      <alignment horizontal="left" vertical="center" shrinkToFit="1"/>
    </xf>
    <xf numFmtId="0" fontId="10" fillId="0" borderId="179" xfId="3" applyFont="1" applyBorder="1" applyAlignment="1">
      <alignment horizontal="left" vertical="center" shrinkToFit="1"/>
    </xf>
    <xf numFmtId="0" fontId="10" fillId="0" borderId="181" xfId="3" applyFont="1" applyBorder="1" applyAlignment="1">
      <alignment horizontal="center" vertical="center"/>
    </xf>
    <xf numFmtId="0" fontId="10" fillId="0" borderId="179" xfId="3" applyFont="1" applyBorder="1" applyAlignment="1">
      <alignment horizontal="center" vertical="center"/>
    </xf>
    <xf numFmtId="57" fontId="10" fillId="0" borderId="181" xfId="3" applyNumberFormat="1" applyFont="1" applyBorder="1" applyAlignment="1">
      <alignment horizontal="center" vertical="center" shrinkToFit="1"/>
    </xf>
    <xf numFmtId="0" fontId="10" fillId="0" borderId="180" xfId="3" applyFont="1" applyBorder="1" applyAlignment="1">
      <alignment horizontal="center" vertical="center" shrinkToFit="1"/>
    </xf>
    <xf numFmtId="0" fontId="10" fillId="0" borderId="179" xfId="3" applyFont="1" applyBorder="1" applyAlignment="1">
      <alignment horizontal="center" vertical="center" shrinkToFit="1"/>
    </xf>
    <xf numFmtId="0" fontId="10" fillId="0" borderId="181" xfId="3" applyFont="1" applyBorder="1" applyAlignment="1">
      <alignment horizontal="center" vertical="center" shrinkToFit="1"/>
    </xf>
    <xf numFmtId="57" fontId="10" fillId="0" borderId="181" xfId="3" applyNumberFormat="1" applyFont="1" applyBorder="1" applyAlignment="1">
      <alignment horizontal="center" vertical="center"/>
    </xf>
    <xf numFmtId="0" fontId="10" fillId="0" borderId="180" xfId="3" applyFont="1" applyBorder="1" applyAlignment="1">
      <alignment horizontal="center" vertical="center"/>
    </xf>
    <xf numFmtId="0" fontId="10" fillId="0" borderId="181" xfId="3" applyFont="1" applyBorder="1" applyAlignment="1">
      <alignment vertical="center" wrapText="1"/>
    </xf>
    <xf numFmtId="0" fontId="10" fillId="0" borderId="180" xfId="3" applyFont="1" applyBorder="1">
      <alignment vertical="center"/>
    </xf>
    <xf numFmtId="0" fontId="10" fillId="0" borderId="33" xfId="3" applyFont="1" applyBorder="1">
      <alignment vertical="center"/>
    </xf>
    <xf numFmtId="57" fontId="10" fillId="0" borderId="180" xfId="3" applyNumberFormat="1" applyFont="1" applyBorder="1" applyAlignment="1">
      <alignment horizontal="center" vertical="center" shrinkToFit="1"/>
    </xf>
    <xf numFmtId="57" fontId="10" fillId="0" borderId="179" xfId="3" applyNumberFormat="1" applyFont="1" applyBorder="1" applyAlignment="1">
      <alignment horizontal="center" vertical="center" shrinkToFit="1"/>
    </xf>
    <xf numFmtId="57" fontId="10" fillId="0" borderId="180" xfId="3" applyNumberFormat="1" applyFont="1" applyBorder="1" applyAlignment="1">
      <alignment horizontal="center" vertical="center"/>
    </xf>
    <xf numFmtId="57" fontId="10" fillId="0" borderId="179" xfId="3" applyNumberFormat="1" applyFont="1" applyBorder="1" applyAlignment="1">
      <alignment horizontal="center" vertical="center"/>
    </xf>
    <xf numFmtId="49" fontId="10" fillId="0" borderId="182" xfId="3" applyNumberFormat="1" applyFont="1" applyBorder="1" applyAlignment="1">
      <alignment horizontal="center" vertical="center"/>
    </xf>
    <xf numFmtId="49" fontId="10" fillId="0" borderId="32" xfId="3" applyNumberFormat="1" applyFont="1" applyBorder="1" applyAlignment="1">
      <alignment horizontal="center" vertical="center"/>
    </xf>
    <xf numFmtId="0" fontId="10" fillId="0" borderId="30" xfId="3" applyFont="1" applyBorder="1" applyAlignment="1">
      <alignment horizontal="center" vertical="center" wrapText="1"/>
    </xf>
    <xf numFmtId="0" fontId="10" fillId="0" borderId="31" xfId="3" applyFont="1" applyBorder="1" applyAlignment="1">
      <alignment horizontal="center" vertical="center" wrapText="1"/>
    </xf>
    <xf numFmtId="49" fontId="10" fillId="0" borderId="207" xfId="3" applyNumberFormat="1" applyFont="1" applyBorder="1" applyAlignment="1">
      <alignment horizontal="left" vertical="center"/>
    </xf>
    <xf numFmtId="49" fontId="10" fillId="0" borderId="208" xfId="3" applyNumberFormat="1" applyFont="1" applyBorder="1" applyAlignment="1">
      <alignment horizontal="left" vertical="center"/>
    </xf>
    <xf numFmtId="0" fontId="10" fillId="0" borderId="179" xfId="3" applyFont="1" applyBorder="1" applyAlignment="1">
      <alignment horizontal="center" vertical="center" wrapText="1"/>
    </xf>
    <xf numFmtId="0" fontId="10" fillId="0" borderId="170" xfId="3" applyFont="1" applyBorder="1" applyAlignment="1">
      <alignment horizontal="center" vertical="center" textRotation="255" shrinkToFit="1"/>
    </xf>
    <xf numFmtId="0" fontId="4" fillId="0" borderId="170" xfId="4" applyBorder="1" applyAlignment="1">
      <alignment horizontal="center" vertical="center" textRotation="255" shrinkToFit="1"/>
    </xf>
    <xf numFmtId="0" fontId="4" fillId="0" borderId="174" xfId="4" applyBorder="1" applyAlignment="1">
      <alignment horizontal="center" vertical="center" textRotation="255" shrinkToFit="1"/>
    </xf>
    <xf numFmtId="0" fontId="10" fillId="0" borderId="211" xfId="3" applyFont="1" applyBorder="1" applyAlignment="1">
      <alignment horizontal="center" vertical="center" wrapText="1"/>
    </xf>
    <xf numFmtId="0" fontId="10" fillId="0" borderId="205" xfId="3" applyFont="1" applyBorder="1" applyAlignment="1">
      <alignment horizontal="center" vertical="center" wrapText="1"/>
    </xf>
    <xf numFmtId="49" fontId="10" fillId="0" borderId="212" xfId="3" applyNumberFormat="1" applyFont="1" applyBorder="1" applyAlignment="1">
      <alignment horizontal="left" vertical="center"/>
    </xf>
    <xf numFmtId="49" fontId="10" fillId="0" borderId="213" xfId="3" applyNumberFormat="1" applyFont="1" applyBorder="1" applyAlignment="1">
      <alignment horizontal="left" vertical="center"/>
    </xf>
    <xf numFmtId="49" fontId="10" fillId="0" borderId="214" xfId="3" applyNumberFormat="1" applyFont="1" applyBorder="1" applyAlignment="1">
      <alignment horizontal="left" vertical="center"/>
    </xf>
    <xf numFmtId="0" fontId="10" fillId="0" borderId="215" xfId="3" applyFont="1" applyBorder="1" applyAlignment="1">
      <alignment horizontal="center" vertical="center" wrapText="1"/>
    </xf>
    <xf numFmtId="0" fontId="10" fillId="0" borderId="207" xfId="3" applyFont="1" applyBorder="1" applyAlignment="1">
      <alignment horizontal="center" vertical="center" wrapText="1"/>
    </xf>
    <xf numFmtId="49" fontId="10" fillId="0" borderId="216" xfId="3" applyNumberFormat="1" applyFont="1" applyBorder="1" applyAlignment="1">
      <alignment horizontal="left" vertical="center"/>
    </xf>
    <xf numFmtId="49" fontId="10" fillId="0" borderId="217" xfId="3" applyNumberFormat="1" applyFont="1" applyBorder="1" applyAlignment="1">
      <alignment horizontal="left" vertical="center"/>
    </xf>
    <xf numFmtId="49" fontId="10" fillId="0" borderId="218" xfId="3" applyNumberFormat="1" applyFont="1" applyBorder="1" applyAlignment="1">
      <alignment horizontal="left" vertical="center"/>
    </xf>
    <xf numFmtId="0" fontId="10" fillId="0" borderId="168" xfId="3" applyFont="1" applyBorder="1" applyAlignment="1">
      <alignment horizontal="center" vertical="center" textRotation="255" shrinkToFit="1"/>
    </xf>
    <xf numFmtId="0" fontId="10" fillId="0" borderId="167" xfId="3" applyFont="1" applyBorder="1" applyAlignment="1">
      <alignment horizontal="center" vertical="center" textRotation="255" shrinkToFit="1"/>
    </xf>
    <xf numFmtId="0" fontId="10" fillId="0" borderId="166" xfId="3" applyFont="1" applyBorder="1" applyAlignment="1">
      <alignment horizontal="center" vertical="center" textRotation="255" shrinkToFit="1"/>
    </xf>
    <xf numFmtId="0" fontId="10" fillId="0" borderId="194" xfId="3" applyFont="1" applyBorder="1" applyAlignment="1">
      <alignment horizontal="center" vertical="center" wrapText="1"/>
    </xf>
    <xf numFmtId="0" fontId="10" fillId="0" borderId="183" xfId="3" applyFont="1" applyBorder="1" applyAlignment="1">
      <alignment horizontal="center" vertical="center" wrapText="1"/>
    </xf>
    <xf numFmtId="49" fontId="10" fillId="0" borderId="205" xfId="3" applyNumberFormat="1" applyFont="1" applyBorder="1" applyAlignment="1">
      <alignment horizontal="left" vertical="center"/>
    </xf>
    <xf numFmtId="49" fontId="10" fillId="0" borderId="206" xfId="3" applyNumberFormat="1" applyFont="1" applyBorder="1" applyAlignment="1">
      <alignment horizontal="left" vertical="center"/>
    </xf>
    <xf numFmtId="0" fontId="10" fillId="0" borderId="26" xfId="3" applyFont="1" applyBorder="1" applyAlignment="1">
      <alignment horizontal="center" vertical="center" wrapText="1"/>
    </xf>
    <xf numFmtId="49" fontId="10" fillId="0" borderId="26" xfId="3" applyNumberFormat="1" applyFont="1" applyBorder="1" applyAlignment="1">
      <alignment horizontal="left" vertical="center"/>
    </xf>
    <xf numFmtId="49" fontId="10" fillId="0" borderId="27" xfId="3" applyNumberFormat="1" applyFont="1" applyBorder="1" applyAlignment="1">
      <alignment horizontal="left" vertical="center"/>
    </xf>
    <xf numFmtId="49" fontId="10" fillId="0" borderId="181" xfId="3" applyNumberFormat="1" applyFont="1" applyBorder="1" applyAlignment="1">
      <alignment horizontal="center" vertical="center"/>
    </xf>
    <xf numFmtId="49" fontId="10" fillId="0" borderId="180" xfId="3" applyNumberFormat="1" applyFont="1" applyBorder="1" applyAlignment="1">
      <alignment horizontal="center" vertical="center"/>
    </xf>
    <xf numFmtId="49" fontId="10" fillId="0" borderId="33" xfId="3" applyNumberFormat="1" applyFont="1" applyBorder="1" applyAlignment="1">
      <alignment horizontal="center" vertical="center"/>
    </xf>
    <xf numFmtId="0" fontId="16" fillId="0" borderId="0" xfId="3" applyFont="1" applyAlignment="1">
      <alignment horizontal="center" vertical="top" wrapText="1"/>
    </xf>
    <xf numFmtId="0" fontId="16" fillId="0" borderId="77" xfId="3" applyFont="1" applyBorder="1" applyAlignment="1">
      <alignment horizontal="center" vertical="top" wrapText="1"/>
    </xf>
    <xf numFmtId="0" fontId="108" fillId="0" borderId="162" xfId="3" applyFont="1" applyBorder="1" applyAlignment="1">
      <alignment horizontal="center" vertical="center" wrapText="1" shrinkToFit="1"/>
    </xf>
    <xf numFmtId="0" fontId="108" fillId="0" borderId="200" xfId="3" applyFont="1" applyBorder="1" applyAlignment="1">
      <alignment horizontal="center" vertical="center" shrinkToFit="1"/>
    </xf>
    <xf numFmtId="0" fontId="54" fillId="0" borderId="196" xfId="3" applyFont="1" applyBorder="1" applyAlignment="1">
      <alignment horizontal="center" vertical="center" shrinkToFit="1"/>
    </xf>
    <xf numFmtId="0" fontId="54" fillId="0" borderId="161" xfId="3" applyFont="1" applyBorder="1" applyAlignment="1">
      <alignment horizontal="center" vertical="center" shrinkToFit="1"/>
    </xf>
    <xf numFmtId="0" fontId="54" fillId="0" borderId="160" xfId="3" applyFont="1" applyBorder="1" applyAlignment="1">
      <alignment horizontal="center" vertical="center" shrinkToFit="1"/>
    </xf>
    <xf numFmtId="0" fontId="54" fillId="0" borderId="162" xfId="3" applyFont="1" applyBorder="1" applyAlignment="1">
      <alignment horizontal="center" vertical="center" shrinkToFit="1"/>
    </xf>
    <xf numFmtId="0" fontId="54" fillId="0" borderId="200" xfId="3" applyFont="1" applyBorder="1" applyAlignment="1">
      <alignment horizontal="center" vertical="center" shrinkToFit="1"/>
    </xf>
    <xf numFmtId="0" fontId="54" fillId="0" borderId="201" xfId="3" applyFont="1" applyBorder="1" applyAlignment="1">
      <alignment horizontal="center" vertical="center" shrinkToFit="1"/>
    </xf>
    <xf numFmtId="0" fontId="54" fillId="0" borderId="2" xfId="3" applyFont="1" applyBorder="1" applyAlignment="1">
      <alignment horizontal="center" vertical="center" shrinkToFit="1"/>
    </xf>
    <xf numFmtId="0" fontId="54" fillId="0" borderId="7" xfId="3" applyFont="1" applyBorder="1" applyAlignment="1">
      <alignment horizontal="center" vertical="center" shrinkToFit="1"/>
    </xf>
    <xf numFmtId="0" fontId="107" fillId="0" borderId="0" xfId="3" applyFont="1" applyAlignment="1">
      <alignment horizontal="center" vertical="center"/>
    </xf>
    <xf numFmtId="49" fontId="54" fillId="0" borderId="0" xfId="3" applyNumberFormat="1" applyFont="1" applyAlignment="1">
      <alignment horizontal="center" vertical="center"/>
    </xf>
    <xf numFmtId="0" fontId="54" fillId="0" borderId="0" xfId="3" applyFont="1" applyAlignment="1">
      <alignment vertical="center" shrinkToFit="1"/>
    </xf>
    <xf numFmtId="0" fontId="54" fillId="0" borderId="0" xfId="3" applyFont="1" applyAlignment="1">
      <alignment horizontal="left" vertical="center" shrinkToFit="1"/>
    </xf>
    <xf numFmtId="0" fontId="16" fillId="0" borderId="65" xfId="3" applyFont="1" applyBorder="1" applyAlignment="1">
      <alignment horizontal="center" vertical="top" wrapText="1"/>
    </xf>
    <xf numFmtId="0" fontId="16" fillId="0" borderId="159" xfId="3" applyFont="1" applyBorder="1" applyAlignment="1">
      <alignment horizontal="center" vertical="top" wrapText="1"/>
    </xf>
    <xf numFmtId="0" fontId="101" fillId="0" borderId="0" xfId="2" applyFont="1" applyAlignment="1">
      <alignment horizontal="center" vertical="center"/>
    </xf>
    <xf numFmtId="0" fontId="100" fillId="0" borderId="1" xfId="2" applyFont="1" applyBorder="1" applyAlignment="1">
      <alignment horizontal="center" vertical="center" shrinkToFit="1"/>
    </xf>
    <xf numFmtId="0" fontId="100" fillId="0" borderId="2" xfId="2" applyFont="1" applyBorder="1" applyAlignment="1">
      <alignment horizontal="center" vertical="center" shrinkToFit="1"/>
    </xf>
    <xf numFmtId="0" fontId="100" fillId="0" borderId="3" xfId="2" applyFont="1" applyBorder="1" applyAlignment="1">
      <alignment horizontal="center" vertical="center" shrinkToFit="1"/>
    </xf>
    <xf numFmtId="0" fontId="100" fillId="0" borderId="8" xfId="2" applyFont="1" applyBorder="1" applyAlignment="1">
      <alignment horizontal="center" vertical="center" shrinkToFit="1"/>
    </xf>
    <xf numFmtId="0" fontId="100" fillId="0" borderId="9" xfId="2" applyFont="1" applyBorder="1" applyAlignment="1">
      <alignment horizontal="center" vertical="center" shrinkToFit="1"/>
    </xf>
    <xf numFmtId="0" fontId="100" fillId="0" borderId="10" xfId="2" applyFont="1" applyBorder="1" applyAlignment="1">
      <alignment horizontal="center" vertical="center" shrinkToFit="1"/>
    </xf>
    <xf numFmtId="0" fontId="100" fillId="0" borderId="4" xfId="2" applyFont="1" applyBorder="1" applyAlignment="1">
      <alignment horizontal="center" vertical="center" shrinkToFit="1"/>
    </xf>
    <xf numFmtId="0" fontId="100" fillId="0" borderId="11" xfId="2" applyFont="1" applyBorder="1" applyAlignment="1">
      <alignment horizontal="center" vertical="center" shrinkToFit="1"/>
    </xf>
    <xf numFmtId="0" fontId="100" fillId="0" borderId="4" xfId="2" applyFont="1" applyBorder="1" applyAlignment="1">
      <alignment horizontal="center" vertical="center" wrapText="1" shrinkToFit="1"/>
    </xf>
    <xf numFmtId="0" fontId="100" fillId="0" borderId="2" xfId="1" applyFont="1" applyBorder="1" applyAlignment="1">
      <alignment horizontal="center" vertical="center" shrinkToFit="1"/>
    </xf>
    <xf numFmtId="0" fontId="100" fillId="0" borderId="3" xfId="1" applyFont="1" applyBorder="1" applyAlignment="1">
      <alignment horizontal="center" vertical="center" shrinkToFit="1"/>
    </xf>
    <xf numFmtId="0" fontId="100" fillId="0" borderId="11" xfId="1" applyFont="1" applyBorder="1" applyAlignment="1">
      <alignment horizontal="center" vertical="center" shrinkToFit="1"/>
    </xf>
    <xf numFmtId="0" fontId="100" fillId="0" borderId="9" xfId="1" applyFont="1" applyBorder="1" applyAlignment="1">
      <alignment horizontal="center" vertical="center" shrinkToFit="1"/>
    </xf>
    <xf numFmtId="0" fontId="100" fillId="0" borderId="10" xfId="1" applyFont="1" applyBorder="1" applyAlignment="1">
      <alignment horizontal="center" vertical="center" shrinkToFit="1"/>
    </xf>
    <xf numFmtId="0" fontId="100" fillId="0" borderId="5" xfId="2" applyFont="1" applyBorder="1" applyAlignment="1">
      <alignment horizontal="center" vertical="center" shrinkToFit="1"/>
    </xf>
    <xf numFmtId="0" fontId="100" fillId="0" borderId="6" xfId="2" applyFont="1" applyBorder="1" applyAlignment="1">
      <alignment horizontal="center" vertical="center" shrinkToFit="1"/>
    </xf>
    <xf numFmtId="0" fontId="100" fillId="0" borderId="12" xfId="2" applyFont="1" applyBorder="1" applyAlignment="1">
      <alignment horizontal="center" vertical="center" shrinkToFit="1"/>
    </xf>
    <xf numFmtId="0" fontId="100" fillId="0" borderId="13" xfId="2" applyFont="1" applyBorder="1" applyAlignment="1">
      <alignment horizontal="center" vertical="center" shrinkToFit="1"/>
    </xf>
    <xf numFmtId="0" fontId="100" fillId="0" borderId="14" xfId="2" applyFont="1" applyBorder="1" applyAlignment="1">
      <alignment horizontal="center" vertical="center" shrinkToFit="1"/>
    </xf>
    <xf numFmtId="0" fontId="100" fillId="0" borderId="15" xfId="2" applyFont="1" applyBorder="1" applyAlignment="1">
      <alignment horizontal="center" vertical="center" shrinkToFit="1"/>
    </xf>
    <xf numFmtId="0" fontId="100" fillId="0" borderId="16" xfId="2" applyFont="1" applyBorder="1" applyAlignment="1">
      <alignment horizontal="center" vertical="center" shrinkToFit="1"/>
    </xf>
    <xf numFmtId="0" fontId="100" fillId="0" borderId="23" xfId="2" applyFont="1" applyBorder="1" applyAlignment="1">
      <alignment horizontal="left" vertical="center" wrapText="1"/>
    </xf>
    <xf numFmtId="0" fontId="100" fillId="0" borderId="18" xfId="1" applyFont="1" applyBorder="1" applyAlignment="1">
      <alignment horizontal="left" vertical="center"/>
    </xf>
    <xf numFmtId="0" fontId="100" fillId="0" borderId="19" xfId="1" applyFont="1" applyBorder="1" applyAlignment="1">
      <alignment horizontal="left" vertical="center"/>
    </xf>
    <xf numFmtId="0" fontId="100" fillId="0" borderId="23" xfId="2" applyFont="1" applyBorder="1" applyAlignment="1">
      <alignment horizontal="center" vertical="center" shrinkToFit="1"/>
    </xf>
    <xf numFmtId="0" fontId="100" fillId="0" borderId="18" xfId="2" applyFont="1" applyBorder="1" applyAlignment="1">
      <alignment horizontal="center" vertical="center" shrinkToFit="1"/>
    </xf>
    <xf numFmtId="0" fontId="100" fillId="0" borderId="24" xfId="2" applyFont="1" applyBorder="1" applyAlignment="1">
      <alignment horizontal="center" vertical="center" shrinkToFit="1"/>
    </xf>
    <xf numFmtId="0" fontId="100" fillId="0" borderId="28" xfId="1" applyFont="1" applyBorder="1" applyAlignment="1">
      <alignment horizontal="center" vertical="center" textRotation="255" shrinkToFit="1"/>
    </xf>
    <xf numFmtId="0" fontId="100" fillId="0" borderId="17" xfId="3" applyFont="1" applyBorder="1" applyAlignment="1">
      <alignment horizontal="left" vertical="center" shrinkToFit="1"/>
    </xf>
    <xf numFmtId="0" fontId="100" fillId="0" borderId="18" xfId="3" applyFont="1" applyBorder="1" applyAlignment="1">
      <alignment horizontal="left" vertical="center" shrinkToFit="1"/>
    </xf>
    <xf numFmtId="0" fontId="100" fillId="0" borderId="19" xfId="3" applyFont="1" applyBorder="1" applyAlignment="1">
      <alignment horizontal="left" vertical="center" shrinkToFit="1"/>
    </xf>
    <xf numFmtId="0" fontId="100" fillId="0" borderId="20" xfId="2" applyFont="1" applyBorder="1" applyAlignment="1">
      <alignment horizontal="center" vertical="center" shrinkToFit="1"/>
    </xf>
    <xf numFmtId="0" fontId="100" fillId="0" borderId="21" xfId="2" applyFont="1" applyBorder="1" applyAlignment="1">
      <alignment horizontal="center" vertical="center" shrinkToFit="1"/>
    </xf>
    <xf numFmtId="0" fontId="100" fillId="0" borderId="22" xfId="2" applyFont="1" applyBorder="1" applyAlignment="1">
      <alignment horizontal="center" vertical="center" shrinkToFit="1"/>
    </xf>
    <xf numFmtId="0" fontId="100" fillId="0" borderId="20" xfId="1" applyFont="1" applyBorder="1" applyAlignment="1">
      <alignment horizontal="center" vertical="center" shrinkToFit="1"/>
    </xf>
    <xf numFmtId="0" fontId="100" fillId="0" borderId="21" xfId="1" applyFont="1" applyBorder="1" applyAlignment="1">
      <alignment horizontal="center" vertical="center" shrinkToFit="1"/>
    </xf>
    <xf numFmtId="0" fontId="100" fillId="0" borderId="22" xfId="1" applyFont="1" applyBorder="1" applyAlignment="1">
      <alignment horizontal="center" vertical="center" shrinkToFit="1"/>
    </xf>
    <xf numFmtId="0" fontId="100" fillId="0" borderId="23" xfId="2" applyFont="1" applyBorder="1" applyAlignment="1">
      <alignment horizontal="left" vertical="center" shrinkToFit="1"/>
    </xf>
    <xf numFmtId="0" fontId="100" fillId="0" borderId="18" xfId="2" applyFont="1" applyBorder="1" applyAlignment="1">
      <alignment horizontal="left" vertical="center" shrinkToFit="1"/>
    </xf>
    <xf numFmtId="0" fontId="100" fillId="0" borderId="19" xfId="2" applyFont="1" applyBorder="1" applyAlignment="1">
      <alignment horizontal="left" vertical="center" shrinkToFit="1"/>
    </xf>
    <xf numFmtId="0" fontId="100" fillId="0" borderId="43" xfId="2" applyFont="1" applyBorder="1" applyAlignment="1">
      <alignment horizontal="left" vertical="center" wrapText="1" shrinkToFit="1"/>
    </xf>
    <xf numFmtId="0" fontId="100" fillId="0" borderId="44" xfId="2" applyFont="1" applyBorder="1" applyAlignment="1">
      <alignment horizontal="left" vertical="center" shrinkToFit="1"/>
    </xf>
    <xf numFmtId="0" fontId="100" fillId="0" borderId="45" xfId="2" applyFont="1" applyBorder="1" applyAlignment="1">
      <alignment horizontal="left" vertical="center" shrinkToFit="1"/>
    </xf>
    <xf numFmtId="0" fontId="100" fillId="0" borderId="177" xfId="2" applyFont="1" applyBorder="1" applyAlignment="1">
      <alignment horizontal="left" vertical="center" shrinkToFit="1"/>
    </xf>
    <xf numFmtId="0" fontId="100" fillId="0" borderId="0" xfId="2" applyFont="1" applyAlignment="1">
      <alignment horizontal="left" vertical="center" shrinkToFit="1"/>
    </xf>
    <xf numFmtId="0" fontId="100" fillId="0" borderId="36" xfId="2" applyFont="1" applyBorder="1" applyAlignment="1">
      <alignment horizontal="left" vertical="center" shrinkToFit="1"/>
    </xf>
    <xf numFmtId="0" fontId="100" fillId="0" borderId="29" xfId="2" applyFont="1" applyBorder="1" applyAlignment="1">
      <alignment horizontal="left" vertical="center" shrinkToFit="1"/>
    </xf>
    <xf numFmtId="0" fontId="100" fillId="0" borderId="30" xfId="2" applyFont="1" applyBorder="1" applyAlignment="1">
      <alignment horizontal="left" vertical="center" shrinkToFit="1"/>
    </xf>
    <xf numFmtId="0" fontId="100" fillId="0" borderId="31" xfId="2" applyFont="1" applyBorder="1" applyAlignment="1">
      <alignment horizontal="left" vertical="center" shrinkToFit="1"/>
    </xf>
    <xf numFmtId="0" fontId="100" fillId="0" borderId="43" xfId="2" applyFont="1" applyBorder="1" applyAlignment="1">
      <alignment horizontal="left" vertical="center" shrinkToFit="1"/>
    </xf>
    <xf numFmtId="0" fontId="100" fillId="0" borderId="29" xfId="0" applyFont="1" applyBorder="1" applyAlignment="1">
      <alignment horizontal="left" vertical="center" shrinkToFit="1"/>
    </xf>
    <xf numFmtId="0" fontId="100" fillId="0" borderId="30" xfId="0" applyFont="1" applyBorder="1" applyAlignment="1">
      <alignment horizontal="left" vertical="center" shrinkToFit="1"/>
    </xf>
    <xf numFmtId="0" fontId="100" fillId="0" borderId="31" xfId="0" applyFont="1" applyBorder="1" applyAlignment="1">
      <alignment horizontal="left" vertical="center" shrinkToFit="1"/>
    </xf>
    <xf numFmtId="0" fontId="100" fillId="0" borderId="46" xfId="2" applyFont="1" applyBorder="1" applyAlignment="1">
      <alignment horizontal="left" vertical="center" shrinkToFit="1"/>
    </xf>
    <xf numFmtId="0" fontId="100" fillId="0" borderId="47" xfId="2" applyFont="1" applyBorder="1" applyAlignment="1">
      <alignment horizontal="left" vertical="center" shrinkToFit="1"/>
    </xf>
    <xf numFmtId="0" fontId="100" fillId="0" borderId="48" xfId="2" applyFont="1" applyBorder="1" applyAlignment="1">
      <alignment horizontal="left" vertical="center" shrinkToFit="1"/>
    </xf>
    <xf numFmtId="0" fontId="100" fillId="0" borderId="37" xfId="2" applyFont="1" applyBorder="1" applyAlignment="1">
      <alignment horizontal="left" vertical="center" shrinkToFit="1"/>
    </xf>
    <xf numFmtId="0" fontId="100" fillId="0" borderId="38" xfId="2" applyFont="1" applyBorder="1" applyAlignment="1">
      <alignment horizontal="left" vertical="center" shrinkToFit="1"/>
    </xf>
    <xf numFmtId="0" fontId="100" fillId="0" borderId="39" xfId="2" applyFont="1" applyBorder="1" applyAlignment="1">
      <alignment horizontal="left" vertical="center" shrinkToFit="1"/>
    </xf>
    <xf numFmtId="0" fontId="100" fillId="0" borderId="40" xfId="0" applyFont="1" applyBorder="1" applyAlignment="1">
      <alignment horizontal="left" vertical="center" shrinkToFit="1"/>
    </xf>
    <xf numFmtId="0" fontId="100" fillId="0" borderId="41" xfId="0" applyFont="1" applyBorder="1" applyAlignment="1">
      <alignment horizontal="left" vertical="center" shrinkToFit="1"/>
    </xf>
    <xf numFmtId="0" fontId="100" fillId="0" borderId="42" xfId="0" applyFont="1" applyBorder="1" applyAlignment="1">
      <alignment horizontal="left" vertical="center" shrinkToFit="1"/>
    </xf>
    <xf numFmtId="0" fontId="100" fillId="0" borderId="182" xfId="2" applyFont="1" applyBorder="1" applyAlignment="1">
      <alignment horizontal="left" vertical="center" shrinkToFit="1"/>
    </xf>
    <xf numFmtId="0" fontId="100" fillId="0" borderId="181" xfId="2" applyFont="1" applyBorder="1" applyAlignment="1">
      <alignment horizontal="left" vertical="center" shrinkToFit="1"/>
    </xf>
    <xf numFmtId="0" fontId="100" fillId="0" borderId="180" xfId="2" applyFont="1" applyBorder="1" applyAlignment="1">
      <alignment horizontal="left" vertical="center" shrinkToFit="1"/>
    </xf>
    <xf numFmtId="0" fontId="100" fillId="0" borderId="179" xfId="2" applyFont="1" applyBorder="1" applyAlignment="1">
      <alignment horizontal="left" vertical="center" shrinkToFit="1"/>
    </xf>
    <xf numFmtId="0" fontId="100" fillId="0" borderId="181" xfId="2" applyFont="1" applyBorder="1" applyAlignment="1">
      <alignment horizontal="center" vertical="center" wrapText="1" shrinkToFit="1"/>
    </xf>
    <xf numFmtId="0" fontId="100" fillId="0" borderId="180" xfId="2" applyFont="1" applyBorder="1" applyAlignment="1">
      <alignment horizontal="center" vertical="center" shrinkToFit="1"/>
    </xf>
    <xf numFmtId="0" fontId="100" fillId="0" borderId="179" xfId="2" applyFont="1" applyBorder="1" applyAlignment="1">
      <alignment horizontal="center" vertical="center" shrinkToFit="1"/>
    </xf>
    <xf numFmtId="0" fontId="100" fillId="0" borderId="181" xfId="2" applyFont="1" applyBorder="1" applyAlignment="1">
      <alignment horizontal="center" vertical="center" shrinkToFit="1"/>
    </xf>
    <xf numFmtId="0" fontId="100" fillId="0" borderId="181" xfId="2" applyFont="1" applyBorder="1" applyAlignment="1">
      <alignment vertical="center" shrinkToFit="1"/>
    </xf>
    <xf numFmtId="0" fontId="100" fillId="0" borderId="180" xfId="2" applyFont="1" applyBorder="1" applyAlignment="1">
      <alignment vertical="center" shrinkToFit="1"/>
    </xf>
    <xf numFmtId="0" fontId="100" fillId="0" borderId="29" xfId="2" applyFont="1" applyBorder="1" applyAlignment="1">
      <alignment horizontal="center" vertical="center" shrinkToFit="1"/>
    </xf>
    <xf numFmtId="0" fontId="100" fillId="0" borderId="30" xfId="2" applyFont="1" applyBorder="1" applyAlignment="1">
      <alignment horizontal="center" vertical="center" shrinkToFit="1"/>
    </xf>
    <xf numFmtId="0" fontId="100" fillId="0" borderId="31" xfId="2" applyFont="1" applyBorder="1" applyAlignment="1">
      <alignment horizontal="center" vertical="center" shrinkToFit="1"/>
    </xf>
    <xf numFmtId="0" fontId="100" fillId="0" borderId="181" xfId="3" applyFont="1" applyBorder="1" applyAlignment="1">
      <alignment horizontal="center" vertical="center" shrinkToFit="1"/>
    </xf>
    <xf numFmtId="0" fontId="100" fillId="0" borderId="180" xfId="3" applyFont="1" applyBorder="1" applyAlignment="1">
      <alignment horizontal="center" vertical="center" shrinkToFit="1"/>
    </xf>
    <xf numFmtId="0" fontId="100" fillId="0" borderId="179" xfId="3" applyFont="1" applyBorder="1" applyAlignment="1">
      <alignment horizontal="center" vertical="center" shrinkToFit="1"/>
    </xf>
    <xf numFmtId="0" fontId="100" fillId="0" borderId="182" xfId="1" applyFont="1" applyBorder="1" applyAlignment="1">
      <alignment horizontal="left" vertical="center" shrinkToFit="1"/>
    </xf>
    <xf numFmtId="0" fontId="100" fillId="0" borderId="181" xfId="1" applyFont="1" applyBorder="1" applyAlignment="1">
      <alignment horizontal="left" vertical="center" shrinkToFit="1"/>
    </xf>
    <xf numFmtId="0" fontId="100" fillId="0" borderId="28" xfId="2" applyFont="1" applyBorder="1" applyAlignment="1">
      <alignment horizontal="center" vertical="center" textRotation="255" shrinkToFit="1"/>
    </xf>
    <xf numFmtId="0" fontId="100" fillId="0" borderId="49" xfId="2" applyFont="1" applyBorder="1" applyAlignment="1">
      <alignment horizontal="center" vertical="center" textRotation="255" shrinkToFit="1"/>
    </xf>
    <xf numFmtId="0" fontId="100" fillId="0" borderId="40" xfId="2" applyFont="1" applyBorder="1" applyAlignment="1">
      <alignment horizontal="left" vertical="center" shrinkToFit="1"/>
    </xf>
    <xf numFmtId="0" fontId="100" fillId="0" borderId="41" xfId="2" applyFont="1" applyBorder="1" applyAlignment="1">
      <alignment horizontal="left" vertical="center" shrinkToFit="1"/>
    </xf>
    <xf numFmtId="0" fontId="100" fillId="0" borderId="42" xfId="2" applyFont="1" applyBorder="1" applyAlignment="1">
      <alignment horizontal="left" vertical="center" shrinkToFit="1"/>
    </xf>
    <xf numFmtId="0" fontId="100" fillId="0" borderId="47" xfId="1" applyFont="1" applyBorder="1" applyAlignment="1">
      <alignment horizontal="left" vertical="center" shrinkToFit="1"/>
    </xf>
    <xf numFmtId="0" fontId="100" fillId="0" borderId="48" xfId="1" applyFont="1" applyBorder="1" applyAlignment="1">
      <alignment horizontal="left" vertical="center" shrinkToFit="1"/>
    </xf>
    <xf numFmtId="0" fontId="100" fillId="0" borderId="38" xfId="1" applyFont="1" applyBorder="1" applyAlignment="1">
      <alignment horizontal="left" vertical="center" shrinkToFit="1"/>
    </xf>
    <xf numFmtId="0" fontId="100" fillId="0" borderId="39" xfId="1" applyFont="1" applyBorder="1" applyAlignment="1">
      <alignment horizontal="left" vertical="center" shrinkToFit="1"/>
    </xf>
    <xf numFmtId="0" fontId="100" fillId="0" borderId="41" xfId="1" applyFont="1" applyBorder="1" applyAlignment="1">
      <alignment horizontal="left" vertical="center" shrinkToFit="1"/>
    </xf>
    <xf numFmtId="0" fontId="100" fillId="0" borderId="42" xfId="1" applyFont="1" applyBorder="1" applyAlignment="1">
      <alignment horizontal="left" vertical="center" shrinkToFit="1"/>
    </xf>
    <xf numFmtId="0" fontId="100" fillId="0" borderId="177" xfId="2" applyFont="1" applyBorder="1" applyAlignment="1">
      <alignment horizontal="left" vertical="center" wrapText="1" shrinkToFit="1"/>
    </xf>
    <xf numFmtId="0" fontId="100" fillId="0" borderId="29" xfId="2" applyFont="1" applyBorder="1" applyAlignment="1">
      <alignment horizontal="left" vertical="center" wrapText="1" shrinkToFit="1"/>
    </xf>
    <xf numFmtId="0" fontId="100" fillId="0" borderId="180" xfId="2" applyFont="1" applyBorder="1" applyAlignment="1">
      <alignment horizontal="center" vertical="center" wrapText="1" shrinkToFit="1"/>
    </xf>
    <xf numFmtId="0" fontId="100" fillId="0" borderId="179" xfId="2" applyFont="1" applyBorder="1" applyAlignment="1">
      <alignment horizontal="center" vertical="center" wrapText="1" shrinkToFit="1"/>
    </xf>
    <xf numFmtId="0" fontId="100" fillId="0" borderId="177" xfId="1" applyFont="1" applyBorder="1" applyAlignment="1">
      <alignment horizontal="left" vertical="center" shrinkToFit="1"/>
    </xf>
    <xf numFmtId="0" fontId="100" fillId="0" borderId="0" xfId="1" applyFont="1" applyAlignment="1">
      <alignment horizontal="left" vertical="center" shrinkToFit="1"/>
    </xf>
    <xf numFmtId="0" fontId="100" fillId="0" borderId="36" xfId="1" applyFont="1" applyBorder="1" applyAlignment="1">
      <alignment horizontal="left" vertical="center" shrinkToFit="1"/>
    </xf>
    <xf numFmtId="0" fontId="100" fillId="0" borderId="29" xfId="1" applyFont="1" applyBorder="1" applyAlignment="1">
      <alignment horizontal="left" vertical="center" shrinkToFit="1"/>
    </xf>
    <xf numFmtId="0" fontId="100" fillId="0" borderId="30" xfId="1" applyFont="1" applyBorder="1" applyAlignment="1">
      <alignment horizontal="left" vertical="center" shrinkToFit="1"/>
    </xf>
    <xf numFmtId="0" fontId="100" fillId="0" borderId="31" xfId="1" applyFont="1" applyBorder="1" applyAlignment="1">
      <alignment horizontal="left" vertical="center" shrinkToFit="1"/>
    </xf>
    <xf numFmtId="0" fontId="100" fillId="0" borderId="37" xfId="1" applyFont="1" applyBorder="1" applyAlignment="1">
      <alignment horizontal="left" vertical="center" shrinkToFit="1"/>
    </xf>
    <xf numFmtId="0" fontId="100" fillId="0" borderId="40" xfId="1" applyFont="1" applyBorder="1" applyAlignment="1">
      <alignment horizontal="left" vertical="center" shrinkToFit="1"/>
    </xf>
    <xf numFmtId="0" fontId="100" fillId="0" borderId="179" xfId="2" applyFont="1" applyBorder="1" applyAlignment="1">
      <alignment vertical="center" shrinkToFit="1"/>
    </xf>
    <xf numFmtId="0" fontId="100" fillId="0" borderId="181" xfId="2" applyFont="1" applyBorder="1" applyAlignment="1">
      <alignment horizontal="left" vertical="center" wrapText="1" shrinkToFit="1"/>
    </xf>
    <xf numFmtId="0" fontId="100" fillId="0" borderId="26" xfId="2" applyFont="1" applyBorder="1" applyAlignment="1">
      <alignment horizontal="left" vertical="center" shrinkToFit="1"/>
    </xf>
    <xf numFmtId="0" fontId="104" fillId="0" borderId="0" xfId="1" applyFont="1" applyAlignment="1">
      <alignment horizontal="left" vertical="center" wrapText="1"/>
    </xf>
    <xf numFmtId="0" fontId="32" fillId="0" borderId="0" xfId="0" applyFont="1" applyAlignment="1">
      <alignment horizontal="left" vertical="center" wrapText="1"/>
    </xf>
    <xf numFmtId="0" fontId="32" fillId="0" borderId="0" xfId="0" applyFont="1" applyAlignment="1">
      <alignment horizontal="left" vertical="center"/>
    </xf>
    <xf numFmtId="0" fontId="105" fillId="0" borderId="0" xfId="0" applyFont="1">
      <alignment vertical="center"/>
    </xf>
    <xf numFmtId="0" fontId="37" fillId="0" borderId="0" xfId="0" applyFont="1" applyAlignment="1">
      <alignment horizontal="right" vertical="center"/>
    </xf>
    <xf numFmtId="0" fontId="35" fillId="0" borderId="0" xfId="0" applyFont="1" applyAlignment="1">
      <alignment horizontal="center" vertical="center" wrapText="1"/>
    </xf>
    <xf numFmtId="0" fontId="35" fillId="0" borderId="0" xfId="0" applyFont="1" applyAlignment="1">
      <alignment horizontal="center" vertical="center"/>
    </xf>
    <xf numFmtId="0" fontId="35" fillId="0" borderId="181" xfId="0" applyFont="1" applyBorder="1">
      <alignment vertical="center"/>
    </xf>
    <xf numFmtId="0" fontId="35" fillId="0" borderId="180" xfId="0" applyFont="1" applyBorder="1">
      <alignment vertical="center"/>
    </xf>
    <xf numFmtId="0" fontId="35" fillId="0" borderId="179" xfId="0" applyFont="1" applyBorder="1">
      <alignment vertical="center"/>
    </xf>
    <xf numFmtId="0" fontId="32" fillId="0" borderId="181" xfId="0" applyFont="1" applyBorder="1" applyAlignment="1">
      <alignment horizontal="center" vertical="center"/>
    </xf>
    <xf numFmtId="0" fontId="32" fillId="0" borderId="180" xfId="0" applyFont="1" applyBorder="1" applyAlignment="1">
      <alignment horizontal="center" vertical="center"/>
    </xf>
    <xf numFmtId="0" fontId="32" fillId="0" borderId="179" xfId="0" applyFont="1" applyBorder="1" applyAlignment="1">
      <alignment horizontal="center" vertical="center"/>
    </xf>
    <xf numFmtId="0" fontId="32" fillId="0" borderId="181" xfId="0" applyFont="1" applyBorder="1" applyAlignment="1">
      <alignment horizontal="left" vertical="center" wrapText="1"/>
    </xf>
    <xf numFmtId="0" fontId="32" fillId="0" borderId="180" xfId="0" applyFont="1" applyBorder="1" applyAlignment="1">
      <alignment horizontal="left" vertical="center" wrapText="1"/>
    </xf>
    <xf numFmtId="0" fontId="32" fillId="0" borderId="179" xfId="0" applyFont="1" applyBorder="1" applyAlignment="1">
      <alignment horizontal="left" vertical="center" wrapText="1"/>
    </xf>
    <xf numFmtId="0" fontId="32" fillId="0" borderId="178" xfId="0" applyFont="1" applyBorder="1" applyAlignment="1">
      <alignment vertical="center" wrapText="1"/>
    </xf>
    <xf numFmtId="0" fontId="32" fillId="0" borderId="176" xfId="0" applyFont="1" applyBorder="1" applyAlignment="1">
      <alignment vertical="center" wrapText="1"/>
    </xf>
    <xf numFmtId="0" fontId="32" fillId="0" borderId="178" xfId="0" applyFont="1" applyBorder="1" applyAlignment="1">
      <alignment horizontal="center" vertical="center" wrapText="1"/>
    </xf>
    <xf numFmtId="0" fontId="32" fillId="0" borderId="176" xfId="0" applyFont="1" applyBorder="1" applyAlignment="1">
      <alignment horizontal="center" vertical="center" wrapText="1"/>
    </xf>
    <xf numFmtId="0" fontId="32" fillId="0" borderId="178" xfId="0" applyFont="1" applyBorder="1">
      <alignment vertical="center"/>
    </xf>
    <xf numFmtId="0" fontId="32" fillId="0" borderId="176" xfId="0" applyFont="1" applyBorder="1">
      <alignment vertical="center"/>
    </xf>
    <xf numFmtId="0" fontId="32" fillId="0" borderId="178" xfId="0" applyFont="1" applyBorder="1" applyAlignment="1">
      <alignment horizontal="center" vertical="center"/>
    </xf>
    <xf numFmtId="0" fontId="32" fillId="0" borderId="176" xfId="0" applyFont="1" applyBorder="1" applyAlignment="1">
      <alignment horizontal="center" vertical="center"/>
    </xf>
    <xf numFmtId="0" fontId="32" fillId="0" borderId="26" xfId="0" applyFont="1" applyBorder="1" applyAlignment="1">
      <alignment horizontal="center" vertical="center"/>
    </xf>
    <xf numFmtId="0" fontId="32" fillId="0" borderId="26" xfId="0" applyFont="1" applyBorder="1">
      <alignment vertical="center"/>
    </xf>
    <xf numFmtId="0" fontId="32" fillId="0" borderId="26" xfId="0" applyFont="1" applyBorder="1" applyAlignment="1">
      <alignment vertical="center" wrapText="1"/>
    </xf>
    <xf numFmtId="0" fontId="32" fillId="0" borderId="26" xfId="0" applyFont="1" applyBorder="1" applyAlignment="1">
      <alignment horizontal="center" vertical="center" wrapText="1"/>
    </xf>
    <xf numFmtId="0" fontId="32" fillId="0" borderId="0" xfId="0" applyFont="1" applyAlignment="1">
      <alignment horizontal="right" vertical="center"/>
    </xf>
    <xf numFmtId="0" fontId="36" fillId="0" borderId="0" xfId="0" applyFont="1" applyAlignment="1">
      <alignment horizontal="center" vertical="center" wrapText="1"/>
    </xf>
    <xf numFmtId="0" fontId="36" fillId="0" borderId="0" xfId="0" applyFont="1" applyAlignment="1">
      <alignment horizontal="center" vertical="center"/>
    </xf>
    <xf numFmtId="0" fontId="32" fillId="0" borderId="43" xfId="0" applyFont="1" applyBorder="1" applyAlignment="1">
      <alignment horizontal="center" vertical="center"/>
    </xf>
    <xf numFmtId="0" fontId="32" fillId="0" borderId="44" xfId="0" applyFont="1" applyBorder="1" applyAlignment="1">
      <alignment horizontal="center" vertical="center"/>
    </xf>
    <xf numFmtId="0" fontId="32" fillId="0" borderId="45" xfId="0" applyFont="1" applyBorder="1" applyAlignment="1">
      <alignment horizontal="center" vertical="center"/>
    </xf>
    <xf numFmtId="0" fontId="32" fillId="0" borderId="177" xfId="0" applyFont="1" applyBorder="1" applyAlignment="1">
      <alignment horizontal="center" vertical="center"/>
    </xf>
    <xf numFmtId="0" fontId="32" fillId="0" borderId="0" xfId="0" applyFont="1" applyAlignment="1">
      <alignment horizontal="center" vertical="center"/>
    </xf>
    <xf numFmtId="0" fontId="32" fillId="0" borderId="36" xfId="0" applyFont="1" applyBorder="1" applyAlignment="1">
      <alignment horizontal="center" vertical="center"/>
    </xf>
    <xf numFmtId="0" fontId="32" fillId="0" borderId="29" xfId="0" applyFont="1" applyBorder="1" applyAlignment="1">
      <alignment horizontal="center" vertical="center"/>
    </xf>
    <xf numFmtId="0" fontId="32" fillId="0" borderId="30" xfId="0" applyFont="1" applyBorder="1" applyAlignment="1">
      <alignment horizontal="center" vertical="center"/>
    </xf>
    <xf numFmtId="0" fontId="32" fillId="0" borderId="31" xfId="0" applyFont="1" applyBorder="1" applyAlignment="1">
      <alignment horizontal="center" vertical="center"/>
    </xf>
    <xf numFmtId="0" fontId="39" fillId="0" borderId="0" xfId="1" applyFont="1" applyAlignment="1">
      <alignment horizontal="right" vertical="center"/>
    </xf>
    <xf numFmtId="0" fontId="32" fillId="0" borderId="0" xfId="1" applyFont="1" applyAlignment="1">
      <alignment horizontal="left" vertical="center" wrapText="1"/>
    </xf>
    <xf numFmtId="0" fontId="39" fillId="0" borderId="182" xfId="1" applyFont="1" applyBorder="1" applyAlignment="1">
      <alignment horizontal="center" vertical="center"/>
    </xf>
    <xf numFmtId="0" fontId="39" fillId="0" borderId="181" xfId="1" applyFont="1" applyBorder="1" applyAlignment="1">
      <alignment horizontal="left" vertical="center" wrapText="1" indent="1"/>
    </xf>
    <xf numFmtId="0" fontId="39" fillId="0" borderId="180" xfId="1" applyFont="1" applyBorder="1" applyAlignment="1">
      <alignment horizontal="left" vertical="center" wrapText="1" indent="1"/>
    </xf>
    <xf numFmtId="0" fontId="39" fillId="0" borderId="179" xfId="1" applyFont="1" applyBorder="1" applyAlignment="1">
      <alignment horizontal="left" vertical="center" wrapText="1" indent="1"/>
    </xf>
    <xf numFmtId="0" fontId="39" fillId="0" borderId="43" xfId="1" applyFont="1" applyBorder="1" applyAlignment="1">
      <alignment horizontal="center" vertical="center" wrapText="1"/>
    </xf>
    <xf numFmtId="0" fontId="39" fillId="0" borderId="45" xfId="1" applyFont="1" applyBorder="1" applyAlignment="1">
      <alignment horizontal="center" vertical="center"/>
    </xf>
    <xf numFmtId="0" fontId="39" fillId="0" borderId="177" xfId="1" applyFont="1" applyBorder="1" applyAlignment="1">
      <alignment horizontal="center" vertical="center"/>
    </xf>
    <xf numFmtId="0" fontId="39" fillId="0" borderId="36" xfId="1" applyFont="1" applyBorder="1" applyAlignment="1">
      <alignment horizontal="center" vertical="center"/>
    </xf>
    <xf numFmtId="0" fontId="39" fillId="0" borderId="29" xfId="1" applyFont="1" applyBorder="1" applyAlignment="1">
      <alignment horizontal="center" vertical="center"/>
    </xf>
    <xf numFmtId="0" fontId="39" fillId="0" borderId="31" xfId="1" applyFont="1" applyBorder="1" applyAlignment="1">
      <alignment horizontal="center" vertical="center"/>
    </xf>
    <xf numFmtId="0" fontId="33" fillId="0" borderId="44" xfId="1" applyFont="1" applyBorder="1" applyAlignment="1">
      <alignment horizontal="left" vertical="center" wrapText="1" indent="1"/>
    </xf>
    <xf numFmtId="0" fontId="33" fillId="0" borderId="45" xfId="1" applyFont="1" applyBorder="1" applyAlignment="1">
      <alignment horizontal="left" vertical="center" wrapText="1" indent="1"/>
    </xf>
    <xf numFmtId="0" fontId="33" fillId="0" borderId="0" xfId="1" applyFont="1" applyAlignment="1">
      <alignment horizontal="left" vertical="center" wrapText="1" indent="1"/>
    </xf>
    <xf numFmtId="0" fontId="33" fillId="0" borderId="36" xfId="1" applyFont="1" applyBorder="1" applyAlignment="1">
      <alignment horizontal="left" vertical="center" wrapText="1" indent="1"/>
    </xf>
    <xf numFmtId="0" fontId="33" fillId="0" borderId="30" xfId="1" applyFont="1" applyBorder="1" applyAlignment="1">
      <alignment horizontal="left" vertical="center" wrapText="1" indent="1"/>
    </xf>
    <xf numFmtId="0" fontId="33" fillId="0" borderId="31" xfId="1" applyFont="1" applyBorder="1" applyAlignment="1">
      <alignment horizontal="left" vertical="center" wrapText="1" indent="1"/>
    </xf>
    <xf numFmtId="0" fontId="39" fillId="0" borderId="178" xfId="1" applyFont="1" applyBorder="1" applyAlignment="1">
      <alignment horizontal="center" vertical="center" wrapText="1"/>
    </xf>
    <xf numFmtId="0" fontId="39" fillId="0" borderId="176" xfId="1" applyFont="1" applyBorder="1" applyAlignment="1">
      <alignment horizontal="center" vertical="center"/>
    </xf>
    <xf numFmtId="0" fontId="39" fillId="0" borderId="26" xfId="1" applyFont="1" applyBorder="1" applyAlignment="1">
      <alignment horizontal="center" vertical="center"/>
    </xf>
    <xf numFmtId="0" fontId="33" fillId="0" borderId="182" xfId="1" applyFont="1" applyBorder="1" applyAlignment="1">
      <alignment horizontal="left" vertical="center" wrapText="1" indent="1"/>
    </xf>
    <xf numFmtId="0" fontId="39" fillId="0" borderId="182" xfId="1" applyFont="1" applyBorder="1" applyAlignment="1">
      <alignment horizontal="center" vertical="center" wrapText="1"/>
    </xf>
    <xf numFmtId="0" fontId="32" fillId="0" borderId="182" xfId="1" applyFont="1" applyBorder="1" applyAlignment="1">
      <alignment horizontal="left" vertical="center" indent="1"/>
    </xf>
    <xf numFmtId="0" fontId="36" fillId="0" borderId="0" xfId="1" applyFont="1" applyAlignment="1">
      <alignment horizontal="center" vertical="center" wrapText="1"/>
    </xf>
    <xf numFmtId="0" fontId="36" fillId="0" borderId="0" xfId="1" applyFont="1" applyAlignment="1">
      <alignment horizontal="center" vertical="center"/>
    </xf>
    <xf numFmtId="0" fontId="32" fillId="0" borderId="182" xfId="1" applyFont="1" applyBorder="1" applyAlignment="1">
      <alignment horizontal="center" vertical="center"/>
    </xf>
    <xf numFmtId="0" fontId="32" fillId="0" borderId="181" xfId="1" applyFont="1" applyBorder="1" applyAlignment="1">
      <alignment horizontal="center" vertical="center" wrapText="1"/>
    </xf>
    <xf numFmtId="0" fontId="32" fillId="0" borderId="180" xfId="1" applyFont="1" applyBorder="1" applyAlignment="1">
      <alignment horizontal="center" vertical="center" wrapText="1"/>
    </xf>
    <xf numFmtId="0" fontId="32" fillId="0" borderId="179" xfId="1" applyFont="1" applyBorder="1" applyAlignment="1">
      <alignment horizontal="center" vertical="center" wrapText="1"/>
    </xf>
    <xf numFmtId="0" fontId="32" fillId="0" borderId="181" xfId="1" applyFont="1" applyBorder="1" applyAlignment="1">
      <alignment horizontal="center" vertical="center"/>
    </xf>
    <xf numFmtId="0" fontId="32" fillId="0" borderId="180" xfId="1" applyFont="1" applyBorder="1" applyAlignment="1">
      <alignment horizontal="center" vertical="center"/>
    </xf>
    <xf numFmtId="0" fontId="32" fillId="0" borderId="179" xfId="1" applyFont="1" applyBorder="1" applyAlignment="1">
      <alignment horizontal="center" vertical="center"/>
    </xf>
    <xf numFmtId="0" fontId="32" fillId="0" borderId="182" xfId="1" applyFont="1" applyBorder="1" applyAlignment="1">
      <alignment horizontal="center" vertical="center" wrapText="1"/>
    </xf>
    <xf numFmtId="0" fontId="32" fillId="0" borderId="43" xfId="1" applyFont="1" applyBorder="1" applyAlignment="1">
      <alignment horizontal="center" vertical="center" wrapText="1"/>
    </xf>
    <xf numFmtId="0" fontId="32" fillId="0" borderId="45" xfId="1" applyFont="1" applyBorder="1" applyAlignment="1">
      <alignment horizontal="center" vertical="center" wrapText="1"/>
    </xf>
    <xf numFmtId="0" fontId="32" fillId="0" borderId="177" xfId="1" applyFont="1" applyBorder="1" applyAlignment="1">
      <alignment horizontal="center" vertical="center" wrapText="1"/>
    </xf>
    <xf numFmtId="0" fontId="32" fillId="0" borderId="36" xfId="1" applyFont="1" applyBorder="1" applyAlignment="1">
      <alignment horizontal="center" vertical="center" wrapText="1"/>
    </xf>
    <xf numFmtId="0" fontId="32" fillId="0" borderId="29" xfId="1" applyFont="1" applyBorder="1" applyAlignment="1">
      <alignment horizontal="center" vertical="center" wrapText="1"/>
    </xf>
    <xf numFmtId="0" fontId="32" fillId="0" borderId="31" xfId="1" applyFont="1" applyBorder="1" applyAlignment="1">
      <alignment horizontal="center" vertical="center" wrapText="1"/>
    </xf>
    <xf numFmtId="0" fontId="32" fillId="0" borderId="43" xfId="1" applyFont="1" applyBorder="1" applyAlignment="1">
      <alignment horizontal="left" vertical="center" indent="1"/>
    </xf>
    <xf numFmtId="0" fontId="32" fillId="0" borderId="45" xfId="1" applyFont="1" applyBorder="1" applyAlignment="1">
      <alignment horizontal="left" vertical="center" indent="1"/>
    </xf>
    <xf numFmtId="0" fontId="45" fillId="0" borderId="0" xfId="3" applyFont="1">
      <alignment vertical="center"/>
    </xf>
    <xf numFmtId="0" fontId="50" fillId="0" borderId="0" xfId="3" applyFont="1" applyAlignment="1">
      <alignment horizontal="center" vertical="center"/>
    </xf>
    <xf numFmtId="0" fontId="42" fillId="0" borderId="100" xfId="1" applyFont="1" applyBorder="1" applyAlignment="1">
      <alignment horizontal="center" vertical="center"/>
    </xf>
    <xf numFmtId="0" fontId="42" fillId="0" borderId="87" xfId="1" applyFont="1" applyBorder="1" applyAlignment="1" applyProtection="1">
      <alignment horizontal="center" vertical="center"/>
      <protection locked="0"/>
    </xf>
    <xf numFmtId="0" fontId="48" fillId="0" borderId="87" xfId="1" applyFont="1" applyBorder="1" applyAlignment="1" applyProtection="1">
      <alignment horizontal="left" vertical="center" wrapText="1"/>
      <protection locked="0"/>
    </xf>
    <xf numFmtId="0" fontId="42" fillId="0" borderId="87" xfId="1" applyFont="1" applyBorder="1" applyAlignment="1">
      <alignment horizontal="center" vertical="center" shrinkToFit="1"/>
    </xf>
    <xf numFmtId="0" fontId="45" fillId="0" borderId="87" xfId="1" applyFont="1" applyBorder="1" applyAlignment="1" applyProtection="1">
      <alignment horizontal="center" vertical="center"/>
      <protection locked="0"/>
    </xf>
    <xf numFmtId="0" fontId="42" fillId="0" borderId="98" xfId="3" applyFont="1" applyBorder="1" applyAlignment="1">
      <alignment horizontal="left" vertical="center" indent="1"/>
    </xf>
    <xf numFmtId="177" fontId="42" fillId="0" borderId="97" xfId="3" applyNumberFormat="1" applyFont="1" applyBorder="1" applyAlignment="1">
      <alignment horizontal="right" vertical="center"/>
    </xf>
    <xf numFmtId="176" fontId="42" fillId="0" borderId="94" xfId="3" applyNumberFormat="1" applyFont="1" applyBorder="1" applyAlignment="1">
      <alignment horizontal="center" vertical="center"/>
    </xf>
    <xf numFmtId="0" fontId="42" fillId="0" borderId="93" xfId="3" applyFont="1" applyBorder="1" applyAlignment="1">
      <alignment horizontal="center" vertical="center"/>
    </xf>
    <xf numFmtId="177" fontId="42" fillId="0" borderId="92" xfId="3" applyNumberFormat="1" applyFont="1" applyBorder="1" applyAlignment="1">
      <alignment horizontal="right" vertical="center"/>
    </xf>
    <xf numFmtId="176" fontId="42" fillId="0" borderId="89" xfId="3" applyNumberFormat="1" applyFont="1" applyBorder="1" applyAlignment="1">
      <alignment horizontal="center" vertical="center"/>
    </xf>
    <xf numFmtId="0" fontId="42" fillId="0" borderId="102" xfId="3" applyFont="1" applyBorder="1" applyAlignment="1">
      <alignment horizontal="center" vertical="center"/>
    </xf>
    <xf numFmtId="177" fontId="42" fillId="0" borderId="100" xfId="3" applyNumberFormat="1" applyFont="1" applyBorder="1" applyAlignment="1" applyProtection="1">
      <alignment horizontal="right" vertical="center"/>
      <protection locked="0"/>
    </xf>
    <xf numFmtId="178" fontId="42" fillId="0" borderId="103" xfId="3" applyNumberFormat="1" applyFont="1" applyBorder="1" applyAlignment="1">
      <alignment horizontal="center" vertical="center"/>
    </xf>
    <xf numFmtId="0" fontId="45" fillId="0" borderId="100" xfId="1" applyFont="1" applyBorder="1" applyAlignment="1">
      <alignment horizontal="center" vertical="center" wrapText="1"/>
    </xf>
    <xf numFmtId="0" fontId="42" fillId="0" borderId="87" xfId="3" applyFont="1" applyBorder="1" applyAlignment="1">
      <alignment horizontal="left" vertical="center" indent="1"/>
    </xf>
    <xf numFmtId="0" fontId="42" fillId="0" borderId="87" xfId="3" applyFont="1" applyBorder="1" applyAlignment="1">
      <alignment horizontal="center" vertical="center"/>
    </xf>
    <xf numFmtId="0" fontId="42" fillId="0" borderId="87" xfId="3" applyFont="1" applyBorder="1" applyAlignment="1" applyProtection="1">
      <alignment horizontal="center" vertical="center"/>
      <protection locked="0"/>
    </xf>
    <xf numFmtId="0" fontId="42" fillId="0" borderId="87" xfId="3" applyFont="1" applyBorder="1" applyAlignment="1">
      <alignment horizontal="center" vertical="center" shrinkToFit="1"/>
    </xf>
    <xf numFmtId="0" fontId="42" fillId="0" borderId="100" xfId="3" applyFont="1" applyBorder="1" applyAlignment="1" applyProtection="1">
      <alignment horizontal="center" vertical="center"/>
      <protection locked="0"/>
    </xf>
    <xf numFmtId="0" fontId="42" fillId="0" borderId="99" xfId="3" applyFont="1" applyBorder="1" applyAlignment="1">
      <alignment horizontal="center" vertical="center"/>
    </xf>
    <xf numFmtId="38" fontId="42" fillId="0" borderId="87" xfId="5" applyFont="1" applyFill="1" applyBorder="1" applyAlignment="1" applyProtection="1">
      <alignment horizontal="center" vertical="center"/>
    </xf>
    <xf numFmtId="0" fontId="45" fillId="0" borderId="0" xfId="3" applyFont="1" applyAlignment="1">
      <alignment horizontal="left" vertical="center" wrapText="1"/>
    </xf>
    <xf numFmtId="0" fontId="45" fillId="0" borderId="87" xfId="1" applyFont="1" applyBorder="1" applyAlignment="1">
      <alignment horizontal="center" vertical="center"/>
    </xf>
    <xf numFmtId="0" fontId="45" fillId="0" borderId="87" xfId="1" applyFont="1" applyBorder="1" applyAlignment="1">
      <alignment horizontal="left" vertical="center" wrapText="1"/>
    </xf>
    <xf numFmtId="0" fontId="45" fillId="0" borderId="0" xfId="3" applyFont="1" applyAlignment="1">
      <alignment horizontal="left" vertical="top" wrapText="1"/>
    </xf>
    <xf numFmtId="0" fontId="42" fillId="0" borderId="0" xfId="3" applyFont="1" applyAlignment="1">
      <alignment horizontal="right" vertical="center"/>
    </xf>
    <xf numFmtId="0" fontId="42" fillId="0" borderId="88" xfId="3" applyFont="1" applyBorder="1" applyAlignment="1">
      <alignment horizontal="center" vertical="center"/>
    </xf>
    <xf numFmtId="0" fontId="42" fillId="0" borderId="98" xfId="3" applyFont="1" applyBorder="1" applyAlignment="1">
      <alignment horizontal="center" vertical="center"/>
    </xf>
    <xf numFmtId="177" fontId="42" fillId="0" borderId="92" xfId="3" applyNumberFormat="1" applyFont="1" applyBorder="1" applyAlignment="1" applyProtection="1">
      <alignment horizontal="right" vertical="center"/>
      <protection locked="0"/>
    </xf>
    <xf numFmtId="0" fontId="32" fillId="0" borderId="0" xfId="3" applyFont="1">
      <alignment vertical="center"/>
    </xf>
    <xf numFmtId="0" fontId="39" fillId="0" borderId="0" xfId="3" applyFont="1">
      <alignment vertical="center"/>
    </xf>
    <xf numFmtId="0" fontId="39" fillId="0" borderId="0" xfId="3" applyFont="1" applyAlignment="1">
      <alignment horizontal="right" vertical="center"/>
    </xf>
    <xf numFmtId="0" fontId="32" fillId="0" borderId="0" xfId="3" applyFont="1" applyAlignment="1">
      <alignment horizontal="left" vertical="center" wrapText="1"/>
    </xf>
    <xf numFmtId="0" fontId="33" fillId="0" borderId="73" xfId="3" applyFont="1" applyBorder="1" applyAlignment="1">
      <alignment horizontal="center" vertical="center" wrapText="1" shrinkToFit="1"/>
    </xf>
    <xf numFmtId="0" fontId="33" fillId="0" borderId="74" xfId="3" applyFont="1" applyBorder="1" applyAlignment="1">
      <alignment horizontal="center" vertical="center" wrapText="1" shrinkToFit="1"/>
    </xf>
    <xf numFmtId="0" fontId="39" fillId="0" borderId="182" xfId="3" applyFont="1" applyBorder="1" applyAlignment="1" applyProtection="1">
      <alignment horizontal="center" vertical="center"/>
      <protection locked="0"/>
    </xf>
    <xf numFmtId="0" fontId="39" fillId="0" borderId="32" xfId="3" applyFont="1" applyBorder="1" applyAlignment="1" applyProtection="1">
      <alignment horizontal="center" vertical="center"/>
      <protection locked="0"/>
    </xf>
    <xf numFmtId="0" fontId="39" fillId="0" borderId="188" xfId="3" applyFont="1" applyBorder="1" applyAlignment="1">
      <alignment horizontal="left" vertical="center" indent="1"/>
    </xf>
    <xf numFmtId="0" fontId="39" fillId="0" borderId="189" xfId="3" applyFont="1" applyBorder="1" applyAlignment="1">
      <alignment horizontal="left" vertical="center" indent="1"/>
    </xf>
    <xf numFmtId="0" fontId="39" fillId="0" borderId="190" xfId="3" applyFont="1" applyBorder="1" applyAlignment="1">
      <alignment horizontal="left" vertical="center" indent="1"/>
    </xf>
    <xf numFmtId="0" fontId="39" fillId="0" borderId="98" xfId="3" applyFont="1" applyBorder="1" applyAlignment="1">
      <alignment horizontal="left" vertical="center" indent="1"/>
    </xf>
    <xf numFmtId="177" fontId="39" fillId="0" borderId="97" xfId="3" applyNumberFormat="1" applyFont="1" applyBorder="1" applyAlignment="1">
      <alignment horizontal="right" vertical="center"/>
    </xf>
    <xf numFmtId="176" fontId="39" fillId="0" borderId="94" xfId="3" applyNumberFormat="1" applyFont="1" applyBorder="1" applyAlignment="1">
      <alignment horizontal="center" vertical="center"/>
    </xf>
    <xf numFmtId="176" fontId="39" fillId="0" borderId="117" xfId="3" applyNumberFormat="1" applyFont="1" applyBorder="1" applyAlignment="1">
      <alignment horizontal="center" vertical="center"/>
    </xf>
    <xf numFmtId="0" fontId="39" fillId="0" borderId="127" xfId="3" applyFont="1" applyBorder="1" applyAlignment="1">
      <alignment horizontal="center" vertical="center"/>
    </xf>
    <xf numFmtId="0" fontId="39" fillId="0" borderId="93" xfId="3" applyFont="1" applyBorder="1" applyAlignment="1">
      <alignment horizontal="center" vertical="center"/>
    </xf>
    <xf numFmtId="177" fontId="39" fillId="0" borderId="92" xfId="3" applyNumberFormat="1" applyFont="1" applyBorder="1" applyAlignment="1">
      <alignment horizontal="right" vertical="center"/>
    </xf>
    <xf numFmtId="176" fontId="39" fillId="0" borderId="89" xfId="3" applyNumberFormat="1" applyFont="1" applyBorder="1" applyAlignment="1">
      <alignment horizontal="center" vertical="center"/>
    </xf>
    <xf numFmtId="176" fontId="39" fillId="0" borderId="126" xfId="3" applyNumberFormat="1" applyFont="1" applyBorder="1" applyAlignment="1">
      <alignment horizontal="center" vertical="center"/>
    </xf>
    <xf numFmtId="0" fontId="39" fillId="0" borderId="128" xfId="3" applyFont="1" applyBorder="1" applyAlignment="1">
      <alignment horizontal="center" vertical="center"/>
    </xf>
    <xf numFmtId="0" fontId="39" fillId="0" borderId="102" xfId="3" applyFont="1" applyBorder="1" applyAlignment="1">
      <alignment horizontal="center" vertical="center"/>
    </xf>
    <xf numFmtId="177" fontId="39" fillId="0" borderId="100" xfId="3" applyNumberFormat="1" applyFont="1" applyBorder="1" applyAlignment="1" applyProtection="1">
      <alignment horizontal="right" vertical="center"/>
      <protection locked="0"/>
    </xf>
    <xf numFmtId="178" fontId="39" fillId="0" borderId="103" xfId="3" applyNumberFormat="1" applyFont="1" applyBorder="1" applyAlignment="1">
      <alignment horizontal="center" vertical="center"/>
    </xf>
    <xf numFmtId="178" fontId="39" fillId="0" borderId="129" xfId="3" applyNumberFormat="1" applyFont="1" applyBorder="1" applyAlignment="1">
      <alignment horizontal="center" vertical="center"/>
    </xf>
    <xf numFmtId="0" fontId="36" fillId="0" borderId="0" xfId="3" applyFont="1" applyAlignment="1">
      <alignment horizontal="center" vertical="center"/>
    </xf>
    <xf numFmtId="0" fontId="39" fillId="0" borderId="100" xfId="1" applyFont="1" applyBorder="1" applyAlignment="1">
      <alignment horizontal="center" vertical="center"/>
    </xf>
    <xf numFmtId="0" fontId="39" fillId="0" borderId="87" xfId="1" applyFont="1" applyBorder="1" applyAlignment="1" applyProtection="1">
      <alignment horizontal="center" vertical="center"/>
      <protection locked="0"/>
    </xf>
    <xf numFmtId="0" fontId="33" fillId="0" borderId="87" xfId="1" applyFont="1" applyBorder="1" applyAlignment="1" applyProtection="1">
      <alignment horizontal="left" vertical="center" wrapText="1"/>
      <protection locked="0"/>
    </xf>
    <xf numFmtId="0" fontId="39" fillId="0" borderId="87" xfId="1" applyFont="1" applyBorder="1" applyAlignment="1">
      <alignment horizontal="center" vertical="center" shrinkToFit="1"/>
    </xf>
    <xf numFmtId="0" fontId="32" fillId="0" borderId="87" xfId="1" applyFont="1" applyBorder="1" applyAlignment="1" applyProtection="1">
      <alignment horizontal="center" vertical="center"/>
      <protection locked="0"/>
    </xf>
    <xf numFmtId="0" fontId="32" fillId="0" borderId="100" xfId="1" applyFont="1" applyBorder="1" applyAlignment="1">
      <alignment horizontal="center" vertical="center" wrapText="1"/>
    </xf>
    <xf numFmtId="0" fontId="34" fillId="0" borderId="178" xfId="3" applyFont="1" applyBorder="1" applyAlignment="1">
      <alignment horizontal="center" vertical="center" wrapText="1"/>
    </xf>
    <xf numFmtId="38" fontId="39" fillId="4" borderId="87" xfId="5" applyFont="1" applyFill="1" applyBorder="1" applyAlignment="1" applyProtection="1">
      <alignment horizontal="center" vertical="center"/>
    </xf>
    <xf numFmtId="38" fontId="39" fillId="4" borderId="124" xfId="5" applyFont="1" applyFill="1" applyBorder="1" applyAlignment="1" applyProtection="1">
      <alignment horizontal="center" vertical="center"/>
    </xf>
    <xf numFmtId="0" fontId="39" fillId="0" borderId="125" xfId="3" applyFont="1" applyBorder="1" applyAlignment="1">
      <alignment horizontal="left" vertical="center" shrinkToFit="1"/>
    </xf>
    <xf numFmtId="0" fontId="39" fillId="0" borderId="105" xfId="3" applyFont="1" applyBorder="1" applyAlignment="1">
      <alignment horizontal="left" vertical="center" shrinkToFit="1"/>
    </xf>
    <xf numFmtId="0" fontId="39" fillId="0" borderId="99" xfId="3" applyFont="1" applyBorder="1" applyAlignment="1">
      <alignment horizontal="left" vertical="center" shrinkToFit="1"/>
    </xf>
    <xf numFmtId="0" fontId="39" fillId="0" borderId="123" xfId="3" applyFont="1" applyBorder="1" applyAlignment="1">
      <alignment horizontal="left" vertical="center" shrinkToFit="1"/>
    </xf>
    <xf numFmtId="0" fontId="39" fillId="0" borderId="122" xfId="3" applyFont="1" applyBorder="1" applyAlignment="1">
      <alignment horizontal="left" vertical="center" shrinkToFit="1"/>
    </xf>
    <xf numFmtId="0" fontId="39" fillId="0" borderId="121" xfId="3" applyFont="1" applyBorder="1" applyAlignment="1">
      <alignment horizontal="left" vertical="center" shrinkToFit="1"/>
    </xf>
    <xf numFmtId="0" fontId="32" fillId="0" borderId="87" xfId="1" applyFont="1" applyBorder="1" applyAlignment="1">
      <alignment horizontal="center" vertical="center"/>
    </xf>
    <xf numFmtId="0" fontId="32" fillId="0" borderId="87" xfId="1" applyFont="1" applyBorder="1" applyAlignment="1">
      <alignment horizontal="left" vertical="center" wrapText="1"/>
    </xf>
    <xf numFmtId="0" fontId="39" fillId="0" borderId="108" xfId="3" applyFont="1" applyBorder="1" applyAlignment="1">
      <alignment horizontal="center" vertical="center"/>
    </xf>
    <xf numFmtId="0" fontId="39" fillId="0" borderId="2" xfId="3" applyFont="1" applyBorder="1" applyAlignment="1">
      <alignment horizontal="center" vertical="center"/>
    </xf>
    <xf numFmtId="0" fontId="39" fillId="0" borderId="191" xfId="3" applyFont="1" applyBorder="1" applyAlignment="1">
      <alignment horizontal="center" vertical="center"/>
    </xf>
    <xf numFmtId="0" fontId="39" fillId="0" borderId="192" xfId="3" applyFont="1" applyBorder="1" applyAlignment="1">
      <alignment horizontal="center" vertical="center"/>
    </xf>
    <xf numFmtId="0" fontId="39" fillId="0" borderId="1" xfId="3" applyFont="1" applyBorder="1" applyAlignment="1">
      <alignment horizontal="center" vertical="center"/>
    </xf>
    <xf numFmtId="0" fontId="39" fillId="0" borderId="109" xfId="3" applyFont="1" applyBorder="1" applyAlignment="1">
      <alignment horizontal="center" vertical="center"/>
    </xf>
    <xf numFmtId="0" fontId="39" fillId="0" borderId="80" xfId="3" applyFont="1" applyBorder="1" applyAlignment="1">
      <alignment horizontal="center" vertical="center"/>
    </xf>
    <xf numFmtId="0" fontId="39" fillId="0" borderId="0" xfId="3" applyFont="1" applyAlignment="1">
      <alignment horizontal="center" vertical="center"/>
    </xf>
    <xf numFmtId="0" fontId="34" fillId="0" borderId="101" xfId="3" applyFont="1" applyBorder="1" applyAlignment="1">
      <alignment horizontal="center" vertical="center" wrapText="1"/>
    </xf>
    <xf numFmtId="0" fontId="34" fillId="0" borderId="107" xfId="3" applyFont="1" applyBorder="1" applyAlignment="1">
      <alignment horizontal="center" vertical="center" wrapText="1"/>
    </xf>
    <xf numFmtId="0" fontId="33" fillId="0" borderId="1" xfId="3" applyFont="1" applyBorder="1" applyAlignment="1">
      <alignment horizontal="left" vertical="center" wrapText="1" shrinkToFit="1"/>
    </xf>
    <xf numFmtId="0" fontId="33" fillId="0" borderId="2" xfId="3" applyFont="1" applyBorder="1" applyAlignment="1">
      <alignment horizontal="left" vertical="center" wrapText="1" shrinkToFit="1"/>
    </xf>
    <xf numFmtId="0" fontId="33" fillId="0" borderId="106" xfId="3" applyFont="1" applyBorder="1" applyAlignment="1">
      <alignment horizontal="left" vertical="center" wrapText="1" shrinkToFit="1"/>
    </xf>
    <xf numFmtId="0" fontId="33" fillId="0" borderId="65" xfId="3" applyFont="1" applyBorder="1" applyAlignment="1">
      <alignment horizontal="left" vertical="center" wrapText="1" shrinkToFit="1"/>
    </xf>
    <xf numFmtId="0" fontId="33" fillId="0" borderId="183" xfId="3" applyFont="1" applyBorder="1" applyAlignment="1">
      <alignment horizontal="center" vertical="center" wrapText="1" shrinkToFit="1"/>
    </xf>
    <xf numFmtId="0" fontId="33" fillId="0" borderId="193" xfId="3" applyFont="1" applyBorder="1" applyAlignment="1">
      <alignment horizontal="center" vertical="center" wrapText="1" shrinkToFit="1"/>
    </xf>
    <xf numFmtId="0" fontId="39" fillId="0" borderId="178" xfId="3" applyFont="1" applyBorder="1" applyAlignment="1" applyProtection="1">
      <alignment horizontal="center" vertical="center"/>
      <protection locked="0"/>
    </xf>
    <xf numFmtId="0" fontId="39" fillId="0" borderId="75" xfId="3" applyFont="1" applyBorder="1" applyAlignment="1" applyProtection="1">
      <alignment horizontal="center" vertical="center"/>
      <protection locked="0"/>
    </xf>
    <xf numFmtId="0" fontId="39" fillId="0" borderId="118" xfId="3" applyFont="1" applyBorder="1" applyAlignment="1">
      <alignment horizontal="center" vertical="center"/>
    </xf>
    <xf numFmtId="0" fontId="39" fillId="0" borderId="98" xfId="3" applyFont="1" applyBorder="1" applyAlignment="1">
      <alignment horizontal="center" vertical="center"/>
    </xf>
    <xf numFmtId="38" fontId="39" fillId="4" borderId="120" xfId="5" applyFont="1" applyFill="1" applyBorder="1" applyAlignment="1" applyProtection="1">
      <alignment horizontal="center" vertical="center"/>
    </xf>
    <xf numFmtId="38" fontId="39" fillId="4" borderId="119" xfId="5" applyFont="1" applyFill="1" applyBorder="1" applyAlignment="1" applyProtection="1">
      <alignment horizontal="center" vertical="center"/>
    </xf>
    <xf numFmtId="0" fontId="39" fillId="0" borderId="116" xfId="3" applyFont="1" applyBorder="1" applyAlignment="1">
      <alignment horizontal="center" vertical="center"/>
    </xf>
    <xf numFmtId="0" fontId="39" fillId="0" borderId="115" xfId="3" applyFont="1" applyBorder="1" applyAlignment="1">
      <alignment horizontal="center" vertical="center"/>
    </xf>
    <xf numFmtId="177" fontId="39" fillId="4" borderId="114" xfId="3" applyNumberFormat="1" applyFont="1" applyFill="1" applyBorder="1" applyAlignment="1" applyProtection="1">
      <alignment horizontal="right" vertical="center"/>
      <protection locked="0"/>
    </xf>
    <xf numFmtId="176" fontId="39" fillId="0" borderId="111" xfId="3" applyNumberFormat="1" applyFont="1" applyBorder="1" applyAlignment="1">
      <alignment horizontal="center" vertical="center"/>
    </xf>
    <xf numFmtId="176" fontId="39" fillId="0" borderId="110" xfId="3" applyNumberFormat="1" applyFont="1" applyBorder="1" applyAlignment="1">
      <alignment horizontal="center" vertical="center"/>
    </xf>
    <xf numFmtId="0" fontId="60" fillId="0" borderId="181" xfId="0" applyFont="1" applyBorder="1" applyAlignment="1">
      <alignment horizontal="left" vertical="center" wrapText="1"/>
    </xf>
    <xf numFmtId="0" fontId="60" fillId="0" borderId="180" xfId="0" applyFont="1" applyBorder="1" applyAlignment="1">
      <alignment horizontal="left" vertical="center"/>
    </xf>
    <xf numFmtId="0" fontId="60" fillId="0" borderId="179" xfId="0" applyFont="1" applyBorder="1" applyAlignment="1">
      <alignment horizontal="left" vertical="center"/>
    </xf>
    <xf numFmtId="0" fontId="35" fillId="0" borderId="181" xfId="0" applyFont="1" applyBorder="1" applyAlignment="1">
      <alignment horizontal="center" vertical="center"/>
    </xf>
    <xf numFmtId="0" fontId="35" fillId="0" borderId="180" xfId="0" applyFont="1" applyBorder="1" applyAlignment="1">
      <alignment horizontal="center" vertical="center"/>
    </xf>
    <xf numFmtId="0" fontId="35" fillId="0" borderId="179" xfId="0" applyFont="1" applyBorder="1" applyAlignment="1">
      <alignment horizontal="center" vertical="center"/>
    </xf>
    <xf numFmtId="0" fontId="37" fillId="0" borderId="44" xfId="0" applyFont="1" applyBorder="1" applyAlignment="1">
      <alignment horizontal="center" vertical="center"/>
    </xf>
    <xf numFmtId="0" fontId="37" fillId="0" borderId="45" xfId="0" applyFont="1" applyBorder="1" applyAlignment="1">
      <alignment horizontal="center" vertical="center"/>
    </xf>
    <xf numFmtId="0" fontId="37" fillId="0" borderId="181" xfId="0" applyFont="1" applyBorder="1" applyAlignment="1">
      <alignment horizontal="left" vertical="center" wrapText="1"/>
    </xf>
    <xf numFmtId="0" fontId="37" fillId="0" borderId="180" xfId="0" applyFont="1" applyBorder="1" applyAlignment="1">
      <alignment horizontal="left" vertical="center"/>
    </xf>
    <xf numFmtId="0" fontId="37" fillId="0" borderId="179" xfId="0" applyFont="1" applyBorder="1" applyAlignment="1">
      <alignment horizontal="left" vertical="center"/>
    </xf>
    <xf numFmtId="0" fontId="37" fillId="0" borderId="0" xfId="3" applyFont="1">
      <alignment vertical="center"/>
    </xf>
    <xf numFmtId="0" fontId="61" fillId="0" borderId="0" xfId="3" applyFont="1" applyAlignment="1">
      <alignment horizontal="left" vertical="center" wrapText="1"/>
    </xf>
    <xf numFmtId="0" fontId="62" fillId="0" borderId="1" xfId="3" applyFont="1" applyBorder="1" applyAlignment="1">
      <alignment horizontal="center" vertical="center" wrapText="1"/>
    </xf>
    <xf numFmtId="0" fontId="62" fillId="0" borderId="2" xfId="3" applyFont="1" applyBorder="1" applyAlignment="1">
      <alignment horizontal="center" vertical="center" wrapText="1"/>
    </xf>
    <xf numFmtId="0" fontId="62" fillId="0" borderId="3" xfId="3" applyFont="1" applyBorder="1" applyAlignment="1">
      <alignment horizontal="center" vertical="center" wrapText="1"/>
    </xf>
    <xf numFmtId="0" fontId="62" fillId="0" borderId="132" xfId="3" applyFont="1" applyBorder="1" applyAlignment="1">
      <alignment horizontal="center" vertical="center" wrapText="1"/>
    </xf>
    <xf numFmtId="0" fontId="62" fillId="0" borderId="30" xfId="3" applyFont="1" applyBorder="1" applyAlignment="1">
      <alignment horizontal="center" vertical="center" wrapText="1"/>
    </xf>
    <xf numFmtId="0" fontId="62" fillId="0" borderId="31" xfId="3" applyFont="1" applyBorder="1" applyAlignment="1">
      <alignment horizontal="center" vertical="center" wrapText="1"/>
    </xf>
    <xf numFmtId="0" fontId="62" fillId="0" borderId="185" xfId="3" applyFont="1" applyBorder="1" applyAlignment="1">
      <alignment horizontal="center" vertical="center" wrapText="1"/>
    </xf>
    <xf numFmtId="0" fontId="62" fillId="0" borderId="187" xfId="3" applyFont="1" applyBorder="1" applyAlignment="1">
      <alignment horizontal="center" vertical="center" wrapText="1"/>
    </xf>
    <xf numFmtId="0" fontId="37" fillId="0" borderId="29" xfId="3" applyFont="1" applyBorder="1" applyAlignment="1">
      <alignment horizontal="center" vertical="center" wrapText="1"/>
    </xf>
    <xf numFmtId="0" fontId="37" fillId="0" borderId="30" xfId="3" applyFont="1" applyBorder="1" applyAlignment="1">
      <alignment horizontal="center" vertical="center" wrapText="1"/>
    </xf>
    <xf numFmtId="0" fontId="37" fillId="0" borderId="62" xfId="3" applyFont="1" applyBorder="1" applyAlignment="1">
      <alignment horizontal="center" vertical="center" wrapText="1"/>
    </xf>
    <xf numFmtId="0" fontId="62" fillId="0" borderId="131" xfId="3" applyFont="1" applyBorder="1" applyAlignment="1">
      <alignment horizontal="center" vertical="center" shrinkToFit="1"/>
    </xf>
    <xf numFmtId="0" fontId="62" fillId="0" borderId="71" xfId="3" applyFont="1" applyBorder="1" applyAlignment="1">
      <alignment horizontal="center" vertical="center" shrinkToFit="1"/>
    </xf>
    <xf numFmtId="0" fontId="62" fillId="0" borderId="72" xfId="3" applyFont="1" applyBorder="1" applyAlignment="1">
      <alignment horizontal="center" vertical="center" shrinkToFit="1"/>
    </xf>
    <xf numFmtId="0" fontId="62" fillId="0" borderId="71" xfId="3" applyFont="1" applyBorder="1" applyAlignment="1">
      <alignment horizontal="center" vertical="center" wrapText="1" shrinkToFit="1"/>
    </xf>
    <xf numFmtId="0" fontId="62" fillId="0" borderId="72" xfId="3" applyFont="1" applyBorder="1" applyAlignment="1">
      <alignment horizontal="center" vertical="center" wrapText="1" shrinkToFit="1"/>
    </xf>
    <xf numFmtId="0" fontId="62" fillId="0" borderId="70" xfId="3" applyFont="1" applyBorder="1" applyAlignment="1">
      <alignment horizontal="center" vertical="center" wrapText="1" shrinkToFit="1"/>
    </xf>
    <xf numFmtId="0" fontId="62" fillId="0" borderId="130" xfId="3" applyFont="1" applyBorder="1" applyAlignment="1">
      <alignment horizontal="center" vertical="center" wrapText="1" shrinkToFit="1"/>
    </xf>
    <xf numFmtId="0" fontId="62" fillId="0" borderId="78" xfId="3" applyFont="1" applyBorder="1" applyAlignment="1">
      <alignment horizontal="center" vertical="center" shrinkToFit="1"/>
    </xf>
    <xf numFmtId="0" fontId="62" fillId="0" borderId="73" xfId="3" applyFont="1" applyBorder="1" applyAlignment="1">
      <alignment horizontal="center" vertical="center" shrinkToFit="1"/>
    </xf>
    <xf numFmtId="0" fontId="61" fillId="0" borderId="2" xfId="3" applyFont="1" applyBorder="1" applyAlignment="1">
      <alignment horizontal="left" vertical="center" wrapText="1"/>
    </xf>
    <xf numFmtId="0" fontId="62" fillId="0" borderId="74" xfId="3" applyFont="1" applyBorder="1" applyAlignment="1">
      <alignment horizontal="center" vertical="center" shrinkToFit="1"/>
    </xf>
    <xf numFmtId="0" fontId="62" fillId="0" borderId="182" xfId="3" applyFont="1" applyBorder="1" applyAlignment="1">
      <alignment horizontal="center" vertical="center" shrinkToFit="1"/>
    </xf>
    <xf numFmtId="0" fontId="62" fillId="0" borderId="32" xfId="3" applyFont="1" applyBorder="1" applyAlignment="1">
      <alignment horizontal="center" vertical="center" shrinkToFit="1"/>
    </xf>
    <xf numFmtId="0" fontId="62" fillId="0" borderId="181" xfId="3" applyFont="1" applyBorder="1" applyAlignment="1">
      <alignment horizontal="center" vertical="center" shrinkToFit="1"/>
    </xf>
    <xf numFmtId="0" fontId="62" fillId="0" borderId="180" xfId="3" applyFont="1" applyBorder="1" applyAlignment="1">
      <alignment horizontal="center" vertical="center" shrinkToFit="1"/>
    </xf>
    <xf numFmtId="0" fontId="62" fillId="0" borderId="33" xfId="3" applyFont="1" applyBorder="1" applyAlignment="1">
      <alignment horizontal="center" vertical="center" shrinkToFit="1"/>
    </xf>
    <xf numFmtId="0" fontId="62" fillId="0" borderId="79" xfId="3" applyFont="1" applyBorder="1" applyAlignment="1">
      <alignment horizontal="center" vertical="center" shrinkToFit="1"/>
    </xf>
    <xf numFmtId="0" fontId="62" fillId="0" borderId="179" xfId="3" applyFont="1" applyBorder="1" applyAlignment="1">
      <alignment horizontal="center" vertical="center" shrinkToFit="1"/>
    </xf>
    <xf numFmtId="0" fontId="62" fillId="0" borderId="50" xfId="3" applyFont="1" applyBorder="1" applyAlignment="1">
      <alignment horizontal="distributed" vertical="center" indent="1"/>
    </xf>
    <xf numFmtId="0" fontId="62" fillId="0" borderId="178" xfId="3" applyFont="1" applyBorder="1" applyAlignment="1">
      <alignment horizontal="distributed" vertical="center" indent="1"/>
    </xf>
    <xf numFmtId="0" fontId="62" fillId="0" borderId="178" xfId="3" applyFont="1" applyBorder="1" applyAlignment="1">
      <alignment horizontal="center" vertical="center"/>
    </xf>
    <xf numFmtId="0" fontId="62" fillId="0" borderId="75" xfId="3" applyFont="1" applyBorder="1" applyAlignment="1">
      <alignment horizontal="center" vertical="center"/>
    </xf>
    <xf numFmtId="0" fontId="39" fillId="0" borderId="194" xfId="3" applyFont="1" applyBorder="1" applyAlignment="1">
      <alignment horizontal="center" vertical="center" wrapText="1" shrinkToFit="1"/>
    </xf>
    <xf numFmtId="0" fontId="39" fillId="0" borderId="183" xfId="3" applyFont="1" applyBorder="1" applyAlignment="1">
      <alignment horizontal="center" vertical="center" wrapText="1" shrinkToFit="1"/>
    </xf>
    <xf numFmtId="0" fontId="39" fillId="0" borderId="78" xfId="3" applyFont="1" applyBorder="1" applyAlignment="1">
      <alignment horizontal="center" vertical="center" wrapText="1" shrinkToFit="1"/>
    </xf>
    <xf numFmtId="0" fontId="39" fillId="0" borderId="73" xfId="3" applyFont="1" applyBorder="1" applyAlignment="1">
      <alignment horizontal="center" vertical="center" wrapText="1" shrinkToFit="1"/>
    </xf>
    <xf numFmtId="0" fontId="39" fillId="0" borderId="183" xfId="3" applyFont="1" applyBorder="1" applyAlignment="1">
      <alignment horizontal="center" vertical="center" shrinkToFit="1"/>
    </xf>
    <xf numFmtId="0" fontId="39" fillId="0" borderId="193" xfId="3" applyFont="1" applyBorder="1" applyAlignment="1">
      <alignment horizontal="center" vertical="center" shrinkToFit="1"/>
    </xf>
    <xf numFmtId="0" fontId="39" fillId="0" borderId="73" xfId="3" applyFont="1" applyBorder="1" applyAlignment="1">
      <alignment horizontal="center" vertical="center" shrinkToFit="1"/>
    </xf>
    <xf numFmtId="0" fontId="39" fillId="0" borderId="74" xfId="3" applyFont="1" applyBorder="1" applyAlignment="1">
      <alignment horizontal="center" vertical="center" shrinkToFit="1"/>
    </xf>
    <xf numFmtId="0" fontId="62" fillId="0" borderId="135" xfId="3" applyFont="1" applyBorder="1" applyAlignment="1">
      <alignment horizontal="center" vertical="center"/>
    </xf>
    <xf numFmtId="0" fontId="62" fillId="0" borderId="134" xfId="3" applyFont="1" applyBorder="1" applyAlignment="1">
      <alignment horizontal="center" vertical="center"/>
    </xf>
    <xf numFmtId="0" fontId="62" fillId="0" borderId="133" xfId="3" applyFont="1" applyBorder="1" applyAlignment="1">
      <alignment horizontal="center" vertical="center"/>
    </xf>
    <xf numFmtId="0" fontId="37" fillId="0" borderId="79" xfId="3" applyFont="1" applyBorder="1" applyAlignment="1">
      <alignment horizontal="center" vertical="center"/>
    </xf>
    <xf numFmtId="0" fontId="37" fillId="0" borderId="182" xfId="3" applyFont="1" applyBorder="1" applyAlignment="1">
      <alignment horizontal="center" vertical="center"/>
    </xf>
    <xf numFmtId="0" fontId="63" fillId="0" borderId="182" xfId="3" applyFont="1" applyBorder="1" applyAlignment="1">
      <alignment horizontal="center" vertical="center" wrapText="1"/>
    </xf>
    <xf numFmtId="0" fontId="63" fillId="0" borderId="32" xfId="3" applyFont="1" applyBorder="1" applyAlignment="1">
      <alignment horizontal="center" vertical="center" wrapText="1"/>
    </xf>
    <xf numFmtId="0" fontId="63" fillId="0" borderId="43" xfId="3" applyFont="1" applyBorder="1" applyAlignment="1">
      <alignment horizontal="center" vertical="center" wrapText="1"/>
    </xf>
    <xf numFmtId="0" fontId="63" fillId="0" borderId="44" xfId="3" applyFont="1" applyBorder="1" applyAlignment="1">
      <alignment horizontal="center" vertical="center" wrapText="1"/>
    </xf>
    <xf numFmtId="0" fontId="63" fillId="0" borderId="45" xfId="3" applyFont="1" applyBorder="1" applyAlignment="1">
      <alignment horizontal="center" vertical="center" wrapText="1"/>
    </xf>
    <xf numFmtId="0" fontId="63" fillId="0" borderId="35" xfId="3" applyFont="1" applyBorder="1" applyAlignment="1">
      <alignment horizontal="center" vertical="center" wrapText="1"/>
    </xf>
    <xf numFmtId="0" fontId="63" fillId="0" borderId="0" xfId="3" applyFont="1" applyAlignment="1">
      <alignment horizontal="center" vertical="center" wrapText="1"/>
    </xf>
    <xf numFmtId="0" fontId="63" fillId="0" borderId="36" xfId="3" applyFont="1" applyBorder="1" applyAlignment="1">
      <alignment horizontal="center" vertical="center" wrapText="1"/>
    </xf>
    <xf numFmtId="0" fontId="63" fillId="0" borderId="29" xfId="3" applyFont="1" applyBorder="1" applyAlignment="1">
      <alignment horizontal="center" vertical="center" wrapText="1"/>
    </xf>
    <xf numFmtId="0" fontId="63" fillId="0" borderId="30" xfId="3" applyFont="1" applyBorder="1" applyAlignment="1">
      <alignment horizontal="center" vertical="center" wrapText="1"/>
    </xf>
    <xf numFmtId="0" fontId="63" fillId="0" borderId="31" xfId="3" applyFont="1" applyBorder="1" applyAlignment="1">
      <alignment horizontal="center" vertical="center" wrapText="1"/>
    </xf>
    <xf numFmtId="0" fontId="37" fillId="0" borderId="0" xfId="3" applyFont="1" applyAlignment="1">
      <alignment horizontal="right" vertical="center"/>
    </xf>
    <xf numFmtId="0" fontId="65" fillId="0" borderId="0" xfId="3" applyFont="1" applyAlignment="1">
      <alignment horizontal="center" vertical="center"/>
    </xf>
    <xf numFmtId="0" fontId="62" fillId="0" borderId="194" xfId="3" applyFont="1" applyBorder="1" applyAlignment="1">
      <alignment horizontal="distributed" vertical="center" indent="1"/>
    </xf>
    <xf numFmtId="0" fontId="62" fillId="0" borderId="183" xfId="3" applyFont="1" applyBorder="1" applyAlignment="1">
      <alignment horizontal="distributed" vertical="center" indent="1"/>
    </xf>
    <xf numFmtId="0" fontId="62" fillId="0" borderId="183" xfId="3" applyFont="1" applyBorder="1" applyAlignment="1">
      <alignment horizontal="left" vertical="center" indent="1"/>
    </xf>
    <xf numFmtId="0" fontId="62" fillId="0" borderId="193" xfId="3" applyFont="1" applyBorder="1" applyAlignment="1">
      <alignment horizontal="left" vertical="center" indent="1"/>
    </xf>
    <xf numFmtId="0" fontId="33" fillId="0" borderId="0" xfId="3" applyFont="1">
      <alignment vertical="center"/>
    </xf>
    <xf numFmtId="0" fontId="32" fillId="0" borderId="182" xfId="3" applyFont="1" applyBorder="1" applyAlignment="1">
      <alignment horizontal="left" vertical="center"/>
    </xf>
    <xf numFmtId="0" fontId="32" fillId="0" borderId="181" xfId="3" applyFont="1" applyBorder="1" applyAlignment="1">
      <alignment horizontal="center" vertical="center"/>
    </xf>
    <xf numFmtId="0" fontId="32" fillId="0" borderId="180" xfId="3" applyFont="1" applyBorder="1" applyAlignment="1">
      <alignment horizontal="center" vertical="center"/>
    </xf>
    <xf numFmtId="0" fontId="32" fillId="0" borderId="179" xfId="3" applyFont="1" applyBorder="1" applyAlignment="1">
      <alignment horizontal="center" vertical="center"/>
    </xf>
    <xf numFmtId="0" fontId="32" fillId="0" borderId="145" xfId="3" applyFont="1" applyBorder="1" applyAlignment="1">
      <alignment horizontal="center" vertical="center"/>
    </xf>
    <xf numFmtId="0" fontId="32" fillId="0" borderId="181" xfId="3" applyFont="1" applyBorder="1" applyAlignment="1">
      <alignment horizontal="left" vertical="center"/>
    </xf>
    <xf numFmtId="0" fontId="32" fillId="0" borderId="180" xfId="3" applyFont="1" applyBorder="1" applyAlignment="1">
      <alignment horizontal="left" vertical="center"/>
    </xf>
    <xf numFmtId="0" fontId="32" fillId="0" borderId="179" xfId="3" applyFont="1" applyBorder="1" applyAlignment="1">
      <alignment horizontal="left" vertical="center"/>
    </xf>
    <xf numFmtId="0" fontId="32" fillId="0" borderId="44" xfId="3" applyFont="1" applyBorder="1" applyAlignment="1">
      <alignment horizontal="center" vertical="center"/>
    </xf>
    <xf numFmtId="49" fontId="32" fillId="0" borderId="44" xfId="3" applyNumberFormat="1" applyFont="1" applyBorder="1" applyAlignment="1">
      <alignment horizontal="center" vertical="center"/>
    </xf>
    <xf numFmtId="0" fontId="32" fillId="0" borderId="146" xfId="3" applyFont="1" applyBorder="1" applyAlignment="1">
      <alignment horizontal="center" vertical="center" wrapText="1"/>
    </xf>
    <xf numFmtId="0" fontId="32" fillId="0" borderId="44" xfId="3" applyFont="1" applyBorder="1" applyAlignment="1">
      <alignment horizontal="center" vertical="center" wrapText="1"/>
    </xf>
    <xf numFmtId="0" fontId="32" fillId="0" borderId="44" xfId="3" applyFont="1" applyBorder="1" applyAlignment="1">
      <alignment horizontal="left" vertical="center"/>
    </xf>
    <xf numFmtId="0" fontId="32" fillId="0" borderId="45" xfId="3" applyFont="1" applyBorder="1" applyAlignment="1">
      <alignment horizontal="left" vertical="center"/>
    </xf>
    <xf numFmtId="0" fontId="32" fillId="0" borderId="44" xfId="3" applyFont="1" applyBorder="1" applyAlignment="1">
      <alignment horizontal="left" vertical="top" wrapText="1"/>
    </xf>
    <xf numFmtId="0" fontId="32" fillId="0" borderId="0" xfId="3" applyFont="1" applyAlignment="1">
      <alignment horizontal="left" vertical="top" wrapText="1"/>
    </xf>
    <xf numFmtId="0" fontId="32" fillId="0" borderId="43" xfId="3" applyFont="1" applyBorder="1" applyAlignment="1">
      <alignment horizontal="center" vertical="center" wrapText="1"/>
    </xf>
    <xf numFmtId="0" fontId="32" fillId="0" borderId="45" xfId="3" applyFont="1" applyBorder="1" applyAlignment="1">
      <alignment horizontal="center" vertical="center" wrapText="1"/>
    </xf>
    <xf numFmtId="0" fontId="32" fillId="0" borderId="29" xfId="3" applyFont="1" applyBorder="1" applyAlignment="1">
      <alignment horizontal="center" vertical="center" wrapText="1"/>
    </xf>
    <xf numFmtId="0" fontId="32" fillId="0" borderId="30" xfId="3" applyFont="1" applyBorder="1" applyAlignment="1">
      <alignment horizontal="center" vertical="center" wrapText="1"/>
    </xf>
    <xf numFmtId="0" fontId="32" fillId="0" borderId="31" xfId="3" applyFont="1" applyBorder="1" applyAlignment="1">
      <alignment horizontal="center" vertical="center" wrapText="1"/>
    </xf>
    <xf numFmtId="0" fontId="32" fillId="0" borderId="181" xfId="3" applyFont="1" applyBorder="1" applyAlignment="1">
      <alignment horizontal="center" vertical="center" wrapText="1"/>
    </xf>
    <xf numFmtId="0" fontId="32" fillId="0" borderId="180" xfId="3" applyFont="1" applyBorder="1" applyAlignment="1">
      <alignment horizontal="center" vertical="center" wrapText="1"/>
    </xf>
    <xf numFmtId="0" fontId="32" fillId="0" borderId="35" xfId="3" applyFont="1" applyBorder="1" applyAlignment="1">
      <alignment vertical="center" textRotation="255"/>
    </xf>
    <xf numFmtId="0" fontId="32" fillId="0" borderId="36" xfId="3" applyFont="1" applyBorder="1" applyAlignment="1">
      <alignment vertical="center" textRotation="255"/>
    </xf>
    <xf numFmtId="0" fontId="32" fillId="0" borderId="29" xfId="3" applyFont="1" applyBorder="1" applyAlignment="1">
      <alignment vertical="center" textRotation="255"/>
    </xf>
    <xf numFmtId="0" fontId="32" fillId="0" borderId="31" xfId="3" applyFont="1" applyBorder="1" applyAlignment="1">
      <alignment vertical="center" textRotation="255"/>
    </xf>
    <xf numFmtId="0" fontId="32" fillId="0" borderId="144" xfId="3" applyFont="1" applyBorder="1" applyAlignment="1">
      <alignment horizontal="center" vertical="center"/>
    </xf>
    <xf numFmtId="0" fontId="32" fillId="0" borderId="143" xfId="3" applyFont="1" applyBorder="1" applyAlignment="1">
      <alignment horizontal="center" vertical="center"/>
    </xf>
    <xf numFmtId="0" fontId="32" fillId="0" borderId="141" xfId="3" applyFont="1" applyBorder="1" applyAlignment="1">
      <alignment horizontal="center" vertical="center"/>
    </xf>
    <xf numFmtId="0" fontId="32" fillId="0" borderId="140" xfId="3" applyFont="1" applyBorder="1" applyAlignment="1">
      <alignment horizontal="center" vertical="center"/>
    </xf>
    <xf numFmtId="0" fontId="32" fillId="0" borderId="143" xfId="3" applyFont="1" applyBorder="1" applyAlignment="1">
      <alignment horizontal="left" vertical="center"/>
    </xf>
    <xf numFmtId="0" fontId="32" fillId="0" borderId="142" xfId="3" applyFont="1" applyBorder="1" applyAlignment="1">
      <alignment horizontal="left" vertical="center"/>
    </xf>
    <xf numFmtId="0" fontId="32" fillId="0" borderId="140" xfId="3" applyFont="1" applyBorder="1" applyAlignment="1">
      <alignment horizontal="left" vertical="center"/>
    </xf>
    <xf numFmtId="0" fontId="32" fillId="0" borderId="139" xfId="3" applyFont="1" applyBorder="1" applyAlignment="1">
      <alignment horizontal="left" vertical="center"/>
    </xf>
    <xf numFmtId="0" fontId="32" fillId="0" borderId="141" xfId="3" applyFont="1" applyBorder="1" applyAlignment="1">
      <alignment horizontal="center" vertical="center" wrapText="1"/>
    </xf>
    <xf numFmtId="0" fontId="32" fillId="0" borderId="140" xfId="3" applyFont="1" applyBorder="1" applyAlignment="1">
      <alignment horizontal="center" vertical="center" wrapText="1"/>
    </xf>
    <xf numFmtId="0" fontId="32" fillId="0" borderId="138" xfId="3" applyFont="1" applyBorder="1" applyAlignment="1">
      <alignment horizontal="center" vertical="center" wrapText="1"/>
    </xf>
    <xf numFmtId="0" fontId="32" fillId="0" borderId="137" xfId="3" applyFont="1" applyBorder="1" applyAlignment="1">
      <alignment horizontal="center" vertical="center" wrapText="1"/>
    </xf>
    <xf numFmtId="0" fontId="32" fillId="0" borderId="140" xfId="3" applyFont="1" applyBorder="1" applyAlignment="1">
      <alignment horizontal="left" vertical="center" wrapText="1"/>
    </xf>
    <xf numFmtId="0" fontId="32" fillId="0" borderId="139" xfId="3" applyFont="1" applyBorder="1" applyAlignment="1">
      <alignment horizontal="left" vertical="center" wrapText="1"/>
    </xf>
    <xf numFmtId="0" fontId="32" fillId="0" borderId="137" xfId="3" applyFont="1" applyBorder="1" applyAlignment="1">
      <alignment horizontal="left" vertical="center" wrapText="1"/>
    </xf>
    <xf numFmtId="0" fontId="32" fillId="0" borderId="136" xfId="3" applyFont="1" applyBorder="1" applyAlignment="1">
      <alignment horizontal="left" vertical="center" wrapText="1"/>
    </xf>
    <xf numFmtId="0" fontId="32" fillId="0" borderId="43" xfId="3" applyFont="1" applyBorder="1" applyAlignment="1">
      <alignment horizontal="center" vertical="distributed" textRotation="255" indent="4"/>
    </xf>
    <xf numFmtId="0" fontId="32" fillId="0" borderId="44" xfId="3" applyFont="1" applyBorder="1" applyAlignment="1">
      <alignment horizontal="center" vertical="distributed" textRotation="255" indent="4"/>
    </xf>
    <xf numFmtId="0" fontId="32" fillId="0" borderId="35" xfId="3" applyFont="1" applyBorder="1" applyAlignment="1">
      <alignment horizontal="center" vertical="distributed" textRotation="255" indent="4"/>
    </xf>
    <xf numFmtId="0" fontId="32" fillId="0" borderId="0" xfId="3" applyFont="1" applyAlignment="1">
      <alignment horizontal="center" vertical="distributed" textRotation="255" indent="4"/>
    </xf>
    <xf numFmtId="0" fontId="32" fillId="0" borderId="36" xfId="3" applyFont="1" applyBorder="1" applyAlignment="1">
      <alignment horizontal="center" vertical="distributed" textRotation="255" indent="4"/>
    </xf>
    <xf numFmtId="0" fontId="32" fillId="0" borderId="29" xfId="3" applyFont="1" applyBorder="1" applyAlignment="1">
      <alignment horizontal="center" vertical="distributed" textRotation="255" indent="4"/>
    </xf>
    <xf numFmtId="0" fontId="32" fillId="0" borderId="31" xfId="3" applyFont="1" applyBorder="1" applyAlignment="1">
      <alignment horizontal="center" vertical="distributed" textRotation="255" indent="4"/>
    </xf>
    <xf numFmtId="49" fontId="32" fillId="0" borderId="180" xfId="3" applyNumberFormat="1" applyFont="1" applyBorder="1" applyAlignment="1">
      <alignment horizontal="center" vertical="center"/>
    </xf>
    <xf numFmtId="0" fontId="32" fillId="0" borderId="147" xfId="3" applyFont="1" applyBorder="1" applyAlignment="1">
      <alignment horizontal="center" vertical="center" wrapText="1"/>
    </xf>
    <xf numFmtId="0" fontId="66" fillId="0" borderId="182" xfId="6" applyFont="1" applyBorder="1" applyAlignment="1">
      <alignment horizontal="center" wrapText="1"/>
    </xf>
    <xf numFmtId="0" fontId="66" fillId="0" borderId="43" xfId="6" quotePrefix="1" applyFont="1" applyBorder="1" applyAlignment="1">
      <alignment horizontal="center" vertical="center"/>
    </xf>
    <xf numFmtId="0" fontId="66" fillId="0" borderId="35" xfId="6" quotePrefix="1" applyFont="1" applyBorder="1" applyAlignment="1">
      <alignment horizontal="center" vertical="center"/>
    </xf>
    <xf numFmtId="0" fontId="66" fillId="0" borderId="29" xfId="6" quotePrefix="1" applyFont="1" applyBorder="1" applyAlignment="1">
      <alignment horizontal="center" vertical="center"/>
    </xf>
    <xf numFmtId="0" fontId="66" fillId="0" borderId="182" xfId="6" applyFont="1" applyBorder="1" applyAlignment="1">
      <alignment horizontal="left" vertical="distributed" wrapText="1"/>
    </xf>
    <xf numFmtId="0" fontId="66" fillId="0" borderId="44" xfId="6" applyFont="1" applyBorder="1" applyAlignment="1">
      <alignment horizontal="left" vertical="center" wrapText="1"/>
    </xf>
    <xf numFmtId="0" fontId="66" fillId="0" borderId="45" xfId="6" applyFont="1" applyBorder="1" applyAlignment="1">
      <alignment horizontal="left" vertical="center" wrapText="1"/>
    </xf>
    <xf numFmtId="0" fontId="66" fillId="0" borderId="0" xfId="6" applyFont="1"/>
    <xf numFmtId="0" fontId="24" fillId="0" borderId="0" xfId="6" applyFont="1" applyAlignment="1">
      <alignment horizontal="center" vertical="center" wrapText="1"/>
    </xf>
    <xf numFmtId="0" fontId="66" fillId="0" borderId="181" xfId="6" applyFont="1" applyBorder="1" applyAlignment="1">
      <alignment horizontal="left" vertical="center" wrapText="1"/>
    </xf>
    <xf numFmtId="0" fontId="66" fillId="0" borderId="179" xfId="6" applyFont="1" applyBorder="1" applyAlignment="1">
      <alignment horizontal="left" vertical="center" wrapText="1"/>
    </xf>
    <xf numFmtId="0" fontId="66" fillId="0" borderId="181" xfId="6" applyFont="1" applyBorder="1" applyAlignment="1">
      <alignment horizontal="center" vertical="center" wrapText="1"/>
    </xf>
    <xf numFmtId="0" fontId="66" fillId="0" borderId="180" xfId="6" applyFont="1" applyBorder="1" applyAlignment="1">
      <alignment horizontal="center" vertical="center" wrapText="1"/>
    </xf>
    <xf numFmtId="0" fontId="66" fillId="0" borderId="179" xfId="6" applyFont="1" applyBorder="1" applyAlignment="1">
      <alignment horizontal="center" vertical="center" wrapText="1"/>
    </xf>
    <xf numFmtId="0" fontId="66" fillId="0" borderId="182" xfId="7" applyFont="1" applyBorder="1" applyAlignment="1">
      <alignment horizontal="center" vertical="center"/>
    </xf>
    <xf numFmtId="0" fontId="66" fillId="0" borderId="181" xfId="6" quotePrefix="1" applyFont="1" applyBorder="1" applyAlignment="1">
      <alignment horizontal="center" vertical="center"/>
    </xf>
    <xf numFmtId="0" fontId="66" fillId="0" borderId="0" xfId="6" applyFont="1" applyAlignment="1">
      <alignment horizontal="left" vertical="top" wrapText="1"/>
    </xf>
    <xf numFmtId="0" fontId="66" fillId="0" borderId="182" xfId="6" applyFont="1" applyBorder="1" applyAlignment="1">
      <alignment horizontal="center" vertical="center" wrapText="1"/>
    </xf>
    <xf numFmtId="0" fontId="66" fillId="0" borderId="180" xfId="6" applyFont="1" applyBorder="1" applyAlignment="1">
      <alignment horizontal="left" vertical="center" wrapText="1"/>
    </xf>
    <xf numFmtId="0" fontId="66" fillId="0" borderId="29" xfId="6" applyFont="1" applyBorder="1" applyAlignment="1">
      <alignment horizontal="left" vertical="center" wrapText="1"/>
    </xf>
    <xf numFmtId="0" fontId="66" fillId="0" borderId="31" xfId="6" applyFont="1" applyBorder="1" applyAlignment="1">
      <alignment horizontal="left" vertical="center" wrapText="1"/>
    </xf>
    <xf numFmtId="0" fontId="66" fillId="0" borderId="182" xfId="6" applyFont="1" applyBorder="1" applyAlignment="1">
      <alignment horizontal="left" vertical="center" wrapText="1"/>
    </xf>
    <xf numFmtId="0" fontId="66" fillId="0" borderId="0" xfId="4" applyFont="1" applyAlignment="1">
      <alignment horizontal="left" vertical="top" wrapText="1"/>
    </xf>
    <xf numFmtId="0" fontId="66" fillId="0" borderId="182" xfId="6" quotePrefix="1" applyFont="1" applyBorder="1" applyAlignment="1">
      <alignment horizontal="center" vertical="center"/>
    </xf>
    <xf numFmtId="0" fontId="32" fillId="0" borderId="0" xfId="0" applyFont="1" applyAlignment="1">
      <alignment vertical="center" wrapText="1"/>
    </xf>
    <xf numFmtId="0" fontId="37" fillId="0" borderId="0" xfId="0" applyFont="1">
      <alignment vertical="center"/>
    </xf>
    <xf numFmtId="0" fontId="68" fillId="0" borderId="0" xfId="0" applyFont="1" applyAlignment="1">
      <alignment horizontal="center" vertical="center"/>
    </xf>
    <xf numFmtId="0" fontId="37" fillId="0" borderId="181" xfId="0" applyFont="1" applyBorder="1" applyAlignment="1">
      <alignment horizontal="center" vertical="center" wrapText="1"/>
    </xf>
    <xf numFmtId="0" fontId="37" fillId="0" borderId="180" xfId="0" applyFont="1" applyBorder="1" applyAlignment="1">
      <alignment horizontal="center" vertical="center"/>
    </xf>
    <xf numFmtId="0" fontId="37" fillId="0" borderId="179" xfId="0" applyFont="1" applyBorder="1" applyAlignment="1">
      <alignment horizontal="center" vertical="center"/>
    </xf>
    <xf numFmtId="0" fontId="37" fillId="0" borderId="180" xfId="0" applyFont="1" applyBorder="1" applyAlignment="1">
      <alignment horizontal="left" vertical="center" wrapText="1"/>
    </xf>
    <xf numFmtId="0" fontId="37" fillId="0" borderId="179" xfId="0" applyFont="1" applyBorder="1" applyAlignment="1">
      <alignment horizontal="left" vertical="center" wrapText="1"/>
    </xf>
    <xf numFmtId="0" fontId="26" fillId="0" borderId="148" xfId="0" applyFont="1" applyBorder="1" applyAlignment="1">
      <alignment horizontal="left" vertical="center"/>
    </xf>
    <xf numFmtId="0" fontId="26" fillId="0" borderId="44" xfId="0" applyFont="1" applyBorder="1" applyAlignment="1">
      <alignment horizontal="left" vertical="center"/>
    </xf>
    <xf numFmtId="0" fontId="26" fillId="0" borderId="45" xfId="0" applyFont="1" applyBorder="1" applyAlignment="1">
      <alignment horizontal="left" vertical="center"/>
    </xf>
    <xf numFmtId="0" fontId="26" fillId="0" borderId="43" xfId="0" applyFont="1" applyBorder="1" applyAlignment="1">
      <alignment horizontal="center" vertical="center"/>
    </xf>
    <xf numFmtId="0" fontId="26" fillId="0" borderId="76" xfId="0" applyFont="1" applyBorder="1">
      <alignment vertical="center"/>
    </xf>
    <xf numFmtId="0" fontId="22" fillId="0" borderId="149" xfId="0" applyFont="1" applyBorder="1" applyAlignment="1">
      <alignment horizontal="left" vertical="center"/>
    </xf>
    <xf numFmtId="0" fontId="26" fillId="0" borderId="180" xfId="0" applyFont="1" applyBorder="1" applyAlignment="1">
      <alignment horizontal="left" vertical="center"/>
    </xf>
    <xf numFmtId="0" fontId="26" fillId="0" borderId="179" xfId="0" applyFont="1" applyBorder="1" applyAlignment="1">
      <alignment horizontal="left" vertical="center"/>
    </xf>
    <xf numFmtId="0" fontId="26" fillId="0" borderId="181" xfId="0" applyFont="1" applyBorder="1" applyAlignment="1">
      <alignment horizontal="center" vertical="center"/>
    </xf>
    <xf numFmtId="0" fontId="26" fillId="0" borderId="33" xfId="0" applyFont="1" applyBorder="1" applyAlignment="1">
      <alignment horizontal="center" vertical="center"/>
    </xf>
    <xf numFmtId="0" fontId="26" fillId="0" borderId="0" xfId="0" applyFont="1" applyAlignment="1">
      <alignment horizontal="right" vertical="center"/>
    </xf>
    <xf numFmtId="0" fontId="26" fillId="0" borderId="0" xfId="0" applyFont="1">
      <alignment vertical="center"/>
    </xf>
    <xf numFmtId="0" fontId="24" fillId="0" borderId="0" xfId="3" applyFont="1" applyAlignment="1">
      <alignment horizontal="center" vertical="center"/>
    </xf>
    <xf numFmtId="0" fontId="71" fillId="0" borderId="65" xfId="0" applyFont="1" applyBorder="1" applyAlignment="1">
      <alignment horizontal="center" vertical="center"/>
    </xf>
    <xf numFmtId="0" fontId="26" fillId="0" borderId="65" xfId="0" applyFont="1" applyBorder="1">
      <alignment vertical="center"/>
    </xf>
    <xf numFmtId="0" fontId="22" fillId="0" borderId="1" xfId="0" applyFont="1" applyBorder="1" applyAlignment="1">
      <alignment horizontal="left" vertical="center"/>
    </xf>
    <xf numFmtId="0" fontId="26" fillId="0" borderId="2" xfId="0" applyFont="1" applyBorder="1" applyAlignment="1">
      <alignment horizontal="left" vertical="center"/>
    </xf>
    <xf numFmtId="0" fontId="26" fillId="0" borderId="3" xfId="0" applyFont="1" applyBorder="1" applyAlignment="1">
      <alignment horizontal="left" vertical="center"/>
    </xf>
    <xf numFmtId="0" fontId="26" fillId="0" borderId="184" xfId="0" applyFont="1" applyBorder="1">
      <alignment vertical="center"/>
    </xf>
    <xf numFmtId="0" fontId="26" fillId="0" borderId="187" xfId="0" applyFont="1" applyBorder="1">
      <alignment vertical="center"/>
    </xf>
    <xf numFmtId="0" fontId="22" fillId="0" borderId="195" xfId="3" applyFont="1" applyBorder="1" applyAlignment="1">
      <alignment horizontal="center" vertical="center"/>
    </xf>
    <xf numFmtId="0" fontId="22" fillId="0" borderId="185" xfId="3" applyFont="1" applyBorder="1" applyAlignment="1">
      <alignment horizontal="center" vertical="center"/>
    </xf>
    <xf numFmtId="0" fontId="22" fillId="0" borderId="186" xfId="3" applyFont="1" applyBorder="1" applyAlignment="1">
      <alignment horizontal="center" vertical="center"/>
    </xf>
    <xf numFmtId="0" fontId="26" fillId="0" borderId="184" xfId="3" applyFont="1" applyBorder="1" applyAlignment="1">
      <alignment horizontal="center" vertical="center"/>
    </xf>
    <xf numFmtId="0" fontId="26" fillId="0" borderId="187" xfId="3" applyFont="1" applyBorder="1" applyAlignment="1">
      <alignment horizontal="center" vertical="center"/>
    </xf>
    <xf numFmtId="0" fontId="22" fillId="0" borderId="79" xfId="3" applyFont="1" applyBorder="1" applyAlignment="1">
      <alignment horizontal="center" vertical="center"/>
    </xf>
    <xf numFmtId="0" fontId="22" fillId="0" borderId="182" xfId="3" applyFont="1" applyBorder="1" applyAlignment="1">
      <alignment horizontal="center" vertical="center"/>
    </xf>
    <xf numFmtId="0" fontId="31" fillId="0" borderId="43" xfId="3" applyFont="1" applyBorder="1" applyAlignment="1">
      <alignment horizontal="center" vertical="center" wrapText="1"/>
    </xf>
    <xf numFmtId="0" fontId="31" fillId="0" borderId="35" xfId="3" applyFont="1" applyBorder="1" applyAlignment="1">
      <alignment horizontal="center" vertical="center" wrapText="1"/>
    </xf>
    <xf numFmtId="0" fontId="31" fillId="0" borderId="29" xfId="3" applyFont="1" applyBorder="1" applyAlignment="1">
      <alignment horizontal="center" vertical="center" wrapText="1"/>
    </xf>
    <xf numFmtId="0" fontId="31" fillId="0" borderId="32" xfId="3" applyFont="1" applyBorder="1" applyAlignment="1">
      <alignment horizontal="center" vertical="center" wrapText="1"/>
    </xf>
    <xf numFmtId="0" fontId="27" fillId="0" borderId="79" xfId="3" applyFont="1" applyBorder="1" applyAlignment="1">
      <alignment horizontal="center" vertical="center" shrinkToFit="1"/>
    </xf>
    <xf numFmtId="0" fontId="27" fillId="0" borderId="182" xfId="3" applyFont="1" applyBorder="1" applyAlignment="1">
      <alignment horizontal="center" vertical="center" shrinkToFit="1"/>
    </xf>
    <xf numFmtId="0" fontId="22" fillId="0" borderId="0" xfId="3" applyFont="1" applyAlignment="1">
      <alignment horizontal="left" vertical="center" wrapText="1"/>
    </xf>
    <xf numFmtId="0" fontId="22" fillId="0" borderId="0" xfId="0" applyFont="1" applyAlignment="1">
      <alignment horizontal="left" vertical="center" wrapText="1"/>
    </xf>
    <xf numFmtId="0" fontId="22" fillId="0" borderId="79" xfId="3" applyFont="1" applyBorder="1" applyAlignment="1">
      <alignment horizontal="center" vertical="center" shrinkToFit="1"/>
    </xf>
    <xf numFmtId="0" fontId="22" fillId="0" borderId="182" xfId="3" applyFont="1" applyBorder="1" applyAlignment="1">
      <alignment horizontal="center" vertical="center" shrinkToFit="1"/>
    </xf>
    <xf numFmtId="0" fontId="22" fillId="0" borderId="78" xfId="3" applyFont="1" applyBorder="1" applyAlignment="1">
      <alignment horizontal="center" vertical="center" shrinkToFit="1"/>
    </xf>
    <xf numFmtId="0" fontId="22" fillId="0" borderId="73" xfId="3" applyFont="1" applyBorder="1" applyAlignment="1">
      <alignment horizontal="center" vertical="center" shrinkToFit="1"/>
    </xf>
    <xf numFmtId="0" fontId="22" fillId="0" borderId="1" xfId="3" applyFont="1" applyBorder="1" applyAlignment="1">
      <alignment horizontal="center" vertical="center" wrapText="1"/>
    </xf>
    <xf numFmtId="0" fontId="22" fillId="0" borderId="2" xfId="3" applyFont="1" applyBorder="1" applyAlignment="1">
      <alignment horizontal="center" vertical="center" wrapText="1"/>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132" xfId="3" applyFont="1" applyBorder="1" applyAlignment="1">
      <alignment horizontal="center" vertical="center" wrapText="1"/>
    </xf>
    <xf numFmtId="0" fontId="22" fillId="0" borderId="30" xfId="3" applyFont="1" applyBorder="1" applyAlignment="1">
      <alignment horizontal="center" vertical="center" wrapText="1"/>
    </xf>
    <xf numFmtId="0" fontId="22" fillId="0" borderId="30" xfId="0" applyFont="1" applyBorder="1" applyAlignment="1">
      <alignment horizontal="center" vertical="center" wrapText="1"/>
    </xf>
    <xf numFmtId="0" fontId="22" fillId="0" borderId="31" xfId="0" applyFont="1" applyBorder="1" applyAlignment="1">
      <alignment horizontal="center" vertical="center" wrapText="1"/>
    </xf>
    <xf numFmtId="0" fontId="22" fillId="0" borderId="4" xfId="3" applyFont="1" applyBorder="1" applyAlignment="1">
      <alignment horizontal="center" vertical="center" wrapText="1"/>
    </xf>
    <xf numFmtId="0" fontId="22" fillId="0" borderId="29" xfId="0" applyFont="1" applyBorder="1" applyAlignment="1">
      <alignment horizontal="center" vertical="center" wrapText="1"/>
    </xf>
    <xf numFmtId="0" fontId="22" fillId="0" borderId="131" xfId="3" applyFont="1" applyBorder="1" applyAlignment="1">
      <alignment horizontal="center" vertical="center" shrinkToFit="1"/>
    </xf>
    <xf numFmtId="0" fontId="22" fillId="0" borderId="71" xfId="3" applyFont="1" applyBorder="1" applyAlignment="1">
      <alignment horizontal="center" vertical="center" shrinkToFit="1"/>
    </xf>
    <xf numFmtId="0" fontId="22" fillId="0" borderId="71" xfId="0" applyFont="1" applyBorder="1" applyAlignment="1">
      <alignment horizontal="center" vertical="center" shrinkToFit="1"/>
    </xf>
    <xf numFmtId="0" fontId="22" fillId="0" borderId="72" xfId="0" applyFont="1" applyBorder="1" applyAlignment="1">
      <alignment horizontal="center" vertical="center" shrinkToFit="1"/>
    </xf>
    <xf numFmtId="0" fontId="25" fillId="0" borderId="0" xfId="1" applyFont="1" applyAlignment="1">
      <alignment horizontal="left" vertical="center" wrapText="1"/>
    </xf>
    <xf numFmtId="0" fontId="25" fillId="0" borderId="0" xfId="1" applyFont="1" applyAlignment="1">
      <alignment horizontal="left" vertical="center"/>
    </xf>
    <xf numFmtId="0" fontId="22" fillId="0" borderId="43" xfId="1" applyFont="1" applyBorder="1" applyAlignment="1">
      <alignment horizontal="center" vertical="center" wrapText="1"/>
    </xf>
    <xf numFmtId="0" fontId="22" fillId="0" borderId="35" xfId="1" applyFont="1" applyBorder="1" applyAlignment="1">
      <alignment horizontal="center" vertical="center" wrapText="1"/>
    </xf>
    <xf numFmtId="0" fontId="22" fillId="0" borderId="29" xfId="1" applyFont="1" applyBorder="1" applyAlignment="1">
      <alignment horizontal="center" vertical="center" wrapText="1"/>
    </xf>
    <xf numFmtId="0" fontId="22" fillId="0" borderId="181" xfId="1" applyFont="1" applyBorder="1" applyAlignment="1">
      <alignment horizontal="left" vertical="center" wrapText="1"/>
    </xf>
    <xf numFmtId="0" fontId="22" fillId="0" borderId="180" xfId="1" applyFont="1" applyBorder="1" applyAlignment="1">
      <alignment horizontal="left" vertical="center" wrapText="1"/>
    </xf>
    <xf numFmtId="0" fontId="22" fillId="0" borderId="179" xfId="1" applyFont="1" applyBorder="1" applyAlignment="1">
      <alignment horizontal="left" vertical="center" wrapText="1"/>
    </xf>
    <xf numFmtId="0" fontId="22" fillId="0" borderId="29" xfId="1" applyFont="1" applyBorder="1" applyAlignment="1">
      <alignment horizontal="left" vertical="center" wrapText="1"/>
    </xf>
    <xf numFmtId="0" fontId="22" fillId="0" borderId="30" xfId="1" applyFont="1" applyBorder="1" applyAlignment="1">
      <alignment horizontal="left" vertical="center" wrapText="1"/>
    </xf>
    <xf numFmtId="0" fontId="22" fillId="0" borderId="31" xfId="1" applyFont="1" applyBorder="1" applyAlignment="1">
      <alignment horizontal="left" vertical="center" wrapText="1"/>
    </xf>
    <xf numFmtId="0" fontId="25" fillId="0" borderId="0" xfId="1" applyFont="1" applyAlignment="1">
      <alignment vertical="center" wrapText="1"/>
    </xf>
    <xf numFmtId="0" fontId="22" fillId="0" borderId="43" xfId="1" applyFont="1" applyBorder="1" applyAlignment="1">
      <alignment horizontal="left" vertical="center" wrapText="1"/>
    </xf>
    <xf numFmtId="0" fontId="22" fillId="0" borderId="45" xfId="1" applyFont="1" applyBorder="1" applyAlignment="1">
      <alignment horizontal="left" vertical="center" wrapText="1"/>
    </xf>
    <xf numFmtId="0" fontId="22" fillId="0" borderId="181" xfId="1" applyFont="1" applyBorder="1" applyAlignment="1">
      <alignment horizontal="center" vertical="center"/>
    </xf>
    <xf numFmtId="0" fontId="22" fillId="0" borderId="179" xfId="1" applyFont="1" applyBorder="1" applyAlignment="1">
      <alignment horizontal="center" vertical="center"/>
    </xf>
    <xf numFmtId="0" fontId="22" fillId="0" borderId="182" xfId="1" applyFont="1" applyBorder="1" applyAlignment="1">
      <alignment horizontal="left" vertical="center" wrapText="1"/>
    </xf>
    <xf numFmtId="0" fontId="22" fillId="0" borderId="182" xfId="1" applyFont="1" applyBorder="1" applyAlignment="1">
      <alignment horizontal="center" vertical="center"/>
    </xf>
    <xf numFmtId="0" fontId="22" fillId="0" borderId="181" xfId="1" applyFont="1" applyBorder="1" applyAlignment="1">
      <alignment horizontal="center" vertical="center" wrapText="1"/>
    </xf>
    <xf numFmtId="0" fontId="22" fillId="0" borderId="180" xfId="1" applyFont="1" applyBorder="1" applyAlignment="1">
      <alignment horizontal="center" vertical="center" wrapText="1"/>
    </xf>
    <xf numFmtId="0" fontId="22" fillId="0" borderId="182" xfId="1" applyFont="1" applyBorder="1" applyAlignment="1">
      <alignment horizontal="center" vertical="center" wrapText="1"/>
    </xf>
    <xf numFmtId="0" fontId="22" fillId="0" borderId="26" xfId="1" applyFont="1" applyBorder="1" applyAlignment="1">
      <alignment horizontal="center" vertical="center" wrapText="1"/>
    </xf>
    <xf numFmtId="0" fontId="22" fillId="0" borderId="35" xfId="1" applyFont="1" applyBorder="1" applyAlignment="1">
      <alignment horizontal="left" vertical="center" wrapText="1"/>
    </xf>
    <xf numFmtId="0" fontId="22" fillId="0" borderId="36" xfId="1" applyFont="1" applyBorder="1" applyAlignment="1">
      <alignment horizontal="left" vertical="center" wrapText="1"/>
    </xf>
    <xf numFmtId="0" fontId="22" fillId="0" borderId="178" xfId="1" applyFont="1" applyBorder="1" applyAlignment="1">
      <alignment horizontal="center" vertical="center"/>
    </xf>
    <xf numFmtId="0" fontId="24" fillId="0" borderId="0" xfId="1" applyFont="1" applyAlignment="1">
      <alignment horizontal="center" vertical="center"/>
    </xf>
    <xf numFmtId="0" fontId="22" fillId="0" borderId="182" xfId="1" applyFont="1" applyBorder="1" applyAlignment="1">
      <alignment horizontal="left" vertical="center"/>
    </xf>
    <xf numFmtId="0" fontId="22" fillId="0" borderId="181" xfId="1" applyFont="1" applyBorder="1" applyAlignment="1">
      <alignment horizontal="left" vertical="center"/>
    </xf>
    <xf numFmtId="0" fontId="22" fillId="0" borderId="179" xfId="1" applyFont="1" applyBorder="1" applyAlignment="1">
      <alignment horizontal="left" vertical="center"/>
    </xf>
    <xf numFmtId="0" fontId="22" fillId="0" borderId="180" xfId="1" applyFont="1" applyBorder="1" applyAlignment="1">
      <alignment horizontal="center" vertical="center"/>
    </xf>
    <xf numFmtId="0" fontId="22" fillId="0" borderId="0" xfId="1" applyFont="1" applyAlignment="1">
      <alignment horizontal="right" vertical="center"/>
    </xf>
    <xf numFmtId="0" fontId="22" fillId="0" borderId="44" xfId="1" applyFont="1" applyBorder="1" applyAlignment="1">
      <alignment horizontal="center" vertical="center"/>
    </xf>
    <xf numFmtId="0" fontId="22" fillId="0" borderId="45" xfId="1" applyFont="1" applyBorder="1" applyAlignment="1">
      <alignment horizontal="center" vertical="center"/>
    </xf>
    <xf numFmtId="0" fontId="22" fillId="0" borderId="178" xfId="1" applyFont="1" applyBorder="1" applyAlignment="1">
      <alignment horizontal="left" vertical="center"/>
    </xf>
    <xf numFmtId="0" fontId="22" fillId="0" borderId="34" xfId="1" applyFont="1" applyBorder="1" applyAlignment="1">
      <alignment horizontal="left" vertical="center"/>
    </xf>
    <xf numFmtId="0" fontId="22" fillId="0" borderId="26" xfId="1" applyFont="1" applyBorder="1" applyAlignment="1">
      <alignment horizontal="left" vertical="center"/>
    </xf>
    <xf numFmtId="0" fontId="22" fillId="0" borderId="0" xfId="1" applyFont="1" applyAlignment="1">
      <alignment horizontal="left" vertical="center" wrapText="1"/>
    </xf>
    <xf numFmtId="0" fontId="22" fillId="0" borderId="34" xfId="1" applyFont="1" applyBorder="1" applyAlignment="1">
      <alignment horizontal="center" vertical="center"/>
    </xf>
    <xf numFmtId="0" fontId="22" fillId="0" borderId="26" xfId="1" applyFont="1" applyBorder="1" applyAlignment="1">
      <alignment horizontal="center" vertical="center"/>
    </xf>
    <xf numFmtId="0" fontId="22" fillId="5" borderId="182" xfId="1" applyFont="1" applyFill="1" applyBorder="1" applyAlignment="1">
      <alignment horizontal="center" vertical="center"/>
    </xf>
    <xf numFmtId="0" fontId="22" fillId="0" borderId="0" xfId="4" applyFont="1" applyAlignment="1">
      <alignment horizontal="left" vertical="center"/>
    </xf>
    <xf numFmtId="0" fontId="28" fillId="0" borderId="0" xfId="4" applyFont="1" applyAlignment="1">
      <alignment horizontal="left" vertical="center" wrapText="1"/>
    </xf>
    <xf numFmtId="0" fontId="28" fillId="0" borderId="0" xfId="4" applyFont="1" applyAlignment="1">
      <alignment horizontal="left" vertical="center"/>
    </xf>
    <xf numFmtId="0" fontId="22" fillId="0" borderId="43" xfId="4" applyFont="1" applyBorder="1" applyAlignment="1">
      <alignment horizontal="center" vertical="center" wrapText="1"/>
    </xf>
    <xf numFmtId="0" fontId="22" fillId="0" borderId="44" xfId="4" applyFont="1" applyBorder="1" applyAlignment="1">
      <alignment horizontal="center" vertical="center" wrapText="1"/>
    </xf>
    <xf numFmtId="0" fontId="22" fillId="0" borderId="29" xfId="4" applyFont="1" applyBorder="1" applyAlignment="1">
      <alignment horizontal="center" vertical="center" wrapText="1"/>
    </xf>
    <xf numFmtId="0" fontId="22" fillId="0" borderId="30" xfId="4" applyFont="1" applyBorder="1" applyAlignment="1">
      <alignment horizontal="center" vertical="center" wrapText="1"/>
    </xf>
    <xf numFmtId="0" fontId="22" fillId="0" borderId="182" xfId="4" applyFont="1" applyBorder="1" applyAlignment="1">
      <alignment horizontal="center" vertical="center" wrapText="1"/>
    </xf>
    <xf numFmtId="181" fontId="22" fillId="0" borderId="181" xfId="4" applyNumberFormat="1" applyFont="1" applyBorder="1" applyAlignment="1">
      <alignment horizontal="center" vertical="center"/>
    </xf>
    <xf numFmtId="181" fontId="22" fillId="0" borderId="180" xfId="4" applyNumberFormat="1" applyFont="1" applyBorder="1" applyAlignment="1">
      <alignment horizontal="center" vertical="center"/>
    </xf>
    <xf numFmtId="0" fontId="28" fillId="0" borderId="0" xfId="4" applyFont="1" applyAlignment="1">
      <alignment horizontal="center" vertical="center"/>
    </xf>
    <xf numFmtId="181" fontId="22" fillId="0" borderId="44" xfId="4" applyNumberFormat="1" applyFont="1" applyBorder="1" applyAlignment="1">
      <alignment horizontal="center" vertical="center"/>
    </xf>
    <xf numFmtId="181" fontId="22" fillId="0" borderId="30" xfId="4" applyNumberFormat="1" applyFont="1" applyBorder="1" applyAlignment="1">
      <alignment horizontal="center" vertical="center"/>
    </xf>
    <xf numFmtId="181" fontId="22" fillId="0" borderId="45" xfId="4" applyNumberFormat="1" applyFont="1" applyBorder="1" applyAlignment="1">
      <alignment horizontal="center" vertical="center"/>
    </xf>
    <xf numFmtId="181" fontId="22" fillId="0" borderId="31" xfId="4" applyNumberFormat="1" applyFont="1" applyBorder="1" applyAlignment="1">
      <alignment horizontal="center" vertical="center"/>
    </xf>
    <xf numFmtId="0" fontId="22" fillId="0" borderId="30" xfId="4" applyFont="1" applyBorder="1" applyAlignment="1">
      <alignment horizontal="left" vertical="center" wrapText="1"/>
    </xf>
    <xf numFmtId="0" fontId="22" fillId="0" borderId="179" xfId="4" applyFont="1" applyBorder="1" applyAlignment="1">
      <alignment horizontal="center" vertical="center" wrapText="1"/>
    </xf>
    <xf numFmtId="0" fontId="73" fillId="0" borderId="182" xfId="4" applyFont="1" applyBorder="1" applyAlignment="1">
      <alignment horizontal="center" vertical="center"/>
    </xf>
    <xf numFmtId="0" fontId="22" fillId="0" borderId="178" xfId="4" applyFont="1" applyBorder="1" applyAlignment="1">
      <alignment horizontal="center" vertical="center" wrapText="1"/>
    </xf>
    <xf numFmtId="38" fontId="22" fillId="0" borderId="182" xfId="10" applyFont="1" applyFill="1" applyBorder="1" applyAlignment="1">
      <alignment horizontal="center" vertical="center"/>
    </xf>
    <xf numFmtId="38" fontId="22" fillId="0" borderId="182" xfId="10" applyFont="1" applyFill="1" applyBorder="1" applyAlignment="1">
      <alignment horizontal="center" vertical="center" wrapText="1"/>
    </xf>
    <xf numFmtId="0" fontId="22" fillId="0" borderId="0" xfId="4" applyFont="1" applyAlignment="1">
      <alignment horizontal="center" vertical="center"/>
    </xf>
    <xf numFmtId="0" fontId="24" fillId="0" borderId="0" xfId="4" applyFont="1" applyAlignment="1">
      <alignment horizontal="center" vertical="center"/>
    </xf>
    <xf numFmtId="0" fontId="22" fillId="0" borderId="182" xfId="4" applyFont="1" applyBorder="1" applyAlignment="1">
      <alignment horizontal="left" vertical="center"/>
    </xf>
    <xf numFmtId="0" fontId="22" fillId="0" borderId="181" xfId="4" applyFont="1" applyBorder="1" applyAlignment="1">
      <alignment horizontal="left" vertical="center"/>
    </xf>
    <xf numFmtId="0" fontId="22" fillId="0" borderId="180" xfId="4" applyFont="1" applyBorder="1" applyAlignment="1">
      <alignment horizontal="left" vertical="center"/>
    </xf>
    <xf numFmtId="0" fontId="22" fillId="0" borderId="179" xfId="4" applyFont="1" applyBorder="1" applyAlignment="1">
      <alignment horizontal="left" vertical="center"/>
    </xf>
    <xf numFmtId="0" fontId="22" fillId="0" borderId="43" xfId="4" applyFont="1" applyBorder="1" applyAlignment="1">
      <alignment horizontal="left" vertical="center"/>
    </xf>
    <xf numFmtId="0" fontId="22" fillId="0" borderId="44" xfId="4" applyFont="1" applyBorder="1" applyAlignment="1">
      <alignment horizontal="left" vertical="center"/>
    </xf>
    <xf numFmtId="0" fontId="22" fillId="0" borderId="45" xfId="4" applyFont="1" applyBorder="1" applyAlignment="1">
      <alignment horizontal="left" vertical="center"/>
    </xf>
    <xf numFmtId="0" fontId="22" fillId="0" borderId="35" xfId="4" applyFont="1" applyBorder="1" applyAlignment="1">
      <alignment horizontal="left" vertical="center"/>
    </xf>
    <xf numFmtId="0" fontId="22" fillId="0" borderId="29" xfId="4" applyFont="1" applyBorder="1" applyAlignment="1">
      <alignment horizontal="left" vertical="center"/>
    </xf>
    <xf numFmtId="0" fontId="22" fillId="0" borderId="30" xfId="4" applyFont="1" applyBorder="1" applyAlignment="1">
      <alignment horizontal="left" vertical="center"/>
    </xf>
    <xf numFmtId="0" fontId="22" fillId="0" borderId="31" xfId="4" applyFont="1" applyBorder="1" applyAlignment="1">
      <alignment horizontal="left" vertical="center"/>
    </xf>
    <xf numFmtId="0" fontId="22" fillId="0" borderId="181" xfId="4" applyFont="1" applyBorder="1" applyAlignment="1">
      <alignment horizontal="center" vertical="center"/>
    </xf>
    <xf numFmtId="0" fontId="22" fillId="0" borderId="180" xfId="4" applyFont="1" applyBorder="1" applyAlignment="1">
      <alignment horizontal="center" vertical="center"/>
    </xf>
    <xf numFmtId="0" fontId="22" fillId="0" borderId="179" xfId="4" applyFont="1" applyBorder="1" applyAlignment="1">
      <alignment horizontal="center" vertical="center"/>
    </xf>
    <xf numFmtId="0" fontId="32" fillId="0" borderId="181" xfId="8" applyFont="1" applyBorder="1" applyAlignment="1">
      <alignment horizontal="center" vertical="center"/>
    </xf>
    <xf numFmtId="0" fontId="32" fillId="0" borderId="180" xfId="8" applyFont="1" applyBorder="1" applyAlignment="1">
      <alignment horizontal="center" vertical="center"/>
    </xf>
    <xf numFmtId="0" fontId="32" fillId="0" borderId="179" xfId="8" applyFont="1" applyBorder="1" applyAlignment="1">
      <alignment horizontal="center" vertical="center"/>
    </xf>
    <xf numFmtId="0" fontId="32" fillId="0" borderId="178" xfId="8" applyFont="1" applyBorder="1">
      <alignment vertical="center"/>
    </xf>
    <xf numFmtId="0" fontId="32" fillId="0" borderId="26" xfId="8" applyFont="1" applyBorder="1">
      <alignment vertical="center"/>
    </xf>
    <xf numFmtId="0" fontId="32" fillId="0" borderId="182" xfId="8" applyFont="1" applyBorder="1" applyAlignment="1">
      <alignment horizontal="center" vertical="center"/>
    </xf>
    <xf numFmtId="0" fontId="57" fillId="0" borderId="0" xfId="8" applyFont="1" applyAlignment="1">
      <alignment vertical="center" wrapText="1"/>
    </xf>
    <xf numFmtId="0" fontId="32" fillId="0" borderId="178" xfId="8" applyFont="1" applyBorder="1" applyAlignment="1">
      <alignment horizontal="center" vertical="center" wrapText="1"/>
    </xf>
    <xf numFmtId="0" fontId="32" fillId="0" borderId="26" xfId="8" applyFont="1" applyBorder="1" applyAlignment="1">
      <alignment horizontal="center" vertical="center" wrapText="1"/>
    </xf>
    <xf numFmtId="0" fontId="32" fillId="0" borderId="43" xfId="8" applyFont="1" applyBorder="1" applyAlignment="1">
      <alignment horizontal="left" vertical="center" wrapText="1"/>
    </xf>
    <xf numFmtId="0" fontId="32" fillId="0" borderId="44" xfId="8" applyFont="1" applyBorder="1" applyAlignment="1">
      <alignment horizontal="left" vertical="center" wrapText="1"/>
    </xf>
    <xf numFmtId="0" fontId="32" fillId="0" borderId="45" xfId="8" applyFont="1" applyBorder="1" applyAlignment="1">
      <alignment horizontal="left" vertical="center" wrapText="1"/>
    </xf>
    <xf numFmtId="0" fontId="32" fillId="0" borderId="29" xfId="8" applyFont="1" applyBorder="1" applyAlignment="1">
      <alignment horizontal="left" vertical="center" wrapText="1"/>
    </xf>
    <xf numFmtId="0" fontId="32" fillId="0" borderId="30" xfId="8" applyFont="1" applyBorder="1" applyAlignment="1">
      <alignment horizontal="left" vertical="center" wrapText="1"/>
    </xf>
    <xf numFmtId="0" fontId="32" fillId="0" borderId="31" xfId="8" applyFont="1" applyBorder="1" applyAlignment="1">
      <alignment horizontal="left" vertical="center" wrapText="1"/>
    </xf>
    <xf numFmtId="0" fontId="32" fillId="0" borderId="181" xfId="8" applyFont="1" applyBorder="1" applyAlignment="1">
      <alignment horizontal="center" vertical="center" wrapText="1"/>
    </xf>
    <xf numFmtId="0" fontId="32" fillId="0" borderId="180" xfId="8" applyFont="1" applyBorder="1" applyAlignment="1">
      <alignment horizontal="center" vertical="center" wrapText="1"/>
    </xf>
    <xf numFmtId="0" fontId="32" fillId="0" borderId="179" xfId="8" applyFont="1" applyBorder="1" applyAlignment="1">
      <alignment horizontal="center" vertical="center" wrapText="1"/>
    </xf>
    <xf numFmtId="0" fontId="32" fillId="0" borderId="0" xfId="8" applyFont="1" applyAlignment="1">
      <alignment vertical="center" wrapText="1"/>
    </xf>
    <xf numFmtId="0" fontId="32" fillId="0" borderId="0" xfId="8" applyFont="1" applyAlignment="1">
      <alignment horizontal="left" vertical="center" wrapText="1"/>
    </xf>
    <xf numFmtId="0" fontId="36" fillId="0" borderId="0" xfId="8" applyFont="1" applyAlignment="1">
      <alignment horizontal="center" vertical="center"/>
    </xf>
    <xf numFmtId="0" fontId="32" fillId="0" borderId="44" xfId="8" applyFont="1" applyBorder="1" applyAlignment="1">
      <alignment horizontal="center" vertical="center"/>
    </xf>
    <xf numFmtId="0" fontId="32" fillId="0" borderId="178" xfId="8" applyFont="1" applyBorder="1" applyAlignment="1">
      <alignment horizontal="left" vertical="center" wrapText="1"/>
    </xf>
    <xf numFmtId="0" fontId="32" fillId="0" borderId="34" xfId="8" applyFont="1" applyBorder="1" applyAlignment="1">
      <alignment horizontal="left" vertical="center" wrapText="1"/>
    </xf>
    <xf numFmtId="0" fontId="32" fillId="0" borderId="26" xfId="8" applyFont="1" applyBorder="1" applyAlignment="1">
      <alignment horizontal="left" vertical="center" wrapText="1"/>
    </xf>
    <xf numFmtId="0" fontId="32" fillId="0" borderId="43" xfId="8" applyFont="1" applyBorder="1" applyAlignment="1">
      <alignment horizontal="center" vertical="center"/>
    </xf>
    <xf numFmtId="0" fontId="32" fillId="0" borderId="182" xfId="3" applyFont="1" applyBorder="1" applyAlignment="1">
      <alignment horizontal="center" vertical="center" wrapText="1"/>
    </xf>
    <xf numFmtId="0" fontId="32" fillId="0" borderId="29" xfId="8" applyFont="1" applyBorder="1" applyAlignment="1">
      <alignment horizontal="center" vertical="center"/>
    </xf>
    <xf numFmtId="0" fontId="32" fillId="0" borderId="30" xfId="8" applyFont="1" applyBorder="1" applyAlignment="1">
      <alignment horizontal="center" vertical="center"/>
    </xf>
    <xf numFmtId="0" fontId="32" fillId="0" borderId="31" xfId="8" applyFont="1" applyBorder="1" applyAlignment="1">
      <alignment horizontal="center" vertical="center"/>
    </xf>
    <xf numFmtId="0" fontId="32" fillId="0" borderId="45" xfId="8" applyFont="1" applyBorder="1" applyAlignment="1">
      <alignment horizontal="center" vertical="center"/>
    </xf>
    <xf numFmtId="0" fontId="32" fillId="0" borderId="178" xfId="8" applyFont="1" applyBorder="1" applyAlignment="1">
      <alignment vertical="center" wrapText="1"/>
    </xf>
    <xf numFmtId="0" fontId="32" fillId="0" borderId="26" xfId="8" applyFont="1" applyBorder="1" applyAlignment="1">
      <alignment vertical="center" wrapText="1"/>
    </xf>
    <xf numFmtId="0" fontId="32" fillId="0" borderId="182" xfId="8" applyFont="1" applyBorder="1" applyAlignment="1">
      <alignment horizontal="center" vertical="center" wrapText="1"/>
    </xf>
    <xf numFmtId="0" fontId="33" fillId="0" borderId="0" xfId="8" applyFont="1" applyAlignment="1">
      <alignment vertical="center" wrapText="1"/>
    </xf>
    <xf numFmtId="0" fontId="32" fillId="0" borderId="43" xfId="8" applyFont="1" applyBorder="1" applyAlignment="1">
      <alignment vertical="center" wrapText="1"/>
    </xf>
    <xf numFmtId="0" fontId="32" fillId="0" borderId="35" xfId="8" applyFont="1" applyBorder="1" applyAlignment="1">
      <alignment vertical="center" wrapText="1"/>
    </xf>
    <xf numFmtId="0" fontId="32" fillId="0" borderId="29" xfId="8" applyFont="1" applyBorder="1" applyAlignment="1">
      <alignment vertical="center" wrapText="1"/>
    </xf>
    <xf numFmtId="0" fontId="74" fillId="0" borderId="44" xfId="8" applyFont="1" applyBorder="1" applyAlignment="1">
      <alignment horizontal="center" wrapText="1"/>
    </xf>
    <xf numFmtId="0" fontId="74" fillId="0" borderId="45" xfId="8" applyFont="1" applyBorder="1" applyAlignment="1">
      <alignment horizontal="center" wrapText="1"/>
    </xf>
    <xf numFmtId="0" fontId="74" fillId="0" borderId="0" xfId="8" applyFont="1" applyAlignment="1">
      <alignment horizontal="center" wrapText="1"/>
    </xf>
    <xf numFmtId="0" fontId="74" fillId="0" borderId="36" xfId="8" applyFont="1" applyBorder="1" applyAlignment="1">
      <alignment horizontal="center" wrapText="1"/>
    </xf>
    <xf numFmtId="0" fontId="74" fillId="0" borderId="30" xfId="8" applyFont="1" applyBorder="1" applyAlignment="1">
      <alignment horizontal="center" wrapText="1"/>
    </xf>
    <xf numFmtId="0" fontId="74" fillId="0" borderId="31" xfId="8" applyFont="1" applyBorder="1" applyAlignment="1">
      <alignment horizontal="center" wrapText="1"/>
    </xf>
    <xf numFmtId="0" fontId="32" fillId="0" borderId="35" xfId="8" applyFont="1" applyBorder="1" applyAlignment="1">
      <alignment horizontal="left" vertical="center" wrapText="1"/>
    </xf>
    <xf numFmtId="0" fontId="32" fillId="0" borderId="36" xfId="8" applyFont="1" applyBorder="1" applyAlignment="1">
      <alignment horizontal="left" vertical="center" wrapText="1"/>
    </xf>
    <xf numFmtId="0" fontId="31" fillId="0" borderId="0" xfId="11" applyFont="1" applyAlignment="1">
      <alignment vertical="center" wrapText="1"/>
    </xf>
    <xf numFmtId="0" fontId="31" fillId="0" borderId="0" xfId="11" applyFont="1" applyAlignment="1">
      <alignment horizontal="left" vertical="center" wrapText="1"/>
    </xf>
    <xf numFmtId="0" fontId="25" fillId="0" borderId="36" xfId="11" applyFont="1" applyBorder="1" applyAlignment="1">
      <alignment horizontal="center" vertical="center" wrapText="1"/>
    </xf>
    <xf numFmtId="0" fontId="25" fillId="0" borderId="178" xfId="11" applyFont="1" applyBorder="1" applyAlignment="1">
      <alignment horizontal="center" vertical="center" wrapText="1"/>
    </xf>
    <xf numFmtId="0" fontId="25" fillId="0" borderId="34" xfId="11" applyFont="1" applyBorder="1" applyAlignment="1">
      <alignment horizontal="center" vertical="center" wrapText="1"/>
    </xf>
    <xf numFmtId="0" fontId="31" fillId="0" borderId="43" xfId="11" applyFont="1" applyBorder="1" applyAlignment="1">
      <alignment horizontal="center" vertical="center" wrapText="1"/>
    </xf>
    <xf numFmtId="0" fontId="31" fillId="0" borderId="44" xfId="11" applyFont="1" applyBorder="1" applyAlignment="1">
      <alignment horizontal="center" vertical="center" wrapText="1"/>
    </xf>
    <xf numFmtId="0" fontId="31" fillId="0" borderId="76" xfId="11" applyFont="1" applyBorder="1" applyAlignment="1">
      <alignment horizontal="center" vertical="center" wrapText="1"/>
    </xf>
    <xf numFmtId="0" fontId="31" fillId="0" borderId="177" xfId="11" applyFont="1" applyBorder="1" applyAlignment="1">
      <alignment horizontal="center" vertical="center" wrapText="1"/>
    </xf>
    <xf numFmtId="0" fontId="31" fillId="0" borderId="0" xfId="11" applyFont="1" applyAlignment="1">
      <alignment horizontal="center" vertical="center" wrapText="1"/>
    </xf>
    <xf numFmtId="0" fontId="31" fillId="0" borderId="77" xfId="11" applyFont="1" applyBorder="1" applyAlignment="1">
      <alignment horizontal="center" vertical="center" wrapText="1"/>
    </xf>
    <xf numFmtId="0" fontId="31" fillId="0" borderId="194" xfId="11" applyFont="1" applyBorder="1" applyAlignment="1">
      <alignment horizontal="center" vertical="center" wrapText="1"/>
    </xf>
    <xf numFmtId="0" fontId="31" fillId="0" borderId="79" xfId="11" applyFont="1" applyBorder="1" applyAlignment="1">
      <alignment horizontal="center" vertical="center" wrapText="1"/>
    </xf>
    <xf numFmtId="0" fontId="31" fillId="0" borderId="78" xfId="11" applyFont="1" applyBorder="1" applyAlignment="1">
      <alignment horizontal="center" vertical="center" wrapText="1"/>
    </xf>
    <xf numFmtId="0" fontId="31" fillId="0" borderId="183" xfId="11" applyFont="1" applyBorder="1" applyAlignment="1">
      <alignment horizontal="center" vertical="center" wrapText="1"/>
    </xf>
    <xf numFmtId="0" fontId="31" fillId="0" borderId="193" xfId="11" applyFont="1" applyBorder="1" applyAlignment="1">
      <alignment horizontal="center" vertical="center" wrapText="1"/>
    </xf>
    <xf numFmtId="0" fontId="31" fillId="0" borderId="182" xfId="11" applyFont="1" applyBorder="1" applyAlignment="1">
      <alignment horizontal="center" vertical="center" wrapText="1"/>
    </xf>
    <xf numFmtId="0" fontId="31" fillId="0" borderId="32" xfId="11" applyFont="1" applyBorder="1" applyAlignment="1">
      <alignment horizontal="center" vertical="center" wrapText="1"/>
    </xf>
    <xf numFmtId="0" fontId="31" fillId="0" borderId="73" xfId="11" applyFont="1" applyBorder="1" applyAlignment="1">
      <alignment horizontal="center" vertical="center" wrapText="1"/>
    </xf>
    <xf numFmtId="0" fontId="31" fillId="0" borderId="74" xfId="11" applyFont="1" applyBorder="1" applyAlignment="1">
      <alignment horizontal="center" vertical="center" wrapText="1"/>
    </xf>
    <xf numFmtId="0" fontId="31" fillId="0" borderId="0" xfId="11" applyFont="1" applyAlignment="1">
      <alignment horizontal="left" vertical="center"/>
    </xf>
    <xf numFmtId="0" fontId="31" fillId="0" borderId="28" xfId="11" applyFont="1" applyBorder="1" applyAlignment="1">
      <alignment horizontal="center" vertical="center" wrapText="1"/>
    </xf>
    <xf numFmtId="0" fontId="31" fillId="0" borderId="63" xfId="11" applyFont="1" applyBorder="1" applyAlignment="1">
      <alignment horizontal="center" vertical="center" wrapText="1"/>
    </xf>
    <xf numFmtId="0" fontId="31" fillId="0" borderId="34" xfId="11" applyFont="1" applyBorder="1" applyAlignment="1">
      <alignment horizontal="center" vertical="center" wrapText="1"/>
    </xf>
    <xf numFmtId="0" fontId="31" fillId="0" borderId="156" xfId="11" applyFont="1" applyBorder="1" applyAlignment="1">
      <alignment horizontal="center" vertical="center" wrapText="1"/>
    </xf>
    <xf numFmtId="0" fontId="31" fillId="0" borderId="179" xfId="11" applyFont="1" applyBorder="1" applyAlignment="1">
      <alignment horizontal="center" vertical="center" wrapText="1"/>
    </xf>
    <xf numFmtId="0" fontId="31" fillId="0" borderId="180" xfId="11" applyFont="1" applyBorder="1" applyAlignment="1">
      <alignment horizontal="center" vertical="center" wrapText="1"/>
    </xf>
    <xf numFmtId="0" fontId="31" fillId="0" borderId="29" xfId="11" applyFont="1" applyBorder="1" applyAlignment="1">
      <alignment horizontal="center" vertical="center" wrapText="1"/>
    </xf>
    <xf numFmtId="0" fontId="31" fillId="0" borderId="30" xfId="11" applyFont="1" applyBorder="1" applyAlignment="1">
      <alignment horizontal="center" vertical="center" wrapText="1"/>
    </xf>
    <xf numFmtId="0" fontId="31" fillId="0" borderId="62" xfId="11" applyFont="1" applyBorder="1" applyAlignment="1">
      <alignment horizontal="center" vertical="center" wrapText="1"/>
    </xf>
    <xf numFmtId="0" fontId="31" fillId="0" borderId="181" xfId="11" applyFont="1" applyBorder="1" applyAlignment="1">
      <alignment horizontal="center" vertical="center" wrapText="1"/>
    </xf>
    <xf numFmtId="0" fontId="31" fillId="0" borderId="33" xfId="11" applyFont="1" applyBorder="1" applyAlignment="1">
      <alignment horizontal="center" vertical="center" wrapText="1"/>
    </xf>
    <xf numFmtId="0" fontId="31" fillId="0" borderId="183" xfId="11" applyFont="1" applyBorder="1" applyAlignment="1">
      <alignment vertical="center" wrapText="1"/>
    </xf>
    <xf numFmtId="0" fontId="31" fillId="0" borderId="182" xfId="11" applyFont="1" applyBorder="1" applyAlignment="1">
      <alignment vertical="center" wrapText="1"/>
    </xf>
    <xf numFmtId="0" fontId="31" fillId="0" borderId="184" xfId="11" applyFont="1" applyBorder="1" applyAlignment="1">
      <alignment horizontal="center" vertical="center" wrapText="1"/>
    </xf>
    <xf numFmtId="0" fontId="31" fillId="0" borderId="185" xfId="11" applyFont="1" applyBorder="1" applyAlignment="1">
      <alignment horizontal="center" vertical="center" wrapText="1"/>
    </xf>
    <xf numFmtId="0" fontId="31" fillId="0" borderId="186" xfId="11" applyFont="1" applyBorder="1" applyAlignment="1">
      <alignment horizontal="center" vertical="center" wrapText="1"/>
    </xf>
    <xf numFmtId="0" fontId="76" fillId="0" borderId="155" xfId="11" applyFont="1" applyBorder="1" applyAlignment="1">
      <alignment horizontal="left" vertical="center" wrapText="1"/>
    </xf>
    <xf numFmtId="0" fontId="76" fillId="0" borderId="27" xfId="11" applyFont="1" applyBorder="1" applyAlignment="1">
      <alignment horizontal="left" vertical="center" wrapText="1"/>
    </xf>
    <xf numFmtId="0" fontId="31" fillId="0" borderId="78" xfId="3" applyFont="1" applyBorder="1" applyAlignment="1">
      <alignment horizontal="left" vertical="center"/>
    </xf>
    <xf numFmtId="0" fontId="31" fillId="0" borderId="73" xfId="3" applyFont="1" applyBorder="1" applyAlignment="1">
      <alignment horizontal="left" vertical="center"/>
    </xf>
    <xf numFmtId="0" fontId="31" fillId="0" borderId="73" xfId="4" applyFont="1" applyBorder="1" applyAlignment="1">
      <alignment horizontal="left" vertical="center"/>
    </xf>
    <xf numFmtId="0" fontId="31" fillId="0" borderId="73" xfId="3" applyFont="1" applyBorder="1" applyAlignment="1">
      <alignment horizontal="center" vertical="center"/>
    </xf>
    <xf numFmtId="0" fontId="31" fillId="0" borderId="74" xfId="3" applyFont="1" applyBorder="1" applyAlignment="1">
      <alignment horizontal="center" vertical="center"/>
    </xf>
    <xf numFmtId="0" fontId="26" fillId="0" borderId="0" xfId="9" applyFont="1" applyAlignment="1">
      <alignment horizontal="right" vertical="center"/>
    </xf>
    <xf numFmtId="0" fontId="79" fillId="0" borderId="0" xfId="11" applyFont="1" applyAlignment="1">
      <alignment horizontal="center" vertical="center"/>
    </xf>
    <xf numFmtId="0" fontId="31" fillId="0" borderId="194" xfId="3" applyFont="1" applyBorder="1" applyAlignment="1">
      <alignment horizontal="left" vertical="center"/>
    </xf>
    <xf numFmtId="0" fontId="31" fillId="0" borderId="183" xfId="3" applyFont="1" applyBorder="1" applyAlignment="1">
      <alignment horizontal="left" vertical="center"/>
    </xf>
    <xf numFmtId="0" fontId="31" fillId="0" borderId="183" xfId="4" applyFont="1" applyBorder="1" applyAlignment="1">
      <alignment horizontal="left" vertical="center"/>
    </xf>
    <xf numFmtId="0" fontId="31" fillId="0" borderId="183" xfId="3" applyFont="1" applyBorder="1" applyAlignment="1">
      <alignment horizontal="center" vertical="center"/>
    </xf>
    <xf numFmtId="0" fontId="31" fillId="0" borderId="193" xfId="3" applyFont="1" applyBorder="1" applyAlignment="1">
      <alignment horizontal="center" vertical="center"/>
    </xf>
    <xf numFmtId="0" fontId="4" fillId="0" borderId="78" xfId="12" applyBorder="1" applyAlignment="1" applyProtection="1">
      <alignment horizontal="center" vertical="center"/>
      <protection locked="0"/>
    </xf>
    <xf numFmtId="0" fontId="4" fillId="0" borderId="73" xfId="12" applyBorder="1" applyAlignment="1" applyProtection="1">
      <alignment horizontal="center" vertical="center"/>
      <protection locked="0"/>
    </xf>
    <xf numFmtId="183" fontId="4" fillId="0" borderId="73" xfId="12" applyNumberFormat="1" applyBorder="1">
      <alignment vertical="center"/>
    </xf>
    <xf numFmtId="183" fontId="4" fillId="0" borderId="74" xfId="12" applyNumberFormat="1" applyBorder="1">
      <alignment vertical="center"/>
    </xf>
    <xf numFmtId="0" fontId="114" fillId="0" borderId="0" xfId="12" quotePrefix="1" applyFont="1" applyAlignment="1" applyProtection="1">
      <alignment horizontal="center" vertical="center"/>
      <protection locked="0"/>
    </xf>
    <xf numFmtId="0" fontId="4" fillId="0" borderId="223" xfId="12" applyBorder="1" applyAlignment="1" applyProtection="1">
      <alignment horizontal="center" vertical="center" wrapText="1"/>
      <protection locked="0"/>
    </xf>
    <xf numFmtId="0" fontId="4" fillId="0" borderId="224" xfId="12" applyBorder="1" applyAlignment="1" applyProtection="1">
      <alignment horizontal="center" vertical="center"/>
      <protection locked="0"/>
    </xf>
    <xf numFmtId="183" fontId="4" fillId="7" borderId="225" xfId="12" applyNumberFormat="1" applyFill="1" applyBorder="1" applyAlignment="1" applyProtection="1">
      <alignment vertical="center" shrinkToFit="1"/>
      <protection locked="0"/>
    </xf>
    <xf numFmtId="183" fontId="4" fillId="7" borderId="226" xfId="12" applyNumberFormat="1" applyFill="1" applyBorder="1" applyAlignment="1" applyProtection="1">
      <alignment vertical="center" shrinkToFit="1"/>
      <protection locked="0"/>
    </xf>
    <xf numFmtId="0" fontId="113" fillId="0" borderId="224" xfId="12" applyFont="1" applyBorder="1" applyAlignment="1" applyProtection="1">
      <alignment horizontal="left" vertical="center" wrapText="1"/>
      <protection locked="0"/>
    </xf>
    <xf numFmtId="0" fontId="113" fillId="0" borderId="227" xfId="12" applyFont="1" applyBorder="1" applyAlignment="1" applyProtection="1">
      <alignment horizontal="left" vertical="center" wrapText="1"/>
      <protection locked="0"/>
    </xf>
    <xf numFmtId="0" fontId="4" fillId="0" borderId="194" xfId="12" applyBorder="1" applyAlignment="1" applyProtection="1">
      <alignment horizontal="center" vertical="center"/>
      <protection locked="0"/>
    </xf>
    <xf numFmtId="0" fontId="4" fillId="0" borderId="183" xfId="12" applyBorder="1" applyAlignment="1" applyProtection="1">
      <alignment horizontal="center" vertical="center"/>
      <protection locked="0"/>
    </xf>
    <xf numFmtId="183" fontId="4" fillId="0" borderId="183" xfId="12" applyNumberFormat="1" applyBorder="1">
      <alignment vertical="center"/>
    </xf>
    <xf numFmtId="183" fontId="4" fillId="0" borderId="193" xfId="12" applyNumberFormat="1" applyBorder="1">
      <alignment vertical="center"/>
    </xf>
    <xf numFmtId="0" fontId="4" fillId="0" borderId="78" xfId="12" applyBorder="1" applyAlignment="1" applyProtection="1">
      <alignment horizontal="center" vertical="center" wrapText="1"/>
      <protection locked="0"/>
    </xf>
    <xf numFmtId="183" fontId="4" fillId="0" borderId="70" xfId="12" applyNumberFormat="1" applyBorder="1" applyAlignment="1">
      <alignment vertical="center" shrinkToFit="1"/>
    </xf>
    <xf numFmtId="183" fontId="4" fillId="0" borderId="72" xfId="12" applyNumberFormat="1" applyBorder="1" applyAlignment="1">
      <alignment vertical="center" shrinkToFit="1"/>
    </xf>
    <xf numFmtId="0" fontId="113" fillId="0" borderId="73" xfId="12" applyFont="1" applyBorder="1" applyAlignment="1" applyProtection="1">
      <alignment horizontal="left" vertical="center" wrapText="1"/>
      <protection locked="0"/>
    </xf>
    <xf numFmtId="0" fontId="113" fillId="0" borderId="74" xfId="12" applyFont="1" applyBorder="1" applyAlignment="1" applyProtection="1">
      <alignment horizontal="left" vertical="center" wrapText="1"/>
      <protection locked="0"/>
    </xf>
    <xf numFmtId="0" fontId="4" fillId="0" borderId="79" xfId="12" applyBorder="1" applyAlignment="1" applyProtection="1">
      <alignment horizontal="center" vertical="center"/>
      <protection locked="0"/>
    </xf>
    <xf numFmtId="0" fontId="4" fillId="0" borderId="182" xfId="12" applyBorder="1" applyAlignment="1" applyProtection="1">
      <alignment horizontal="center" vertical="center"/>
      <protection locked="0"/>
    </xf>
    <xf numFmtId="183" fontId="4" fillId="0" borderId="182" xfId="12" applyNumberFormat="1" applyBorder="1">
      <alignment vertical="center"/>
    </xf>
    <xf numFmtId="183" fontId="4" fillId="0" borderId="32" xfId="12" applyNumberFormat="1" applyBorder="1">
      <alignment vertical="center"/>
    </xf>
    <xf numFmtId="182" fontId="4" fillId="7" borderId="181" xfId="12" applyNumberFormat="1" applyFill="1" applyBorder="1" applyAlignment="1" applyProtection="1">
      <alignment vertical="center" shrinkToFit="1"/>
      <protection locked="0"/>
    </xf>
    <xf numFmtId="182" fontId="4" fillId="7" borderId="179" xfId="12" applyNumberFormat="1" applyFill="1" applyBorder="1" applyAlignment="1" applyProtection="1">
      <alignment vertical="center" shrinkToFit="1"/>
      <protection locked="0"/>
    </xf>
    <xf numFmtId="0" fontId="113" fillId="0" borderId="182" xfId="12" applyFont="1" applyBorder="1" applyAlignment="1" applyProtection="1">
      <alignment horizontal="left" vertical="center" wrapText="1"/>
      <protection locked="0"/>
    </xf>
    <xf numFmtId="0" fontId="113" fillId="0" borderId="32" xfId="12" applyFont="1" applyBorder="1" applyAlignment="1" applyProtection="1">
      <alignment horizontal="left" vertical="center" wrapText="1"/>
      <protection locked="0"/>
    </xf>
    <xf numFmtId="0" fontId="4" fillId="0" borderId="0" xfId="12" applyAlignment="1" applyProtection="1">
      <alignment vertical="center" wrapText="1"/>
      <protection locked="0"/>
    </xf>
    <xf numFmtId="182" fontId="4" fillId="0" borderId="184" xfId="12" applyNumberFormat="1" applyBorder="1" applyAlignment="1">
      <alignment vertical="center" shrinkToFit="1"/>
    </xf>
    <xf numFmtId="182" fontId="4" fillId="0" borderId="186" xfId="12" applyNumberFormat="1" applyBorder="1" applyAlignment="1">
      <alignment vertical="center" shrinkToFit="1"/>
    </xf>
    <xf numFmtId="0" fontId="113" fillId="0" borderId="184" xfId="12" applyFont="1" applyBorder="1" applyAlignment="1" applyProtection="1">
      <alignment horizontal="left" vertical="center" wrapText="1"/>
      <protection locked="0"/>
    </xf>
    <xf numFmtId="0" fontId="113" fillId="0" borderId="185" xfId="12" applyFont="1" applyBorder="1" applyAlignment="1" applyProtection="1">
      <alignment horizontal="left" vertical="center" wrapText="1"/>
      <protection locked="0"/>
    </xf>
    <xf numFmtId="0" fontId="113" fillId="0" borderId="187" xfId="12" applyFont="1" applyBorder="1" applyAlignment="1" applyProtection="1">
      <alignment horizontal="left" vertical="center" wrapText="1"/>
      <protection locked="0"/>
    </xf>
    <xf numFmtId="0" fontId="4" fillId="0" borderId="195" xfId="12" applyBorder="1" applyAlignment="1" applyProtection="1">
      <alignment horizontal="center" vertical="center"/>
      <protection locked="0"/>
    </xf>
    <xf numFmtId="0" fontId="4" fillId="0" borderId="149" xfId="12" applyBorder="1" applyAlignment="1" applyProtection="1">
      <alignment horizontal="center" vertical="center"/>
      <protection locked="0"/>
    </xf>
    <xf numFmtId="0" fontId="4" fillId="0" borderId="169" xfId="12" applyBorder="1" applyAlignment="1" applyProtection="1">
      <alignment horizontal="center" vertical="center"/>
      <protection locked="0"/>
    </xf>
    <xf numFmtId="0" fontId="4" fillId="0" borderId="26" xfId="12" applyBorder="1" applyAlignment="1" applyProtection="1">
      <alignment horizontal="center" vertical="center"/>
      <protection locked="0"/>
    </xf>
    <xf numFmtId="0" fontId="4" fillId="0" borderId="193" xfId="12" applyBorder="1" applyAlignment="1" applyProtection="1">
      <alignment horizontal="center" vertical="center" wrapText="1"/>
      <protection locked="0"/>
    </xf>
    <xf numFmtId="0" fontId="4" fillId="0" borderId="32" xfId="12" applyBorder="1" applyAlignment="1" applyProtection="1">
      <alignment horizontal="center" vertical="center"/>
      <protection locked="0"/>
    </xf>
    <xf numFmtId="0" fontId="4" fillId="0" borderId="30" xfId="12" applyBorder="1" applyAlignment="1" applyProtection="1">
      <alignment horizontal="center" vertical="center" shrinkToFit="1"/>
      <protection locked="0"/>
    </xf>
    <xf numFmtId="0" fontId="4" fillId="7" borderId="30" xfId="12" applyFill="1" applyBorder="1" applyAlignment="1" applyProtection="1">
      <alignment horizontal="center" vertical="center" shrinkToFit="1"/>
      <protection locked="0"/>
    </xf>
    <xf numFmtId="0" fontId="4" fillId="0" borderId="180" xfId="12" applyBorder="1" applyAlignment="1" applyProtection="1">
      <alignment horizontal="center" vertical="center" shrinkToFit="1"/>
      <protection locked="0"/>
    </xf>
    <xf numFmtId="0" fontId="4" fillId="7" borderId="180" xfId="12" applyFill="1" applyBorder="1" applyAlignment="1" applyProtection="1">
      <alignment horizontal="center" vertical="center" shrinkToFit="1"/>
      <protection locked="0"/>
    </xf>
    <xf numFmtId="0" fontId="4" fillId="8" borderId="180" xfId="12" applyFill="1" applyBorder="1" applyAlignment="1" applyProtection="1">
      <alignment horizontal="center" vertical="center" shrinkToFit="1"/>
      <protection locked="0"/>
    </xf>
    <xf numFmtId="0" fontId="37" fillId="0" borderId="0" xfId="8" applyFont="1" applyAlignment="1">
      <alignment horizontal="left" vertical="center"/>
    </xf>
    <xf numFmtId="0" fontId="26" fillId="0" borderId="0" xfId="8" applyFont="1" applyAlignment="1">
      <alignment horizontal="right" vertical="top"/>
    </xf>
    <xf numFmtId="0" fontId="26" fillId="0" borderId="0" xfId="8" applyFont="1" applyAlignment="1">
      <alignment horizontal="center" vertical="center"/>
    </xf>
    <xf numFmtId="0" fontId="30" fillId="0" borderId="0" xfId="8" applyFont="1" applyAlignment="1">
      <alignment horizontal="center" vertical="center"/>
    </xf>
    <xf numFmtId="0" fontId="26" fillId="0" borderId="181" xfId="8" applyFont="1" applyBorder="1" applyAlignment="1">
      <alignment horizontal="center" vertical="center"/>
    </xf>
    <xf numFmtId="0" fontId="26" fillId="0" borderId="180" xfId="8" applyFont="1" applyBorder="1" applyAlignment="1">
      <alignment horizontal="center" vertical="center"/>
    </xf>
    <xf numFmtId="0" fontId="26" fillId="0" borderId="179" xfId="8" applyFont="1" applyBorder="1" applyAlignment="1">
      <alignment horizontal="center" vertical="center"/>
    </xf>
    <xf numFmtId="0" fontId="26" fillId="0" borderId="180" xfId="8" applyFont="1" applyBorder="1" applyAlignment="1">
      <alignment horizontal="left" vertical="center"/>
    </xf>
    <xf numFmtId="0" fontId="26" fillId="0" borderId="179" xfId="8" applyFont="1" applyBorder="1" applyAlignment="1">
      <alignment horizontal="left" vertical="center"/>
    </xf>
    <xf numFmtId="0" fontId="83" fillId="0" borderId="1" xfId="8" applyFont="1" applyBorder="1" applyAlignment="1">
      <alignment horizontal="center" vertical="center" wrapText="1"/>
    </xf>
    <xf numFmtId="0" fontId="83" fillId="0" borderId="7" xfId="8" applyFont="1" applyBorder="1" applyAlignment="1">
      <alignment horizontal="center" vertical="center"/>
    </xf>
    <xf numFmtId="0" fontId="83" fillId="0" borderId="80" xfId="8" applyFont="1" applyBorder="1" applyAlignment="1">
      <alignment horizontal="center" vertical="center"/>
    </xf>
    <xf numFmtId="0" fontId="83" fillId="0" borderId="77" xfId="8" applyFont="1" applyBorder="1" applyAlignment="1">
      <alignment horizontal="center" vertical="center"/>
    </xf>
    <xf numFmtId="0" fontId="26" fillId="0" borderId="1" xfId="8" applyFont="1" applyBorder="1" applyAlignment="1">
      <alignment horizontal="center" vertical="center" wrapText="1" shrinkToFit="1"/>
    </xf>
    <xf numFmtId="0" fontId="83" fillId="0" borderId="2" xfId="8" applyFont="1" applyBorder="1" applyAlignment="1">
      <alignment horizontal="center" vertical="center" shrinkToFit="1"/>
    </xf>
    <xf numFmtId="0" fontId="83" fillId="0" borderId="3" xfId="8" applyFont="1" applyBorder="1" applyAlignment="1">
      <alignment horizontal="center" vertical="center" shrinkToFit="1"/>
    </xf>
    <xf numFmtId="0" fontId="83" fillId="0" borderId="106" xfId="8" applyFont="1" applyBorder="1" applyAlignment="1">
      <alignment horizontal="center" vertical="center" shrinkToFit="1"/>
    </xf>
    <xf numFmtId="0" fontId="83" fillId="0" borderId="65" xfId="8" applyFont="1" applyBorder="1" applyAlignment="1">
      <alignment horizontal="center" vertical="center" shrinkToFit="1"/>
    </xf>
    <xf numFmtId="0" fontId="83" fillId="0" borderId="66" xfId="8" applyFont="1" applyBorder="1" applyAlignment="1">
      <alignment horizontal="center" vertical="center" shrinkToFit="1"/>
    </xf>
    <xf numFmtId="0" fontId="26" fillId="0" borderId="4" xfId="8" applyFont="1" applyBorder="1" applyAlignment="1">
      <alignment horizontal="center" vertical="center"/>
    </xf>
    <xf numFmtId="0" fontId="26" fillId="0" borderId="2" xfId="8" applyFont="1" applyBorder="1" applyAlignment="1">
      <alignment horizontal="center" vertical="center"/>
    </xf>
    <xf numFmtId="0" fontId="26" fillId="0" borderId="7" xfId="8" applyFont="1" applyBorder="1" applyAlignment="1">
      <alignment horizontal="center" vertical="center"/>
    </xf>
    <xf numFmtId="0" fontId="26" fillId="0" borderId="64" xfId="8" applyFont="1" applyBorder="1" applyAlignment="1">
      <alignment horizontal="center" vertical="center"/>
    </xf>
    <xf numFmtId="0" fontId="26" fillId="0" borderId="65" xfId="8" applyFont="1" applyBorder="1" applyAlignment="1">
      <alignment horizontal="center" vertical="center"/>
    </xf>
    <xf numFmtId="0" fontId="26" fillId="0" borderId="159" xfId="8" applyFont="1" applyBorder="1" applyAlignment="1">
      <alignment horizontal="center" vertical="center"/>
    </xf>
    <xf numFmtId="0" fontId="26" fillId="0" borderId="1"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 xfId="8" applyFont="1" applyBorder="1" applyAlignment="1">
      <alignment horizontal="center" vertical="center" wrapText="1"/>
    </xf>
    <xf numFmtId="0" fontId="26" fillId="0" borderId="106" xfId="8" applyFont="1" applyBorder="1" applyAlignment="1">
      <alignment horizontal="center" vertical="center" wrapText="1"/>
    </xf>
    <xf numFmtId="0" fontId="26" fillId="0" borderId="65" xfId="8" applyFont="1" applyBorder="1" applyAlignment="1">
      <alignment horizontal="center" vertical="center" wrapText="1"/>
    </xf>
    <xf numFmtId="0" fontId="26" fillId="0" borderId="159" xfId="8" applyFont="1" applyBorder="1" applyAlignment="1">
      <alignment horizontal="center" vertical="center" wrapText="1"/>
    </xf>
    <xf numFmtId="0" fontId="26" fillId="0" borderId="0" xfId="8" applyFont="1" applyAlignment="1">
      <alignment horizontal="left" vertical="center"/>
    </xf>
    <xf numFmtId="0" fontId="86" fillId="0" borderId="0" xfId="8" applyFont="1" applyAlignment="1">
      <alignment horizontal="left" vertical="center" wrapText="1"/>
    </xf>
    <xf numFmtId="0" fontId="86" fillId="0" borderId="0" xfId="8" applyFont="1" applyAlignment="1">
      <alignment horizontal="left" vertical="center"/>
    </xf>
    <xf numFmtId="0" fontId="26" fillId="4" borderId="162" xfId="8" applyFont="1" applyFill="1" applyBorder="1" applyAlignment="1">
      <alignment horizontal="center" vertical="center"/>
    </xf>
    <xf numFmtId="0" fontId="26" fillId="4" borderId="161" xfId="8" applyFont="1" applyFill="1" applyBorder="1" applyAlignment="1">
      <alignment horizontal="center" vertical="center"/>
    </xf>
    <xf numFmtId="0" fontId="26" fillId="4" borderId="160" xfId="8" applyFont="1" applyFill="1" applyBorder="1" applyAlignment="1">
      <alignment horizontal="center" vertical="center"/>
    </xf>
    <xf numFmtId="0" fontId="31" fillId="0" borderId="0" xfId="8" applyFont="1" applyAlignment="1">
      <alignment horizontal="right" vertical="center"/>
    </xf>
    <xf numFmtId="0" fontId="26" fillId="2" borderId="162" xfId="8" applyFont="1" applyFill="1" applyBorder="1" applyAlignment="1">
      <alignment horizontal="center" vertical="center"/>
    </xf>
    <xf numFmtId="0" fontId="26" fillId="2" borderId="160" xfId="8" applyFont="1" applyFill="1" applyBorder="1" applyAlignment="1">
      <alignment horizontal="center" vertical="center"/>
    </xf>
    <xf numFmtId="0" fontId="31" fillId="4" borderId="162" xfId="8" applyFont="1" applyFill="1" applyBorder="1" applyAlignment="1">
      <alignment horizontal="center" vertical="center"/>
    </xf>
    <xf numFmtId="0" fontId="31" fillId="4" borderId="161" xfId="8" applyFont="1" applyFill="1" applyBorder="1" applyAlignment="1">
      <alignment horizontal="center" vertical="center"/>
    </xf>
    <xf numFmtId="0" fontId="31" fillId="4" borderId="160" xfId="8" applyFont="1" applyFill="1" applyBorder="1" applyAlignment="1">
      <alignment horizontal="center" vertical="center"/>
    </xf>
    <xf numFmtId="0" fontId="26" fillId="0" borderId="162" xfId="8" applyFont="1" applyBorder="1" applyAlignment="1">
      <alignment horizontal="center" vertical="center"/>
    </xf>
    <xf numFmtId="0" fontId="26" fillId="0" borderId="160" xfId="8" applyFont="1" applyBorder="1" applyAlignment="1">
      <alignment horizontal="center" vertical="center"/>
    </xf>
    <xf numFmtId="0" fontId="26" fillId="0" borderId="30" xfId="8" applyFont="1" applyBorder="1" applyAlignment="1">
      <alignment horizontal="center" vertical="center" shrinkToFit="1"/>
    </xf>
    <xf numFmtId="0" fontId="26" fillId="0" borderId="31" xfId="8" applyFont="1" applyBorder="1" applyAlignment="1">
      <alignment horizontal="center" vertical="center" shrinkToFit="1"/>
    </xf>
    <xf numFmtId="0" fontId="26" fillId="0" borderId="184" xfId="8" applyFont="1" applyBorder="1" applyAlignment="1">
      <alignment horizontal="left" vertical="center" wrapText="1" shrinkToFit="1"/>
    </xf>
    <xf numFmtId="0" fontId="26" fillId="0" borderId="185" xfId="8" applyFont="1" applyBorder="1" applyAlignment="1">
      <alignment horizontal="left" vertical="center" wrapText="1" shrinkToFit="1"/>
    </xf>
    <xf numFmtId="0" fontId="26" fillId="0" borderId="187" xfId="8" applyFont="1" applyBorder="1" applyAlignment="1">
      <alignment horizontal="left" vertical="center" wrapText="1" shrinkToFit="1"/>
    </xf>
    <xf numFmtId="0" fontId="26" fillId="4" borderId="132" xfId="8" applyFont="1" applyFill="1" applyBorder="1" applyAlignment="1">
      <alignment horizontal="center" vertical="center"/>
    </xf>
    <xf numFmtId="0" fontId="26" fillId="4" borderId="62" xfId="8" applyFont="1" applyFill="1" applyBorder="1" applyAlignment="1">
      <alignment horizontal="center" vertical="center"/>
    </xf>
    <xf numFmtId="0" fontId="26" fillId="0" borderId="77" xfId="8" applyFont="1" applyBorder="1" applyAlignment="1">
      <alignment horizontal="center" vertical="center"/>
    </xf>
    <xf numFmtId="0" fontId="26" fillId="0" borderId="180" xfId="8" applyFont="1" applyBorder="1" applyAlignment="1">
      <alignment horizontal="center" vertical="center" shrinkToFit="1"/>
    </xf>
    <xf numFmtId="0" fontId="26" fillId="0" borderId="179" xfId="8" applyFont="1" applyBorder="1" applyAlignment="1">
      <alignment horizontal="center" vertical="center" shrinkToFit="1"/>
    </xf>
    <xf numFmtId="0" fontId="26" fillId="0" borderId="181" xfId="8" applyFont="1" applyBorder="1" applyAlignment="1">
      <alignment horizontal="left" vertical="center" wrapText="1" shrinkToFit="1"/>
    </xf>
    <xf numFmtId="0" fontId="26" fillId="0" borderId="180" xfId="8" applyFont="1" applyBorder="1" applyAlignment="1">
      <alignment horizontal="left" vertical="center" wrapText="1" shrinkToFit="1"/>
    </xf>
    <xf numFmtId="0" fontId="26" fillId="0" borderId="33" xfId="8" applyFont="1" applyBorder="1" applyAlignment="1">
      <alignment horizontal="left" vertical="center" wrapText="1" shrinkToFit="1"/>
    </xf>
    <xf numFmtId="0" fontId="26" fillId="4" borderId="149" xfId="8" applyFont="1" applyFill="1" applyBorder="1" applyAlignment="1">
      <alignment horizontal="center" vertical="center"/>
    </xf>
    <xf numFmtId="0" fontId="26" fillId="4" borderId="33" xfId="8" applyFont="1" applyFill="1" applyBorder="1" applyAlignment="1">
      <alignment horizontal="center" vertical="center"/>
    </xf>
    <xf numFmtId="0" fontId="26" fillId="0" borderId="44" xfId="8" applyFont="1" applyBorder="1" applyAlignment="1">
      <alignment horizontal="center" vertical="center" shrinkToFit="1"/>
    </xf>
    <xf numFmtId="0" fontId="26" fillId="0" borderId="45" xfId="8" applyFont="1" applyBorder="1" applyAlignment="1">
      <alignment horizontal="center" vertical="center" shrinkToFit="1"/>
    </xf>
    <xf numFmtId="0" fontId="26" fillId="0" borderId="70" xfId="8" applyFont="1" applyBorder="1" applyAlignment="1">
      <alignment horizontal="center" vertical="center" wrapText="1" shrinkToFit="1"/>
    </xf>
    <xf numFmtId="0" fontId="26" fillId="0" borderId="71" xfId="8" applyFont="1" applyBorder="1" applyAlignment="1">
      <alignment horizontal="center" vertical="center" wrapText="1" shrinkToFit="1"/>
    </xf>
    <xf numFmtId="0" fontId="26" fillId="0" borderId="130" xfId="8" applyFont="1" applyBorder="1" applyAlignment="1">
      <alignment horizontal="center" vertical="center" wrapText="1" shrinkToFit="1"/>
    </xf>
    <xf numFmtId="0" fontId="26" fillId="4" borderId="148" xfId="8" applyFont="1" applyFill="1" applyBorder="1" applyAlignment="1">
      <alignment horizontal="center" vertical="center"/>
    </xf>
    <xf numFmtId="0" fontId="26" fillId="4" borderId="76" xfId="8" applyFont="1" applyFill="1" applyBorder="1" applyAlignment="1">
      <alignment horizontal="center" vertical="center"/>
    </xf>
    <xf numFmtId="0" fontId="26" fillId="0" borderId="161" xfId="8" applyFont="1" applyBorder="1" applyAlignment="1">
      <alignment horizontal="center" vertical="center"/>
    </xf>
    <xf numFmtId="0" fontId="26" fillId="0" borderId="25" xfId="8" applyFont="1" applyBorder="1" applyAlignment="1">
      <alignment horizontal="center" vertical="center"/>
    </xf>
    <xf numFmtId="0" fontId="26" fillId="0" borderId="155" xfId="8" applyFont="1" applyBorder="1" applyAlignment="1">
      <alignment horizontal="center" vertical="center"/>
    </xf>
    <xf numFmtId="0" fontId="26" fillId="0" borderId="1" xfId="8" applyFont="1" applyBorder="1" applyAlignment="1">
      <alignment horizontal="left" vertical="center"/>
    </xf>
    <xf numFmtId="0" fontId="26" fillId="0" borderId="2" xfId="8" applyFont="1" applyBorder="1" applyAlignment="1">
      <alignment horizontal="left" vertical="center"/>
    </xf>
    <xf numFmtId="0" fontId="26" fillId="0" borderId="106" xfId="8" applyFont="1" applyBorder="1" applyAlignment="1">
      <alignment horizontal="left" vertical="center"/>
    </xf>
    <xf numFmtId="0" fontId="26" fillId="0" borderId="65" xfId="8" applyFont="1" applyBorder="1" applyAlignment="1">
      <alignment horizontal="left" vertical="center"/>
    </xf>
    <xf numFmtId="0" fontId="26" fillId="4" borderId="1" xfId="8" applyFont="1" applyFill="1" applyBorder="1" applyAlignment="1">
      <alignment horizontal="center" vertical="center"/>
    </xf>
    <xf numFmtId="0" fontId="26" fillId="4" borderId="2" xfId="8" applyFont="1" applyFill="1" applyBorder="1" applyAlignment="1">
      <alignment horizontal="center" vertical="center"/>
    </xf>
    <xf numFmtId="0" fontId="26" fillId="4" borderId="7" xfId="8" applyFont="1" applyFill="1" applyBorder="1" applyAlignment="1">
      <alignment horizontal="center" vertical="center"/>
    </xf>
    <xf numFmtId="0" fontId="26" fillId="4" borderId="106" xfId="8" applyFont="1" applyFill="1" applyBorder="1" applyAlignment="1">
      <alignment horizontal="center" vertical="center"/>
    </xf>
    <xf numFmtId="0" fontId="26" fillId="4" borderId="65" xfId="8" applyFont="1" applyFill="1" applyBorder="1" applyAlignment="1">
      <alignment horizontal="center" vertical="center"/>
    </xf>
    <xf numFmtId="0" fontId="26" fillId="4" borderId="159" xfId="8" applyFont="1" applyFill="1" applyBorder="1" applyAlignment="1">
      <alignment horizontal="center" vertical="center"/>
    </xf>
    <xf numFmtId="0" fontId="26" fillId="0" borderId="162" xfId="8" applyFont="1" applyBorder="1" applyAlignment="1">
      <alignment horizontal="center" vertical="center" wrapText="1"/>
    </xf>
    <xf numFmtId="0" fontId="26" fillId="0" borderId="161" xfId="8" applyFont="1" applyBorder="1" applyAlignment="1">
      <alignment horizontal="center" vertical="center" wrapText="1"/>
    </xf>
    <xf numFmtId="0" fontId="26" fillId="0" borderId="160" xfId="8" applyFont="1" applyBorder="1" applyAlignment="1">
      <alignment horizontal="center" vertical="center" wrapText="1"/>
    </xf>
    <xf numFmtId="0" fontId="76" fillId="0" borderId="31" xfId="8" applyFont="1" applyBorder="1" applyAlignment="1">
      <alignment horizontal="left" vertical="center" wrapText="1"/>
    </xf>
    <xf numFmtId="0" fontId="76" fillId="0" borderId="26" xfId="8" applyFont="1" applyBorder="1" applyAlignment="1">
      <alignment horizontal="left" vertical="center" wrapText="1"/>
    </xf>
    <xf numFmtId="0" fontId="76" fillId="0" borderId="72" xfId="8" applyFont="1" applyBorder="1" applyAlignment="1">
      <alignment horizontal="left" vertical="center" wrapText="1"/>
    </xf>
    <xf numFmtId="0" fontId="76" fillId="0" borderId="73" xfId="8" applyFont="1" applyBorder="1" applyAlignment="1">
      <alignment horizontal="left" vertical="center" wrapText="1"/>
    </xf>
    <xf numFmtId="0" fontId="31" fillId="0" borderId="184" xfId="8" applyFont="1" applyBorder="1" applyAlignment="1">
      <alignment horizontal="center" vertical="center" wrapText="1"/>
    </xf>
    <xf numFmtId="0" fontId="31" fillId="0" borderId="70" xfId="8" applyFont="1" applyBorder="1" applyAlignment="1">
      <alignment horizontal="center" vertical="center" wrapText="1"/>
    </xf>
    <xf numFmtId="0" fontId="83" fillId="0" borderId="194" xfId="12" applyFont="1" applyBorder="1" applyAlignment="1">
      <alignment horizontal="center" vertical="top" wrapText="1"/>
    </xf>
    <xf numFmtId="0" fontId="83" fillId="0" borderId="193" xfId="12" applyFont="1" applyBorder="1" applyAlignment="1">
      <alignment horizontal="center" vertical="top" wrapText="1"/>
    </xf>
    <xf numFmtId="0" fontId="83" fillId="0" borderId="162" xfId="8" applyFont="1" applyBorder="1" applyAlignment="1">
      <alignment horizontal="center" vertical="center" wrapText="1"/>
    </xf>
    <xf numFmtId="0" fontId="83" fillId="0" borderId="161" xfId="8" applyFont="1" applyBorder="1" applyAlignment="1">
      <alignment horizontal="center" vertical="center" wrapText="1"/>
    </xf>
    <xf numFmtId="0" fontId="83" fillId="0" borderId="160" xfId="8" applyFont="1" applyBorder="1" applyAlignment="1">
      <alignment horizontal="center" vertical="center" wrapText="1"/>
    </xf>
    <xf numFmtId="0" fontId="29" fillId="0" borderId="78" xfId="12" applyFont="1" applyBorder="1" applyAlignment="1">
      <alignment horizontal="center" vertical="center" wrapText="1"/>
    </xf>
    <xf numFmtId="0" fontId="29" fillId="0" borderId="74" xfId="12" applyFont="1" applyBorder="1" applyAlignment="1">
      <alignment horizontal="center" vertical="center" wrapText="1"/>
    </xf>
    <xf numFmtId="0" fontId="35" fillId="0" borderId="0" xfId="1" applyFont="1">
      <alignment vertical="center"/>
    </xf>
    <xf numFmtId="0" fontId="32" fillId="0" borderId="0" xfId="1" applyFont="1" applyAlignment="1">
      <alignment horizontal="right" vertical="center"/>
    </xf>
    <xf numFmtId="0" fontId="32" fillId="0" borderId="44" xfId="1" applyFont="1" applyBorder="1" applyAlignment="1">
      <alignment horizontal="center" vertical="center"/>
    </xf>
    <xf numFmtId="0" fontId="32" fillId="0" borderId="45" xfId="1" applyFont="1" applyBorder="1" applyAlignment="1">
      <alignment horizontal="center" vertical="center"/>
    </xf>
    <xf numFmtId="0" fontId="119" fillId="10" borderId="232" xfId="3" applyFont="1" applyFill="1" applyBorder="1" applyAlignment="1">
      <alignment horizontal="left" vertical="center" shrinkToFit="1"/>
    </xf>
    <xf numFmtId="0" fontId="54" fillId="9" borderId="182" xfId="3" applyFont="1" applyFill="1" applyBorder="1" applyAlignment="1">
      <alignment horizontal="center" vertical="center"/>
    </xf>
    <xf numFmtId="0" fontId="54" fillId="0" borderId="180" xfId="3" applyFont="1" applyBorder="1" applyAlignment="1">
      <alignment horizontal="center" vertical="center"/>
    </xf>
    <xf numFmtId="0" fontId="54" fillId="0" borderId="179" xfId="3" applyFont="1" applyBorder="1" applyAlignment="1">
      <alignment horizontal="center" vertical="center"/>
    </xf>
    <xf numFmtId="0" fontId="54" fillId="0" borderId="181" xfId="3" applyFont="1" applyBorder="1" applyAlignment="1">
      <alignment horizontal="center" vertical="center"/>
    </xf>
    <xf numFmtId="0" fontId="54" fillId="0" borderId="181" xfId="3" applyFont="1" applyBorder="1" applyAlignment="1">
      <alignment horizontal="center" vertical="center" shrinkToFit="1"/>
    </xf>
    <xf numFmtId="0" fontId="54" fillId="0" borderId="180" xfId="3" applyFont="1" applyBorder="1" applyAlignment="1">
      <alignment horizontal="center" vertical="center" shrinkToFit="1"/>
    </xf>
    <xf numFmtId="0" fontId="54" fillId="0" borderId="179" xfId="3" applyFont="1" applyBorder="1" applyAlignment="1">
      <alignment horizontal="center" vertical="center" shrinkToFit="1"/>
    </xf>
    <xf numFmtId="0" fontId="118" fillId="0" borderId="182" xfId="30" applyFont="1" applyBorder="1" applyAlignment="1">
      <alignment horizontal="center" vertical="center"/>
    </xf>
    <xf numFmtId="0" fontId="118" fillId="9" borderId="181" xfId="30" applyFont="1" applyFill="1" applyBorder="1" applyAlignment="1" applyProtection="1">
      <alignment horizontal="center" vertical="center" shrinkToFit="1"/>
      <protection locked="0"/>
    </xf>
    <xf numFmtId="0" fontId="118" fillId="9" borderId="180" xfId="30" applyFont="1" applyFill="1" applyBorder="1" applyAlignment="1" applyProtection="1">
      <alignment horizontal="center" vertical="center" shrinkToFit="1"/>
      <protection locked="0"/>
    </xf>
    <xf numFmtId="0" fontId="118" fillId="9" borderId="179" xfId="30" applyFont="1" applyFill="1" applyBorder="1" applyAlignment="1" applyProtection="1">
      <alignment horizontal="center" vertical="center" shrinkToFit="1"/>
      <protection locked="0"/>
    </xf>
    <xf numFmtId="0" fontId="118" fillId="9" borderId="182" xfId="30" applyFont="1" applyFill="1" applyBorder="1" applyAlignment="1" applyProtection="1">
      <alignment horizontal="center" vertical="center" shrinkToFit="1"/>
      <protection locked="0"/>
    </xf>
    <xf numFmtId="0" fontId="118" fillId="0" borderId="181" xfId="30" applyFont="1" applyBorder="1" applyAlignment="1">
      <alignment horizontal="center" vertical="center"/>
    </xf>
    <xf numFmtId="0" fontId="118" fillId="0" borderId="180" xfId="30" applyFont="1" applyBorder="1" applyAlignment="1">
      <alignment horizontal="center" vertical="center"/>
    </xf>
    <xf numFmtId="0" fontId="118" fillId="0" borderId="179" xfId="30" applyFont="1" applyBorder="1" applyAlignment="1">
      <alignment horizontal="center" vertical="center"/>
    </xf>
    <xf numFmtId="0" fontId="118" fillId="9" borderId="181" xfId="30" applyFont="1" applyFill="1" applyBorder="1" applyAlignment="1">
      <alignment horizontal="center" vertical="center"/>
    </xf>
    <xf numFmtId="0" fontId="118" fillId="9" borderId="180" xfId="30" applyFont="1" applyFill="1" applyBorder="1" applyAlignment="1">
      <alignment horizontal="center" vertical="center"/>
    </xf>
    <xf numFmtId="0" fontId="118" fillId="9" borderId="179" xfId="30" applyFont="1" applyFill="1" applyBorder="1" applyAlignment="1">
      <alignment horizontal="center" vertical="center"/>
    </xf>
    <xf numFmtId="184" fontId="54" fillId="0" borderId="181" xfId="3" applyNumberFormat="1" applyFont="1" applyBorder="1" applyAlignment="1">
      <alignment horizontal="right" vertical="center" shrinkToFit="1"/>
    </xf>
    <xf numFmtId="184" fontId="54" fillId="0" borderId="180" xfId="3" applyNumberFormat="1" applyFont="1" applyBorder="1" applyAlignment="1">
      <alignment horizontal="right" vertical="center" shrinkToFit="1"/>
    </xf>
    <xf numFmtId="184" fontId="54" fillId="0" borderId="179" xfId="3" applyNumberFormat="1" applyFont="1" applyBorder="1" applyAlignment="1">
      <alignment horizontal="right" vertical="center" shrinkToFit="1"/>
    </xf>
    <xf numFmtId="185" fontId="54" fillId="0" borderId="228" xfId="3" applyNumberFormat="1" applyFont="1" applyBorder="1" applyAlignment="1">
      <alignment horizontal="right" vertical="center" shrinkToFit="1"/>
    </xf>
    <xf numFmtId="185" fontId="54" fillId="0" borderId="229" xfId="3" applyNumberFormat="1" applyFont="1" applyBorder="1" applyAlignment="1">
      <alignment horizontal="right" vertical="center" shrinkToFit="1"/>
    </xf>
    <xf numFmtId="185" fontId="54" fillId="0" borderId="230" xfId="3" applyNumberFormat="1" applyFont="1" applyBorder="1" applyAlignment="1">
      <alignment horizontal="right" vertical="center" shrinkToFit="1"/>
    </xf>
    <xf numFmtId="184" fontId="54" fillId="9" borderId="181" xfId="3" applyNumberFormat="1" applyFont="1" applyFill="1" applyBorder="1" applyAlignment="1">
      <alignment horizontal="right" vertical="center" shrinkToFit="1"/>
    </xf>
    <xf numFmtId="184" fontId="54" fillId="9" borderId="180" xfId="3" applyNumberFormat="1" applyFont="1" applyFill="1" applyBorder="1" applyAlignment="1">
      <alignment horizontal="right" vertical="center" shrinkToFit="1"/>
    </xf>
    <xf numFmtId="184" fontId="54" fillId="9" borderId="179" xfId="3" applyNumberFormat="1" applyFont="1" applyFill="1" applyBorder="1" applyAlignment="1">
      <alignment horizontal="right" vertical="center" shrinkToFit="1"/>
    </xf>
    <xf numFmtId="0" fontId="54" fillId="0" borderId="43" xfId="3" applyFont="1" applyBorder="1" applyAlignment="1">
      <alignment horizontal="center" vertical="center" shrinkToFit="1"/>
    </xf>
    <xf numFmtId="0" fontId="54" fillId="0" borderId="44" xfId="3" applyFont="1" applyBorder="1" applyAlignment="1">
      <alignment horizontal="center" vertical="center" shrinkToFit="1"/>
    </xf>
    <xf numFmtId="0" fontId="54" fillId="0" borderId="45" xfId="3" applyFont="1" applyBorder="1" applyAlignment="1">
      <alignment horizontal="center" vertical="center" shrinkToFit="1"/>
    </xf>
    <xf numFmtId="0" fontId="54" fillId="0" borderId="0" xfId="3" applyFont="1" applyAlignment="1">
      <alignment horizontal="left" vertical="center"/>
    </xf>
    <xf numFmtId="0" fontId="54" fillId="0" borderId="0" xfId="3" applyFont="1" applyAlignment="1">
      <alignment horizontal="center" vertical="center"/>
    </xf>
    <xf numFmtId="0" fontId="54" fillId="9" borderId="181" xfId="3" applyFont="1" applyFill="1" applyBorder="1" applyAlignment="1">
      <alignment horizontal="center" vertical="center"/>
    </xf>
    <xf numFmtId="0" fontId="54" fillId="9" borderId="180" xfId="3" applyFont="1" applyFill="1" applyBorder="1" applyAlignment="1">
      <alignment horizontal="center" vertical="center"/>
    </xf>
    <xf numFmtId="0" fontId="54" fillId="0" borderId="181" xfId="3" applyFont="1" applyBorder="1" applyAlignment="1">
      <alignment horizontal="left" vertical="center"/>
    </xf>
    <xf numFmtId="0" fontId="54" fillId="0" borderId="180" xfId="3" applyFont="1" applyBorder="1" applyAlignment="1">
      <alignment horizontal="left" vertical="center"/>
    </xf>
    <xf numFmtId="0" fontId="54" fillId="0" borderId="179" xfId="3" applyFont="1" applyBorder="1" applyAlignment="1">
      <alignment horizontal="left" vertical="center"/>
    </xf>
    <xf numFmtId="0" fontId="55" fillId="0" borderId="43" xfId="3" applyFont="1" applyBorder="1" applyAlignment="1">
      <alignment horizontal="center" vertical="center" wrapText="1"/>
    </xf>
    <xf numFmtId="0" fontId="55" fillId="0" borderId="44" xfId="3" applyFont="1" applyBorder="1" applyAlignment="1">
      <alignment horizontal="center" vertical="center" wrapText="1"/>
    </xf>
    <xf numFmtId="0" fontId="55" fillId="0" borderId="45" xfId="3" applyFont="1" applyBorder="1" applyAlignment="1">
      <alignment horizontal="center" vertical="center" wrapText="1"/>
    </xf>
    <xf numFmtId="0" fontId="55" fillId="0" borderId="29" xfId="3" applyFont="1" applyBorder="1" applyAlignment="1">
      <alignment horizontal="center" vertical="center" wrapText="1"/>
    </xf>
    <xf numFmtId="0" fontId="55" fillId="0" borderId="30" xfId="3" applyFont="1" applyBorder="1" applyAlignment="1">
      <alignment horizontal="center" vertical="center" wrapText="1"/>
    </xf>
    <xf numFmtId="0" fontId="55" fillId="0" borderId="31" xfId="3" applyFont="1" applyBorder="1" applyAlignment="1">
      <alignment horizontal="center" vertical="center" wrapText="1"/>
    </xf>
    <xf numFmtId="0" fontId="119" fillId="0" borderId="0" xfId="3" applyFont="1" applyAlignment="1">
      <alignment horizontal="center" vertical="center"/>
    </xf>
    <xf numFmtId="0" fontId="54" fillId="9" borderId="179" xfId="3" applyFont="1" applyFill="1" applyBorder="1" applyAlignment="1">
      <alignment horizontal="center" vertical="center"/>
    </xf>
    <xf numFmtId="0" fontId="16" fillId="0" borderId="181" xfId="3" applyFont="1" applyBorder="1" applyAlignment="1">
      <alignment horizontal="center" vertical="center" wrapText="1"/>
    </xf>
    <xf numFmtId="0" fontId="16" fillId="0" borderId="180" xfId="3" applyFont="1" applyBorder="1" applyAlignment="1">
      <alignment horizontal="center" vertical="center" wrapText="1"/>
    </xf>
    <xf numFmtId="0" fontId="16" fillId="0" borderId="179" xfId="3" applyFont="1" applyBorder="1" applyAlignment="1">
      <alignment horizontal="center" vertical="center" wrapText="1"/>
    </xf>
    <xf numFmtId="184" fontId="51" fillId="0" borderId="181" xfId="3" applyNumberFormat="1" applyFont="1" applyBorder="1" applyAlignment="1">
      <alignment horizontal="center" vertical="center"/>
    </xf>
    <xf numFmtId="184" fontId="51" fillId="0" borderId="180" xfId="3" applyNumberFormat="1" applyFont="1" applyBorder="1" applyAlignment="1">
      <alignment horizontal="center" vertical="center"/>
    </xf>
    <xf numFmtId="184" fontId="51" fillId="0" borderId="179" xfId="3" applyNumberFormat="1" applyFont="1" applyBorder="1" applyAlignment="1">
      <alignment horizontal="center" vertical="center"/>
    </xf>
    <xf numFmtId="187" fontId="54" fillId="0" borderId="181" xfId="3" applyNumberFormat="1" applyFont="1" applyBorder="1" applyAlignment="1">
      <alignment horizontal="center" vertical="center"/>
    </xf>
    <xf numFmtId="187" fontId="54" fillId="0" borderId="180" xfId="3" applyNumberFormat="1" applyFont="1" applyBorder="1" applyAlignment="1">
      <alignment horizontal="center" vertical="center"/>
    </xf>
    <xf numFmtId="187" fontId="54" fillId="0" borderId="179" xfId="3" applyNumberFormat="1" applyFont="1" applyBorder="1" applyAlignment="1">
      <alignment horizontal="center" vertical="center"/>
    </xf>
    <xf numFmtId="184" fontId="54" fillId="0" borderId="181" xfId="3" applyNumberFormat="1" applyFont="1" applyBorder="1" applyAlignment="1">
      <alignment horizontal="center" vertical="center"/>
    </xf>
    <xf numFmtId="184" fontId="54" fillId="0" borderId="180" xfId="3" applyNumberFormat="1" applyFont="1" applyBorder="1" applyAlignment="1">
      <alignment horizontal="center" vertical="center"/>
    </xf>
    <xf numFmtId="184" fontId="54" fillId="0" borderId="179" xfId="3" applyNumberFormat="1" applyFont="1" applyBorder="1" applyAlignment="1">
      <alignment horizontal="center" vertical="center"/>
    </xf>
    <xf numFmtId="187" fontId="54" fillId="0" borderId="182" xfId="3" applyNumberFormat="1" applyFont="1" applyBorder="1" applyAlignment="1">
      <alignment horizontal="center" vertical="center"/>
    </xf>
    <xf numFmtId="0" fontId="119" fillId="11" borderId="181" xfId="3" applyFont="1" applyFill="1" applyBorder="1" applyAlignment="1">
      <alignment horizontal="center" vertical="center"/>
    </xf>
    <xf numFmtId="0" fontId="119" fillId="11" borderId="180" xfId="3" applyFont="1" applyFill="1" applyBorder="1" applyAlignment="1">
      <alignment horizontal="center" vertical="center"/>
    </xf>
    <xf numFmtId="0" fontId="119" fillId="11" borderId="179" xfId="3" applyFont="1" applyFill="1" applyBorder="1" applyAlignment="1">
      <alignment horizontal="center" vertical="center"/>
    </xf>
    <xf numFmtId="184" fontId="119" fillId="11" borderId="181" xfId="3" applyNumberFormat="1" applyFont="1" applyFill="1" applyBorder="1" applyAlignment="1">
      <alignment horizontal="center" vertical="center"/>
    </xf>
    <xf numFmtId="184" fontId="119" fillId="11" borderId="180" xfId="3" applyNumberFormat="1" applyFont="1" applyFill="1" applyBorder="1" applyAlignment="1">
      <alignment horizontal="center" vertical="center"/>
    </xf>
    <xf numFmtId="184" fontId="119" fillId="11" borderId="179" xfId="3" applyNumberFormat="1" applyFont="1" applyFill="1" applyBorder="1" applyAlignment="1">
      <alignment horizontal="center" vertical="center"/>
    </xf>
    <xf numFmtId="1" fontId="119" fillId="11" borderId="182" xfId="3" applyNumberFormat="1" applyFont="1" applyFill="1" applyBorder="1" applyAlignment="1">
      <alignment horizontal="center" vertical="center"/>
    </xf>
    <xf numFmtId="0" fontId="54" fillId="0" borderId="44" xfId="3" applyFont="1" applyBorder="1" applyAlignment="1">
      <alignment horizontal="left" vertical="center" wrapText="1"/>
    </xf>
    <xf numFmtId="0" fontId="54" fillId="0" borderId="45" xfId="3" applyFont="1" applyBorder="1" applyAlignment="1">
      <alignment horizontal="left" vertical="center" wrapText="1"/>
    </xf>
    <xf numFmtId="0" fontId="54" fillId="0" borderId="0" xfId="3" applyFont="1" applyAlignment="1">
      <alignment horizontal="left" vertical="center" wrapText="1"/>
    </xf>
    <xf numFmtId="0" fontId="54" fillId="0" borderId="36" xfId="3" applyFont="1" applyBorder="1" applyAlignment="1">
      <alignment horizontal="left" vertical="center" wrapText="1"/>
    </xf>
    <xf numFmtId="0" fontId="54" fillId="0" borderId="30" xfId="3" applyFont="1" applyBorder="1" applyAlignment="1">
      <alignment horizontal="left" vertical="center" wrapText="1"/>
    </xf>
    <xf numFmtId="0" fontId="54" fillId="0" borderId="31" xfId="3" applyFont="1" applyBorder="1" applyAlignment="1">
      <alignment horizontal="left" vertical="center" wrapText="1"/>
    </xf>
    <xf numFmtId="0" fontId="54" fillId="12" borderId="44" xfId="3" applyFont="1" applyFill="1" applyBorder="1" applyAlignment="1">
      <alignment horizontal="center" vertical="center" shrinkToFit="1"/>
    </xf>
    <xf numFmtId="0" fontId="54" fillId="13" borderId="44" xfId="3" applyFont="1" applyFill="1" applyBorder="1" applyAlignment="1">
      <alignment horizontal="center" vertical="center"/>
    </xf>
    <xf numFmtId="186" fontId="10" fillId="0" borderId="182" xfId="3" applyNumberFormat="1" applyFont="1" applyBorder="1" applyAlignment="1">
      <alignment horizontal="center" vertical="center"/>
    </xf>
    <xf numFmtId="0" fontId="119" fillId="11" borderId="182" xfId="3" applyFont="1" applyFill="1" applyBorder="1" applyAlignment="1">
      <alignment horizontal="center" vertical="center"/>
    </xf>
    <xf numFmtId="190" fontId="10" fillId="0" borderId="182" xfId="3" applyNumberFormat="1" applyFont="1" applyBorder="1" applyAlignment="1">
      <alignment horizontal="center" vertical="center"/>
    </xf>
    <xf numFmtId="190" fontId="10" fillId="0" borderId="181" xfId="3" applyNumberFormat="1" applyFont="1" applyBorder="1" applyAlignment="1">
      <alignment horizontal="center" vertical="center"/>
    </xf>
    <xf numFmtId="190" fontId="10" fillId="0" borderId="180" xfId="3" applyNumberFormat="1" applyFont="1" applyBorder="1" applyAlignment="1">
      <alignment horizontal="center" vertical="center"/>
    </xf>
    <xf numFmtId="190" fontId="10" fillId="0" borderId="179" xfId="3" applyNumberFormat="1" applyFont="1" applyBorder="1" applyAlignment="1">
      <alignment horizontal="center" vertical="center"/>
    </xf>
    <xf numFmtId="186" fontId="10" fillId="0" borderId="181" xfId="3" applyNumberFormat="1" applyFont="1" applyBorder="1" applyAlignment="1">
      <alignment horizontal="center" vertical="center"/>
    </xf>
    <xf numFmtId="186" fontId="10" fillId="0" borderId="180" xfId="3" applyNumberFormat="1" applyFont="1" applyBorder="1" applyAlignment="1">
      <alignment horizontal="center" vertical="center"/>
    </xf>
    <xf numFmtId="186" fontId="10" fillId="0" borderId="179" xfId="3" applyNumberFormat="1" applyFont="1" applyBorder="1" applyAlignment="1">
      <alignment horizontal="center" vertical="center"/>
    </xf>
    <xf numFmtId="186" fontId="10" fillId="0" borderId="237" xfId="3" applyNumberFormat="1" applyFont="1" applyBorder="1" applyAlignment="1">
      <alignment horizontal="center" vertical="center"/>
    </xf>
    <xf numFmtId="191" fontId="10" fillId="0" borderId="237" xfId="3" applyNumberFormat="1" applyFont="1" applyBorder="1" applyAlignment="1">
      <alignment horizontal="center" vertical="center"/>
    </xf>
    <xf numFmtId="188" fontId="10" fillId="0" borderId="14" xfId="3" applyNumberFormat="1" applyFont="1" applyBorder="1" applyAlignment="1">
      <alignment horizontal="center" vertical="center"/>
    </xf>
    <xf numFmtId="188" fontId="10" fillId="0" borderId="15" xfId="3" applyNumberFormat="1" applyFont="1" applyBorder="1" applyAlignment="1">
      <alignment horizontal="center" vertical="center"/>
    </xf>
    <xf numFmtId="188" fontId="10" fillId="0" borderId="238" xfId="3" applyNumberFormat="1" applyFont="1" applyBorder="1" applyAlignment="1">
      <alignment horizontal="center" vertical="center"/>
    </xf>
    <xf numFmtId="190" fontId="10" fillId="0" borderId="237" xfId="3" applyNumberFormat="1" applyFont="1" applyBorder="1" applyAlignment="1">
      <alignment horizontal="center" vertical="center"/>
    </xf>
    <xf numFmtId="186" fontId="10" fillId="0" borderId="26" xfId="3" applyNumberFormat="1" applyFont="1" applyBorder="1" applyAlignment="1">
      <alignment horizontal="center" vertical="center" wrapText="1"/>
    </xf>
    <xf numFmtId="186" fontId="10" fillId="0" borderId="26" xfId="3" applyNumberFormat="1" applyFont="1" applyBorder="1" applyAlignment="1">
      <alignment horizontal="center" vertical="center"/>
    </xf>
    <xf numFmtId="190" fontId="10" fillId="0" borderId="26" xfId="3" applyNumberFormat="1" applyFont="1" applyBorder="1" applyAlignment="1">
      <alignment horizontal="center" vertical="center"/>
    </xf>
    <xf numFmtId="192" fontId="10" fillId="0" borderId="26" xfId="3" applyNumberFormat="1" applyFont="1" applyBorder="1" applyAlignment="1">
      <alignment horizontal="center" vertical="center"/>
    </xf>
    <xf numFmtId="49" fontId="111" fillId="0" borderId="181" xfId="3" applyNumberFormat="1" applyFont="1" applyBorder="1" applyAlignment="1">
      <alignment horizontal="center" vertical="center"/>
    </xf>
    <xf numFmtId="49" fontId="111" fillId="0" borderId="180" xfId="3" applyNumberFormat="1" applyFont="1" applyBorder="1" applyAlignment="1">
      <alignment horizontal="center" vertical="center"/>
    </xf>
    <xf numFmtId="49" fontId="111" fillId="0" borderId="179" xfId="3" applyNumberFormat="1" applyFont="1" applyBorder="1" applyAlignment="1">
      <alignment horizontal="center" vertical="center"/>
    </xf>
    <xf numFmtId="0" fontId="123" fillId="0" borderId="181" xfId="30" applyFont="1" applyBorder="1" applyAlignment="1">
      <alignment horizontal="center" vertical="center" shrinkToFit="1"/>
    </xf>
    <xf numFmtId="0" fontId="123" fillId="0" borderId="180" xfId="30" applyFont="1" applyBorder="1" applyAlignment="1">
      <alignment horizontal="center" vertical="center" shrinkToFit="1"/>
    </xf>
    <xf numFmtId="0" fontId="123" fillId="0" borderId="179" xfId="30" applyFont="1" applyBorder="1" applyAlignment="1">
      <alignment horizontal="center" vertical="center" shrinkToFit="1"/>
    </xf>
    <xf numFmtId="0" fontId="54" fillId="0" borderId="1" xfId="3" applyFont="1" applyBorder="1" applyAlignment="1">
      <alignment horizontal="center" vertical="center"/>
    </xf>
    <xf numFmtId="0" fontId="54" fillId="0" borderId="132" xfId="3" applyFont="1" applyBorder="1" applyAlignment="1">
      <alignment horizontal="center" vertical="center"/>
    </xf>
    <xf numFmtId="0" fontId="54" fillId="0" borderId="2" xfId="3" applyFont="1" applyBorder="1" applyAlignment="1">
      <alignment horizontal="center" vertical="center"/>
    </xf>
    <xf numFmtId="0" fontId="54" fillId="0" borderId="3" xfId="3" applyFont="1" applyBorder="1" applyAlignment="1">
      <alignment horizontal="center" vertical="center"/>
    </xf>
    <xf numFmtId="0" fontId="54" fillId="0" borderId="36" xfId="3" applyFont="1" applyBorder="1" applyAlignment="1">
      <alignment horizontal="center" vertical="center"/>
    </xf>
    <xf numFmtId="0" fontId="54" fillId="0" borderId="4" xfId="3" applyFont="1" applyBorder="1" applyAlignment="1">
      <alignment horizontal="center" vertical="center" wrapText="1"/>
    </xf>
    <xf numFmtId="0" fontId="54" fillId="0" borderId="2" xfId="3" applyFont="1" applyBorder="1" applyAlignment="1">
      <alignment horizontal="center" vertical="center" wrapText="1"/>
    </xf>
    <xf numFmtId="0" fontId="54" fillId="0" borderId="3" xfId="3" applyFont="1" applyBorder="1" applyAlignment="1">
      <alignment horizontal="center" vertical="center" wrapText="1"/>
    </xf>
    <xf numFmtId="0" fontId="54" fillId="0" borderId="35" xfId="3" applyFont="1" applyBorder="1" applyAlignment="1">
      <alignment horizontal="center" vertical="center" wrapText="1"/>
    </xf>
    <xf numFmtId="0" fontId="54" fillId="0" borderId="0" xfId="3" applyFont="1" applyAlignment="1">
      <alignment horizontal="center" vertical="center" wrapText="1"/>
    </xf>
    <xf numFmtId="0" fontId="54" fillId="0" borderId="36" xfId="3" applyFont="1" applyBorder="1" applyAlignment="1">
      <alignment horizontal="center" vertical="center" wrapText="1"/>
    </xf>
    <xf numFmtId="0" fontId="54" fillId="0" borderId="4" xfId="3" applyFont="1" applyBorder="1" applyAlignment="1">
      <alignment horizontal="center" vertical="center"/>
    </xf>
    <xf numFmtId="0" fontId="54" fillId="0" borderId="7" xfId="3" applyFont="1" applyBorder="1" applyAlignment="1">
      <alignment horizontal="center" vertical="center"/>
    </xf>
    <xf numFmtId="0" fontId="54" fillId="0" borderId="64" xfId="3" applyFont="1" applyBorder="1" applyAlignment="1">
      <alignment horizontal="center" vertical="center"/>
    </xf>
    <xf numFmtId="0" fontId="54" fillId="0" borderId="65" xfId="3" applyFont="1" applyBorder="1" applyAlignment="1">
      <alignment horizontal="center" vertical="center"/>
    </xf>
    <xf numFmtId="0" fontId="54" fillId="0" borderId="159" xfId="3" applyFont="1" applyBorder="1" applyAlignment="1">
      <alignment horizontal="center" vertical="center"/>
    </xf>
    <xf numFmtId="0" fontId="54" fillId="0" borderId="194" xfId="3" applyFont="1" applyBorder="1" applyAlignment="1">
      <alignment horizontal="center" vertical="center"/>
    </xf>
    <xf numFmtId="0" fontId="54" fillId="0" borderId="183" xfId="3" applyFont="1" applyBorder="1" applyAlignment="1">
      <alignment horizontal="center" vertical="center"/>
    </xf>
    <xf numFmtId="0" fontId="54" fillId="0" borderId="193" xfId="3" applyFont="1" applyBorder="1" applyAlignment="1">
      <alignment horizontal="center" vertical="center"/>
    </xf>
    <xf numFmtId="0" fontId="54" fillId="0" borderId="35" xfId="3" applyFont="1" applyBorder="1" applyAlignment="1">
      <alignment horizontal="center" vertical="center"/>
    </xf>
    <xf numFmtId="0" fontId="54" fillId="0" borderId="77" xfId="3" applyFont="1" applyBorder="1" applyAlignment="1">
      <alignment horizontal="center" vertical="center"/>
    </xf>
    <xf numFmtId="0" fontId="10" fillId="0" borderId="148" xfId="3" applyFont="1" applyBorder="1" applyAlignment="1">
      <alignment horizontal="center" vertical="center" textRotation="255"/>
    </xf>
    <xf numFmtId="0" fontId="10" fillId="0" borderId="80" xfId="3" applyFont="1" applyBorder="1" applyAlignment="1">
      <alignment horizontal="center" vertical="center" textRotation="255"/>
    </xf>
    <xf numFmtId="0" fontId="10" fillId="0" borderId="106" xfId="3" applyFont="1" applyBorder="1" applyAlignment="1">
      <alignment horizontal="center" vertical="center" textRotation="255"/>
    </xf>
    <xf numFmtId="0" fontId="124" fillId="9" borderId="161" xfId="3" applyFont="1" applyFill="1" applyBorder="1" applyAlignment="1">
      <alignment horizontal="center" vertical="center" shrinkToFit="1"/>
    </xf>
    <xf numFmtId="0" fontId="124" fillId="9" borderId="226" xfId="3" applyFont="1" applyFill="1" applyBorder="1" applyAlignment="1">
      <alignment horizontal="center" vertical="center" shrinkToFit="1"/>
    </xf>
    <xf numFmtId="0" fontId="124" fillId="9" borderId="225" xfId="3" applyFont="1" applyFill="1" applyBorder="1" applyAlignment="1">
      <alignment horizontal="center" vertical="center" shrinkToFit="1"/>
    </xf>
    <xf numFmtId="0" fontId="124" fillId="9" borderId="225" xfId="3" applyFont="1" applyFill="1" applyBorder="1" applyAlignment="1">
      <alignment horizontal="center" vertical="center"/>
    </xf>
    <xf numFmtId="0" fontId="124" fillId="9" borderId="161" xfId="3" applyFont="1" applyFill="1" applyBorder="1" applyAlignment="1">
      <alignment horizontal="center" vertical="center"/>
    </xf>
    <xf numFmtId="0" fontId="124" fillId="9" borderId="160" xfId="3" applyFont="1" applyFill="1" applyBorder="1" applyAlignment="1">
      <alignment horizontal="center" vertical="center"/>
    </xf>
    <xf numFmtId="0" fontId="124" fillId="0" borderId="161" xfId="3" applyFont="1" applyBorder="1" applyAlignment="1">
      <alignment horizontal="center" vertical="center"/>
    </xf>
    <xf numFmtId="0" fontId="124" fillId="0" borderId="226" xfId="3" applyFont="1" applyBorder="1" applyAlignment="1">
      <alignment horizontal="center" vertical="center"/>
    </xf>
    <xf numFmtId="193" fontId="124" fillId="0" borderId="225" xfId="3" applyNumberFormat="1" applyFont="1" applyBorder="1" applyAlignment="1">
      <alignment horizontal="center" vertical="center"/>
    </xf>
    <xf numFmtId="193" fontId="124" fillId="0" borderId="161" xfId="3" applyNumberFormat="1" applyFont="1" applyBorder="1" applyAlignment="1">
      <alignment horizontal="center" vertical="center"/>
    </xf>
    <xf numFmtId="193" fontId="124" fillId="0" borderId="226" xfId="3" applyNumberFormat="1" applyFont="1" applyBorder="1" applyAlignment="1">
      <alignment horizontal="center" vertical="center"/>
    </xf>
    <xf numFmtId="177" fontId="54" fillId="0" borderId="239" xfId="3" applyNumberFormat="1" applyFont="1" applyBorder="1" applyAlignment="1">
      <alignment horizontal="center" vertical="center"/>
    </xf>
    <xf numFmtId="177" fontId="54" fillId="0" borderId="240" xfId="3" applyNumberFormat="1" applyFont="1" applyBorder="1" applyAlignment="1">
      <alignment horizontal="center" vertical="center"/>
    </xf>
    <xf numFmtId="0" fontId="124" fillId="0" borderId="180" xfId="3" applyFont="1" applyBorder="1" applyAlignment="1">
      <alignment horizontal="center" vertical="center"/>
    </xf>
    <xf numFmtId="0" fontId="124" fillId="0" borderId="179" xfId="3" applyFont="1" applyBorder="1" applyAlignment="1">
      <alignment horizontal="center" vertical="center"/>
    </xf>
    <xf numFmtId="193" fontId="124" fillId="0" borderId="181" xfId="3" applyNumberFormat="1" applyFont="1" applyBorder="1" applyAlignment="1">
      <alignment horizontal="center" vertical="center"/>
    </xf>
    <xf numFmtId="193" fontId="124" fillId="0" borderId="180" xfId="3" applyNumberFormat="1" applyFont="1" applyBorder="1" applyAlignment="1">
      <alignment horizontal="center" vertical="center"/>
    </xf>
    <xf numFmtId="193" fontId="124" fillId="0" borderId="179" xfId="3" applyNumberFormat="1" applyFont="1" applyBorder="1" applyAlignment="1">
      <alignment horizontal="center" vertical="center"/>
    </xf>
    <xf numFmtId="193" fontId="124" fillId="0" borderId="228" xfId="3" applyNumberFormat="1" applyFont="1" applyBorder="1" applyAlignment="1">
      <alignment horizontal="center" vertical="center" shrinkToFit="1"/>
    </xf>
    <xf numFmtId="193" fontId="124" fillId="0" borderId="229" xfId="3" applyNumberFormat="1" applyFont="1" applyBorder="1" applyAlignment="1">
      <alignment horizontal="center" vertical="center" shrinkToFit="1"/>
    </xf>
    <xf numFmtId="193" fontId="124" fillId="0" borderId="230" xfId="3" applyNumberFormat="1" applyFont="1" applyBorder="1" applyAlignment="1">
      <alignment horizontal="center" vertical="center" shrinkToFit="1"/>
    </xf>
    <xf numFmtId="0" fontId="124" fillId="9" borderId="44" xfId="3" applyFont="1" applyFill="1" applyBorder="1" applyAlignment="1">
      <alignment horizontal="center" vertical="center" shrinkToFit="1"/>
    </xf>
    <xf numFmtId="0" fontId="124" fillId="9" borderId="45" xfId="3" applyFont="1" applyFill="1" applyBorder="1" applyAlignment="1">
      <alignment horizontal="center" vertical="center" shrinkToFit="1"/>
    </xf>
    <xf numFmtId="0" fontId="124" fillId="9" borderId="43" xfId="3" applyFont="1" applyFill="1" applyBorder="1" applyAlignment="1">
      <alignment horizontal="center" vertical="center" shrinkToFit="1"/>
    </xf>
    <xf numFmtId="0" fontId="124" fillId="9" borderId="181" xfId="3" applyFont="1" applyFill="1" applyBorder="1" applyAlignment="1">
      <alignment horizontal="center" vertical="center"/>
    </xf>
    <xf numFmtId="0" fontId="124" fillId="9" borderId="180" xfId="3" applyFont="1" applyFill="1" applyBorder="1" applyAlignment="1">
      <alignment horizontal="center" vertical="center"/>
    </xf>
    <xf numFmtId="0" fontId="124" fillId="9" borderId="33" xfId="3" applyFont="1" applyFill="1" applyBorder="1" applyAlignment="1">
      <alignment horizontal="center" vertical="center"/>
    </xf>
    <xf numFmtId="0" fontId="124" fillId="0" borderId="44" xfId="3" applyFont="1" applyBorder="1" applyAlignment="1">
      <alignment horizontal="center" vertical="center"/>
    </xf>
    <xf numFmtId="0" fontId="124" fillId="0" borderId="45" xfId="3" applyFont="1" applyBorder="1" applyAlignment="1">
      <alignment horizontal="center" vertical="center"/>
    </xf>
    <xf numFmtId="193" fontId="124" fillId="0" borderId="43" xfId="3" applyNumberFormat="1" applyFont="1" applyBorder="1" applyAlignment="1">
      <alignment horizontal="center" vertical="center"/>
    </xf>
    <xf numFmtId="193" fontId="124" fillId="0" borderId="44" xfId="3" applyNumberFormat="1" applyFont="1" applyBorder="1" applyAlignment="1">
      <alignment horizontal="center" vertical="center"/>
    </xf>
    <xf numFmtId="193" fontId="124" fillId="0" borderId="45" xfId="3" applyNumberFormat="1" applyFont="1" applyBorder="1" applyAlignment="1">
      <alignment horizontal="center" vertical="center"/>
    </xf>
    <xf numFmtId="193" fontId="124" fillId="0" borderId="46" xfId="3" applyNumberFormat="1" applyFont="1" applyBorder="1" applyAlignment="1">
      <alignment horizontal="center" vertical="center" shrinkToFit="1"/>
    </xf>
    <xf numFmtId="193" fontId="124" fillId="0" borderId="47" xfId="3" applyNumberFormat="1" applyFont="1" applyBorder="1" applyAlignment="1">
      <alignment horizontal="center" vertical="center" shrinkToFit="1"/>
    </xf>
    <xf numFmtId="193" fontId="124" fillId="0" borderId="48" xfId="3" applyNumberFormat="1" applyFont="1" applyBorder="1" applyAlignment="1">
      <alignment horizontal="center" vertical="center" shrinkToFit="1"/>
    </xf>
    <xf numFmtId="0" fontId="10" fillId="0" borderId="1" xfId="3" applyFont="1" applyBorder="1" applyAlignment="1">
      <alignment horizontal="center" vertical="center" textRotation="255"/>
    </xf>
    <xf numFmtId="0" fontId="124" fillId="9" borderId="194" xfId="3" applyFont="1" applyFill="1" applyBorder="1" applyAlignment="1">
      <alignment horizontal="center" vertical="center" shrinkToFit="1"/>
    </xf>
    <xf numFmtId="0" fontId="124" fillId="9" borderId="183" xfId="3" applyFont="1" applyFill="1" applyBorder="1" applyAlignment="1">
      <alignment horizontal="center" vertical="center" shrinkToFit="1"/>
    </xf>
    <xf numFmtId="0" fontId="54" fillId="0" borderId="225" xfId="3" applyFont="1" applyBorder="1" applyAlignment="1">
      <alignment horizontal="center" vertical="center" shrinkToFit="1"/>
    </xf>
    <xf numFmtId="0" fontId="55" fillId="0" borderId="171" xfId="3" applyFont="1" applyBorder="1" applyAlignment="1">
      <alignment horizontal="center" vertical="center" textRotation="255" wrapText="1"/>
    </xf>
    <xf numFmtId="0" fontId="55" fillId="0" borderId="170" xfId="3" applyFont="1" applyBorder="1" applyAlignment="1">
      <alignment horizontal="center" vertical="center" textRotation="255"/>
    </xf>
    <xf numFmtId="0" fontId="124" fillId="9" borderId="185" xfId="3" applyFont="1" applyFill="1" applyBorder="1" applyAlignment="1">
      <alignment horizontal="center" vertical="center" shrinkToFit="1"/>
    </xf>
    <xf numFmtId="0" fontId="124" fillId="9" borderId="186" xfId="3" applyFont="1" applyFill="1" applyBorder="1" applyAlignment="1">
      <alignment horizontal="center" vertical="center" shrinkToFit="1"/>
    </xf>
    <xf numFmtId="0" fontId="124" fillId="9" borderId="184" xfId="3" applyFont="1" applyFill="1" applyBorder="1" applyAlignment="1">
      <alignment horizontal="center" vertical="center" shrinkToFit="1"/>
    </xf>
    <xf numFmtId="0" fontId="124" fillId="9" borderId="184" xfId="3" applyFont="1" applyFill="1" applyBorder="1" applyAlignment="1">
      <alignment horizontal="center" vertical="center"/>
    </xf>
    <xf numFmtId="0" fontId="124" fillId="9" borderId="185" xfId="3" applyFont="1" applyFill="1" applyBorder="1" applyAlignment="1">
      <alignment horizontal="center" vertical="center"/>
    </xf>
    <xf numFmtId="0" fontId="124" fillId="9" borderId="187" xfId="3" applyFont="1" applyFill="1" applyBorder="1" applyAlignment="1">
      <alignment horizontal="center" vertical="center"/>
    </xf>
    <xf numFmtId="0" fontId="124" fillId="0" borderId="185" xfId="3" applyFont="1" applyBorder="1" applyAlignment="1">
      <alignment horizontal="center" vertical="center"/>
    </xf>
    <xf numFmtId="0" fontId="124" fillId="0" borderId="186" xfId="3" applyFont="1" applyBorder="1" applyAlignment="1">
      <alignment horizontal="center" vertical="center"/>
    </xf>
    <xf numFmtId="193" fontId="124" fillId="0" borderId="184" xfId="3" applyNumberFormat="1" applyFont="1" applyBorder="1" applyAlignment="1">
      <alignment horizontal="center" vertical="center"/>
    </xf>
    <xf numFmtId="193" fontId="124" fillId="0" borderId="185" xfId="3" applyNumberFormat="1" applyFont="1" applyBorder="1" applyAlignment="1">
      <alignment horizontal="center" vertical="center"/>
    </xf>
    <xf numFmtId="193" fontId="124" fillId="0" borderId="186" xfId="3" applyNumberFormat="1" applyFont="1" applyBorder="1" applyAlignment="1">
      <alignment horizontal="center" vertical="center"/>
    </xf>
    <xf numFmtId="193" fontId="124" fillId="0" borderId="241" xfId="3" applyNumberFormat="1" applyFont="1" applyBorder="1" applyAlignment="1">
      <alignment horizontal="center" vertical="center" shrinkToFit="1"/>
    </xf>
    <xf numFmtId="193" fontId="124" fillId="0" borderId="242" xfId="3" applyNumberFormat="1" applyFont="1" applyBorder="1" applyAlignment="1">
      <alignment horizontal="center" vertical="center" shrinkToFit="1"/>
    </xf>
    <xf numFmtId="193" fontId="124" fillId="0" borderId="243" xfId="3" applyNumberFormat="1" applyFont="1" applyBorder="1" applyAlignment="1">
      <alignment horizontal="center" vertical="center" shrinkToFit="1"/>
    </xf>
    <xf numFmtId="0" fontId="54" fillId="0" borderId="184" xfId="3" applyFont="1" applyBorder="1" applyAlignment="1">
      <alignment horizontal="center" vertical="center" shrinkToFit="1"/>
    </xf>
    <xf numFmtId="0" fontId="54" fillId="0" borderId="185" xfId="3" applyFont="1" applyBorder="1" applyAlignment="1">
      <alignment horizontal="center" vertical="center" shrinkToFit="1"/>
    </xf>
    <xf numFmtId="0" fontId="54" fillId="0" borderId="187" xfId="3" applyFont="1" applyBorder="1" applyAlignment="1">
      <alignment horizontal="center" vertical="center" shrinkToFit="1"/>
    </xf>
    <xf numFmtId="0" fontId="124" fillId="9" borderId="180" xfId="3" applyFont="1" applyFill="1" applyBorder="1" applyAlignment="1">
      <alignment horizontal="center" vertical="center" shrinkToFit="1"/>
    </xf>
    <xf numFmtId="0" fontId="124" fillId="9" borderId="179" xfId="3" applyFont="1" applyFill="1" applyBorder="1" applyAlignment="1">
      <alignment horizontal="center" vertical="center" shrinkToFit="1"/>
    </xf>
    <xf numFmtId="0" fontId="124" fillId="9" borderId="181" xfId="3" applyFont="1" applyFill="1" applyBorder="1" applyAlignment="1">
      <alignment horizontal="center" vertical="center" shrinkToFit="1"/>
    </xf>
    <xf numFmtId="0" fontId="54" fillId="0" borderId="33" xfId="3" applyFont="1" applyBorder="1" applyAlignment="1">
      <alignment horizontal="center" vertical="center" shrinkToFit="1"/>
    </xf>
    <xf numFmtId="0" fontId="124" fillId="9" borderId="182" xfId="3" applyFont="1" applyFill="1" applyBorder="1" applyAlignment="1">
      <alignment horizontal="center" vertical="center" shrinkToFit="1"/>
    </xf>
    <xf numFmtId="0" fontId="124" fillId="0" borderId="182" xfId="3" applyFont="1" applyBorder="1" applyAlignment="1">
      <alignment horizontal="center" vertical="center"/>
    </xf>
    <xf numFmtId="193" fontId="124" fillId="0" borderId="182" xfId="3" applyNumberFormat="1" applyFont="1" applyBorder="1" applyAlignment="1">
      <alignment horizontal="center" vertical="center"/>
    </xf>
    <xf numFmtId="0" fontId="124" fillId="9" borderId="79" xfId="3" applyFont="1" applyFill="1" applyBorder="1" applyAlignment="1">
      <alignment horizontal="center" vertical="center" shrinkToFit="1"/>
    </xf>
    <xf numFmtId="0" fontId="54" fillId="0" borderId="76" xfId="3" applyFont="1" applyBorder="1" applyAlignment="1">
      <alignment horizontal="center" vertical="center" shrinkToFit="1"/>
    </xf>
    <xf numFmtId="0" fontId="124" fillId="0" borderId="183" xfId="3" applyFont="1" applyBorder="1" applyAlignment="1">
      <alignment horizontal="center" vertical="center"/>
    </xf>
    <xf numFmtId="193" fontId="124" fillId="0" borderId="183" xfId="3" applyNumberFormat="1" applyFont="1" applyBorder="1" applyAlignment="1">
      <alignment horizontal="center" vertical="center"/>
    </xf>
    <xf numFmtId="191" fontId="124" fillId="0" borderId="4" xfId="3" applyNumberFormat="1" applyFont="1" applyBorder="1" applyAlignment="1">
      <alignment horizontal="center" vertical="center" shrinkToFit="1"/>
    </xf>
    <xf numFmtId="191" fontId="124" fillId="0" borderId="2" xfId="3" applyNumberFormat="1" applyFont="1" applyBorder="1" applyAlignment="1">
      <alignment horizontal="center" vertical="center" shrinkToFit="1"/>
    </xf>
    <xf numFmtId="191" fontId="124" fillId="0" borderId="3" xfId="3" applyNumberFormat="1" applyFont="1" applyBorder="1" applyAlignment="1">
      <alignment horizontal="center" vertical="center" shrinkToFit="1"/>
    </xf>
    <xf numFmtId="191" fontId="124" fillId="0" borderId="35" xfId="3" applyNumberFormat="1" applyFont="1" applyBorder="1" applyAlignment="1">
      <alignment horizontal="center" vertical="center" shrinkToFit="1"/>
    </xf>
    <xf numFmtId="191" fontId="124" fillId="0" borderId="0" xfId="3" applyNumberFormat="1" applyFont="1" applyAlignment="1">
      <alignment horizontal="center" vertical="center" shrinkToFit="1"/>
    </xf>
    <xf numFmtId="191" fontId="124" fillId="0" borderId="36" xfId="3" applyNumberFormat="1" applyFont="1" applyBorder="1" applyAlignment="1">
      <alignment horizontal="center" vertical="center" shrinkToFit="1"/>
    </xf>
    <xf numFmtId="191" fontId="124" fillId="0" borderId="64" xfId="3" applyNumberFormat="1" applyFont="1" applyBorder="1" applyAlignment="1">
      <alignment horizontal="center" vertical="center" shrinkToFit="1"/>
    </xf>
    <xf numFmtId="191" fontId="124" fillId="0" borderId="65" xfId="3" applyNumberFormat="1" applyFont="1" applyBorder="1" applyAlignment="1">
      <alignment horizontal="center" vertical="center" shrinkToFit="1"/>
    </xf>
    <xf numFmtId="191" fontId="124" fillId="0" borderId="66" xfId="3" applyNumberFormat="1" applyFont="1" applyBorder="1" applyAlignment="1">
      <alignment horizontal="center" vertical="center" shrinkToFit="1"/>
    </xf>
    <xf numFmtId="187" fontId="54" fillId="0" borderId="4" xfId="3" applyNumberFormat="1" applyFont="1" applyBorder="1" applyAlignment="1">
      <alignment horizontal="center" vertical="center" shrinkToFit="1"/>
    </xf>
    <xf numFmtId="187" fontId="54" fillId="0" borderId="2" xfId="3" applyNumberFormat="1" applyFont="1" applyBorder="1" applyAlignment="1">
      <alignment horizontal="center" vertical="center" shrinkToFit="1"/>
    </xf>
    <xf numFmtId="187" fontId="54" fillId="0" borderId="3" xfId="3" applyNumberFormat="1" applyFont="1" applyBorder="1" applyAlignment="1">
      <alignment horizontal="center" vertical="center" shrinkToFit="1"/>
    </xf>
    <xf numFmtId="187" fontId="54" fillId="0" borderId="35" xfId="3" applyNumberFormat="1" applyFont="1" applyBorder="1" applyAlignment="1">
      <alignment horizontal="center" vertical="center" shrinkToFit="1"/>
    </xf>
    <xf numFmtId="187" fontId="54" fillId="0" borderId="0" xfId="3" applyNumberFormat="1" applyFont="1" applyAlignment="1">
      <alignment horizontal="center" vertical="center" shrinkToFit="1"/>
    </xf>
    <xf numFmtId="187" fontId="54" fillId="0" borderId="36" xfId="3" applyNumberFormat="1" applyFont="1" applyBorder="1" applyAlignment="1">
      <alignment horizontal="center" vertical="center" shrinkToFit="1"/>
    </xf>
    <xf numFmtId="187" fontId="54" fillId="0" borderId="64" xfId="3" applyNumberFormat="1" applyFont="1" applyBorder="1" applyAlignment="1">
      <alignment horizontal="center" vertical="center" shrinkToFit="1"/>
    </xf>
    <xf numFmtId="187" fontId="54" fillId="0" borderId="65" xfId="3" applyNumberFormat="1" applyFont="1" applyBorder="1" applyAlignment="1">
      <alignment horizontal="center" vertical="center" shrinkToFit="1"/>
    </xf>
    <xf numFmtId="187" fontId="54" fillId="0" borderId="66" xfId="3" applyNumberFormat="1" applyFont="1" applyBorder="1" applyAlignment="1">
      <alignment horizontal="center" vertical="center" shrinkToFit="1"/>
    </xf>
    <xf numFmtId="0" fontId="124" fillId="9" borderId="50" xfId="3" applyFont="1" applyFill="1" applyBorder="1" applyAlignment="1">
      <alignment horizontal="center" vertical="center" shrinkToFit="1"/>
    </xf>
    <xf numFmtId="0" fontId="124" fillId="9" borderId="178" xfId="3" applyFont="1" applyFill="1" applyBorder="1" applyAlignment="1">
      <alignment horizontal="center" vertical="center" shrinkToFit="1"/>
    </xf>
    <xf numFmtId="0" fontId="124" fillId="9" borderId="43" xfId="3" applyFont="1" applyFill="1" applyBorder="1" applyAlignment="1">
      <alignment horizontal="center" vertical="center"/>
    </xf>
    <xf numFmtId="0" fontId="124" fillId="9" borderId="44" xfId="3" applyFont="1" applyFill="1" applyBorder="1" applyAlignment="1">
      <alignment horizontal="center" vertical="center"/>
    </xf>
    <xf numFmtId="0" fontId="124" fillId="9" borderId="76" xfId="3" applyFont="1" applyFill="1" applyBorder="1" applyAlignment="1">
      <alignment horizontal="center" vertical="center"/>
    </xf>
    <xf numFmtId="0" fontId="124" fillId="0" borderId="72" xfId="3" applyFont="1" applyBorder="1" applyAlignment="1">
      <alignment horizontal="center" vertical="center"/>
    </xf>
    <xf numFmtId="0" fontId="124" fillId="0" borderId="73" xfId="3" applyFont="1" applyBorder="1" applyAlignment="1">
      <alignment horizontal="center" vertical="center"/>
    </xf>
    <xf numFmtId="193" fontId="124" fillId="0" borderId="73" xfId="3" applyNumberFormat="1" applyFont="1" applyBorder="1" applyAlignment="1">
      <alignment horizontal="center" vertical="center"/>
    </xf>
    <xf numFmtId="0" fontId="54" fillId="0" borderId="70" xfId="3" applyFont="1" applyBorder="1" applyAlignment="1">
      <alignment horizontal="center" vertical="center" shrinkToFit="1"/>
    </xf>
    <xf numFmtId="0" fontId="54" fillId="0" borderId="71" xfId="3" applyFont="1" applyBorder="1" applyAlignment="1">
      <alignment horizontal="center" vertical="center" shrinkToFit="1"/>
    </xf>
    <xf numFmtId="0" fontId="54" fillId="0" borderId="130" xfId="3" applyFont="1" applyBorder="1" applyAlignment="1">
      <alignment horizontal="center" vertical="center" shrinkToFit="1"/>
    </xf>
    <xf numFmtId="0" fontId="10" fillId="0" borderId="168" xfId="3" applyFont="1" applyBorder="1" applyAlignment="1">
      <alignment horizontal="center" vertical="center" textRotation="255"/>
    </xf>
    <xf numFmtId="0" fontId="10" fillId="0" borderId="167" xfId="3" applyFont="1" applyBorder="1" applyAlignment="1">
      <alignment horizontal="center" vertical="center" textRotation="255"/>
    </xf>
    <xf numFmtId="0" fontId="10" fillId="0" borderId="166" xfId="3" applyFont="1" applyBorder="1" applyAlignment="1">
      <alignment horizontal="center" vertical="center" textRotation="255"/>
    </xf>
    <xf numFmtId="0" fontId="124" fillId="0" borderId="31" xfId="3" applyFont="1" applyBorder="1" applyAlignment="1">
      <alignment horizontal="center" vertical="center"/>
    </xf>
    <xf numFmtId="0" fontId="124" fillId="0" borderId="26" xfId="3" applyFont="1" applyBorder="1" applyAlignment="1">
      <alignment horizontal="center" vertical="center"/>
    </xf>
    <xf numFmtId="0" fontId="54" fillId="0" borderId="182" xfId="3" applyFont="1" applyBorder="1" applyAlignment="1">
      <alignment horizontal="center" vertical="center" shrinkToFit="1"/>
    </xf>
    <xf numFmtId="0" fontId="54" fillId="0" borderId="32" xfId="3" applyFont="1" applyBorder="1" applyAlignment="1">
      <alignment horizontal="center" vertical="center" shrinkToFit="1"/>
    </xf>
    <xf numFmtId="193" fontId="124" fillId="0" borderId="26" xfId="3" applyNumberFormat="1" applyFont="1" applyBorder="1" applyAlignment="1">
      <alignment horizontal="center" vertical="center"/>
    </xf>
    <xf numFmtId="177" fontId="54" fillId="0" borderId="35" xfId="3" applyNumberFormat="1" applyFont="1" applyBorder="1" applyAlignment="1">
      <alignment horizontal="center" vertical="center" shrinkToFit="1"/>
    </xf>
    <xf numFmtId="177" fontId="54" fillId="0" borderId="0" xfId="3" applyNumberFormat="1" applyFont="1" applyAlignment="1">
      <alignment horizontal="center" vertical="center" shrinkToFit="1"/>
    </xf>
    <xf numFmtId="177" fontId="54" fillId="0" borderId="36" xfId="3" applyNumberFormat="1" applyFont="1" applyBorder="1" applyAlignment="1">
      <alignment horizontal="center" vertical="center" shrinkToFit="1"/>
    </xf>
    <xf numFmtId="0" fontId="54" fillId="0" borderId="29" xfId="3" applyFont="1" applyBorder="1" applyAlignment="1">
      <alignment horizontal="center" vertical="center" shrinkToFit="1"/>
    </xf>
    <xf numFmtId="0" fontId="54" fillId="0" borderId="30" xfId="3" applyFont="1" applyBorder="1" applyAlignment="1">
      <alignment horizontal="center" vertical="center" shrinkToFit="1"/>
    </xf>
    <xf numFmtId="0" fontId="54" fillId="0" borderId="62" xfId="3" applyFont="1" applyBorder="1" applyAlignment="1">
      <alignment horizontal="center" vertical="center" shrinkToFit="1"/>
    </xf>
    <xf numFmtId="0" fontId="54" fillId="9" borderId="72" xfId="3" applyFont="1" applyFill="1" applyBorder="1" applyAlignment="1">
      <alignment horizontal="center" vertical="center" shrinkToFit="1"/>
    </xf>
    <xf numFmtId="0" fontId="54" fillId="9" borderId="73" xfId="3" applyFont="1" applyFill="1" applyBorder="1" applyAlignment="1">
      <alignment horizontal="center" vertical="center" shrinkToFit="1"/>
    </xf>
    <xf numFmtId="0" fontId="124" fillId="9" borderId="73" xfId="3" applyFont="1" applyFill="1" applyBorder="1" applyAlignment="1">
      <alignment horizontal="center" vertical="center" shrinkToFit="1"/>
    </xf>
    <xf numFmtId="0" fontId="124" fillId="9" borderId="70" xfId="3" applyFont="1" applyFill="1" applyBorder="1" applyAlignment="1">
      <alignment horizontal="center" vertical="center"/>
    </xf>
    <xf numFmtId="0" fontId="124" fillId="9" borderId="71" xfId="3" applyFont="1" applyFill="1" applyBorder="1" applyAlignment="1">
      <alignment horizontal="center" vertical="center"/>
    </xf>
    <xf numFmtId="0" fontId="124" fillId="9" borderId="130" xfId="3" applyFont="1" applyFill="1" applyBorder="1" applyAlignment="1">
      <alignment horizontal="center" vertical="center"/>
    </xf>
    <xf numFmtId="0" fontId="124" fillId="0" borderId="178" xfId="3" applyFont="1" applyBorder="1" applyAlignment="1">
      <alignment horizontal="center" vertical="center"/>
    </xf>
    <xf numFmtId="193" fontId="124" fillId="0" borderId="178" xfId="3" applyNumberFormat="1" applyFont="1" applyBorder="1" applyAlignment="1">
      <alignment horizontal="center" vertical="center"/>
    </xf>
    <xf numFmtId="0" fontId="54" fillId="0" borderId="178" xfId="3" applyFont="1" applyBorder="1" applyAlignment="1">
      <alignment horizontal="center" vertical="center" shrinkToFit="1"/>
    </xf>
    <xf numFmtId="0" fontId="54" fillId="0" borderId="75" xfId="3" applyFont="1" applyBorder="1" applyAlignment="1">
      <alignment horizontal="center" vertical="center" shrinkToFit="1"/>
    </xf>
    <xf numFmtId="0" fontId="54" fillId="0" borderId="162" xfId="3" applyFont="1" applyBorder="1" applyAlignment="1">
      <alignment horizontal="center" vertical="center"/>
    </xf>
    <xf numFmtId="0" fontId="54" fillId="0" borderId="161" xfId="3" applyFont="1" applyBorder="1" applyAlignment="1">
      <alignment horizontal="center" vertical="center"/>
    </xf>
    <xf numFmtId="0" fontId="54" fillId="0" borderId="160" xfId="3" applyFont="1" applyBorder="1" applyAlignment="1">
      <alignment horizontal="center" vertical="center"/>
    </xf>
    <xf numFmtId="0" fontId="124" fillId="0" borderId="224" xfId="3" applyFont="1" applyBorder="1" applyAlignment="1">
      <alignment horizontal="center" vertical="center"/>
    </xf>
    <xf numFmtId="193" fontId="124" fillId="0" borderId="224" xfId="3" applyNumberFormat="1" applyFont="1" applyBorder="1" applyAlignment="1">
      <alignment horizontal="center" vertical="center" shrinkToFit="1"/>
    </xf>
    <xf numFmtId="193" fontId="124" fillId="0" borderId="67" xfId="3" applyNumberFormat="1" applyFont="1" applyBorder="1" applyAlignment="1">
      <alignment horizontal="center" vertical="center"/>
    </xf>
    <xf numFmtId="193" fontId="124" fillId="0" borderId="68" xfId="3" applyNumberFormat="1" applyFont="1" applyBorder="1" applyAlignment="1">
      <alignment horizontal="center" vertical="center"/>
    </xf>
    <xf numFmtId="193" fontId="124" fillId="0" borderId="69" xfId="3" applyNumberFormat="1" applyFont="1" applyBorder="1" applyAlignment="1">
      <alignment horizontal="center" vertical="center"/>
    </xf>
    <xf numFmtId="177" fontId="54" fillId="0" borderId="67" xfId="3" applyNumberFormat="1" applyFont="1" applyBorder="1" applyAlignment="1">
      <alignment horizontal="center" vertical="center"/>
    </xf>
    <xf numFmtId="177" fontId="54" fillId="0" borderId="68" xfId="3" applyNumberFormat="1" applyFont="1" applyBorder="1" applyAlignment="1">
      <alignment horizontal="center" vertical="center"/>
    </xf>
    <xf numFmtId="0" fontId="54" fillId="0" borderId="244" xfId="3" applyFont="1" applyBorder="1" applyAlignment="1">
      <alignment horizontal="center" vertical="center"/>
    </xf>
    <xf numFmtId="0" fontId="54" fillId="0" borderId="245" xfId="3" applyFont="1" applyBorder="1" applyAlignment="1">
      <alignment horizontal="center" vertical="center"/>
    </xf>
    <xf numFmtId="191" fontId="124" fillId="0" borderId="224" xfId="3" applyNumberFormat="1" applyFont="1" applyBorder="1" applyAlignment="1">
      <alignment horizontal="center" vertical="center"/>
    </xf>
    <xf numFmtId="187" fontId="54" fillId="0" borderId="224" xfId="3" applyNumberFormat="1" applyFont="1" applyBorder="1" applyAlignment="1">
      <alignment horizontal="center" vertical="center"/>
    </xf>
    <xf numFmtId="0" fontId="54" fillId="0" borderId="224" xfId="3" applyFont="1" applyBorder="1" applyAlignment="1">
      <alignment horizontal="center" vertical="center"/>
    </xf>
    <xf numFmtId="0" fontId="124" fillId="9" borderId="162" xfId="3" applyFont="1" applyFill="1" applyBorder="1" applyAlignment="1">
      <alignment horizontal="center" vertical="center"/>
    </xf>
    <xf numFmtId="0" fontId="54" fillId="0" borderId="194" xfId="3" applyFont="1" applyBorder="1" applyAlignment="1">
      <alignment horizontal="center" vertical="center" wrapText="1"/>
    </xf>
    <xf numFmtId="0" fontId="54" fillId="0" borderId="183" xfId="3" applyFont="1" applyBorder="1" applyAlignment="1">
      <alignment horizontal="center" vertical="center" wrapText="1"/>
    </xf>
    <xf numFmtId="0" fontId="54" fillId="0" borderId="78" xfId="3" applyFont="1" applyBorder="1" applyAlignment="1">
      <alignment horizontal="center" vertical="center" wrapText="1"/>
    </xf>
    <xf numFmtId="0" fontId="54" fillId="0" borderId="73" xfId="3" applyFont="1" applyBorder="1" applyAlignment="1">
      <alignment horizontal="center" vertical="center" wrapText="1"/>
    </xf>
    <xf numFmtId="0" fontId="54" fillId="0" borderId="73" xfId="3" applyFont="1" applyBorder="1" applyAlignment="1">
      <alignment horizontal="center" vertical="center"/>
    </xf>
    <xf numFmtId="0" fontId="54" fillId="0" borderId="74" xfId="3" applyFont="1" applyBorder="1" applyAlignment="1">
      <alignment horizontal="center" vertical="center"/>
    </xf>
    <xf numFmtId="0" fontId="124" fillId="9" borderId="183" xfId="3" applyFont="1" applyFill="1" applyBorder="1" applyAlignment="1">
      <alignment horizontal="center" vertical="center"/>
    </xf>
    <xf numFmtId="0" fontId="124" fillId="9" borderId="193" xfId="3" applyFont="1" applyFill="1" applyBorder="1" applyAlignment="1">
      <alignment horizontal="center" vertical="center"/>
    </xf>
    <xf numFmtId="0" fontId="124" fillId="0" borderId="49" xfId="3" applyFont="1" applyBorder="1" applyAlignment="1">
      <alignment horizontal="center" vertical="center"/>
    </xf>
    <xf numFmtId="193" fontId="124" fillId="0" borderId="29" xfId="3" applyNumberFormat="1" applyFont="1" applyBorder="1" applyAlignment="1">
      <alignment horizontal="center" vertical="center"/>
    </xf>
    <xf numFmtId="187" fontId="54" fillId="0" borderId="26" xfId="3" applyNumberFormat="1" applyFont="1" applyBorder="1" applyAlignment="1">
      <alignment horizontal="center" vertical="center" shrinkToFit="1"/>
    </xf>
    <xf numFmtId="187" fontId="54" fillId="0" borderId="182" xfId="3" applyNumberFormat="1" applyFont="1" applyBorder="1" applyAlignment="1">
      <alignment horizontal="center" vertical="center" shrinkToFit="1"/>
    </xf>
    <xf numFmtId="187" fontId="54" fillId="0" borderId="178" xfId="3" applyNumberFormat="1" applyFont="1" applyBorder="1" applyAlignment="1">
      <alignment horizontal="center" vertical="center" shrinkToFit="1"/>
    </xf>
    <xf numFmtId="0" fontId="124" fillId="0" borderId="79" xfId="3" applyFont="1" applyBorder="1" applyAlignment="1">
      <alignment horizontal="center" vertical="center"/>
    </xf>
    <xf numFmtId="0" fontId="124" fillId="0" borderId="25" xfId="3" applyFont="1" applyBorder="1" applyAlignment="1">
      <alignment horizontal="center" vertical="center"/>
    </xf>
    <xf numFmtId="0" fontId="124" fillId="0" borderId="169" xfId="3" applyFont="1" applyBorder="1" applyAlignment="1">
      <alignment horizontal="center" vertical="center"/>
    </xf>
    <xf numFmtId="193" fontId="124" fillId="0" borderId="169" xfId="3" applyNumberFormat="1" applyFont="1" applyBorder="1" applyAlignment="1">
      <alignment horizontal="center" vertical="center" shrinkToFit="1"/>
    </xf>
    <xf numFmtId="193" fontId="124" fillId="0" borderId="4" xfId="3" applyNumberFormat="1" applyFont="1" applyBorder="1" applyAlignment="1">
      <alignment horizontal="center" vertical="center" shrinkToFit="1"/>
    </xf>
    <xf numFmtId="187" fontId="54" fillId="0" borderId="4" xfId="3" applyNumberFormat="1" applyFont="1" applyBorder="1" applyAlignment="1">
      <alignment horizontal="center" vertical="center"/>
    </xf>
    <xf numFmtId="187" fontId="54" fillId="0" borderId="2" xfId="3" applyNumberFormat="1" applyFont="1" applyBorder="1" applyAlignment="1">
      <alignment horizontal="center" vertical="center"/>
    </xf>
    <xf numFmtId="187" fontId="54" fillId="0" borderId="3" xfId="3" applyNumberFormat="1" applyFont="1" applyBorder="1" applyAlignment="1">
      <alignment horizontal="center" vertical="center"/>
    </xf>
    <xf numFmtId="0" fontId="54" fillId="0" borderId="26" xfId="3" applyFont="1" applyBorder="1" applyAlignment="1">
      <alignment horizontal="center" vertical="center" shrinkToFit="1"/>
    </xf>
    <xf numFmtId="0" fontId="54" fillId="0" borderId="27" xfId="3" applyFont="1" applyBorder="1" applyAlignment="1">
      <alignment horizontal="center" vertical="center" shrinkToFit="1"/>
    </xf>
    <xf numFmtId="0" fontId="124" fillId="9" borderId="182" xfId="3" applyFont="1" applyFill="1" applyBorder="1" applyAlignment="1">
      <alignment horizontal="center" vertical="center"/>
    </xf>
    <xf numFmtId="0" fontId="124" fillId="9" borderId="32" xfId="3" applyFont="1" applyFill="1" applyBorder="1" applyAlignment="1">
      <alignment horizontal="center" vertical="center"/>
    </xf>
    <xf numFmtId="0" fontId="54" fillId="0" borderId="246" xfId="3" applyFont="1" applyBorder="1" applyAlignment="1">
      <alignment horizontal="center" vertical="center"/>
    </xf>
    <xf numFmtId="0" fontId="54" fillId="0" borderId="247" xfId="3" applyFont="1" applyBorder="1" applyAlignment="1">
      <alignment horizontal="center" vertical="center"/>
    </xf>
    <xf numFmtId="0" fontId="124" fillId="0" borderId="162" xfId="3" applyFont="1" applyBorder="1" applyAlignment="1">
      <alignment horizontal="center" vertical="center"/>
    </xf>
    <xf numFmtId="0" fontId="124" fillId="0" borderId="160" xfId="3" applyFont="1" applyBorder="1" applyAlignment="1">
      <alignment horizontal="center" vertical="center"/>
    </xf>
    <xf numFmtId="0" fontId="124" fillId="9" borderId="78" xfId="3" applyFont="1" applyFill="1" applyBorder="1" applyAlignment="1">
      <alignment horizontal="center" vertical="center" shrinkToFit="1"/>
    </xf>
    <xf numFmtId="0" fontId="124" fillId="0" borderId="50" xfId="3" applyFont="1" applyBorder="1" applyAlignment="1">
      <alignment horizontal="center" vertical="center"/>
    </xf>
    <xf numFmtId="195" fontId="127" fillId="0" borderId="224" xfId="30" applyNumberFormat="1" applyFont="1" applyBorder="1" applyAlignment="1">
      <alignment horizontal="center" vertical="center" shrinkToFit="1"/>
    </xf>
    <xf numFmtId="195" fontId="127" fillId="0" borderId="227" xfId="30" applyNumberFormat="1" applyFont="1" applyBorder="1" applyAlignment="1">
      <alignment horizontal="center" vertical="center" shrinkToFit="1"/>
    </xf>
    <xf numFmtId="195" fontId="127" fillId="0" borderId="80" xfId="30" applyNumberFormat="1" applyFont="1" applyBorder="1" applyAlignment="1">
      <alignment horizontal="right" vertical="center" shrinkToFit="1"/>
    </xf>
    <xf numFmtId="195" fontId="127" fillId="0" borderId="0" xfId="30" applyNumberFormat="1" applyFont="1" applyAlignment="1">
      <alignment horizontal="right" vertical="center" shrinkToFit="1"/>
    </xf>
    <xf numFmtId="195" fontId="127" fillId="0" borderId="35" xfId="30" applyNumberFormat="1" applyFont="1" applyBorder="1" applyAlignment="1">
      <alignment horizontal="right" vertical="center" shrinkToFit="1"/>
    </xf>
    <xf numFmtId="195" fontId="127" fillId="0" borderId="77" xfId="30" applyNumberFormat="1" applyFont="1" applyBorder="1" applyAlignment="1">
      <alignment horizontal="right" vertical="center" shrinkToFit="1"/>
    </xf>
    <xf numFmtId="195" fontId="127" fillId="0" borderId="71" xfId="30" applyNumberFormat="1" applyFont="1" applyBorder="1" applyAlignment="1">
      <alignment horizontal="right" vertical="center" shrinkToFit="1"/>
    </xf>
    <xf numFmtId="0" fontId="116" fillId="0" borderId="71" xfId="30" applyFont="1" applyBorder="1" applyAlignment="1">
      <alignment horizontal="center" vertical="center"/>
    </xf>
    <xf numFmtId="0" fontId="116" fillId="0" borderId="130" xfId="30" applyFont="1" applyBorder="1" applyAlignment="1">
      <alignment horizontal="center" vertical="center"/>
    </xf>
    <xf numFmtId="0" fontId="130" fillId="0" borderId="223" xfId="30" applyFont="1" applyBorder="1" applyAlignment="1">
      <alignment horizontal="center" vertical="center" shrinkToFit="1"/>
    </xf>
    <xf numFmtId="0" fontId="130" fillId="0" borderId="224" xfId="30" applyFont="1" applyBorder="1" applyAlignment="1">
      <alignment horizontal="center" vertical="center" shrinkToFit="1"/>
    </xf>
    <xf numFmtId="0" fontId="130" fillId="0" borderId="227" xfId="30" applyFont="1" applyBorder="1" applyAlignment="1">
      <alignment horizontal="center" vertical="center" shrinkToFit="1"/>
    </xf>
    <xf numFmtId="195" fontId="127" fillId="0" borderId="226" xfId="30" applyNumberFormat="1" applyFont="1" applyBorder="1" applyAlignment="1">
      <alignment horizontal="center" vertical="center" shrinkToFit="1"/>
    </xf>
    <xf numFmtId="195" fontId="127" fillId="0" borderId="37" xfId="30" applyNumberFormat="1" applyFont="1" applyBorder="1" applyAlignment="1">
      <alignment horizontal="right" vertical="center" shrinkToFit="1"/>
    </xf>
    <xf numFmtId="195" fontId="127" fillId="0" borderId="38" xfId="30" applyNumberFormat="1" applyFont="1" applyBorder="1" applyAlignment="1">
      <alignment horizontal="right" vertical="center" shrinkToFit="1"/>
    </xf>
    <xf numFmtId="195" fontId="127" fillId="0" borderId="39" xfId="30" applyNumberFormat="1" applyFont="1" applyBorder="1" applyAlignment="1">
      <alignment horizontal="right" vertical="center" shrinkToFit="1"/>
    </xf>
    <xf numFmtId="194" fontId="127" fillId="0" borderId="149" xfId="30" applyNumberFormat="1" applyFont="1" applyBorder="1" applyAlignment="1">
      <alignment horizontal="right" vertical="center" shrinkToFit="1"/>
    </xf>
    <xf numFmtId="194" fontId="127" fillId="0" borderId="180" xfId="30" applyNumberFormat="1" applyFont="1" applyBorder="1" applyAlignment="1">
      <alignment horizontal="right" vertical="center" shrinkToFit="1"/>
    </xf>
    <xf numFmtId="194" fontId="127" fillId="0" borderId="29" xfId="30" applyNumberFormat="1" applyFont="1" applyBorder="1" applyAlignment="1">
      <alignment horizontal="right" vertical="center" shrinkToFit="1"/>
    </xf>
    <xf numFmtId="194" fontId="127" fillId="0" borderId="30" xfId="30" applyNumberFormat="1" applyFont="1" applyBorder="1" applyAlignment="1">
      <alignment horizontal="right" vertical="center" shrinkToFit="1"/>
    </xf>
    <xf numFmtId="194" fontId="127" fillId="0" borderId="62" xfId="30" applyNumberFormat="1" applyFont="1" applyBorder="1" applyAlignment="1">
      <alignment horizontal="right" vertical="center" shrinkToFit="1"/>
    </xf>
    <xf numFmtId="0" fontId="116" fillId="0" borderId="180" xfId="30" applyFont="1" applyBorder="1" applyAlignment="1">
      <alignment horizontal="center" vertical="center"/>
    </xf>
    <xf numFmtId="0" fontId="116" fillId="0" borderId="33" xfId="30" applyFont="1" applyBorder="1" applyAlignment="1">
      <alignment horizontal="center" vertical="center"/>
    </xf>
    <xf numFmtId="0" fontId="128" fillId="0" borderId="148" xfId="30" applyFont="1" applyBorder="1" applyAlignment="1">
      <alignment horizontal="center" vertical="center" wrapText="1" shrinkToFit="1"/>
    </xf>
    <xf numFmtId="0" fontId="128" fillId="0" borderId="44" xfId="30" applyFont="1" applyBorder="1" applyAlignment="1">
      <alignment horizontal="center" vertical="center" shrinkToFit="1"/>
    </xf>
    <xf numFmtId="0" fontId="128" fillId="0" borderId="45" xfId="30" applyFont="1" applyBorder="1" applyAlignment="1">
      <alignment horizontal="center" vertical="center" shrinkToFit="1"/>
    </xf>
    <xf numFmtId="0" fontId="116" fillId="0" borderId="248" xfId="30" applyFont="1" applyBorder="1" applyAlignment="1">
      <alignment horizontal="center" vertical="center"/>
    </xf>
    <xf numFmtId="0" fontId="116" fillId="0" borderId="249" xfId="30" applyFont="1" applyBorder="1" applyAlignment="1">
      <alignment horizontal="center" vertical="center"/>
    </xf>
    <xf numFmtId="0" fontId="116" fillId="0" borderId="250" xfId="30" applyFont="1" applyBorder="1" applyAlignment="1">
      <alignment horizontal="center" vertical="center"/>
    </xf>
    <xf numFmtId="194" fontId="127" fillId="0" borderId="40" xfId="30" applyNumberFormat="1" applyFont="1" applyBorder="1" applyAlignment="1">
      <alignment horizontal="right" vertical="center" shrinkToFit="1"/>
    </xf>
    <xf numFmtId="194" fontId="127" fillId="0" borderId="41" xfId="30" applyNumberFormat="1" applyFont="1" applyBorder="1" applyAlignment="1">
      <alignment horizontal="right" vertical="center" shrinkToFit="1"/>
    </xf>
    <xf numFmtId="194" fontId="127" fillId="0" borderId="42" xfId="30" applyNumberFormat="1" applyFont="1" applyBorder="1" applyAlignment="1">
      <alignment horizontal="right" vertical="center" shrinkToFit="1"/>
    </xf>
    <xf numFmtId="0" fontId="116" fillId="0" borderId="79" xfId="30" applyFont="1" applyBorder="1" applyAlignment="1">
      <alignment horizontal="center" vertical="center"/>
    </xf>
    <xf numFmtId="0" fontId="116" fillId="0" borderId="182" xfId="30" applyFont="1" applyBorder="1" applyAlignment="1">
      <alignment horizontal="center" vertical="center"/>
    </xf>
    <xf numFmtId="194" fontId="127" fillId="0" borderId="29" xfId="30" applyNumberFormat="1" applyFont="1" applyBorder="1" applyAlignment="1">
      <alignment horizontal="right" vertical="center"/>
    </xf>
    <xf numFmtId="194" fontId="127" fillId="0" borderId="30" xfId="30" applyNumberFormat="1" applyFont="1" applyBorder="1" applyAlignment="1">
      <alignment horizontal="right" vertical="center"/>
    </xf>
    <xf numFmtId="0" fontId="116" fillId="0" borderId="30" xfId="30" applyFont="1" applyBorder="1" applyAlignment="1">
      <alignment horizontal="center" vertical="center"/>
    </xf>
    <xf numFmtId="0" fontId="116" fillId="0" borderId="62" xfId="30" applyFont="1" applyBorder="1" applyAlignment="1">
      <alignment horizontal="center" vertical="center"/>
    </xf>
    <xf numFmtId="194" fontId="127" fillId="9" borderId="181" xfId="30" applyNumberFormat="1" applyFont="1" applyFill="1" applyBorder="1" applyAlignment="1" applyProtection="1">
      <alignment horizontal="right" vertical="center" shrinkToFit="1"/>
      <protection locked="0"/>
    </xf>
    <xf numFmtId="194" fontId="127" fillId="9" borderId="180" xfId="30" applyNumberFormat="1" applyFont="1" applyFill="1" applyBorder="1" applyAlignment="1" applyProtection="1">
      <alignment horizontal="right" vertical="center" shrinkToFit="1"/>
      <protection locked="0"/>
    </xf>
    <xf numFmtId="194" fontId="127" fillId="9" borderId="33" xfId="30" applyNumberFormat="1" applyFont="1" applyFill="1" applyBorder="1" applyAlignment="1" applyProtection="1">
      <alignment horizontal="right" vertical="center" shrinkToFit="1"/>
      <protection locked="0"/>
    </xf>
    <xf numFmtId="194" fontId="127" fillId="9" borderId="149" xfId="30" applyNumberFormat="1" applyFont="1" applyFill="1" applyBorder="1" applyAlignment="1" applyProtection="1">
      <alignment horizontal="right" vertical="center" shrinkToFit="1"/>
      <protection locked="0"/>
    </xf>
    <xf numFmtId="194" fontId="127" fillId="9" borderId="228" xfId="30" applyNumberFormat="1" applyFont="1" applyFill="1" applyBorder="1" applyAlignment="1" applyProtection="1">
      <alignment horizontal="right" vertical="center" shrinkToFit="1"/>
      <protection locked="0"/>
    </xf>
    <xf numFmtId="194" fontId="127" fillId="9" borderId="229" xfId="30" applyNumberFormat="1" applyFont="1" applyFill="1" applyBorder="1" applyAlignment="1" applyProtection="1">
      <alignment horizontal="right" vertical="center" shrinkToFit="1"/>
      <protection locked="0"/>
    </xf>
    <xf numFmtId="194" fontId="127" fillId="9" borderId="230" xfId="30" applyNumberFormat="1" applyFont="1" applyFill="1" applyBorder="1" applyAlignment="1" applyProtection="1">
      <alignment horizontal="right" vertical="center" shrinkToFit="1"/>
      <protection locked="0"/>
    </xf>
    <xf numFmtId="194" fontId="127" fillId="9" borderId="29" xfId="30" applyNumberFormat="1" applyFont="1" applyFill="1" applyBorder="1" applyAlignment="1" applyProtection="1">
      <alignment horizontal="right" vertical="center"/>
      <protection locked="0"/>
    </xf>
    <xf numFmtId="194" fontId="127" fillId="9" borderId="30" xfId="30" applyNumberFormat="1" applyFont="1" applyFill="1" applyBorder="1" applyAlignment="1" applyProtection="1">
      <alignment horizontal="right" vertical="center"/>
      <protection locked="0"/>
    </xf>
    <xf numFmtId="194" fontId="127" fillId="9" borderId="30" xfId="30" applyNumberFormat="1" applyFont="1" applyFill="1" applyBorder="1" applyAlignment="1" applyProtection="1">
      <alignment horizontal="right" vertical="center" shrinkToFit="1"/>
      <protection locked="0"/>
    </xf>
    <xf numFmtId="0" fontId="128" fillId="0" borderId="132" xfId="30" applyFont="1" applyBorder="1" applyAlignment="1">
      <alignment horizontal="center" vertical="center" shrinkToFit="1"/>
    </xf>
    <xf numFmtId="0" fontId="128" fillId="0" borderId="30" xfId="30" applyFont="1" applyBorder="1" applyAlignment="1">
      <alignment horizontal="center" vertical="center" shrinkToFit="1"/>
    </xf>
    <xf numFmtId="0" fontId="128" fillId="0" borderId="31" xfId="30" applyFont="1" applyBorder="1" applyAlignment="1">
      <alignment horizontal="center" vertical="center" shrinkToFit="1"/>
    </xf>
    <xf numFmtId="0" fontId="129" fillId="0" borderId="181" xfId="30" applyFont="1" applyBorder="1" applyAlignment="1">
      <alignment horizontal="center" vertical="center" wrapText="1" shrinkToFit="1"/>
    </xf>
    <xf numFmtId="0" fontId="129" fillId="0" borderId="180" xfId="30" applyFont="1" applyBorder="1" applyAlignment="1">
      <alignment horizontal="center" vertical="center" shrinkToFit="1"/>
    </xf>
    <xf numFmtId="0" fontId="129" fillId="0" borderId="179" xfId="30" applyFont="1" applyBorder="1" applyAlignment="1">
      <alignment horizontal="center" vertical="center" shrinkToFit="1"/>
    </xf>
    <xf numFmtId="0" fontId="128" fillId="0" borderId="80" xfId="30" applyFont="1" applyBorder="1" applyAlignment="1">
      <alignment horizontal="center" vertical="center" shrinkToFit="1"/>
    </xf>
    <xf numFmtId="0" fontId="128" fillId="0" borderId="0" xfId="30" applyFont="1" applyAlignment="1">
      <alignment horizontal="center" vertical="center" shrinkToFit="1"/>
    </xf>
    <xf numFmtId="0" fontId="128" fillId="0" borderId="36" xfId="30" applyFont="1" applyBorder="1" applyAlignment="1">
      <alignment horizontal="center" vertical="center" shrinkToFit="1"/>
    </xf>
    <xf numFmtId="0" fontId="128" fillId="0" borderId="35" xfId="30" applyFont="1" applyBorder="1" applyAlignment="1">
      <alignment horizontal="center" vertical="center" shrinkToFit="1"/>
    </xf>
    <xf numFmtId="0" fontId="128" fillId="0" borderId="77" xfId="30" applyFont="1" applyBorder="1" applyAlignment="1">
      <alignment horizontal="center" vertical="center" shrinkToFit="1"/>
    </xf>
    <xf numFmtId="0" fontId="128" fillId="0" borderId="62" xfId="30" applyFont="1" applyBorder="1" applyAlignment="1">
      <alignment horizontal="center" vertical="center" shrinkToFit="1"/>
    </xf>
    <xf numFmtId="0" fontId="116" fillId="0" borderId="194" xfId="30" applyFont="1" applyBorder="1" applyAlignment="1">
      <alignment horizontal="center" vertical="center"/>
    </xf>
    <xf numFmtId="0" fontId="116" fillId="0" borderId="183" xfId="30" applyFont="1" applyBorder="1" applyAlignment="1">
      <alignment horizontal="center" vertical="center"/>
    </xf>
    <xf numFmtId="0" fontId="116" fillId="0" borderId="193" xfId="30" applyFont="1" applyBorder="1" applyAlignment="1">
      <alignment horizontal="center" vertical="center"/>
    </xf>
    <xf numFmtId="0" fontId="116" fillId="0" borderId="32" xfId="30" applyFont="1" applyBorder="1" applyAlignment="1">
      <alignment horizontal="center" vertical="center"/>
    </xf>
    <xf numFmtId="0" fontId="116" fillId="0" borderId="4" xfId="30" applyFont="1" applyBorder="1" applyAlignment="1">
      <alignment horizontal="center" vertical="center" shrinkToFit="1"/>
    </xf>
    <xf numFmtId="0" fontId="116" fillId="0" borderId="2" xfId="30" applyFont="1" applyBorder="1" applyAlignment="1">
      <alignment horizontal="center" vertical="center" shrinkToFit="1"/>
    </xf>
    <xf numFmtId="0" fontId="116" fillId="0" borderId="7" xfId="30" applyFont="1" applyBorder="1" applyAlignment="1">
      <alignment horizontal="center" vertical="center" shrinkToFit="1"/>
    </xf>
    <xf numFmtId="0" fontId="116" fillId="0" borderId="29" xfId="30" applyFont="1" applyBorder="1" applyAlignment="1">
      <alignment horizontal="center" vertical="center" shrinkToFit="1"/>
    </xf>
    <xf numFmtId="0" fontId="116" fillId="0" borderId="30" xfId="30" applyFont="1" applyBorder="1" applyAlignment="1">
      <alignment horizontal="center" vertical="center" shrinkToFit="1"/>
    </xf>
    <xf numFmtId="0" fontId="116" fillId="0" borderId="62" xfId="30" applyFont="1" applyBorder="1" applyAlignment="1">
      <alignment horizontal="center" vertical="center" shrinkToFit="1"/>
    </xf>
    <xf numFmtId="0" fontId="117" fillId="0" borderId="162" xfId="30" applyFont="1" applyBorder="1" applyAlignment="1">
      <alignment horizontal="center" vertical="center"/>
    </xf>
    <xf numFmtId="0" fontId="117" fillId="0" borderId="161" xfId="30" applyFont="1" applyBorder="1" applyAlignment="1">
      <alignment horizontal="center" vertical="center"/>
    </xf>
    <xf numFmtId="0" fontId="117" fillId="0" borderId="160" xfId="30" applyFont="1" applyBorder="1" applyAlignment="1">
      <alignment horizontal="center" vertical="center"/>
    </xf>
    <xf numFmtId="0" fontId="116" fillId="0" borderId="162" xfId="30" applyFont="1" applyBorder="1" applyAlignment="1">
      <alignment horizontal="center" vertical="center" shrinkToFit="1"/>
    </xf>
    <xf numFmtId="0" fontId="116" fillId="0" borderId="161" xfId="30" applyFont="1" applyBorder="1" applyAlignment="1">
      <alignment horizontal="center" vertical="center" shrinkToFit="1"/>
    </xf>
    <xf numFmtId="0" fontId="116" fillId="0" borderId="160" xfId="30" applyFont="1" applyBorder="1" applyAlignment="1">
      <alignment horizontal="center" vertical="center" shrinkToFit="1"/>
    </xf>
    <xf numFmtId="0" fontId="116" fillId="0" borderId="1" xfId="30" applyFont="1" applyBorder="1" applyAlignment="1">
      <alignment horizontal="center" vertical="center"/>
    </xf>
    <xf numFmtId="0" fontId="116" fillId="0" borderId="2" xfId="30" applyFont="1" applyBorder="1" applyAlignment="1">
      <alignment horizontal="center" vertical="center"/>
    </xf>
    <xf numFmtId="0" fontId="116" fillId="0" borderId="7" xfId="30" applyFont="1" applyBorder="1" applyAlignment="1">
      <alignment horizontal="center" vertical="center"/>
    </xf>
    <xf numFmtId="0" fontId="116" fillId="0" borderId="80" xfId="30" applyFont="1" applyBorder="1" applyAlignment="1">
      <alignment horizontal="center" vertical="center"/>
    </xf>
    <xf numFmtId="0" fontId="116" fillId="0" borderId="0" xfId="30" applyFont="1" applyAlignment="1">
      <alignment horizontal="center" vertical="center"/>
    </xf>
    <xf numFmtId="0" fontId="116" fillId="0" borderId="77" xfId="30" applyFont="1" applyBorder="1" applyAlignment="1">
      <alignment horizontal="center" vertical="center"/>
    </xf>
    <xf numFmtId="0" fontId="116" fillId="0" borderId="132" xfId="30" applyFont="1" applyBorder="1" applyAlignment="1">
      <alignment horizontal="center" vertical="center"/>
    </xf>
    <xf numFmtId="0" fontId="116" fillId="9" borderId="182" xfId="30" applyFont="1" applyFill="1" applyBorder="1" applyAlignment="1" applyProtection="1">
      <alignment horizontal="center" vertical="center" shrinkToFit="1"/>
      <protection locked="0"/>
    </xf>
    <xf numFmtId="0" fontId="116" fillId="0" borderId="181" xfId="30" applyFont="1" applyBorder="1" applyAlignment="1">
      <alignment horizontal="center" vertical="center"/>
    </xf>
    <xf numFmtId="0" fontId="116" fillId="0" borderId="179" xfId="30" applyFont="1" applyBorder="1" applyAlignment="1">
      <alignment horizontal="center" vertical="center"/>
    </xf>
    <xf numFmtId="0" fontId="116" fillId="9" borderId="181" xfId="30" applyFont="1" applyFill="1" applyBorder="1" applyAlignment="1">
      <alignment horizontal="center" vertical="center"/>
    </xf>
    <xf numFmtId="0" fontId="116" fillId="9" borderId="180" xfId="30" applyFont="1" applyFill="1" applyBorder="1" applyAlignment="1">
      <alignment horizontal="center" vertical="center"/>
    </xf>
    <xf numFmtId="0" fontId="116" fillId="9" borderId="179" xfId="30" applyFont="1" applyFill="1" applyBorder="1" applyAlignment="1">
      <alignment horizontal="center" vertical="center"/>
    </xf>
    <xf numFmtId="0" fontId="116" fillId="9" borderId="182" xfId="30" applyFont="1" applyFill="1" applyBorder="1" applyAlignment="1" applyProtection="1">
      <alignment horizontal="center" vertical="center"/>
      <protection locked="0"/>
    </xf>
    <xf numFmtId="0" fontId="116" fillId="9" borderId="181" xfId="30" applyFont="1" applyFill="1" applyBorder="1" applyAlignment="1" applyProtection="1">
      <alignment horizontal="center" vertical="center" shrinkToFit="1"/>
      <protection locked="0"/>
    </xf>
    <xf numFmtId="0" fontId="116" fillId="9" borderId="180" xfId="30" applyFont="1" applyFill="1" applyBorder="1" applyAlignment="1" applyProtection="1">
      <alignment horizontal="center" vertical="center" shrinkToFit="1"/>
      <protection locked="0"/>
    </xf>
    <xf numFmtId="0" fontId="116" fillId="9" borderId="179" xfId="30" applyFont="1" applyFill="1" applyBorder="1" applyAlignment="1" applyProtection="1">
      <alignment horizontal="center" vertical="center" shrinkToFit="1"/>
      <protection locked="0"/>
    </xf>
    <xf numFmtId="0" fontId="116" fillId="14" borderId="0" xfId="30" applyFont="1" applyFill="1" applyAlignment="1" applyProtection="1">
      <alignment horizontal="center" vertical="center" shrinkToFit="1"/>
      <protection locked="0"/>
    </xf>
    <xf numFmtId="0" fontId="71" fillId="0" borderId="0" xfId="0" applyFont="1">
      <alignment vertical="center"/>
    </xf>
    <xf numFmtId="0" fontId="57" fillId="0" borderId="0" xfId="0" applyFont="1" applyAlignment="1">
      <alignment vertical="center" wrapText="1"/>
    </xf>
    <xf numFmtId="0" fontId="5" fillId="0" borderId="0" xfId="0" applyFont="1">
      <alignment vertical="center"/>
    </xf>
    <xf numFmtId="0" fontId="71" fillId="0" borderId="181" xfId="0" applyFont="1" applyBorder="1" applyAlignment="1">
      <alignment horizontal="center" vertical="center"/>
    </xf>
    <xf numFmtId="0" fontId="71" fillId="0" borderId="180" xfId="0" applyFont="1" applyBorder="1" applyAlignment="1">
      <alignment horizontal="center" vertical="center"/>
    </xf>
    <xf numFmtId="0" fontId="71" fillId="0" borderId="179" xfId="0" applyFont="1" applyBorder="1" applyAlignment="1">
      <alignment horizontal="center" vertical="center"/>
    </xf>
    <xf numFmtId="0" fontId="26" fillId="0" borderId="44" xfId="0" applyFont="1" applyBorder="1" applyAlignment="1">
      <alignment horizontal="center" vertical="center"/>
    </xf>
    <xf numFmtId="0" fontId="26" fillId="0" borderId="45" xfId="0" applyFont="1" applyBorder="1" applyAlignment="1">
      <alignment horizontal="center" vertical="center"/>
    </xf>
    <xf numFmtId="0" fontId="26" fillId="0" borderId="178" xfId="0" applyFont="1" applyBorder="1" applyAlignment="1">
      <alignment horizontal="left" vertical="center" wrapText="1"/>
    </xf>
    <xf numFmtId="0" fontId="26" fillId="0" borderId="34" xfId="0" applyFont="1" applyBorder="1" applyAlignment="1">
      <alignment horizontal="left" vertical="center" wrapText="1"/>
    </xf>
    <xf numFmtId="0" fontId="26" fillId="0" borderId="26" xfId="0" applyFont="1" applyBorder="1" applyAlignment="1">
      <alignment horizontal="left" vertical="center" wrapText="1"/>
    </xf>
    <xf numFmtId="0" fontId="25" fillId="0" borderId="0" xfId="0" applyFont="1" applyAlignment="1">
      <alignment vertical="center" wrapText="1"/>
    </xf>
    <xf numFmtId="0" fontId="22" fillId="0" borderId="0" xfId="0" applyFont="1" applyAlignment="1">
      <alignment vertical="center" wrapText="1"/>
    </xf>
    <xf numFmtId="0" fontId="24" fillId="0" borderId="0" xfId="0" applyFont="1" applyAlignment="1">
      <alignment horizontal="center" vertical="center"/>
    </xf>
    <xf numFmtId="0" fontId="25" fillId="2" borderId="0" xfId="8" applyFont="1" applyFill="1" applyAlignment="1">
      <alignment vertical="center" wrapText="1"/>
    </xf>
    <xf numFmtId="0" fontId="26" fillId="2" borderId="0" xfId="8" applyFont="1" applyFill="1" applyAlignment="1">
      <alignment horizontal="right" vertical="center"/>
    </xf>
    <xf numFmtId="0" fontId="24" fillId="2" borderId="0" xfId="8" applyFont="1" applyFill="1" applyAlignment="1">
      <alignment horizontal="center" vertical="center"/>
    </xf>
    <xf numFmtId="0" fontId="71" fillId="2" borderId="181" xfId="8" applyFont="1" applyFill="1" applyBorder="1" applyAlignment="1">
      <alignment horizontal="center" vertical="center"/>
    </xf>
    <xf numFmtId="0" fontId="71" fillId="2" borderId="180" xfId="8" applyFont="1" applyFill="1" applyBorder="1" applyAlignment="1">
      <alignment horizontal="center" vertical="center"/>
    </xf>
    <xf numFmtId="0" fontId="71" fillId="2" borderId="179" xfId="8" applyFont="1" applyFill="1" applyBorder="1" applyAlignment="1">
      <alignment horizontal="center" vertical="center"/>
    </xf>
    <xf numFmtId="0" fontId="26" fillId="2" borderId="181" xfId="8" applyFont="1" applyFill="1" applyBorder="1" applyAlignment="1">
      <alignment horizontal="center" vertical="center"/>
    </xf>
    <xf numFmtId="0" fontId="26" fillId="2" borderId="180" xfId="8" applyFont="1" applyFill="1" applyBorder="1" applyAlignment="1">
      <alignment horizontal="center" vertical="center"/>
    </xf>
    <xf numFmtId="0" fontId="26" fillId="2" borderId="179" xfId="8" applyFont="1" applyFill="1" applyBorder="1" applyAlignment="1">
      <alignment horizontal="center" vertical="center"/>
    </xf>
    <xf numFmtId="0" fontId="26" fillId="2" borderId="178" xfId="8" applyFont="1" applyFill="1" applyBorder="1" applyAlignment="1">
      <alignment horizontal="left" vertical="center" wrapText="1"/>
    </xf>
    <xf numFmtId="0" fontId="26" fillId="2" borderId="34" xfId="8" applyFont="1" applyFill="1" applyBorder="1" applyAlignment="1">
      <alignment horizontal="left" vertical="center" wrapText="1"/>
    </xf>
    <xf numFmtId="0" fontId="26" fillId="2" borderId="26" xfId="8" applyFont="1" applyFill="1" applyBorder="1" applyAlignment="1">
      <alignment horizontal="left" vertical="center" wrapText="1"/>
    </xf>
    <xf numFmtId="0" fontId="26" fillId="0" borderId="0" xfId="15" applyFont="1" applyAlignment="1">
      <alignment horizontal="right" vertical="top"/>
    </xf>
    <xf numFmtId="0" fontId="80" fillId="0" borderId="0" xfId="15" applyFont="1" applyAlignment="1">
      <alignment horizontal="right" vertical="center"/>
    </xf>
    <xf numFmtId="0" fontId="66" fillId="0" borderId="79" xfId="14" applyFont="1" applyBorder="1" applyAlignment="1">
      <alignment horizontal="center" vertical="center"/>
    </xf>
    <xf numFmtId="0" fontId="66" fillId="0" borderId="78" xfId="14" applyFont="1" applyBorder="1" applyAlignment="1">
      <alignment horizontal="center" vertical="center"/>
    </xf>
    <xf numFmtId="0" fontId="25" fillId="0" borderId="182" xfId="6" applyFont="1" applyBorder="1" applyAlignment="1">
      <alignment horizontal="center" vertical="center" wrapText="1"/>
    </xf>
    <xf numFmtId="0" fontId="24" fillId="0" borderId="0" xfId="14" applyFont="1" applyAlignment="1">
      <alignment horizontal="center" vertical="center"/>
    </xf>
    <xf numFmtId="0" fontId="66" fillId="0" borderId="184" xfId="15" applyFont="1" applyBorder="1" applyAlignment="1">
      <alignment horizontal="center" vertical="center"/>
    </xf>
    <xf numFmtId="0" fontId="66" fillId="0" borderId="185" xfId="15" applyFont="1" applyBorder="1" applyAlignment="1">
      <alignment horizontal="center" vertical="center"/>
    </xf>
    <xf numFmtId="0" fontId="66" fillId="0" borderId="187" xfId="15" applyFont="1" applyBorder="1" applyAlignment="1">
      <alignment horizontal="center" vertical="center"/>
    </xf>
    <xf numFmtId="0" fontId="80" fillId="0" borderId="70" xfId="15" applyFont="1" applyBorder="1" applyAlignment="1">
      <alignment horizontal="center" vertical="center"/>
    </xf>
    <xf numFmtId="0" fontId="80" fillId="0" borderId="71" xfId="15" applyFont="1" applyBorder="1" applyAlignment="1">
      <alignment horizontal="center" vertical="center"/>
    </xf>
    <xf numFmtId="0" fontId="80" fillId="0" borderId="130" xfId="15" applyFont="1" applyBorder="1" applyAlignment="1">
      <alignment horizontal="center" vertical="center"/>
    </xf>
    <xf numFmtId="0" fontId="66" fillId="0" borderId="50" xfId="6" applyFont="1" applyBorder="1" applyAlignment="1">
      <alignment horizontal="center" vertical="center" wrapText="1"/>
    </xf>
    <xf numFmtId="0" fontId="66" fillId="0" borderId="28" xfId="6" applyFont="1" applyBorder="1" applyAlignment="1">
      <alignment horizontal="center" vertical="center" wrapText="1"/>
    </xf>
    <xf numFmtId="0" fontId="66" fillId="0" borderId="49" xfId="6" applyFont="1" applyBorder="1" applyAlignment="1">
      <alignment horizontal="center" vertical="center" wrapText="1"/>
    </xf>
    <xf numFmtId="0" fontId="66" fillId="0" borderId="43" xfId="6" applyFont="1" applyBorder="1" applyAlignment="1">
      <alignment horizontal="center" vertical="center" wrapText="1"/>
    </xf>
    <xf numFmtId="0" fontId="66" fillId="0" borderId="44" xfId="6" applyFont="1" applyBorder="1" applyAlignment="1">
      <alignment horizontal="center" vertical="center" wrapText="1"/>
    </xf>
    <xf numFmtId="0" fontId="66" fillId="0" borderId="45" xfId="6" applyFont="1" applyBorder="1" applyAlignment="1">
      <alignment horizontal="center" vertical="center" wrapText="1"/>
    </xf>
    <xf numFmtId="0" fontId="66" fillId="0" borderId="177" xfId="6" applyFont="1" applyBorder="1" applyAlignment="1">
      <alignment horizontal="center" vertical="center" wrapText="1"/>
    </xf>
    <xf numFmtId="0" fontId="66" fillId="0" borderId="0" xfId="6" applyFont="1" applyAlignment="1">
      <alignment horizontal="center" vertical="center" wrapText="1"/>
    </xf>
    <xf numFmtId="0" fontId="66" fillId="0" borderId="36" xfId="6" applyFont="1" applyBorder="1" applyAlignment="1">
      <alignment horizontal="center" vertical="center" wrapText="1"/>
    </xf>
    <xf numFmtId="0" fontId="66" fillId="0" borderId="29" xfId="6" applyFont="1" applyBorder="1" applyAlignment="1">
      <alignment horizontal="center" vertical="center" wrapText="1"/>
    </xf>
    <xf numFmtId="0" fontId="66" fillId="0" borderId="30" xfId="6" applyFont="1" applyBorder="1" applyAlignment="1">
      <alignment horizontal="center" vertical="center" wrapText="1"/>
    </xf>
    <xf numFmtId="0" fontId="66" fillId="0" borderId="31" xfId="6" applyFont="1" applyBorder="1" applyAlignment="1">
      <alignment horizontal="center" vertical="center" wrapText="1"/>
    </xf>
    <xf numFmtId="0" fontId="66" fillId="0" borderId="1" xfId="6" applyFont="1" applyBorder="1" applyAlignment="1">
      <alignment horizontal="left" vertical="center" wrapText="1"/>
    </xf>
    <xf numFmtId="0" fontId="66" fillId="0" borderId="2" xfId="6" applyFont="1" applyBorder="1" applyAlignment="1">
      <alignment horizontal="left" vertical="center" wrapText="1"/>
    </xf>
    <xf numFmtId="0" fontId="66" fillId="0" borderId="7" xfId="6" applyFont="1" applyBorder="1" applyAlignment="1">
      <alignment horizontal="left" vertical="center" wrapText="1"/>
    </xf>
    <xf numFmtId="0" fontId="66" fillId="0" borderId="32" xfId="6" applyFont="1" applyBorder="1" applyAlignment="1">
      <alignment horizontal="center" vertical="center" wrapText="1"/>
    </xf>
    <xf numFmtId="0" fontId="22" fillId="0" borderId="0" xfId="14" applyFont="1">
      <alignment vertical="center"/>
    </xf>
    <xf numFmtId="0" fontId="66" fillId="0" borderId="149" xfId="14" applyFont="1" applyBorder="1" applyAlignment="1">
      <alignment horizontal="left" vertical="center" wrapText="1"/>
    </xf>
    <xf numFmtId="0" fontId="66" fillId="0" borderId="180" xfId="14" applyFont="1" applyBorder="1" applyAlignment="1">
      <alignment horizontal="left" vertical="center" wrapText="1"/>
    </xf>
    <xf numFmtId="0" fontId="66" fillId="0" borderId="131" xfId="14" applyFont="1" applyBorder="1" applyAlignment="1">
      <alignment horizontal="left" vertical="center" wrapText="1"/>
    </xf>
    <xf numFmtId="0" fontId="66" fillId="0" borderId="71" xfId="14" applyFont="1" applyBorder="1" applyAlignment="1">
      <alignment horizontal="left" vertical="center" wrapText="1"/>
    </xf>
    <xf numFmtId="0" fontId="66" fillId="0" borderId="65" xfId="14" applyFont="1" applyBorder="1" applyAlignment="1">
      <alignment horizontal="center" vertical="center" wrapText="1"/>
    </xf>
    <xf numFmtId="0" fontId="67" fillId="0" borderId="1" xfId="14" applyFont="1" applyBorder="1" applyAlignment="1">
      <alignment horizontal="center" vertical="center"/>
    </xf>
    <xf numFmtId="0" fontId="67" fillId="0" borderId="7" xfId="14" applyFont="1" applyBorder="1" applyAlignment="1">
      <alignment horizontal="center" vertical="center"/>
    </xf>
    <xf numFmtId="0" fontId="66" fillId="0" borderId="3" xfId="14" applyFont="1" applyBorder="1" applyAlignment="1">
      <alignment horizontal="center" vertical="center" wrapText="1"/>
    </xf>
    <xf numFmtId="0" fontId="66" fillId="0" borderId="169" xfId="14" applyFont="1" applyBorder="1" applyAlignment="1">
      <alignment horizontal="center" vertical="center" wrapText="1"/>
    </xf>
    <xf numFmtId="0" fontId="66" fillId="0" borderId="4" xfId="14" applyFont="1" applyBorder="1" applyAlignment="1">
      <alignment horizontal="center" vertical="center" wrapText="1"/>
    </xf>
    <xf numFmtId="0" fontId="66" fillId="0" borderId="171" xfId="14" applyFont="1" applyBorder="1" applyAlignment="1">
      <alignment horizontal="center" vertical="center" wrapText="1"/>
    </xf>
    <xf numFmtId="0" fontId="66" fillId="0" borderId="170" xfId="14" applyFont="1" applyBorder="1" applyAlignment="1">
      <alignment horizontal="center" vertical="center" wrapText="1"/>
    </xf>
    <xf numFmtId="0" fontId="66" fillId="0" borderId="174" xfId="14" applyFont="1" applyBorder="1" applyAlignment="1">
      <alignment horizontal="center" vertical="center" wrapText="1"/>
    </xf>
    <xf numFmtId="0" fontId="66" fillId="0" borderId="186" xfId="14" applyFont="1" applyBorder="1" applyAlignment="1">
      <alignment horizontal="left" vertical="center" wrapText="1"/>
    </xf>
    <xf numFmtId="0" fontId="66" fillId="0" borderId="183" xfId="14" applyFont="1" applyBorder="1" applyAlignment="1">
      <alignment horizontal="left" vertical="center" wrapText="1"/>
    </xf>
    <xf numFmtId="0" fontId="66" fillId="0" borderId="184" xfId="14" applyFont="1" applyBorder="1" applyAlignment="1">
      <alignment horizontal="left" vertical="center" wrapText="1"/>
    </xf>
    <xf numFmtId="0" fontId="66" fillId="0" borderId="179" xfId="14" applyFont="1" applyBorder="1" applyAlignment="1">
      <alignment horizontal="left" vertical="center" wrapText="1"/>
    </xf>
    <xf numFmtId="0" fontId="66" fillId="0" borderId="182" xfId="14" applyFont="1" applyBorder="1" applyAlignment="1">
      <alignment horizontal="left" vertical="center" wrapText="1"/>
    </xf>
    <xf numFmtId="0" fontId="66" fillId="0" borderId="181" xfId="14" applyFont="1" applyBorder="1" applyAlignment="1">
      <alignment horizontal="left" vertical="center" wrapText="1"/>
    </xf>
    <xf numFmtId="0" fontId="66" fillId="0" borderId="72" xfId="14" applyFont="1" applyBorder="1" applyAlignment="1">
      <alignment horizontal="left" vertical="center" wrapText="1"/>
    </xf>
    <xf numFmtId="0" fontId="66" fillId="0" borderId="73" xfId="14" applyFont="1" applyBorder="1" applyAlignment="1">
      <alignment horizontal="left" vertical="center" wrapText="1"/>
    </xf>
    <xf numFmtId="0" fontId="66" fillId="0" borderId="70" xfId="14" applyFont="1" applyBorder="1" applyAlignment="1">
      <alignment horizontal="left" vertical="center" wrapText="1"/>
    </xf>
    <xf numFmtId="0" fontId="66" fillId="0" borderId="195" xfId="14" applyFont="1" applyBorder="1" applyAlignment="1">
      <alignment horizontal="left" vertical="center" wrapText="1"/>
    </xf>
    <xf numFmtId="0" fontId="66" fillId="0" borderId="185" xfId="14" applyFont="1" applyBorder="1" applyAlignment="1">
      <alignment horizontal="left" vertical="center" wrapText="1"/>
    </xf>
    <xf numFmtId="0" fontId="66" fillId="0" borderId="178" xfId="6" applyFont="1" applyBorder="1" applyAlignment="1">
      <alignment horizontal="center" vertical="center" textRotation="255" wrapText="1"/>
    </xf>
    <xf numFmtId="0" fontId="66" fillId="0" borderId="34" xfId="6" applyFont="1" applyBorder="1" applyAlignment="1">
      <alignment horizontal="center" vertical="center" textRotation="255" wrapText="1"/>
    </xf>
    <xf numFmtId="0" fontId="66" fillId="0" borderId="26" xfId="6" applyFont="1" applyBorder="1" applyAlignment="1">
      <alignment horizontal="center" vertical="center" textRotation="255" wrapText="1"/>
    </xf>
    <xf numFmtId="0" fontId="66" fillId="0" borderId="43" xfId="6" applyFont="1" applyBorder="1" applyAlignment="1">
      <alignment horizontal="left" vertical="center" wrapText="1"/>
    </xf>
    <xf numFmtId="0" fontId="66" fillId="0" borderId="76" xfId="6" applyFont="1" applyBorder="1" applyAlignment="1">
      <alignment horizontal="left" vertical="center" wrapText="1"/>
    </xf>
    <xf numFmtId="0" fontId="66" fillId="0" borderId="77" xfId="6" applyFont="1" applyBorder="1" applyAlignment="1">
      <alignment horizontal="center" vertical="center" wrapText="1"/>
    </xf>
    <xf numFmtId="0" fontId="66" fillId="0" borderId="43" xfId="14" applyFont="1" applyBorder="1" applyAlignment="1">
      <alignment horizontal="center" vertical="center"/>
    </xf>
    <xf numFmtId="0" fontId="66" fillId="0" borderId="44" xfId="14" applyFont="1" applyBorder="1" applyAlignment="1">
      <alignment horizontal="center" vertical="center"/>
    </xf>
    <xf numFmtId="0" fontId="66" fillId="0" borderId="45" xfId="14" applyFont="1" applyBorder="1" applyAlignment="1">
      <alignment horizontal="center" vertical="center"/>
    </xf>
    <xf numFmtId="0" fontId="66" fillId="0" borderId="64" xfId="14" applyFont="1" applyBorder="1" applyAlignment="1">
      <alignment horizontal="center" vertical="center"/>
    </xf>
    <xf numFmtId="0" fontId="66" fillId="0" borderId="65" xfId="14" applyFont="1" applyBorder="1" applyAlignment="1">
      <alignment horizontal="center" vertical="center"/>
    </xf>
    <xf numFmtId="0" fontId="66" fillId="0" borderId="66" xfId="14" applyFont="1" applyBorder="1" applyAlignment="1">
      <alignment horizontal="center" vertical="center"/>
    </xf>
    <xf numFmtId="0" fontId="66" fillId="0" borderId="44" xfId="14" applyFont="1" applyBorder="1" applyAlignment="1">
      <alignment horizontal="center" vertical="center" wrapText="1"/>
    </xf>
    <xf numFmtId="0" fontId="66" fillId="0" borderId="76" xfId="14" applyFont="1" applyBorder="1" applyAlignment="1">
      <alignment horizontal="center" vertical="center"/>
    </xf>
    <xf numFmtId="0" fontId="66" fillId="0" borderId="159" xfId="14" applyFont="1" applyBorder="1" applyAlignment="1">
      <alignment horizontal="center" vertical="center"/>
    </xf>
    <xf numFmtId="0" fontId="22" fillId="0" borderId="70" xfId="3" applyFont="1" applyBorder="1" applyAlignment="1">
      <alignment horizontal="center" vertical="center" shrinkToFit="1"/>
    </xf>
    <xf numFmtId="0" fontId="22" fillId="0" borderId="130" xfId="3" applyFont="1" applyBorder="1" applyAlignment="1">
      <alignment horizontal="center" vertical="center" shrinkToFit="1"/>
    </xf>
    <xf numFmtId="0" fontId="22" fillId="0" borderId="181" xfId="3" applyFont="1" applyBorder="1" applyAlignment="1">
      <alignment horizontal="center" vertical="center" wrapText="1"/>
    </xf>
    <xf numFmtId="0" fontId="22" fillId="0" borderId="180" xfId="3" applyFont="1" applyBorder="1" applyAlignment="1">
      <alignment horizontal="center" vertical="center" wrapText="1"/>
    </xf>
    <xf numFmtId="0" fontId="22" fillId="0" borderId="33" xfId="3" applyFont="1" applyBorder="1" applyAlignment="1">
      <alignment horizontal="center" vertical="center" wrapText="1"/>
    </xf>
    <xf numFmtId="0" fontId="22" fillId="0" borderId="70" xfId="3" applyFont="1" applyBorder="1" applyAlignment="1">
      <alignment horizontal="center" vertical="center" wrapText="1" shrinkToFit="1"/>
    </xf>
    <xf numFmtId="0" fontId="22" fillId="0" borderId="71" xfId="3" applyFont="1" applyBorder="1" applyAlignment="1">
      <alignment horizontal="center" vertical="center" wrapText="1" shrinkToFit="1"/>
    </xf>
    <xf numFmtId="9" fontId="22" fillId="0" borderId="71" xfId="16" applyFont="1" applyFill="1" applyBorder="1" applyAlignment="1">
      <alignment horizontal="center" vertical="center" wrapText="1" shrinkToFit="1"/>
    </xf>
    <xf numFmtId="0" fontId="22" fillId="0" borderId="181" xfId="3" applyFont="1" applyBorder="1" applyAlignment="1">
      <alignment horizontal="center" vertical="center" shrinkToFit="1"/>
    </xf>
    <xf numFmtId="0" fontId="22" fillId="0" borderId="180" xfId="3" applyFont="1" applyBorder="1" applyAlignment="1">
      <alignment horizontal="center" vertical="center" shrinkToFit="1"/>
    </xf>
    <xf numFmtId="0" fontId="22" fillId="0" borderId="33" xfId="3" applyFont="1" applyBorder="1" applyAlignment="1">
      <alignment horizontal="center" vertical="center" shrinkToFit="1"/>
    </xf>
    <xf numFmtId="0" fontId="22" fillId="0" borderId="72" xfId="3" applyFont="1" applyBorder="1" applyAlignment="1">
      <alignment horizontal="center" vertical="center" shrinkToFit="1"/>
    </xf>
    <xf numFmtId="0" fontId="22" fillId="0" borderId="179" xfId="3" applyFont="1" applyBorder="1" applyAlignment="1">
      <alignment horizontal="center" vertical="center" shrinkToFit="1"/>
    </xf>
    <xf numFmtId="0" fontId="25" fillId="0" borderId="0" xfId="3" applyFont="1" applyAlignment="1">
      <alignment horizontal="left" vertical="center" wrapText="1"/>
    </xf>
    <xf numFmtId="0" fontId="22" fillId="0" borderId="0" xfId="8" applyFont="1" applyAlignment="1">
      <alignment horizontal="left" vertical="center" wrapText="1"/>
    </xf>
    <xf numFmtId="0" fontId="22" fillId="0" borderId="71" xfId="8" applyFont="1" applyBorder="1" applyAlignment="1">
      <alignment horizontal="center" vertical="center" shrinkToFit="1"/>
    </xf>
    <xf numFmtId="0" fontId="22" fillId="0" borderId="72" xfId="8" applyFont="1" applyBorder="1" applyAlignment="1">
      <alignment horizontal="center" vertical="center" shrinkToFit="1"/>
    </xf>
    <xf numFmtId="0" fontId="22" fillId="0" borderId="131" xfId="3" applyFont="1" applyBorder="1" applyAlignment="1">
      <alignment horizontal="right" vertical="center" shrinkToFit="1"/>
    </xf>
    <xf numFmtId="0" fontId="22" fillId="0" borderId="71" xfId="3" applyFont="1" applyBorder="1" applyAlignment="1">
      <alignment horizontal="right" vertical="center" shrinkToFit="1"/>
    </xf>
    <xf numFmtId="0" fontId="22" fillId="0" borderId="29" xfId="3" applyFont="1" applyBorder="1" applyAlignment="1">
      <alignment horizontal="center" vertical="center" wrapText="1"/>
    </xf>
    <xf numFmtId="0" fontId="22" fillId="0" borderId="70" xfId="3" applyFont="1" applyBorder="1" applyAlignment="1">
      <alignment horizontal="right" vertical="center" wrapText="1" shrinkToFit="1"/>
    </xf>
    <xf numFmtId="0" fontId="22" fillId="0" borderId="71" xfId="3" applyFont="1" applyBorder="1" applyAlignment="1">
      <alignment horizontal="right" vertical="center" wrapText="1" shrinkToFit="1"/>
    </xf>
    <xf numFmtId="0" fontId="22" fillId="0" borderId="2" xfId="8" applyFont="1" applyBorder="1" applyAlignment="1">
      <alignment horizontal="center" vertical="center" wrapText="1"/>
    </xf>
    <xf numFmtId="0" fontId="22" fillId="0" borderId="3" xfId="8" applyFont="1" applyBorder="1" applyAlignment="1">
      <alignment horizontal="center" vertical="center" wrapText="1"/>
    </xf>
    <xf numFmtId="0" fontId="22" fillId="0" borderId="30" xfId="8" applyFont="1" applyBorder="1" applyAlignment="1">
      <alignment horizontal="center" vertical="center" wrapText="1"/>
    </xf>
    <xf numFmtId="0" fontId="22" fillId="0" borderId="31" xfId="8" applyFont="1" applyBorder="1" applyAlignment="1">
      <alignment horizontal="center" vertical="center" wrapText="1"/>
    </xf>
    <xf numFmtId="0" fontId="31" fillId="0" borderId="44" xfId="3" applyFont="1" applyBorder="1" applyAlignment="1">
      <alignment horizontal="center" vertical="center" wrapText="1"/>
    </xf>
    <xf numFmtId="0" fontId="31" fillId="0" borderId="76" xfId="3" applyFont="1" applyBorder="1" applyAlignment="1">
      <alignment horizontal="center" vertical="center" wrapText="1"/>
    </xf>
    <xf numFmtId="0" fontId="31" fillId="0" borderId="177" xfId="3" applyFont="1" applyBorder="1" applyAlignment="1">
      <alignment horizontal="center" vertical="center" wrapText="1"/>
    </xf>
    <xf numFmtId="0" fontId="31" fillId="0" borderId="0" xfId="3" applyFont="1" applyAlignment="1">
      <alignment horizontal="center" vertical="center" wrapText="1"/>
    </xf>
    <xf numFmtId="0" fontId="31" fillId="0" borderId="77" xfId="3" applyFont="1" applyBorder="1" applyAlignment="1">
      <alignment horizontal="center" vertical="center" wrapText="1"/>
    </xf>
    <xf numFmtId="0" fontId="31" fillId="0" borderId="30" xfId="3" applyFont="1" applyBorder="1" applyAlignment="1">
      <alignment horizontal="center" vertical="center" wrapText="1"/>
    </xf>
    <xf numFmtId="0" fontId="31" fillId="0" borderId="62" xfId="3" applyFont="1" applyBorder="1" applyAlignment="1">
      <alignment horizontal="center" vertical="center" wrapText="1"/>
    </xf>
    <xf numFmtId="0" fontId="31" fillId="0" borderId="45" xfId="3" applyFont="1" applyBorder="1" applyAlignment="1">
      <alignment horizontal="center" vertical="center" wrapText="1"/>
    </xf>
    <xf numFmtId="0" fontId="31" fillId="0" borderId="36" xfId="3" applyFont="1" applyBorder="1" applyAlignment="1">
      <alignment horizontal="center" vertical="center" wrapText="1"/>
    </xf>
    <xf numFmtId="0" fontId="31" fillId="0" borderId="31" xfId="3" applyFont="1" applyBorder="1" applyAlignment="1">
      <alignment horizontal="center" vertical="center" wrapText="1"/>
    </xf>
    <xf numFmtId="0" fontId="22" fillId="0" borderId="195" xfId="8" applyFont="1" applyBorder="1" applyAlignment="1">
      <alignment horizontal="left" vertical="center"/>
    </xf>
    <xf numFmtId="0" fontId="26" fillId="0" borderId="185" xfId="8" applyFont="1" applyBorder="1" applyAlignment="1">
      <alignment horizontal="left" vertical="center"/>
    </xf>
    <xf numFmtId="0" fontId="26" fillId="0" borderId="186" xfId="8" applyFont="1" applyBorder="1" applyAlignment="1">
      <alignment horizontal="left" vertical="center"/>
    </xf>
    <xf numFmtId="0" fontId="26" fillId="0" borderId="184" xfId="8" applyFont="1" applyBorder="1">
      <alignment vertical="center"/>
    </xf>
    <xf numFmtId="0" fontId="26" fillId="0" borderId="185" xfId="8" applyFont="1" applyBorder="1">
      <alignment vertical="center"/>
    </xf>
    <xf numFmtId="0" fontId="26" fillId="0" borderId="187" xfId="8" applyFont="1" applyBorder="1">
      <alignment vertical="center"/>
    </xf>
    <xf numFmtId="0" fontId="26" fillId="0" borderId="149" xfId="8" applyFont="1" applyBorder="1" applyAlignment="1">
      <alignment horizontal="left" vertical="center"/>
    </xf>
    <xf numFmtId="0" fontId="26" fillId="0" borderId="33" xfId="8" applyFont="1" applyBorder="1" applyAlignment="1">
      <alignment horizontal="center" vertical="center"/>
    </xf>
    <xf numFmtId="0" fontId="22" fillId="0" borderId="132" xfId="3" applyFont="1" applyBorder="1" applyAlignment="1">
      <alignment horizontal="center" vertical="center"/>
    </xf>
    <xf numFmtId="0" fontId="22" fillId="0" borderId="30" xfId="3" applyFont="1" applyBorder="1" applyAlignment="1">
      <alignment horizontal="center" vertical="center"/>
    </xf>
    <xf numFmtId="0" fontId="22" fillId="0" borderId="31" xfId="3" applyFont="1" applyBorder="1" applyAlignment="1">
      <alignment horizontal="center" vertical="center"/>
    </xf>
    <xf numFmtId="0" fontId="26" fillId="0" borderId="29" xfId="3" applyFont="1" applyBorder="1" applyAlignment="1">
      <alignment horizontal="center" vertical="center"/>
    </xf>
    <xf numFmtId="0" fontId="26" fillId="0" borderId="30" xfId="3" applyFont="1" applyBorder="1" applyAlignment="1">
      <alignment horizontal="center" vertical="center"/>
    </xf>
    <xf numFmtId="0" fontId="26" fillId="0" borderId="62" xfId="3" applyFont="1" applyBorder="1" applyAlignment="1">
      <alignment horizontal="center" vertical="center"/>
    </xf>
    <xf numFmtId="0" fontId="26" fillId="0" borderId="0" xfId="8" applyFont="1">
      <alignment vertical="center"/>
    </xf>
    <xf numFmtId="0" fontId="26" fillId="0" borderId="0" xfId="8" applyFont="1" applyAlignment="1">
      <alignment horizontal="right" vertical="center"/>
    </xf>
    <xf numFmtId="0" fontId="71" fillId="0" borderId="65" xfId="8" applyFont="1" applyBorder="1" applyAlignment="1">
      <alignment horizontal="center" vertical="center"/>
    </xf>
    <xf numFmtId="0" fontId="26" fillId="0" borderId="65" xfId="8" applyFont="1" applyBorder="1">
      <alignment vertical="center"/>
    </xf>
    <xf numFmtId="0" fontId="66" fillId="0" borderId="0" xfId="18" applyFont="1" applyAlignment="1">
      <alignment horizontal="right" vertical="center"/>
    </xf>
    <xf numFmtId="0" fontId="24" fillId="0" borderId="0" xfId="18" applyFont="1" applyAlignment="1">
      <alignment horizontal="center" vertical="center" wrapText="1"/>
    </xf>
    <xf numFmtId="0" fontId="24" fillId="0" borderId="0" xfId="18" applyFont="1" applyAlignment="1">
      <alignment horizontal="center" vertical="center"/>
    </xf>
    <xf numFmtId="0" fontId="66" fillId="0" borderId="195" xfId="18" applyFont="1" applyBorder="1" applyAlignment="1">
      <alignment horizontal="left" vertical="center"/>
    </xf>
    <xf numFmtId="0" fontId="66" fillId="0" borderId="185" xfId="18" applyFont="1" applyBorder="1" applyAlignment="1">
      <alignment horizontal="left" vertical="center"/>
    </xf>
    <xf numFmtId="0" fontId="66" fillId="0" borderId="186" xfId="18" applyFont="1" applyBorder="1" applyAlignment="1">
      <alignment horizontal="left" vertical="center"/>
    </xf>
    <xf numFmtId="0" fontId="66" fillId="0" borderId="184" xfId="18" applyFont="1" applyBorder="1" applyAlignment="1">
      <alignment horizontal="center" vertical="center"/>
    </xf>
    <xf numFmtId="0" fontId="66" fillId="0" borderId="185" xfId="18" applyFont="1" applyBorder="1" applyAlignment="1">
      <alignment horizontal="center" vertical="center"/>
    </xf>
    <xf numFmtId="0" fontId="66" fillId="0" borderId="187" xfId="18" applyFont="1" applyBorder="1" applyAlignment="1">
      <alignment horizontal="center" vertical="center"/>
    </xf>
    <xf numFmtId="0" fontId="66" fillId="0" borderId="149" xfId="18" applyFont="1" applyBorder="1" applyAlignment="1">
      <alignment horizontal="left" vertical="center"/>
    </xf>
    <xf numFmtId="0" fontId="66" fillId="0" borderId="180" xfId="18" applyFont="1" applyBorder="1" applyAlignment="1">
      <alignment horizontal="left" vertical="center"/>
    </xf>
    <xf numFmtId="0" fontId="66" fillId="0" borderId="179" xfId="18" applyFont="1" applyBorder="1" applyAlignment="1">
      <alignment horizontal="left" vertical="center"/>
    </xf>
    <xf numFmtId="0" fontId="22" fillId="0" borderId="181" xfId="18" applyFont="1" applyBorder="1" applyAlignment="1">
      <alignment horizontal="center" vertical="center"/>
    </xf>
    <xf numFmtId="0" fontId="22" fillId="0" borderId="180" xfId="18" applyFont="1" applyBorder="1" applyAlignment="1">
      <alignment horizontal="center" vertical="center"/>
    </xf>
    <xf numFmtId="0" fontId="22" fillId="0" borderId="33" xfId="18" applyFont="1" applyBorder="1" applyAlignment="1">
      <alignment horizontal="center" vertical="center"/>
    </xf>
    <xf numFmtId="0" fontId="22" fillId="0" borderId="0" xfId="18" applyFont="1">
      <alignment vertical="center"/>
    </xf>
    <xf numFmtId="0" fontId="66" fillId="0" borderId="148" xfId="18" applyFont="1" applyBorder="1" applyAlignment="1">
      <alignment horizontal="left" vertical="center" wrapText="1"/>
    </xf>
    <xf numFmtId="0" fontId="66" fillId="0" borderId="44" xfId="18" applyFont="1" applyBorder="1" applyAlignment="1">
      <alignment horizontal="left" vertical="center" wrapText="1"/>
    </xf>
    <xf numFmtId="0" fontId="66" fillId="0" borderId="45" xfId="18" applyFont="1" applyBorder="1" applyAlignment="1">
      <alignment horizontal="left" vertical="center" wrapText="1"/>
    </xf>
    <xf numFmtId="0" fontId="66" fillId="0" borderId="80" xfId="18" applyFont="1" applyBorder="1" applyAlignment="1">
      <alignment horizontal="left" vertical="center" wrapText="1"/>
    </xf>
    <xf numFmtId="0" fontId="66" fillId="0" borderId="0" xfId="18" applyFont="1" applyAlignment="1">
      <alignment horizontal="left" vertical="center" wrapText="1"/>
    </xf>
    <xf numFmtId="0" fontId="66" fillId="0" borderId="36" xfId="18" applyFont="1" applyBorder="1" applyAlignment="1">
      <alignment horizontal="left" vertical="center" wrapText="1"/>
    </xf>
    <xf numFmtId="0" fontId="66" fillId="0" borderId="132" xfId="18" applyFont="1" applyBorder="1" applyAlignment="1">
      <alignment horizontal="left" vertical="center" wrapText="1"/>
    </xf>
    <xf numFmtId="0" fontId="66" fillId="0" borderId="30" xfId="18" applyFont="1" applyBorder="1" applyAlignment="1">
      <alignment horizontal="left" vertical="center" wrapText="1"/>
    </xf>
    <xf numFmtId="0" fontId="66" fillId="0" borderId="31" xfId="18" applyFont="1" applyBorder="1" applyAlignment="1">
      <alignment horizontal="left" vertical="center" wrapText="1"/>
    </xf>
    <xf numFmtId="0" fontId="22" fillId="0" borderId="43" xfId="18" applyFont="1" applyBorder="1" applyAlignment="1">
      <alignment horizontal="left" vertical="center" wrapText="1"/>
    </xf>
    <xf numFmtId="0" fontId="22" fillId="0" borderId="44" xfId="18" applyFont="1" applyBorder="1" applyAlignment="1">
      <alignment horizontal="left" vertical="center" wrapText="1"/>
    </xf>
    <xf numFmtId="0" fontId="22" fillId="0" borderId="45" xfId="18" applyFont="1" applyBorder="1" applyAlignment="1">
      <alignment horizontal="left" vertical="center" wrapText="1"/>
    </xf>
    <xf numFmtId="0" fontId="22" fillId="0" borderId="29" xfId="18" applyFont="1" applyBorder="1" applyAlignment="1">
      <alignment horizontal="left" vertical="center" wrapText="1"/>
    </xf>
    <xf numFmtId="0" fontId="22" fillId="0" borderId="30" xfId="18" applyFont="1" applyBorder="1" applyAlignment="1">
      <alignment horizontal="left" vertical="center" wrapText="1"/>
    </xf>
    <xf numFmtId="0" fontId="22" fillId="0" borderId="31" xfId="18" applyFont="1" applyBorder="1" applyAlignment="1">
      <alignment horizontal="left" vertical="center" wrapText="1"/>
    </xf>
    <xf numFmtId="0" fontId="22" fillId="0" borderId="43" xfId="18" applyFont="1" applyBorder="1" applyAlignment="1">
      <alignment horizontal="center" vertical="center"/>
    </xf>
    <xf numFmtId="0" fontId="22" fillId="0" borderId="44" xfId="18" applyFont="1" applyBorder="1" applyAlignment="1">
      <alignment horizontal="center" vertical="center"/>
    </xf>
    <xf numFmtId="0" fontId="22" fillId="0" borderId="76" xfId="18" applyFont="1" applyBorder="1" applyAlignment="1">
      <alignment horizontal="center" vertical="center"/>
    </xf>
    <xf numFmtId="0" fontId="22" fillId="0" borderId="29" xfId="18" applyFont="1" applyBorder="1" applyAlignment="1">
      <alignment horizontal="center" vertical="center"/>
    </xf>
    <xf numFmtId="0" fontId="22" fillId="0" borderId="30" xfId="18" applyFont="1" applyBorder="1" applyAlignment="1">
      <alignment horizontal="center" vertical="center"/>
    </xf>
    <xf numFmtId="0" fontId="22" fillId="0" borderId="62" xfId="18" applyFont="1" applyBorder="1" applyAlignment="1">
      <alignment horizontal="center" vertical="center"/>
    </xf>
    <xf numFmtId="0" fontId="22" fillId="0" borderId="181" xfId="18" applyFont="1" applyBorder="1" applyAlignment="1">
      <alignment horizontal="left" vertical="center"/>
    </xf>
    <xf numFmtId="0" fontId="22" fillId="0" borderId="180" xfId="18" applyFont="1" applyBorder="1" applyAlignment="1">
      <alignment horizontal="left" vertical="center"/>
    </xf>
    <xf numFmtId="0" fontId="22" fillId="0" borderId="179" xfId="18" applyFont="1" applyBorder="1" applyAlignment="1">
      <alignment horizontal="left" vertical="center"/>
    </xf>
    <xf numFmtId="0" fontId="28" fillId="0" borderId="70" xfId="18" applyFont="1" applyBorder="1" applyAlignment="1">
      <alignment horizontal="left"/>
    </xf>
    <xf numFmtId="0" fontId="28" fillId="0" borderId="71" xfId="18" applyFont="1" applyBorder="1" applyAlignment="1">
      <alignment horizontal="left"/>
    </xf>
    <xf numFmtId="0" fontId="28" fillId="0" borderId="130" xfId="18" applyFont="1" applyBorder="1" applyAlignment="1">
      <alignment horizontal="left"/>
    </xf>
    <xf numFmtId="0" fontId="22" fillId="0" borderId="0" xfId="18" applyFont="1" applyAlignment="1">
      <alignment horizontal="left" vertical="center"/>
    </xf>
    <xf numFmtId="0" fontId="66" fillId="0" borderId="171" xfId="18" applyFont="1" applyBorder="1" applyAlignment="1">
      <alignment horizontal="center" vertical="center" textRotation="255" wrapText="1"/>
    </xf>
    <xf numFmtId="0" fontId="66" fillId="0" borderId="170" xfId="18" applyFont="1" applyBorder="1" applyAlignment="1">
      <alignment horizontal="center" vertical="center" textRotation="255" wrapText="1"/>
    </xf>
    <xf numFmtId="0" fontId="66" fillId="0" borderId="174" xfId="18" applyFont="1" applyBorder="1" applyAlignment="1">
      <alignment horizontal="center" vertical="center" textRotation="255" wrapText="1"/>
    </xf>
    <xf numFmtId="0" fontId="22" fillId="0" borderId="184" xfId="18" applyFont="1" applyBorder="1" applyAlignment="1">
      <alignment horizontal="left" vertical="center"/>
    </xf>
    <xf numFmtId="0" fontId="22" fillId="0" borderId="185" xfId="18" applyFont="1" applyBorder="1" applyAlignment="1">
      <alignment horizontal="left" vertical="center"/>
    </xf>
    <xf numFmtId="0" fontId="28" fillId="0" borderId="185" xfId="18" applyFont="1" applyBorder="1" applyAlignment="1">
      <alignment horizontal="left" vertical="center" wrapText="1"/>
    </xf>
    <xf numFmtId="0" fontId="28" fillId="0" borderId="187" xfId="18" applyFont="1" applyBorder="1" applyAlignment="1">
      <alignment horizontal="left" vertical="center" wrapText="1"/>
    </xf>
    <xf numFmtId="0" fontId="28" fillId="0" borderId="180" xfId="18" applyFont="1" applyBorder="1" applyAlignment="1">
      <alignment horizontal="left" vertical="center" wrapText="1"/>
    </xf>
    <xf numFmtId="0" fontId="28" fillId="0" borderId="33" xfId="18" applyFont="1" applyBorder="1" applyAlignment="1">
      <alignment horizontal="left" vertical="center" wrapText="1"/>
    </xf>
    <xf numFmtId="0" fontId="22" fillId="0" borderId="70" xfId="18" applyFont="1" applyBorder="1" applyAlignment="1">
      <alignment horizontal="left" vertical="center"/>
    </xf>
    <xf numFmtId="0" fontId="22" fillId="0" borderId="71" xfId="18" applyFont="1" applyBorder="1" applyAlignment="1">
      <alignment horizontal="left" vertical="center"/>
    </xf>
    <xf numFmtId="0" fontId="22" fillId="0" borderId="0" xfId="18" applyFont="1" applyAlignment="1">
      <alignment horizontal="left" vertical="center" wrapText="1" shrinkToFit="1" readingOrder="1"/>
    </xf>
    <xf numFmtId="0" fontId="22" fillId="0" borderId="0" xfId="18" applyFont="1" applyAlignment="1">
      <alignment horizontal="left" vertical="center" wrapText="1"/>
    </xf>
    <xf numFmtId="0" fontId="4" fillId="0" borderId="0" xfId="18" applyAlignment="1">
      <alignment horizontal="left" vertical="center"/>
    </xf>
    <xf numFmtId="0" fontId="32" fillId="0" borderId="0" xfId="1" applyFont="1">
      <alignment vertical="center"/>
    </xf>
    <xf numFmtId="0" fontId="32" fillId="0" borderId="180" xfId="1" applyFont="1" applyBorder="1" applyAlignment="1">
      <alignment horizontal="left" vertical="center" wrapText="1"/>
    </xf>
    <xf numFmtId="0" fontId="32" fillId="0" borderId="179" xfId="1" applyFont="1" applyBorder="1" applyAlignment="1">
      <alignment horizontal="left" vertical="center" wrapText="1"/>
    </xf>
    <xf numFmtId="0" fontId="35" fillId="0" borderId="0" xfId="1" applyFont="1" applyAlignment="1">
      <alignment horizontal="center" vertical="center"/>
    </xf>
    <xf numFmtId="0" fontId="35" fillId="0" borderId="181" xfId="1" applyFont="1" applyBorder="1" applyAlignment="1">
      <alignment horizontal="center" vertical="center"/>
    </xf>
    <xf numFmtId="0" fontId="35" fillId="0" borderId="180" xfId="1" applyFont="1" applyBorder="1" applyAlignment="1">
      <alignment horizontal="center" vertical="center"/>
    </xf>
    <xf numFmtId="0" fontId="35" fillId="0" borderId="179" xfId="1" applyFont="1" applyBorder="1" applyAlignment="1">
      <alignment horizontal="center" vertical="center"/>
    </xf>
    <xf numFmtId="0" fontId="32" fillId="0" borderId="0" xfId="1" applyFont="1" applyAlignment="1">
      <alignment horizontal="left" vertical="center"/>
    </xf>
    <xf numFmtId="0" fontId="32" fillId="0" borderId="178" xfId="1" applyFont="1" applyBorder="1" applyAlignment="1">
      <alignment horizontal="left" vertical="center" wrapText="1" indent="1"/>
    </xf>
    <xf numFmtId="0" fontId="32" fillId="0" borderId="26" xfId="1" applyFont="1" applyBorder="1" applyAlignment="1">
      <alignment horizontal="left" vertical="center" indent="1"/>
    </xf>
    <xf numFmtId="0" fontId="32" fillId="0" borderId="34" xfId="1" applyFont="1" applyBorder="1" applyAlignment="1">
      <alignment horizontal="left" vertical="center" wrapText="1"/>
    </xf>
    <xf numFmtId="0" fontId="32" fillId="0" borderId="26" xfId="1" applyFont="1" applyBorder="1" applyAlignment="1">
      <alignment horizontal="left" vertical="center" wrapText="1"/>
    </xf>
    <xf numFmtId="0" fontId="32" fillId="0" borderId="180" xfId="1" applyFont="1" applyBorder="1" applyAlignment="1">
      <alignment horizontal="left" vertical="center"/>
    </xf>
    <xf numFmtId="0" fontId="32" fillId="0" borderId="179" xfId="1" applyFont="1" applyBorder="1" applyAlignment="1">
      <alignment horizontal="left" vertical="center"/>
    </xf>
    <xf numFmtId="0" fontId="40" fillId="0" borderId="0" xfId="19" applyFont="1" applyAlignment="1">
      <alignment horizontal="left" vertical="center" wrapText="1"/>
    </xf>
    <xf numFmtId="0" fontId="32" fillId="0" borderId="182" xfId="19" applyFont="1" applyBorder="1" applyAlignment="1">
      <alignment horizontal="left" vertical="center" wrapText="1"/>
    </xf>
    <xf numFmtId="0" fontId="35" fillId="0" borderId="0" xfId="19" applyFont="1" applyAlignment="1">
      <alignment horizontal="center" vertical="center"/>
    </xf>
    <xf numFmtId="0" fontId="35" fillId="0" borderId="0" xfId="19" applyFont="1">
      <alignment vertical="center"/>
    </xf>
    <xf numFmtId="0" fontId="32" fillId="0" borderId="0" xfId="1" applyFont="1" applyAlignment="1">
      <alignment vertical="center" wrapText="1"/>
    </xf>
    <xf numFmtId="0" fontId="97" fillId="0" borderId="0" xfId="1" applyFont="1" applyAlignment="1">
      <alignment horizontal="center" vertical="center"/>
    </xf>
    <xf numFmtId="0" fontId="32" fillId="0" borderId="178" xfId="1" applyFont="1" applyBorder="1" applyAlignment="1">
      <alignment horizontal="center" vertical="center" wrapText="1"/>
    </xf>
    <xf numFmtId="0" fontId="32" fillId="0" borderId="26" xfId="1" applyFont="1" applyBorder="1" applyAlignment="1">
      <alignment horizontal="center" vertical="center" wrapText="1"/>
    </xf>
    <xf numFmtId="0" fontId="32" fillId="0" borderId="182" xfId="1" applyFont="1" applyBorder="1" applyAlignment="1">
      <alignment vertical="center" wrapText="1"/>
    </xf>
    <xf numFmtId="0" fontId="32" fillId="0" borderId="181" xfId="1" applyFont="1" applyBorder="1" applyAlignment="1">
      <alignment vertical="center" wrapText="1"/>
    </xf>
    <xf numFmtId="0" fontId="32" fillId="0" borderId="179" xfId="1" applyFont="1" applyBorder="1" applyAlignment="1">
      <alignment vertical="center" wrapText="1"/>
    </xf>
    <xf numFmtId="0" fontId="32" fillId="0" borderId="79" xfId="1" applyFont="1" applyBorder="1" applyAlignment="1">
      <alignment horizontal="center" vertical="center" wrapText="1"/>
    </xf>
    <xf numFmtId="0" fontId="32" fillId="0" borderId="70" xfId="1" applyFont="1" applyBorder="1" applyAlignment="1">
      <alignment horizontal="left" vertical="center"/>
    </xf>
    <xf numFmtId="0" fontId="32" fillId="0" borderId="71" xfId="1" applyFont="1" applyBorder="1" applyAlignment="1">
      <alignment horizontal="left" vertical="center"/>
    </xf>
    <xf numFmtId="0" fontId="32" fillId="0" borderId="130" xfId="1" applyFont="1" applyBorder="1" applyAlignment="1">
      <alignment horizontal="left" vertical="center"/>
    </xf>
    <xf numFmtId="0" fontId="32" fillId="0" borderId="181" xfId="1" applyFont="1" applyBorder="1" applyAlignment="1">
      <alignment horizontal="left" vertical="center"/>
    </xf>
    <xf numFmtId="0" fontId="32" fillId="0" borderId="33" xfId="1" applyFont="1" applyBorder="1" applyAlignment="1">
      <alignment horizontal="left" vertical="center"/>
    </xf>
    <xf numFmtId="0" fontId="32" fillId="0" borderId="72" xfId="1" applyFont="1" applyBorder="1" applyAlignment="1">
      <alignment horizontal="left" vertical="center"/>
    </xf>
    <xf numFmtId="0" fontId="32" fillId="0" borderId="51" xfId="1" applyFont="1" applyBorder="1" applyAlignment="1">
      <alignment horizontal="center" vertical="center"/>
    </xf>
    <xf numFmtId="0" fontId="32" fillId="0" borderId="52" xfId="1" applyFont="1" applyBorder="1" applyAlignment="1">
      <alignment horizontal="center" vertical="center"/>
    </xf>
    <xf numFmtId="0" fontId="32" fillId="0" borderId="53" xfId="1" applyFont="1" applyBorder="1" applyAlignment="1">
      <alignment horizontal="center" vertical="center"/>
    </xf>
    <xf numFmtId="0" fontId="32" fillId="0" borderId="29" xfId="1" applyFont="1" applyBorder="1" applyAlignment="1">
      <alignment horizontal="center" vertical="center"/>
    </xf>
    <xf numFmtId="0" fontId="32" fillId="0" borderId="30" xfId="1" applyFont="1" applyBorder="1" applyAlignment="1">
      <alignment horizontal="center" vertical="center"/>
    </xf>
    <xf numFmtId="0" fontId="32" fillId="0" borderId="31" xfId="1" applyFont="1" applyBorder="1" applyAlignment="1">
      <alignment horizontal="center" vertical="center"/>
    </xf>
    <xf numFmtId="0" fontId="32" fillId="0" borderId="33" xfId="1" applyFont="1" applyBorder="1" applyAlignment="1">
      <alignment horizontal="center" vertical="center"/>
    </xf>
    <xf numFmtId="0" fontId="32" fillId="0" borderId="156" xfId="1" applyFont="1" applyBorder="1" applyAlignment="1">
      <alignment horizontal="center" vertical="center"/>
    </xf>
    <xf numFmtId="0" fontId="32" fillId="0" borderId="27" xfId="1" applyFont="1" applyBorder="1" applyAlignment="1">
      <alignment horizontal="center" vertical="center"/>
    </xf>
    <xf numFmtId="0" fontId="32" fillId="0" borderId="28" xfId="1" applyFont="1" applyBorder="1" applyAlignment="1">
      <alignment horizontal="center" vertical="center" textRotation="255" wrapText="1"/>
    </xf>
    <xf numFmtId="0" fontId="32" fillId="0" borderId="63" xfId="1" applyFont="1" applyBorder="1" applyAlignment="1">
      <alignment horizontal="center" vertical="center" textRotation="255" wrapText="1"/>
    </xf>
    <xf numFmtId="0" fontId="32" fillId="0" borderId="57" xfId="1" applyFont="1" applyBorder="1" applyAlignment="1">
      <alignment horizontal="center" vertical="center"/>
    </xf>
    <xf numFmtId="0" fontId="32" fillId="0" borderId="195" xfId="1" applyFont="1" applyBorder="1" applyAlignment="1">
      <alignment horizontal="distributed" vertical="center"/>
    </xf>
    <xf numFmtId="0" fontId="32" fillId="0" borderId="186" xfId="1" applyFont="1" applyBorder="1" applyAlignment="1">
      <alignment horizontal="distributed" vertical="center"/>
    </xf>
    <xf numFmtId="0" fontId="32" fillId="0" borderId="184" xfId="1" applyFont="1" applyBorder="1">
      <alignment vertical="center"/>
    </xf>
    <xf numFmtId="0" fontId="32" fillId="0" borderId="185" xfId="1" applyFont="1" applyBorder="1">
      <alignment vertical="center"/>
    </xf>
    <xf numFmtId="0" fontId="32" fillId="0" borderId="187" xfId="1" applyFont="1" applyBorder="1">
      <alignment vertical="center"/>
    </xf>
    <xf numFmtId="0" fontId="39" fillId="0" borderId="0" xfId="1" applyFont="1" applyAlignment="1">
      <alignment horizontal="center" vertical="center"/>
    </xf>
    <xf numFmtId="0" fontId="32" fillId="0" borderId="149" xfId="1" applyFont="1" applyBorder="1" applyAlignment="1">
      <alignment horizontal="distributed" vertical="center"/>
    </xf>
    <xf numFmtId="0" fontId="32" fillId="0" borderId="179" xfId="1" applyFont="1" applyBorder="1" applyAlignment="1">
      <alignment horizontal="distributed" vertical="center"/>
    </xf>
    <xf numFmtId="0" fontId="11" fillId="3" borderId="181" xfId="3" applyFont="1" applyFill="1" applyBorder="1" applyAlignment="1">
      <alignment horizontal="left" vertical="center" shrinkToFit="1"/>
    </xf>
    <xf numFmtId="0" fontId="11" fillId="3" borderId="180" xfId="3" applyFont="1" applyFill="1" applyBorder="1" applyAlignment="1">
      <alignment horizontal="left" vertical="center" shrinkToFit="1"/>
    </xf>
    <xf numFmtId="0" fontId="11" fillId="3" borderId="179" xfId="3" applyFont="1" applyFill="1" applyBorder="1" applyAlignment="1">
      <alignment horizontal="left" vertical="center" shrinkToFit="1"/>
    </xf>
    <xf numFmtId="0" fontId="11" fillId="3" borderId="181" xfId="3" applyFont="1" applyFill="1" applyBorder="1" applyAlignment="1">
      <alignment horizontal="center" vertical="center" shrinkToFit="1"/>
    </xf>
    <xf numFmtId="0" fontId="11" fillId="3" borderId="180" xfId="3" applyFont="1" applyFill="1" applyBorder="1" applyAlignment="1">
      <alignment horizontal="center" vertical="center" shrinkToFit="1"/>
    </xf>
    <xf numFmtId="0" fontId="11" fillId="3" borderId="179" xfId="3" applyFont="1" applyFill="1" applyBorder="1" applyAlignment="1">
      <alignment horizontal="center" vertical="center" shrinkToFit="1"/>
    </xf>
    <xf numFmtId="0" fontId="10" fillId="0" borderId="182" xfId="3" applyFont="1" applyBorder="1" applyAlignment="1">
      <alignment horizontal="center" vertical="center" shrinkToFit="1"/>
    </xf>
    <xf numFmtId="0" fontId="10" fillId="0" borderId="32" xfId="3" applyFont="1" applyBorder="1" applyAlignment="1">
      <alignment horizontal="center" vertical="center" shrinkToFit="1"/>
    </xf>
    <xf numFmtId="0" fontId="10" fillId="0" borderId="33" xfId="3" applyFont="1" applyBorder="1" applyAlignment="1">
      <alignment horizontal="center" vertical="center" shrinkToFit="1"/>
    </xf>
    <xf numFmtId="0" fontId="9" fillId="0" borderId="181" xfId="3" applyFont="1" applyBorder="1" applyAlignment="1">
      <alignment horizontal="left" vertical="center" shrinkToFit="1"/>
    </xf>
    <xf numFmtId="0" fontId="9" fillId="0" borderId="180" xfId="3" applyFont="1" applyBorder="1" applyAlignment="1">
      <alignment horizontal="left" vertical="center" shrinkToFit="1"/>
    </xf>
    <xf numFmtId="0" fontId="9" fillId="0" borderId="179" xfId="3" applyFont="1" applyBorder="1" applyAlignment="1">
      <alignment horizontal="left" vertical="center" shrinkToFit="1"/>
    </xf>
    <xf numFmtId="0" fontId="9" fillId="0" borderId="181" xfId="3" applyFont="1" applyBorder="1" applyAlignment="1">
      <alignment horizontal="center" vertical="center" shrinkToFit="1"/>
    </xf>
    <xf numFmtId="0" fontId="9" fillId="0" borderId="180" xfId="3" applyFont="1" applyBorder="1" applyAlignment="1">
      <alignment horizontal="center" vertical="center" shrinkToFit="1"/>
    </xf>
    <xf numFmtId="0" fontId="9" fillId="0" borderId="179" xfId="3" applyFont="1" applyBorder="1" applyAlignment="1">
      <alignment horizontal="center" vertical="center" shrinkToFit="1"/>
    </xf>
    <xf numFmtId="0" fontId="18" fillId="2" borderId="0" xfId="3" applyFont="1" applyFill="1" applyAlignment="1">
      <alignment horizontal="left" vertical="top" wrapText="1"/>
    </xf>
    <xf numFmtId="0" fontId="10" fillId="0" borderId="178" xfId="3" applyFont="1" applyBorder="1" applyAlignment="1">
      <alignment horizontal="center" vertical="center" shrinkToFit="1"/>
    </xf>
    <xf numFmtId="0" fontId="10" fillId="0" borderId="75" xfId="3" applyFont="1" applyBorder="1" applyAlignment="1">
      <alignment horizontal="center" vertical="center" shrinkToFit="1"/>
    </xf>
    <xf numFmtId="0" fontId="9" fillId="3" borderId="181" xfId="3" applyFont="1" applyFill="1" applyBorder="1" applyAlignment="1">
      <alignment horizontal="center" vertical="center" wrapText="1" shrinkToFit="1"/>
    </xf>
    <xf numFmtId="0" fontId="9" fillId="3" borderId="180" xfId="3" applyFont="1" applyFill="1" applyBorder="1" applyAlignment="1">
      <alignment horizontal="center" vertical="center" shrinkToFit="1"/>
    </xf>
    <xf numFmtId="0" fontId="9" fillId="3" borderId="179" xfId="3" applyFont="1" applyFill="1" applyBorder="1" applyAlignment="1">
      <alignment horizontal="center" vertical="center" shrinkToFit="1"/>
    </xf>
    <xf numFmtId="0" fontId="9" fillId="0" borderId="181" xfId="3" applyFont="1" applyBorder="1" applyAlignment="1">
      <alignment horizontal="left" vertical="center" wrapText="1" shrinkToFit="1"/>
    </xf>
    <xf numFmtId="0" fontId="9" fillId="0" borderId="181" xfId="3" applyFont="1" applyBorder="1" applyAlignment="1">
      <alignment horizontal="center" vertical="center" wrapText="1" shrinkToFit="1"/>
    </xf>
    <xf numFmtId="0" fontId="9" fillId="0" borderId="180" xfId="3" applyFont="1" applyBorder="1" applyAlignment="1">
      <alignment horizontal="left" vertical="center" wrapText="1" shrinkToFit="1"/>
    </xf>
    <xf numFmtId="0" fontId="9" fillId="0" borderId="179" xfId="3" applyFont="1" applyBorder="1" applyAlignment="1">
      <alignment horizontal="left" vertical="center" wrapText="1" shrinkToFit="1"/>
    </xf>
    <xf numFmtId="0" fontId="19" fillId="3" borderId="181" xfId="3" applyFont="1" applyFill="1" applyBorder="1" applyAlignment="1">
      <alignment horizontal="center" vertical="center" shrinkToFit="1"/>
    </xf>
    <xf numFmtId="0" fontId="19" fillId="3" borderId="180" xfId="3" applyFont="1" applyFill="1" applyBorder="1" applyAlignment="1">
      <alignment horizontal="center" vertical="center" shrinkToFit="1"/>
    </xf>
    <xf numFmtId="0" fontId="19" fillId="3" borderId="179" xfId="3" applyFont="1" applyFill="1" applyBorder="1" applyAlignment="1">
      <alignment horizontal="center" vertical="center" shrinkToFit="1"/>
    </xf>
    <xf numFmtId="0" fontId="11" fillId="3" borderId="29" xfId="3" applyFont="1" applyFill="1" applyBorder="1" applyAlignment="1">
      <alignment horizontal="center" vertical="center" shrinkToFit="1"/>
    </xf>
    <xf numFmtId="0" fontId="11" fillId="3" borderId="30" xfId="3" applyFont="1" applyFill="1" applyBorder="1" applyAlignment="1">
      <alignment horizontal="center" vertical="center" shrinkToFit="1"/>
    </xf>
    <xf numFmtId="0" fontId="11" fillId="3" borderId="31" xfId="3" applyFont="1" applyFill="1" applyBorder="1" applyAlignment="1">
      <alignment horizontal="center" vertical="center" shrinkToFit="1"/>
    </xf>
    <xf numFmtId="0" fontId="11" fillId="0" borderId="181" xfId="3" applyFont="1" applyBorder="1" applyAlignment="1">
      <alignment horizontal="center" vertical="center" shrinkToFit="1"/>
    </xf>
    <xf numFmtId="0" fontId="11" fillId="0" borderId="180" xfId="3" applyFont="1" applyBorder="1" applyAlignment="1">
      <alignment horizontal="center" vertical="center" shrinkToFit="1"/>
    </xf>
    <xf numFmtId="0" fontId="11" fillId="0" borderId="33" xfId="3" applyFont="1" applyBorder="1" applyAlignment="1">
      <alignment horizontal="center" vertical="center" shrinkToFit="1"/>
    </xf>
    <xf numFmtId="0" fontId="9" fillId="0" borderId="29" xfId="3" applyFont="1" applyBorder="1" applyAlignment="1">
      <alignment horizontal="center" vertical="center" shrinkToFit="1"/>
    </xf>
    <xf numFmtId="0" fontId="9" fillId="0" borderId="30" xfId="3" applyFont="1" applyBorder="1" applyAlignment="1">
      <alignment horizontal="center" vertical="center" shrinkToFit="1"/>
    </xf>
    <xf numFmtId="0" fontId="9" fillId="0" borderId="31" xfId="3" applyFont="1" applyBorder="1" applyAlignment="1">
      <alignment horizontal="center" vertical="center" shrinkToFit="1"/>
    </xf>
    <xf numFmtId="0" fontId="10" fillId="0" borderId="29" xfId="3" applyFont="1" applyBorder="1" applyAlignment="1">
      <alignment horizontal="center" vertical="center" shrinkToFit="1"/>
    </xf>
    <xf numFmtId="0" fontId="10" fillId="0" borderId="62" xfId="3" applyFont="1" applyBorder="1" applyAlignment="1">
      <alignment horizontal="center" vertical="center" shrinkToFit="1"/>
    </xf>
    <xf numFmtId="0" fontId="9" fillId="0" borderId="29" xfId="3" applyFont="1" applyBorder="1" applyAlignment="1">
      <alignment horizontal="left" vertical="center" shrinkToFit="1"/>
    </xf>
    <xf numFmtId="0" fontId="9" fillId="0" borderId="30" xfId="3" applyFont="1" applyBorder="1" applyAlignment="1">
      <alignment horizontal="left" vertical="center" shrinkToFit="1"/>
    </xf>
    <xf numFmtId="0" fontId="9" fillId="0" borderId="31" xfId="3" applyFont="1" applyBorder="1" applyAlignment="1">
      <alignment horizontal="left" vertical="center" shrinkToFit="1"/>
    </xf>
    <xf numFmtId="0" fontId="9" fillId="0" borderId="29" xfId="3" applyFont="1" applyBorder="1" applyAlignment="1">
      <alignment horizontal="left" vertical="center" wrapText="1" shrinkToFit="1"/>
    </xf>
    <xf numFmtId="0" fontId="11" fillId="3" borderId="29" xfId="3" applyFont="1" applyFill="1" applyBorder="1" applyAlignment="1">
      <alignment horizontal="left" vertical="center" shrinkToFit="1"/>
    </xf>
    <xf numFmtId="0" fontId="11" fillId="3" borderId="30" xfId="3" applyFont="1" applyFill="1" applyBorder="1" applyAlignment="1">
      <alignment horizontal="left" vertical="center" shrinkToFit="1"/>
    </xf>
    <xf numFmtId="0" fontId="11" fillId="3" borderId="31" xfId="3" applyFont="1" applyFill="1" applyBorder="1" applyAlignment="1">
      <alignment horizontal="left" vertical="center" shrinkToFit="1"/>
    </xf>
    <xf numFmtId="0" fontId="9" fillId="3" borderId="181" xfId="3" applyFont="1" applyFill="1" applyBorder="1" applyAlignment="1">
      <alignment horizontal="center" vertical="center" shrinkToFit="1"/>
    </xf>
    <xf numFmtId="0" fontId="9" fillId="0" borderId="43" xfId="3" applyFont="1" applyBorder="1" applyAlignment="1">
      <alignment horizontal="left" vertical="center" shrinkToFit="1"/>
    </xf>
    <xf numFmtId="0" fontId="9" fillId="0" borderId="44" xfId="3" applyFont="1" applyBorder="1" applyAlignment="1">
      <alignment horizontal="left" vertical="center" shrinkToFit="1"/>
    </xf>
    <xf numFmtId="0" fontId="9" fillId="0" borderId="45" xfId="3" applyFont="1" applyBorder="1" applyAlignment="1">
      <alignment horizontal="left" vertical="center" shrinkToFit="1"/>
    </xf>
    <xf numFmtId="0" fontId="9" fillId="0" borderId="29" xfId="3" applyFont="1" applyBorder="1" applyAlignment="1">
      <alignment horizontal="center" vertical="center" wrapText="1" shrinkToFit="1"/>
    </xf>
    <xf numFmtId="0" fontId="10" fillId="0" borderId="26" xfId="3" applyFont="1" applyBorder="1" applyAlignment="1">
      <alignment horizontal="center" vertical="center" shrinkToFit="1"/>
    </xf>
    <xf numFmtId="0" fontId="10" fillId="0" borderId="27" xfId="3" applyFont="1" applyBorder="1" applyAlignment="1">
      <alignment horizontal="center" vertical="center" shrinkToFit="1"/>
    </xf>
    <xf numFmtId="0" fontId="16" fillId="2" borderId="0" xfId="3" applyFont="1" applyFill="1" applyAlignment="1">
      <alignment horizontal="left" vertical="top" shrinkToFit="1"/>
    </xf>
    <xf numFmtId="0" fontId="18" fillId="2" borderId="0" xfId="3" applyFont="1" applyFill="1" applyAlignment="1">
      <alignment horizontal="left" vertical="top"/>
    </xf>
    <xf numFmtId="0" fontId="18" fillId="2" borderId="0" xfId="3" applyFont="1" applyFill="1" applyAlignment="1">
      <alignment horizontal="left" vertical="top" wrapText="1" shrinkToFit="1"/>
    </xf>
    <xf numFmtId="0" fontId="18" fillId="2" borderId="0" xfId="2" applyFont="1" applyFill="1" applyAlignment="1">
      <alignment horizontal="left" vertical="top" wrapText="1"/>
    </xf>
    <xf numFmtId="0" fontId="11" fillId="3" borderId="70" xfId="3" applyFont="1" applyFill="1" applyBorder="1" applyAlignment="1">
      <alignment horizontal="left" vertical="center" shrinkToFit="1"/>
    </xf>
    <xf numFmtId="0" fontId="11" fillId="3" borderId="71" xfId="3" applyFont="1" applyFill="1" applyBorder="1" applyAlignment="1">
      <alignment horizontal="left" vertical="center" shrinkToFit="1"/>
    </xf>
    <xf numFmtId="0" fontId="11" fillId="3" borderId="72" xfId="3" applyFont="1" applyFill="1" applyBorder="1" applyAlignment="1">
      <alignment horizontal="left" vertical="center" shrinkToFit="1"/>
    </xf>
    <xf numFmtId="0" fontId="11" fillId="3" borderId="70" xfId="3" applyFont="1" applyFill="1" applyBorder="1" applyAlignment="1">
      <alignment horizontal="center" vertical="center" shrinkToFit="1"/>
    </xf>
    <xf numFmtId="0" fontId="11" fillId="3" borderId="71" xfId="3" applyFont="1" applyFill="1" applyBorder="1" applyAlignment="1">
      <alignment horizontal="center" vertical="center" shrinkToFit="1"/>
    </xf>
    <xf numFmtId="0" fontId="11" fillId="3" borderId="72" xfId="3" applyFont="1" applyFill="1" applyBorder="1" applyAlignment="1">
      <alignment horizontal="center" vertical="center" shrinkToFit="1"/>
    </xf>
    <xf numFmtId="0" fontId="11" fillId="0" borderId="73" xfId="3" applyFont="1" applyBorder="1" applyAlignment="1">
      <alignment horizontal="center" vertical="center" shrinkToFit="1"/>
    </xf>
    <xf numFmtId="0" fontId="11" fillId="0" borderId="74" xfId="3" applyFont="1" applyBorder="1" applyAlignment="1">
      <alignment horizontal="center" vertical="center" shrinkToFit="1"/>
    </xf>
    <xf numFmtId="0" fontId="10" fillId="2" borderId="37" xfId="1" applyFont="1" applyFill="1" applyBorder="1" applyAlignment="1">
      <alignment horizontal="center" vertical="center"/>
    </xf>
    <xf numFmtId="0" fontId="10" fillId="2" borderId="38" xfId="1" applyFont="1" applyFill="1" applyBorder="1" applyAlignment="1">
      <alignment horizontal="center" vertical="center"/>
    </xf>
    <xf numFmtId="0" fontId="10" fillId="2" borderId="39" xfId="1" applyFont="1" applyFill="1" applyBorder="1" applyAlignment="1">
      <alignment horizontal="center" vertical="center"/>
    </xf>
    <xf numFmtId="0" fontId="10" fillId="2" borderId="67" xfId="1" applyFont="1" applyFill="1" applyBorder="1" applyAlignment="1">
      <alignment horizontal="center" vertical="center"/>
    </xf>
    <xf numFmtId="0" fontId="10" fillId="2" borderId="68" xfId="1" applyFont="1" applyFill="1" applyBorder="1" applyAlignment="1">
      <alignment horizontal="center" vertical="center"/>
    </xf>
    <xf numFmtId="0" fontId="10" fillId="2" borderId="69" xfId="1" applyFont="1" applyFill="1" applyBorder="1" applyAlignment="1">
      <alignment horizontal="center" vertical="center"/>
    </xf>
    <xf numFmtId="0" fontId="11" fillId="0" borderId="182" xfId="3" applyFont="1" applyBorder="1" applyAlignment="1">
      <alignment horizontal="center" vertical="center" shrinkToFit="1"/>
    </xf>
    <xf numFmtId="0" fontId="11" fillId="0" borderId="32" xfId="3" applyFont="1" applyBorder="1" applyAlignment="1">
      <alignment horizontal="center" vertical="center" shrinkToFit="1"/>
    </xf>
    <xf numFmtId="0" fontId="10" fillId="2" borderId="28" xfId="3" applyFont="1" applyFill="1" applyBorder="1" applyAlignment="1">
      <alignment horizontal="center" vertical="center" textRotation="255" shrinkToFit="1"/>
    </xf>
    <xf numFmtId="0" fontId="10" fillId="2" borderId="63" xfId="3" applyFont="1" applyFill="1" applyBorder="1" applyAlignment="1">
      <alignment horizontal="center" vertical="center" textRotation="255" shrinkToFit="1"/>
    </xf>
    <xf numFmtId="0" fontId="10" fillId="2" borderId="177"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36" xfId="3" applyFont="1" applyFill="1" applyBorder="1" applyAlignment="1">
      <alignment vertical="center" wrapText="1" shrinkToFit="1"/>
    </xf>
    <xf numFmtId="0" fontId="10" fillId="2" borderId="64" xfId="3" applyFont="1" applyFill="1" applyBorder="1" applyAlignment="1">
      <alignment vertical="center" wrapText="1" shrinkToFit="1"/>
    </xf>
    <xf numFmtId="0" fontId="10" fillId="2" borderId="65" xfId="3" applyFont="1" applyFill="1" applyBorder="1" applyAlignment="1">
      <alignment vertical="center" wrapText="1" shrinkToFit="1"/>
    </xf>
    <xf numFmtId="0" fontId="10" fillId="2" borderId="66" xfId="3" applyFont="1" applyFill="1" applyBorder="1" applyAlignment="1">
      <alignment vertical="center" wrapText="1" shrinkToFit="1"/>
    </xf>
    <xf numFmtId="0" fontId="10" fillId="2" borderId="37" xfId="3" applyFont="1" applyFill="1" applyBorder="1" applyAlignment="1">
      <alignment horizontal="center" vertical="center" wrapText="1" shrinkToFit="1"/>
    </xf>
    <xf numFmtId="0" fontId="10" fillId="2" borderId="38" xfId="3" applyFont="1" applyFill="1" applyBorder="1" applyAlignment="1">
      <alignment horizontal="center" vertical="center" wrapText="1" shrinkToFit="1"/>
    </xf>
    <xf numFmtId="0" fontId="10" fillId="2" borderId="39" xfId="3" applyFont="1" applyFill="1" applyBorder="1" applyAlignment="1">
      <alignment horizontal="center" vertical="center" wrapText="1" shrinkToFit="1"/>
    </xf>
    <xf numFmtId="0" fontId="10" fillId="2" borderId="67" xfId="3" applyFont="1" applyFill="1" applyBorder="1" applyAlignment="1">
      <alignment horizontal="center" vertical="center" wrapText="1" shrinkToFit="1"/>
    </xf>
    <xf numFmtId="0" fontId="10" fillId="2" borderId="68" xfId="3" applyFont="1" applyFill="1" applyBorder="1" applyAlignment="1">
      <alignment horizontal="center" vertical="center" wrapText="1" shrinkToFit="1"/>
    </xf>
    <xf numFmtId="0" fontId="10" fillId="2" borderId="69" xfId="3" applyFont="1" applyFill="1" applyBorder="1" applyAlignment="1">
      <alignment horizontal="center" vertical="center" wrapText="1" shrinkToFit="1"/>
    </xf>
    <xf numFmtId="0" fontId="14" fillId="2" borderId="37" xfId="1" applyFont="1" applyFill="1" applyBorder="1" applyAlignment="1">
      <alignment horizontal="center" vertical="center" wrapText="1"/>
    </xf>
    <xf numFmtId="0" fontId="14" fillId="2" borderId="38" xfId="1" applyFont="1" applyFill="1" applyBorder="1" applyAlignment="1">
      <alignment horizontal="center" vertical="center" wrapText="1"/>
    </xf>
    <xf numFmtId="0" fontId="14" fillId="2" borderId="39" xfId="1" applyFont="1" applyFill="1" applyBorder="1" applyAlignment="1">
      <alignment horizontal="center" vertical="center" wrapText="1"/>
    </xf>
    <xf numFmtId="0" fontId="14" fillId="2" borderId="67" xfId="1" applyFont="1" applyFill="1" applyBorder="1" applyAlignment="1">
      <alignment horizontal="center" vertical="center" wrapText="1"/>
    </xf>
    <xf numFmtId="0" fontId="14" fillId="2" borderId="68" xfId="1" applyFont="1" applyFill="1" applyBorder="1" applyAlignment="1">
      <alignment horizontal="center" vertical="center" wrapText="1"/>
    </xf>
    <xf numFmtId="0" fontId="14" fillId="2" borderId="69" xfId="1" applyFont="1" applyFill="1" applyBorder="1" applyAlignment="1">
      <alignment horizontal="center" vertical="center" wrapText="1"/>
    </xf>
    <xf numFmtId="0" fontId="10" fillId="2" borderId="50" xfId="3" applyFont="1" applyFill="1" applyBorder="1" applyAlignment="1">
      <alignment horizontal="center" vertical="center" textRotation="255" shrinkToFit="1"/>
    </xf>
    <xf numFmtId="0" fontId="10" fillId="2" borderId="43" xfId="3" applyFont="1" applyFill="1" applyBorder="1" applyAlignment="1">
      <alignment horizontal="left" vertical="center" wrapText="1" shrinkToFit="1"/>
    </xf>
    <xf numFmtId="0" fontId="10" fillId="2" borderId="44" xfId="3" applyFont="1" applyFill="1" applyBorder="1" applyAlignment="1">
      <alignment horizontal="left" vertical="center" wrapText="1" shrinkToFit="1"/>
    </xf>
    <xf numFmtId="0" fontId="10" fillId="2" borderId="45" xfId="3" applyFont="1" applyFill="1" applyBorder="1" applyAlignment="1">
      <alignment horizontal="left" vertical="center" wrapText="1" shrinkToFit="1"/>
    </xf>
    <xf numFmtId="0" fontId="10" fillId="2" borderId="177"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36" xfId="3" applyFont="1" applyFill="1" applyBorder="1" applyAlignment="1">
      <alignment horizontal="left" vertical="center" wrapText="1" shrinkToFit="1"/>
    </xf>
    <xf numFmtId="0" fontId="10" fillId="2" borderId="29" xfId="3" applyFont="1" applyFill="1" applyBorder="1" applyAlignment="1">
      <alignment horizontal="left" vertical="center" wrapText="1" shrinkToFit="1"/>
    </xf>
    <xf numFmtId="0" fontId="10" fillId="2" borderId="3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43" xfId="1" applyFont="1" applyFill="1" applyBorder="1" applyAlignment="1">
      <alignment horizontal="left" vertical="center" wrapText="1" shrinkToFit="1"/>
    </xf>
    <xf numFmtId="0" fontId="10" fillId="2" borderId="44" xfId="1" applyFont="1" applyFill="1" applyBorder="1" applyAlignment="1">
      <alignment horizontal="left" vertical="center" wrapText="1" shrinkToFit="1"/>
    </xf>
    <xf numFmtId="0" fontId="10" fillId="2" borderId="45" xfId="1" applyFont="1" applyFill="1" applyBorder="1" applyAlignment="1">
      <alignment horizontal="left" vertical="center" wrapText="1" shrinkToFit="1"/>
    </xf>
    <xf numFmtId="0" fontId="10" fillId="2" borderId="177"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36" xfId="1" applyFont="1" applyFill="1" applyBorder="1" applyAlignment="1">
      <alignment horizontal="left" vertical="center" wrapText="1" shrinkToFit="1"/>
    </xf>
    <xf numFmtId="0" fontId="10" fillId="2" borderId="29" xfId="1" applyFont="1" applyFill="1" applyBorder="1" applyAlignment="1">
      <alignment horizontal="left" vertical="center" wrapText="1" shrinkToFit="1"/>
    </xf>
    <xf numFmtId="0" fontId="10" fillId="2" borderId="30" xfId="1" applyFont="1" applyFill="1" applyBorder="1" applyAlignment="1">
      <alignment horizontal="left" vertical="center" wrapText="1" shrinkToFit="1"/>
    </xf>
    <xf numFmtId="0" fontId="10" fillId="2" borderId="31" xfId="1" applyFont="1" applyFill="1" applyBorder="1" applyAlignment="1">
      <alignment horizontal="left" vertical="center" wrapText="1" shrinkToFit="1"/>
    </xf>
    <xf numFmtId="0" fontId="9" fillId="0" borderId="43" xfId="3" applyFont="1" applyBorder="1" applyAlignment="1">
      <alignment horizontal="center" vertical="center" shrinkToFit="1"/>
    </xf>
    <xf numFmtId="0" fontId="9" fillId="0" borderId="44" xfId="3" applyFont="1" applyBorder="1" applyAlignment="1">
      <alignment horizontal="center" vertical="center" shrinkToFit="1"/>
    </xf>
    <xf numFmtId="0" fontId="9" fillId="0" borderId="45" xfId="3" applyFont="1" applyBorder="1" applyAlignment="1">
      <alignment horizontal="center" vertical="center" shrinkToFit="1"/>
    </xf>
    <xf numFmtId="0" fontId="14" fillId="2" borderId="43" xfId="1" applyFont="1" applyFill="1" applyBorder="1" applyAlignment="1">
      <alignment horizontal="left" vertical="center" wrapText="1" shrinkToFit="1"/>
    </xf>
    <xf numFmtId="0" fontId="14" fillId="2" borderId="44" xfId="1" applyFont="1" applyFill="1" applyBorder="1" applyAlignment="1">
      <alignment horizontal="left" vertical="center" wrapText="1" shrinkToFit="1"/>
    </xf>
    <xf numFmtId="0" fontId="14" fillId="2" borderId="45" xfId="1" applyFont="1" applyFill="1" applyBorder="1" applyAlignment="1">
      <alignment horizontal="left" vertical="center" wrapText="1" shrinkToFit="1"/>
    </xf>
    <xf numFmtId="0" fontId="14" fillId="2" borderId="177" xfId="1" applyFont="1" applyFill="1" applyBorder="1" applyAlignment="1">
      <alignment horizontal="left" vertical="center" wrapText="1" shrinkToFit="1"/>
    </xf>
    <xf numFmtId="0" fontId="14" fillId="2" borderId="0" xfId="1" applyFont="1" applyFill="1" applyAlignment="1">
      <alignment horizontal="left" vertical="center" wrapText="1" shrinkToFit="1"/>
    </xf>
    <xf numFmtId="0" fontId="14" fillId="2" borderId="36" xfId="1" applyFont="1" applyFill="1" applyBorder="1" applyAlignment="1">
      <alignment horizontal="left" vertical="center" wrapText="1" shrinkToFit="1"/>
    </xf>
    <xf numFmtId="0" fontId="14" fillId="2" borderId="29" xfId="1" applyFont="1" applyFill="1" applyBorder="1" applyAlignment="1">
      <alignment horizontal="left" vertical="center" wrapText="1" shrinkToFit="1"/>
    </xf>
    <xf numFmtId="0" fontId="14" fillId="2" borderId="30" xfId="1" applyFont="1" applyFill="1" applyBorder="1" applyAlignment="1">
      <alignment horizontal="left" vertical="center" wrapText="1" shrinkToFit="1"/>
    </xf>
    <xf numFmtId="0" fontId="14" fillId="2" borderId="31" xfId="1" applyFont="1" applyFill="1" applyBorder="1" applyAlignment="1">
      <alignment horizontal="left" vertical="center" wrapText="1" shrinkToFit="1"/>
    </xf>
    <xf numFmtId="0" fontId="10" fillId="2" borderId="177"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36" xfId="3" applyFont="1" applyFill="1" applyBorder="1" applyAlignment="1">
      <alignment horizontal="left" vertical="center" shrinkToFit="1"/>
    </xf>
    <xf numFmtId="0" fontId="10" fillId="2" borderId="29" xfId="3" applyFont="1" applyFill="1" applyBorder="1" applyAlignment="1">
      <alignment horizontal="left" vertical="center" shrinkToFit="1"/>
    </xf>
    <xf numFmtId="0" fontId="10" fillId="2" borderId="30"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37" xfId="3" applyFont="1" applyFill="1" applyBorder="1" applyAlignment="1">
      <alignment horizontal="left" vertical="center" shrinkToFit="1"/>
    </xf>
    <xf numFmtId="0" fontId="10" fillId="2" borderId="38" xfId="3" applyFont="1" applyFill="1" applyBorder="1" applyAlignment="1">
      <alignment horizontal="left" vertical="center" shrinkToFit="1"/>
    </xf>
    <xf numFmtId="0" fontId="10" fillId="2" borderId="39" xfId="3" applyFont="1" applyFill="1" applyBorder="1" applyAlignment="1">
      <alignment horizontal="left" vertical="center" shrinkToFit="1"/>
    </xf>
    <xf numFmtId="0" fontId="10" fillId="2" borderId="40" xfId="0" applyFont="1" applyFill="1" applyBorder="1" applyAlignment="1">
      <alignment horizontal="left" vertical="center" shrinkToFit="1"/>
    </xf>
    <xf numFmtId="0" fontId="10" fillId="2" borderId="41" xfId="0" applyFont="1" applyFill="1" applyBorder="1" applyAlignment="1">
      <alignment horizontal="left" vertical="center" shrinkToFit="1"/>
    </xf>
    <xf numFmtId="0" fontId="10" fillId="2" borderId="42" xfId="0" applyFont="1" applyFill="1" applyBorder="1" applyAlignment="1">
      <alignment horizontal="left" vertical="center" shrinkToFit="1"/>
    </xf>
    <xf numFmtId="0" fontId="10" fillId="2" borderId="177" xfId="1" applyFont="1" applyFill="1" applyBorder="1" applyAlignment="1">
      <alignment horizontal="left" vertical="center"/>
    </xf>
    <xf numFmtId="0" fontId="10" fillId="2" borderId="0" xfId="1" applyFont="1" applyFill="1" applyAlignment="1">
      <alignment horizontal="left" vertical="center"/>
    </xf>
    <xf numFmtId="0" fontId="10" fillId="2" borderId="36" xfId="1" applyFont="1" applyFill="1" applyBorder="1" applyAlignment="1">
      <alignment horizontal="left" vertical="center"/>
    </xf>
    <xf numFmtId="0" fontId="10" fillId="2" borderId="29" xfId="1" applyFont="1" applyFill="1" applyBorder="1" applyAlignment="1">
      <alignment horizontal="left" vertical="center"/>
    </xf>
    <xf numFmtId="0" fontId="10" fillId="2" borderId="30" xfId="1" applyFont="1" applyFill="1" applyBorder="1" applyAlignment="1">
      <alignment horizontal="left" vertical="center"/>
    </xf>
    <xf numFmtId="0" fontId="10" fillId="2" borderId="31" xfId="1" applyFont="1" applyFill="1" applyBorder="1" applyAlignment="1">
      <alignment horizontal="left" vertical="center"/>
    </xf>
    <xf numFmtId="0" fontId="14" fillId="2" borderId="37" xfId="1" applyFont="1" applyFill="1" applyBorder="1" applyAlignment="1">
      <alignment horizontal="center" vertical="center"/>
    </xf>
    <xf numFmtId="0" fontId="14" fillId="2" borderId="38" xfId="1" applyFont="1" applyFill="1" applyBorder="1" applyAlignment="1">
      <alignment horizontal="center" vertical="center"/>
    </xf>
    <xf numFmtId="0" fontId="14" fillId="2" borderId="39" xfId="1" applyFont="1" applyFill="1" applyBorder="1" applyAlignment="1">
      <alignment horizontal="center" vertical="center"/>
    </xf>
    <xf numFmtId="0" fontId="14" fillId="2" borderId="40" xfId="1" applyFont="1" applyFill="1" applyBorder="1" applyAlignment="1">
      <alignment horizontal="center" vertical="center"/>
    </xf>
    <xf numFmtId="0" fontId="14" fillId="2" borderId="41" xfId="1" applyFont="1" applyFill="1" applyBorder="1" applyAlignment="1">
      <alignment horizontal="center" vertical="center"/>
    </xf>
    <xf numFmtId="0" fontId="14" fillId="2" borderId="42" xfId="1" applyFont="1" applyFill="1" applyBorder="1" applyAlignment="1">
      <alignment horizontal="center" vertical="center"/>
    </xf>
    <xf numFmtId="0" fontId="10" fillId="2" borderId="40" xfId="1" applyFont="1" applyFill="1" applyBorder="1" applyAlignment="1">
      <alignment horizontal="center" vertical="center"/>
    </xf>
    <xf numFmtId="0" fontId="10" fillId="2" borderId="41" xfId="1" applyFont="1" applyFill="1" applyBorder="1" applyAlignment="1">
      <alignment horizontal="center" vertical="center"/>
    </xf>
    <xf numFmtId="0" fontId="10" fillId="2" borderId="42" xfId="1" applyFont="1" applyFill="1" applyBorder="1" applyAlignment="1">
      <alignment horizontal="center" vertical="center"/>
    </xf>
    <xf numFmtId="0" fontId="10" fillId="2" borderId="46" xfId="0" applyFont="1" applyFill="1" applyBorder="1" applyAlignment="1">
      <alignment horizontal="center" vertical="center" shrinkToFit="1"/>
    </xf>
    <xf numFmtId="0" fontId="10" fillId="2" borderId="47" xfId="0" applyFont="1" applyFill="1" applyBorder="1" applyAlignment="1">
      <alignment horizontal="center" vertical="center" shrinkToFit="1"/>
    </xf>
    <xf numFmtId="0" fontId="10" fillId="2" borderId="48" xfId="0" applyFont="1" applyFill="1" applyBorder="1" applyAlignment="1">
      <alignment horizontal="center" vertical="center" shrinkToFit="1"/>
    </xf>
    <xf numFmtId="0" fontId="10" fillId="2" borderId="37" xfId="0" applyFont="1" applyFill="1" applyBorder="1" applyAlignment="1">
      <alignment horizontal="center" vertical="center" shrinkToFit="1"/>
    </xf>
    <xf numFmtId="0" fontId="10" fillId="2" borderId="38" xfId="0" applyFont="1" applyFill="1" applyBorder="1" applyAlignment="1">
      <alignment horizontal="center" vertical="center" shrinkToFit="1"/>
    </xf>
    <xf numFmtId="0" fontId="10" fillId="2" borderId="39" xfId="0" applyFont="1" applyFill="1" applyBorder="1" applyAlignment="1">
      <alignment horizontal="center" vertical="center" shrinkToFit="1"/>
    </xf>
    <xf numFmtId="0" fontId="10" fillId="2" borderId="40" xfId="0" applyFont="1" applyFill="1" applyBorder="1" applyAlignment="1">
      <alignment horizontal="center" vertical="center" shrinkToFit="1"/>
    </xf>
    <xf numFmtId="0" fontId="10" fillId="2" borderId="41" xfId="0" applyFont="1" applyFill="1" applyBorder="1" applyAlignment="1">
      <alignment horizontal="center" vertical="center" shrinkToFit="1"/>
    </xf>
    <xf numFmtId="0" fontId="10" fillId="2" borderId="42" xfId="0" applyFont="1" applyFill="1" applyBorder="1" applyAlignment="1">
      <alignment horizontal="center" vertical="center" shrinkToFit="1"/>
    </xf>
    <xf numFmtId="0" fontId="10" fillId="2" borderId="46" xfId="1" applyFont="1" applyFill="1" applyBorder="1" applyAlignment="1">
      <alignment horizontal="center" vertical="center"/>
    </xf>
    <xf numFmtId="0" fontId="10" fillId="2" borderId="47" xfId="1" applyFont="1" applyFill="1" applyBorder="1" applyAlignment="1">
      <alignment horizontal="center" vertical="center"/>
    </xf>
    <xf numFmtId="0" fontId="10" fillId="2" borderId="48" xfId="1" applyFont="1" applyFill="1" applyBorder="1" applyAlignment="1">
      <alignment horizontal="center" vertical="center"/>
    </xf>
    <xf numFmtId="0" fontId="14" fillId="2" borderId="46" xfId="1" applyFont="1" applyFill="1" applyBorder="1" applyAlignment="1">
      <alignment horizontal="center" vertical="center"/>
    </xf>
    <xf numFmtId="0" fontId="14" fillId="2" borderId="47" xfId="1" applyFont="1" applyFill="1" applyBorder="1" applyAlignment="1">
      <alignment horizontal="center" vertical="center"/>
    </xf>
    <xf numFmtId="0" fontId="14" fillId="2" borderId="48" xfId="1" applyFont="1" applyFill="1" applyBorder="1" applyAlignment="1">
      <alignment horizontal="center" vertical="center"/>
    </xf>
    <xf numFmtId="0" fontId="10" fillId="2" borderId="46" xfId="3" applyFont="1" applyFill="1" applyBorder="1" applyAlignment="1">
      <alignment horizontal="left" vertical="center" wrapText="1" shrinkToFit="1"/>
    </xf>
    <xf numFmtId="0" fontId="10" fillId="2" borderId="47" xfId="3" applyFont="1" applyFill="1" applyBorder="1" applyAlignment="1">
      <alignment horizontal="left" vertical="center" wrapText="1" shrinkToFit="1"/>
    </xf>
    <xf numFmtId="0" fontId="10" fillId="2" borderId="48" xfId="3" applyFont="1" applyFill="1" applyBorder="1" applyAlignment="1">
      <alignment horizontal="left" vertical="center" wrapText="1" shrinkToFit="1"/>
    </xf>
    <xf numFmtId="0" fontId="10" fillId="2" borderId="37" xfId="3" applyFont="1" applyFill="1" applyBorder="1" applyAlignment="1">
      <alignment horizontal="left" vertical="center" wrapText="1" shrinkToFit="1"/>
    </xf>
    <xf numFmtId="0" fontId="10" fillId="2" borderId="38" xfId="3" applyFont="1" applyFill="1" applyBorder="1" applyAlignment="1">
      <alignment horizontal="left" vertical="center" wrapText="1" shrinkToFit="1"/>
    </xf>
    <xf numFmtId="0" fontId="10" fillId="2" borderId="39" xfId="3" applyFont="1" applyFill="1" applyBorder="1" applyAlignment="1">
      <alignment horizontal="left" vertical="center" wrapText="1" shrinkToFit="1"/>
    </xf>
    <xf numFmtId="0" fontId="10" fillId="2" borderId="40" xfId="3" applyFont="1" applyFill="1" applyBorder="1" applyAlignment="1">
      <alignment horizontal="left" vertical="center" wrapText="1" shrinkToFit="1"/>
    </xf>
    <xf numFmtId="0" fontId="10" fillId="2" borderId="41" xfId="3" applyFont="1" applyFill="1" applyBorder="1" applyAlignment="1">
      <alignment horizontal="left" vertical="center" wrapText="1" shrinkToFit="1"/>
    </xf>
    <xf numFmtId="0" fontId="10" fillId="2" borderId="42" xfId="3" applyFont="1" applyFill="1" applyBorder="1" applyAlignment="1">
      <alignment horizontal="left" vertical="center" wrapText="1" shrinkToFit="1"/>
    </xf>
    <xf numFmtId="0" fontId="14" fillId="2" borderId="46" xfId="3" applyFont="1" applyFill="1" applyBorder="1" applyAlignment="1">
      <alignment horizontal="left" vertical="center" wrapText="1" shrinkToFit="1"/>
    </xf>
    <xf numFmtId="0" fontId="14" fillId="2" borderId="47" xfId="3" applyFont="1" applyFill="1" applyBorder="1" applyAlignment="1">
      <alignment horizontal="left" vertical="center" wrapText="1" shrinkToFit="1"/>
    </xf>
    <xf numFmtId="0" fontId="14" fillId="2" borderId="48" xfId="3" applyFont="1" applyFill="1" applyBorder="1" applyAlignment="1">
      <alignment horizontal="left" vertical="center" wrapText="1" shrinkToFit="1"/>
    </xf>
    <xf numFmtId="0" fontId="14" fillId="2" borderId="37" xfId="3" applyFont="1" applyFill="1" applyBorder="1" applyAlignment="1">
      <alignment horizontal="left" vertical="center" wrapText="1" shrinkToFit="1"/>
    </xf>
    <xf numFmtId="0" fontId="14" fillId="2" borderId="38" xfId="3" applyFont="1" applyFill="1" applyBorder="1" applyAlignment="1">
      <alignment horizontal="left" vertical="center" wrapText="1" shrinkToFit="1"/>
    </xf>
    <xf numFmtId="0" fontId="14" fillId="2" borderId="39" xfId="3" applyFont="1" applyFill="1" applyBorder="1" applyAlignment="1">
      <alignment horizontal="left" vertical="center" wrapText="1" shrinkToFit="1"/>
    </xf>
    <xf numFmtId="0" fontId="14" fillId="2" borderId="40" xfId="3" applyFont="1" applyFill="1" applyBorder="1" applyAlignment="1">
      <alignment horizontal="left" vertical="center" wrapText="1" shrinkToFit="1"/>
    </xf>
    <xf numFmtId="0" fontId="14" fillId="2" borderId="41" xfId="3" applyFont="1" applyFill="1" applyBorder="1" applyAlignment="1">
      <alignment horizontal="left" vertical="center" wrapText="1" shrinkToFit="1"/>
    </xf>
    <xf numFmtId="0" fontId="14" fillId="2" borderId="42" xfId="3" applyFont="1" applyFill="1" applyBorder="1" applyAlignment="1">
      <alignment horizontal="left" vertical="center" wrapText="1"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19" fillId="3" borderId="181" xfId="3" applyFont="1" applyFill="1" applyBorder="1" applyAlignment="1">
      <alignment horizontal="left" vertical="center" shrinkToFit="1"/>
    </xf>
    <xf numFmtId="0" fontId="19" fillId="3" borderId="180" xfId="3" applyFont="1" applyFill="1" applyBorder="1" applyAlignment="1">
      <alignment horizontal="left" vertical="center" shrinkToFit="1"/>
    </xf>
    <xf numFmtId="0" fontId="19" fillId="3" borderId="179" xfId="3" applyFont="1" applyFill="1" applyBorder="1" applyAlignment="1">
      <alignment horizontal="left" vertical="center" shrinkToFit="1"/>
    </xf>
    <xf numFmtId="0" fontId="9" fillId="0" borderId="177" xfId="3" applyFont="1" applyBorder="1" applyAlignment="1">
      <alignment horizontal="left" vertical="center" wrapText="1" shrinkToFit="1"/>
    </xf>
    <xf numFmtId="0" fontId="11" fillId="0" borderId="0" xfId="3" applyFont="1" applyAlignment="1">
      <alignment horizontal="left" vertical="center" wrapText="1" shrinkToFit="1"/>
    </xf>
    <xf numFmtId="0" fontId="11" fillId="0" borderId="36" xfId="3" applyFont="1" applyBorder="1" applyAlignment="1">
      <alignment horizontal="left" vertical="center" wrapText="1" shrinkToFit="1"/>
    </xf>
    <xf numFmtId="0" fontId="11" fillId="0" borderId="177" xfId="3" applyFont="1" applyBorder="1" applyAlignment="1">
      <alignment horizontal="left" vertical="center" wrapText="1" shrinkToFit="1"/>
    </xf>
    <xf numFmtId="0" fontId="11" fillId="0" borderId="29" xfId="3" applyFont="1" applyBorder="1" applyAlignment="1">
      <alignment horizontal="left" vertical="center" wrapText="1" shrinkToFit="1"/>
    </xf>
    <xf numFmtId="0" fontId="11" fillId="0" borderId="30" xfId="3" applyFont="1" applyBorder="1" applyAlignment="1">
      <alignment horizontal="left" vertical="center" wrapText="1" shrinkToFit="1"/>
    </xf>
    <xf numFmtId="0" fontId="11" fillId="0" borderId="31" xfId="3" applyFont="1" applyBorder="1" applyAlignment="1">
      <alignment horizontal="left" vertical="center" wrapText="1" shrinkToFit="1"/>
    </xf>
    <xf numFmtId="0" fontId="11" fillId="0" borderId="37" xfId="3" applyFont="1" applyBorder="1" applyAlignment="1">
      <alignment horizontal="center" vertical="center" wrapText="1" shrinkToFit="1"/>
    </xf>
    <xf numFmtId="0" fontId="11" fillId="0" borderId="38" xfId="3" applyFont="1" applyBorder="1" applyAlignment="1">
      <alignment horizontal="center" vertical="center" wrapText="1" shrinkToFit="1"/>
    </xf>
    <xf numFmtId="0" fontId="11" fillId="0" borderId="39" xfId="3" applyFont="1" applyBorder="1" applyAlignment="1">
      <alignment horizontal="center" vertical="center" wrapText="1" shrinkToFit="1"/>
    </xf>
    <xf numFmtId="0" fontId="11" fillId="0" borderId="40" xfId="3" applyFont="1" applyBorder="1" applyAlignment="1">
      <alignment horizontal="center" vertical="center" wrapText="1" shrinkToFit="1"/>
    </xf>
    <xf numFmtId="0" fontId="11" fillId="0" borderId="41" xfId="3" applyFont="1" applyBorder="1" applyAlignment="1">
      <alignment horizontal="center" vertical="center" wrapText="1" shrinkToFit="1"/>
    </xf>
    <xf numFmtId="0" fontId="11" fillId="0" borderId="42" xfId="3" applyFont="1" applyBorder="1" applyAlignment="1">
      <alignment horizontal="center" vertical="center" wrapText="1" shrinkToFit="1"/>
    </xf>
    <xf numFmtId="0" fontId="11" fillId="0" borderId="177"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36" xfId="3" applyFont="1" applyBorder="1" applyAlignment="1">
      <alignment horizontal="center" vertical="center" wrapText="1" shrinkToFit="1"/>
    </xf>
    <xf numFmtId="0" fontId="11" fillId="0" borderId="29" xfId="3" applyFont="1" applyBorder="1" applyAlignment="1">
      <alignment horizontal="center" vertical="center" wrapText="1" shrinkToFit="1"/>
    </xf>
    <xf numFmtId="0" fontId="11" fillId="0" borderId="30" xfId="3" applyFont="1" applyBorder="1" applyAlignment="1">
      <alignment horizontal="center" vertical="center" wrapText="1" shrinkToFit="1"/>
    </xf>
    <xf numFmtId="0" fontId="11" fillId="0" borderId="31" xfId="3" applyFont="1" applyBorder="1" applyAlignment="1">
      <alignment horizontal="center" vertical="center" wrapText="1" shrinkToFit="1"/>
    </xf>
    <xf numFmtId="0" fontId="20" fillId="0" borderId="177" xfId="3" applyFont="1" applyBorder="1" applyAlignment="1">
      <alignment horizontal="left" vertical="center" wrapText="1" shrinkToFit="1"/>
    </xf>
    <xf numFmtId="0" fontId="20" fillId="0" borderId="0" xfId="3" applyFont="1" applyAlignment="1">
      <alignment horizontal="left" vertical="center" wrapText="1" shrinkToFit="1"/>
    </xf>
    <xf numFmtId="0" fontId="20" fillId="0" borderId="36" xfId="3" applyFont="1" applyBorder="1" applyAlignment="1">
      <alignment horizontal="left" vertical="center" wrapText="1" shrinkToFit="1"/>
    </xf>
    <xf numFmtId="0" fontId="20" fillId="0" borderId="29" xfId="3" applyFont="1" applyBorder="1" applyAlignment="1">
      <alignment horizontal="left" vertical="center" wrapText="1" shrinkToFit="1"/>
    </xf>
    <xf numFmtId="0" fontId="20" fillId="0" borderId="30" xfId="3" applyFont="1" applyBorder="1" applyAlignment="1">
      <alignment horizontal="left" vertical="center" wrapText="1" shrinkToFit="1"/>
    </xf>
    <xf numFmtId="0" fontId="20" fillId="0" borderId="31" xfId="3" applyFont="1" applyBorder="1" applyAlignment="1">
      <alignment horizontal="left" vertical="center" wrapText="1" shrinkToFit="1"/>
    </xf>
    <xf numFmtId="0" fontId="9" fillId="0" borderId="177" xfId="3" applyFont="1" applyBorder="1" applyAlignment="1">
      <alignment horizontal="center" vertical="center" wrapText="1" shrinkToFit="1"/>
    </xf>
    <xf numFmtId="0" fontId="9" fillId="0" borderId="0" xfId="3" applyFont="1" applyAlignment="1">
      <alignment horizontal="center" vertical="center" wrapText="1" shrinkToFit="1"/>
    </xf>
    <xf numFmtId="0" fontId="9" fillId="0" borderId="36" xfId="3" applyFont="1" applyBorder="1" applyAlignment="1">
      <alignment horizontal="center" vertical="center" wrapText="1" shrinkToFit="1"/>
    </xf>
    <xf numFmtId="0" fontId="9" fillId="0" borderId="30" xfId="3" applyFont="1" applyBorder="1" applyAlignment="1">
      <alignment horizontal="center" vertical="center" wrapText="1" shrinkToFit="1"/>
    </xf>
    <xf numFmtId="0" fontId="9" fillId="0" borderId="31" xfId="3" applyFont="1" applyBorder="1" applyAlignment="1">
      <alignment horizontal="center" vertical="center" wrapText="1" shrinkToFit="1"/>
    </xf>
    <xf numFmtId="0" fontId="9" fillId="3" borderId="181" xfId="3" applyFont="1" applyFill="1" applyBorder="1" applyAlignment="1">
      <alignment horizontal="left" vertical="center" shrinkToFit="1"/>
    </xf>
    <xf numFmtId="0" fontId="9" fillId="3" borderId="180" xfId="3" applyFont="1" applyFill="1" applyBorder="1" applyAlignment="1">
      <alignment horizontal="left" vertical="center" shrinkToFit="1"/>
    </xf>
    <xf numFmtId="0" fontId="9" fillId="3" borderId="179" xfId="3" applyFont="1" applyFill="1" applyBorder="1" applyAlignment="1">
      <alignment horizontal="left" vertical="center" shrinkToFit="1"/>
    </xf>
    <xf numFmtId="0" fontId="19" fillId="3" borderId="181" xfId="3" applyFont="1" applyFill="1" applyBorder="1" applyAlignment="1">
      <alignment horizontal="center" vertical="center" wrapText="1"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shrinkToFit="1"/>
    </xf>
    <xf numFmtId="0" fontId="9" fillId="2" borderId="31" xfId="3" applyFont="1" applyFill="1" applyBorder="1" applyAlignment="1">
      <alignment horizontal="center" vertical="center" shrinkToFit="1"/>
    </xf>
    <xf numFmtId="0" fontId="11" fillId="0" borderId="29" xfId="3" applyFont="1" applyBorder="1" applyAlignment="1">
      <alignment horizontal="center" vertical="center" shrinkToFit="1"/>
    </xf>
    <xf numFmtId="0" fontId="11" fillId="0" borderId="30" xfId="3" applyFont="1" applyBorder="1" applyAlignment="1">
      <alignment horizontal="center" vertical="center" shrinkToFit="1"/>
    </xf>
    <xf numFmtId="0" fontId="11" fillId="0" borderId="62" xfId="3" applyFont="1" applyBorder="1" applyAlignment="1">
      <alignment horizontal="center" vertical="center" shrinkToFit="1"/>
    </xf>
    <xf numFmtId="0" fontId="10" fillId="0" borderId="184" xfId="3" applyFont="1" applyBorder="1" applyAlignment="1">
      <alignment horizontal="center" vertical="center" shrinkToFit="1"/>
    </xf>
    <xf numFmtId="0" fontId="10" fillId="0" borderId="185" xfId="3" applyFont="1" applyBorder="1" applyAlignment="1">
      <alignment horizontal="center" vertical="center" shrinkToFit="1"/>
    </xf>
    <xf numFmtId="0" fontId="10" fillId="0" borderId="187" xfId="3" applyFont="1" applyBorder="1" applyAlignment="1">
      <alignment horizontal="center" vertical="center" shrinkToFit="1"/>
    </xf>
    <xf numFmtId="0" fontId="9" fillId="0" borderId="184" xfId="3" applyFont="1" applyBorder="1" applyAlignment="1">
      <alignment horizontal="left" vertical="center" wrapText="1" shrinkToFit="1"/>
    </xf>
    <xf numFmtId="0" fontId="9" fillId="0" borderId="185" xfId="3" applyFont="1" applyBorder="1" applyAlignment="1">
      <alignment horizontal="left" vertical="center" shrinkToFit="1"/>
    </xf>
    <xf numFmtId="0" fontId="9" fillId="0" borderId="186" xfId="3" applyFont="1" applyBorder="1" applyAlignment="1">
      <alignment horizontal="left" vertical="center" shrinkToFit="1"/>
    </xf>
    <xf numFmtId="0" fontId="9" fillId="0" borderId="184" xfId="3" applyFont="1" applyBorder="1" applyAlignment="1">
      <alignment horizontal="center" vertical="center" shrinkToFit="1"/>
    </xf>
    <xf numFmtId="0" fontId="9" fillId="0" borderId="185" xfId="3" applyFont="1" applyBorder="1" applyAlignment="1">
      <alignment horizontal="center" vertical="center" shrinkToFit="1"/>
    </xf>
    <xf numFmtId="0" fontId="9" fillId="0" borderId="186" xfId="3" applyFont="1" applyBorder="1" applyAlignment="1">
      <alignment horizontal="center" vertical="center" shrinkToFit="1"/>
    </xf>
    <xf numFmtId="0" fontId="10" fillId="2" borderId="57" xfId="3" applyFont="1" applyFill="1" applyBorder="1" applyAlignment="1">
      <alignment horizontal="left" vertical="center" wrapText="1" shrinkToFit="1"/>
    </xf>
    <xf numFmtId="0" fontId="10" fillId="2" borderId="52" xfId="3" applyFont="1" applyFill="1" applyBorder="1" applyAlignment="1">
      <alignment horizontal="left" vertical="center" wrapText="1" shrinkToFit="1"/>
    </xf>
    <xf numFmtId="0" fontId="10" fillId="2" borderId="53" xfId="3" applyFont="1" applyFill="1" applyBorder="1" applyAlignment="1">
      <alignment horizontal="left" vertical="center" wrapText="1" shrinkToFit="1"/>
    </xf>
    <xf numFmtId="0" fontId="10" fillId="2" borderId="57" xfId="3" applyFont="1" applyFill="1" applyBorder="1" applyAlignment="1">
      <alignment horizontal="center" vertical="center" shrinkToFit="1"/>
    </xf>
    <xf numFmtId="0" fontId="10" fillId="2" borderId="52" xfId="3" applyFont="1" applyFill="1" applyBorder="1" applyAlignment="1">
      <alignment horizontal="center" vertical="center" shrinkToFit="1"/>
    </xf>
    <xf numFmtId="0" fontId="10" fillId="2" borderId="58" xfId="3" applyFont="1" applyFill="1" applyBorder="1" applyAlignment="1">
      <alignment horizontal="center" vertical="center" shrinkToFit="1"/>
    </xf>
    <xf numFmtId="0" fontId="10" fillId="2" borderId="23" xfId="3" applyFont="1" applyFill="1" applyBorder="1" applyAlignment="1">
      <alignment horizontal="left" vertical="center" shrinkToFit="1"/>
    </xf>
    <xf numFmtId="0" fontId="10" fillId="2" borderId="18" xfId="3" applyFont="1" applyFill="1" applyBorder="1" applyAlignment="1">
      <alignment horizontal="left" vertical="center" shrinkToFit="1"/>
    </xf>
    <xf numFmtId="0" fontId="10" fillId="2" borderId="19" xfId="3" applyFont="1" applyFill="1" applyBorder="1" applyAlignment="1">
      <alignment horizontal="left" vertical="center" shrinkToFit="1"/>
    </xf>
    <xf numFmtId="0" fontId="17" fillId="2" borderId="0" xfId="3" applyFont="1" applyFill="1" applyAlignment="1">
      <alignment horizontal="center" vertical="center"/>
    </xf>
    <xf numFmtId="0" fontId="10" fillId="2" borderId="1" xfId="3" applyFont="1" applyFill="1" applyBorder="1" applyAlignment="1">
      <alignment horizontal="center" vertical="center" shrinkToFit="1"/>
    </xf>
    <xf numFmtId="0" fontId="10" fillId="2" borderId="2" xfId="3" applyFont="1" applyFill="1" applyBorder="1" applyAlignment="1">
      <alignment horizontal="center" vertical="center" shrinkToFit="1"/>
    </xf>
    <xf numFmtId="0" fontId="10" fillId="2" borderId="3" xfId="3" applyFont="1" applyFill="1" applyBorder="1" applyAlignment="1">
      <alignment horizontal="center" vertical="center" shrinkToFit="1"/>
    </xf>
    <xf numFmtId="0" fontId="10" fillId="2" borderId="8" xfId="3" applyFont="1" applyFill="1" applyBorder="1" applyAlignment="1">
      <alignment horizontal="center" vertical="center" shrinkToFit="1"/>
    </xf>
    <xf numFmtId="0" fontId="10" fillId="2" borderId="9" xfId="3" applyFont="1" applyFill="1" applyBorder="1" applyAlignment="1">
      <alignment horizontal="center" vertical="center" shrinkToFit="1"/>
    </xf>
    <xf numFmtId="0" fontId="10" fillId="2" borderId="10" xfId="3" applyFont="1" applyFill="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11"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10"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11" xfId="3" applyFont="1" applyFill="1" applyBorder="1" applyAlignment="1">
      <alignment horizontal="center" vertical="center" wrapText="1" shrinkToFit="1"/>
    </xf>
    <xf numFmtId="0" fontId="10" fillId="2" borderId="9" xfId="3" applyFont="1" applyFill="1" applyBorder="1" applyAlignment="1">
      <alignment horizontal="center" vertical="center" wrapText="1" shrinkToFit="1"/>
    </xf>
    <xf numFmtId="0" fontId="10" fillId="2" borderId="10" xfId="3" applyFont="1" applyFill="1" applyBorder="1" applyAlignment="1">
      <alignment horizontal="center" vertical="center" wrapText="1" shrinkToFit="1"/>
    </xf>
    <xf numFmtId="0" fontId="10" fillId="2" borderId="4" xfId="3" applyFont="1" applyFill="1" applyBorder="1" applyAlignment="1">
      <alignment horizontal="center" vertical="center" shrinkToFit="1"/>
    </xf>
    <xf numFmtId="0" fontId="10" fillId="2" borderId="11" xfId="3" applyFont="1" applyFill="1" applyBorder="1" applyAlignment="1">
      <alignment horizontal="center" vertical="center" shrinkToFit="1"/>
    </xf>
    <xf numFmtId="0" fontId="10" fillId="2" borderId="14" xfId="3" applyFont="1" applyFill="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16" xfId="3" applyFont="1" applyFill="1" applyBorder="1" applyAlignment="1">
      <alignment horizontal="center" vertical="center" shrinkToFit="1"/>
    </xf>
    <xf numFmtId="0" fontId="10" fillId="2" borderId="51" xfId="3" applyFont="1" applyFill="1" applyBorder="1" applyAlignment="1">
      <alignment horizontal="center" vertical="center" shrinkToFit="1"/>
    </xf>
    <xf numFmtId="0" fontId="10" fillId="2" borderId="53" xfId="3" applyFont="1" applyFill="1" applyBorder="1" applyAlignment="1">
      <alignment horizontal="center" vertical="center" shrinkToFit="1"/>
    </xf>
    <xf numFmtId="0" fontId="10" fillId="2" borderId="54" xfId="3" applyFont="1" applyFill="1" applyBorder="1" applyAlignment="1">
      <alignment horizontal="center" vertical="center" shrinkToFit="1"/>
    </xf>
    <xf numFmtId="0" fontId="10" fillId="2" borderId="55" xfId="3" applyFont="1" applyFill="1" applyBorder="1" applyAlignment="1">
      <alignment horizontal="center" vertical="center" shrinkToFit="1"/>
    </xf>
    <xf numFmtId="0" fontId="10" fillId="2" borderId="56" xfId="3" applyFont="1" applyFill="1" applyBorder="1" applyAlignment="1">
      <alignment horizontal="center" vertical="center" shrinkToFit="1"/>
    </xf>
    <xf numFmtId="0" fontId="10" fillId="2" borderId="25" xfId="3" applyFont="1" applyFill="1" applyBorder="1" applyAlignment="1">
      <alignment horizontal="center" vertical="top" textRotation="255" shrinkToFit="1"/>
    </xf>
    <xf numFmtId="0" fontId="10" fillId="2" borderId="28" xfId="3" applyFont="1" applyFill="1" applyBorder="1" applyAlignment="1">
      <alignment horizontal="center" vertical="top" textRotation="255" shrinkToFit="1"/>
    </xf>
    <xf numFmtId="0" fontId="10" fillId="2" borderId="49"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59" xfId="3" applyFont="1" applyFill="1" applyBorder="1" applyAlignment="1">
      <alignment horizontal="left" vertical="center" shrinkToFit="1"/>
    </xf>
    <xf numFmtId="0" fontId="10" fillId="2" borderId="60" xfId="3" applyFont="1" applyFill="1" applyBorder="1" applyAlignment="1">
      <alignment horizontal="left" vertical="center" shrinkToFit="1"/>
    </xf>
    <xf numFmtId="0" fontId="10" fillId="2" borderId="61" xfId="3" applyFont="1" applyFill="1" applyBorder="1" applyAlignment="1">
      <alignment horizontal="left" vertical="center" shrinkToFit="1"/>
    </xf>
    <xf numFmtId="0" fontId="10" fillId="2" borderId="40" xfId="3" applyFont="1" applyFill="1" applyBorder="1" applyAlignment="1">
      <alignment horizontal="left" vertical="center" shrinkToFit="1"/>
    </xf>
    <xf numFmtId="0" fontId="10" fillId="2" borderId="41" xfId="3" applyFont="1" applyFill="1" applyBorder="1" applyAlignment="1">
      <alignment horizontal="left" vertical="center" shrinkToFit="1"/>
    </xf>
    <xf numFmtId="0" fontId="10" fillId="2" borderId="42"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14" fillId="2" borderId="4" xfId="3" applyFont="1" applyFill="1" applyBorder="1" applyAlignment="1">
      <alignment horizontal="left" vertical="center" wrapText="1" shrinkToFit="1"/>
    </xf>
    <xf numFmtId="0" fontId="14" fillId="2" borderId="2" xfId="3" applyFont="1" applyFill="1" applyBorder="1" applyAlignment="1">
      <alignment horizontal="left" vertical="center" wrapText="1" shrinkToFit="1"/>
    </xf>
    <xf numFmtId="0" fontId="14" fillId="2" borderId="3" xfId="3" applyFont="1" applyFill="1" applyBorder="1" applyAlignment="1">
      <alignment horizontal="left" vertical="center" wrapText="1" shrinkToFit="1"/>
    </xf>
    <xf numFmtId="0" fontId="14" fillId="2" borderId="177" xfId="3" applyFont="1" applyFill="1" applyBorder="1" applyAlignment="1">
      <alignment horizontal="left" vertical="center" wrapText="1" shrinkToFit="1"/>
    </xf>
    <xf numFmtId="0" fontId="14" fillId="2" borderId="0" xfId="3" applyFont="1" applyFill="1" applyAlignment="1">
      <alignment horizontal="left" vertical="center" wrapText="1" shrinkToFit="1"/>
    </xf>
    <xf numFmtId="0" fontId="14" fillId="2" borderId="36" xfId="3" applyFont="1" applyFill="1" applyBorder="1" applyAlignment="1">
      <alignment horizontal="left" vertical="center" wrapText="1" shrinkToFit="1"/>
    </xf>
    <xf numFmtId="0" fontId="14" fillId="2" borderId="29" xfId="3" applyFont="1" applyFill="1" applyBorder="1" applyAlignment="1">
      <alignment horizontal="left" vertical="center" wrapText="1" shrinkToFit="1"/>
    </xf>
    <xf numFmtId="0" fontId="14" fillId="2" borderId="30" xfId="3" applyFont="1" applyFill="1" applyBorder="1" applyAlignment="1">
      <alignment horizontal="left" vertical="center" wrapText="1" shrinkToFit="1"/>
    </xf>
    <xf numFmtId="0" fontId="14" fillId="2" borderId="31" xfId="3" applyFont="1" applyFill="1" applyBorder="1" applyAlignment="1">
      <alignment horizontal="left" vertical="center" wrapText="1" shrinkToFit="1"/>
    </xf>
    <xf numFmtId="0" fontId="11" fillId="3" borderId="181" xfId="3" applyFont="1" applyFill="1" applyBorder="1" applyAlignment="1">
      <alignment horizontal="left" vertical="center" wrapText="1" shrinkToFit="1"/>
    </xf>
    <xf numFmtId="0" fontId="11" fillId="3" borderId="181" xfId="3" applyFont="1" applyFill="1" applyBorder="1" applyAlignment="1">
      <alignment horizontal="center" vertical="center" wrapText="1" shrinkToFit="1"/>
    </xf>
    <xf numFmtId="0" fontId="10" fillId="2" borderId="43" xfId="1" applyFont="1" applyFill="1" applyBorder="1" applyAlignment="1">
      <alignment horizontal="left" vertical="center"/>
    </xf>
    <xf numFmtId="0" fontId="10" fillId="2" borderId="44" xfId="1" applyFont="1" applyFill="1" applyBorder="1" applyAlignment="1">
      <alignment horizontal="left" vertical="center"/>
    </xf>
    <xf numFmtId="0" fontId="10" fillId="2" borderId="45" xfId="1" applyFont="1" applyFill="1" applyBorder="1" applyAlignment="1">
      <alignment horizontal="left" vertical="center"/>
    </xf>
    <xf numFmtId="0" fontId="14" fillId="2" borderId="43" xfId="1" applyFont="1" applyFill="1" applyBorder="1" applyAlignment="1">
      <alignment horizontal="left" vertical="center" wrapText="1"/>
    </xf>
    <xf numFmtId="0" fontId="14" fillId="2" borderId="44" xfId="1" applyFont="1" applyFill="1" applyBorder="1" applyAlignment="1">
      <alignment horizontal="left" vertical="center" wrapText="1"/>
    </xf>
    <xf numFmtId="0" fontId="14" fillId="2" borderId="45" xfId="1" applyFont="1" applyFill="1" applyBorder="1" applyAlignment="1">
      <alignment horizontal="left" vertical="center" wrapText="1"/>
    </xf>
    <xf numFmtId="0" fontId="14" fillId="2" borderId="177" xfId="1" applyFont="1" applyFill="1" applyBorder="1" applyAlignment="1">
      <alignment horizontal="left" vertical="center" wrapText="1"/>
    </xf>
    <xf numFmtId="0" fontId="14" fillId="2" borderId="0" xfId="1" applyFont="1" applyFill="1" applyAlignment="1">
      <alignment horizontal="left" vertical="center" wrapText="1"/>
    </xf>
    <xf numFmtId="0" fontId="14" fillId="2" borderId="36" xfId="1" applyFont="1" applyFill="1" applyBorder="1" applyAlignment="1">
      <alignment horizontal="left" vertical="center" wrapText="1"/>
    </xf>
    <xf numFmtId="0" fontId="14" fillId="2" borderId="29" xfId="1" applyFont="1" applyFill="1" applyBorder="1" applyAlignment="1">
      <alignment horizontal="left" vertical="center" wrapText="1"/>
    </xf>
    <xf numFmtId="0" fontId="14" fillId="2" borderId="30" xfId="1" applyFont="1" applyFill="1" applyBorder="1" applyAlignment="1">
      <alignment horizontal="left" vertical="center" wrapText="1"/>
    </xf>
    <xf numFmtId="0" fontId="14" fillId="2" borderId="31" xfId="1" applyFont="1" applyFill="1" applyBorder="1" applyAlignment="1">
      <alignment horizontal="left" vertical="center" wrapText="1"/>
    </xf>
    <xf numFmtId="0" fontId="10" fillId="2" borderId="46" xfId="1" applyFont="1" applyFill="1" applyBorder="1" applyAlignment="1">
      <alignment horizontal="left" vertical="center"/>
    </xf>
    <xf numFmtId="0" fontId="10" fillId="2" borderId="47" xfId="1" applyFont="1" applyFill="1" applyBorder="1" applyAlignment="1">
      <alignment horizontal="left" vertical="center"/>
    </xf>
    <xf numFmtId="0" fontId="10" fillId="2" borderId="48" xfId="1" applyFont="1" applyFill="1" applyBorder="1" applyAlignment="1">
      <alignment horizontal="left" vertical="center"/>
    </xf>
    <xf numFmtId="0" fontId="10" fillId="2" borderId="37" xfId="1" applyFont="1" applyFill="1" applyBorder="1" applyAlignment="1">
      <alignment horizontal="left" vertical="center"/>
    </xf>
    <xf numFmtId="0" fontId="10" fillId="2" borderId="38" xfId="1" applyFont="1" applyFill="1" applyBorder="1" applyAlignment="1">
      <alignment horizontal="left" vertical="center"/>
    </xf>
    <xf numFmtId="0" fontId="10" fillId="2" borderId="39" xfId="1" applyFont="1" applyFill="1" applyBorder="1" applyAlignment="1">
      <alignment horizontal="left" vertical="center"/>
    </xf>
    <xf numFmtId="0" fontId="10" fillId="2" borderId="40" xfId="1" applyFont="1" applyFill="1" applyBorder="1" applyAlignment="1">
      <alignment horizontal="left" vertical="center"/>
    </xf>
    <xf numFmtId="0" fontId="10" fillId="2" borderId="41" xfId="1" applyFont="1" applyFill="1" applyBorder="1" applyAlignment="1">
      <alignment horizontal="left" vertical="center"/>
    </xf>
    <xf numFmtId="0" fontId="10" fillId="2" borderId="42" xfId="1" applyFont="1" applyFill="1" applyBorder="1" applyAlignment="1">
      <alignment horizontal="left" vertical="center"/>
    </xf>
    <xf numFmtId="0" fontId="10" fillId="0" borderId="180" xfId="2" applyFont="1" applyBorder="1" applyAlignment="1">
      <alignment horizontal="left" vertical="center" shrinkToFit="1"/>
    </xf>
    <xf numFmtId="0" fontId="10" fillId="0" borderId="179" xfId="2" applyFont="1" applyBorder="1" applyAlignment="1">
      <alignment horizontal="left" vertical="center" shrinkToFit="1"/>
    </xf>
    <xf numFmtId="0" fontId="10" fillId="0" borderId="29" xfId="2" applyFont="1" applyBorder="1" applyAlignment="1">
      <alignment horizontal="center" vertical="center" shrinkToFit="1"/>
    </xf>
    <xf numFmtId="0" fontId="10" fillId="0" borderId="30" xfId="2" applyFont="1" applyBorder="1" applyAlignment="1">
      <alignment horizontal="center" vertical="center" shrinkToFit="1"/>
    </xf>
    <xf numFmtId="0" fontId="10" fillId="0" borderId="31" xfId="2" applyFont="1" applyBorder="1" applyAlignment="1">
      <alignment horizontal="center" vertical="center" shrinkToFit="1"/>
    </xf>
    <xf numFmtId="0" fontId="10" fillId="2" borderId="180" xfId="2" applyFont="1" applyFill="1" applyBorder="1" applyAlignment="1">
      <alignment horizontal="left" vertical="center" shrinkToFit="1"/>
    </xf>
    <xf numFmtId="0" fontId="10" fillId="2" borderId="179" xfId="2" applyFont="1" applyFill="1" applyBorder="1" applyAlignment="1">
      <alignment horizontal="left" vertical="center" shrinkToFit="1"/>
    </xf>
    <xf numFmtId="0" fontId="10" fillId="2" borderId="29" xfId="2" applyFont="1" applyFill="1" applyBorder="1" applyAlignment="1">
      <alignment horizontal="center" vertical="center" wrapText="1" shrinkToFit="1"/>
    </xf>
    <xf numFmtId="0" fontId="10" fillId="2" borderId="30" xfId="2" applyFont="1" applyFill="1" applyBorder="1" applyAlignment="1">
      <alignment horizontal="center" vertical="center" shrinkToFit="1"/>
    </xf>
    <xf numFmtId="0" fontId="10" fillId="2" borderId="31" xfId="2" applyFont="1" applyFill="1" applyBorder="1" applyAlignment="1">
      <alignment horizontal="center" vertical="center" shrinkToFit="1"/>
    </xf>
    <xf numFmtId="0" fontId="32" fillId="2" borderId="0" xfId="3" applyFont="1" applyFill="1" applyAlignment="1">
      <alignment horizontal="left" vertical="center" wrapText="1"/>
    </xf>
    <xf numFmtId="0" fontId="71" fillId="0" borderId="181" xfId="1" applyFont="1" applyBorder="1" applyAlignment="1">
      <alignment horizontal="center" vertical="center"/>
    </xf>
    <xf numFmtId="0" fontId="71" fillId="0" borderId="180" xfId="1" applyFont="1" applyBorder="1" applyAlignment="1">
      <alignment horizontal="center" vertical="center"/>
    </xf>
    <xf numFmtId="0" fontId="71" fillId="0" borderId="179" xfId="1" applyFont="1" applyBorder="1" applyAlignment="1">
      <alignment horizontal="center" vertical="center"/>
    </xf>
    <xf numFmtId="0" fontId="22" fillId="0" borderId="178" xfId="1" applyFont="1" applyBorder="1">
      <alignment vertical="center"/>
    </xf>
    <xf numFmtId="0" fontId="22" fillId="0" borderId="177" xfId="1" applyFont="1" applyBorder="1">
      <alignment vertical="center"/>
    </xf>
    <xf numFmtId="0" fontId="22" fillId="0" borderId="177" xfId="1" applyFont="1" applyBorder="1">
      <alignment vertical="center"/>
    </xf>
    <xf numFmtId="0" fontId="22" fillId="0" borderId="0" xfId="1" applyFont="1" applyAlignment="1">
      <alignment horizontal="center" vertical="center" wrapText="1" justifyLastLine="1"/>
    </xf>
    <xf numFmtId="0" fontId="22" fillId="0" borderId="36" xfId="1" applyFont="1" applyBorder="1" applyAlignment="1">
      <alignment horizontal="center" vertical="center" wrapText="1" justifyLastLine="1"/>
    </xf>
    <xf numFmtId="0" fontId="22" fillId="0" borderId="29" xfId="1" applyFont="1" applyBorder="1">
      <alignment vertical="center"/>
    </xf>
    <xf numFmtId="0" fontId="70" fillId="0" borderId="30" xfId="1" applyFont="1" applyBorder="1" applyAlignment="1">
      <alignment horizontal="centerContinuous" vertical="center"/>
    </xf>
    <xf numFmtId="0" fontId="26" fillId="0" borderId="0" xfId="1" applyFont="1">
      <alignment vertical="center"/>
    </xf>
    <xf numFmtId="0" fontId="26" fillId="0" borderId="43" xfId="1" applyFont="1" applyBorder="1" applyAlignment="1">
      <alignment vertical="center" wrapText="1"/>
    </xf>
    <xf numFmtId="0" fontId="80" fillId="0" borderId="43" xfId="1" applyFont="1" applyBorder="1" applyAlignment="1">
      <alignment horizontal="left" vertical="center"/>
    </xf>
    <xf numFmtId="0" fontId="80" fillId="0" borderId="44" xfId="1" applyFont="1" applyBorder="1" applyAlignment="1">
      <alignment horizontal="left" vertical="center"/>
    </xf>
    <xf numFmtId="0" fontId="80" fillId="0" borderId="45" xfId="1" applyFont="1" applyBorder="1" applyAlignment="1">
      <alignment horizontal="left" vertical="center"/>
    </xf>
    <xf numFmtId="0" fontId="26" fillId="0" borderId="177" xfId="1" applyFont="1" applyBorder="1">
      <alignment vertical="center"/>
    </xf>
    <xf numFmtId="0" fontId="26" fillId="0" borderId="177" xfId="1" applyFont="1" applyBorder="1">
      <alignment vertical="center"/>
    </xf>
    <xf numFmtId="0" fontId="26" fillId="0" borderId="36" xfId="1" applyFont="1" applyBorder="1">
      <alignment vertical="center"/>
    </xf>
    <xf numFmtId="0" fontId="26" fillId="6" borderId="182" xfId="1" applyFont="1" applyFill="1" applyBorder="1">
      <alignment vertical="center"/>
    </xf>
    <xf numFmtId="0" fontId="31" fillId="6" borderId="181" xfId="1" applyFont="1" applyFill="1" applyBorder="1" applyAlignment="1">
      <alignment horizontal="center" vertical="center"/>
    </xf>
    <xf numFmtId="0" fontId="31" fillId="6" borderId="179" xfId="1" applyFont="1" applyFill="1" applyBorder="1" applyAlignment="1">
      <alignment horizontal="center" vertical="center"/>
    </xf>
    <xf numFmtId="0" fontId="31" fillId="6" borderId="182" xfId="1" applyFont="1" applyFill="1" applyBorder="1" applyAlignment="1">
      <alignment horizontal="center" vertical="center"/>
    </xf>
    <xf numFmtId="0" fontId="26" fillId="6" borderId="181" xfId="1" applyFont="1" applyFill="1" applyBorder="1" applyAlignment="1">
      <alignment horizontal="center" vertical="center"/>
    </xf>
    <xf numFmtId="0" fontId="26" fillId="6" borderId="195" xfId="1" applyFont="1" applyFill="1" applyBorder="1" applyAlignment="1">
      <alignment horizontal="center" vertical="center"/>
    </xf>
    <xf numFmtId="0" fontId="26" fillId="6" borderId="187" xfId="1" applyFont="1" applyFill="1" applyBorder="1" applyAlignment="1">
      <alignment horizontal="center" vertical="center"/>
    </xf>
    <xf numFmtId="0" fontId="26" fillId="0" borderId="182" xfId="1" applyFont="1" applyBorder="1" applyAlignment="1">
      <alignment horizontal="left" vertical="center"/>
    </xf>
    <xf numFmtId="0" fontId="26" fillId="0" borderId="182" xfId="1" applyFont="1" applyBorder="1" applyAlignment="1">
      <alignment horizontal="center" vertical="center"/>
    </xf>
    <xf numFmtId="0" fontId="26" fillId="0" borderId="181" xfId="1" applyFont="1" applyBorder="1" applyAlignment="1">
      <alignment horizontal="center" vertical="center"/>
    </xf>
    <xf numFmtId="0" fontId="26" fillId="0" borderId="79" xfId="1" applyFont="1" applyBorder="1" applyAlignment="1">
      <alignment horizontal="left" vertical="center"/>
    </xf>
    <xf numFmtId="0" fontId="26" fillId="0" borderId="32" xfId="1" applyFont="1" applyBorder="1" applyAlignment="1">
      <alignment horizontal="center" vertical="center"/>
    </xf>
    <xf numFmtId="0" fontId="31" fillId="6" borderId="182" xfId="1" applyFont="1" applyFill="1" applyBorder="1" applyAlignment="1">
      <alignment horizontal="center" vertical="center" wrapText="1"/>
    </xf>
    <xf numFmtId="0" fontId="26" fillId="0" borderId="182" xfId="1" applyFont="1" applyBorder="1" applyAlignment="1">
      <alignment horizontal="right" vertical="center" indent="1"/>
    </xf>
    <xf numFmtId="0" fontId="26" fillId="0" borderId="181" xfId="1" applyFont="1" applyBorder="1" applyAlignment="1">
      <alignment horizontal="right" vertical="center" indent="1"/>
    </xf>
    <xf numFmtId="0" fontId="29" fillId="0" borderId="78" xfId="1" applyFont="1" applyBorder="1" applyAlignment="1">
      <alignment horizontal="left" vertical="center"/>
    </xf>
    <xf numFmtId="0" fontId="26" fillId="0" borderId="74" xfId="1" applyFont="1" applyBorder="1" applyAlignment="1">
      <alignment horizontal="right" vertical="center" indent="1"/>
    </xf>
    <xf numFmtId="0" fontId="26" fillId="0" borderId="0" xfId="1" applyFont="1" applyAlignment="1">
      <alignment horizontal="right" vertical="center" indent="1"/>
    </xf>
    <xf numFmtId="0" fontId="26" fillId="6" borderId="194" xfId="1" applyFont="1" applyFill="1" applyBorder="1">
      <alignment vertical="center"/>
    </xf>
    <xf numFmtId="0" fontId="31" fillId="6" borderId="183" xfId="1" applyFont="1" applyFill="1" applyBorder="1" applyAlignment="1">
      <alignment horizontal="center" vertical="center" wrapText="1"/>
    </xf>
    <xf numFmtId="0" fontId="26" fillId="6" borderId="193" xfId="1" applyFont="1" applyFill="1" applyBorder="1">
      <alignment vertical="center"/>
    </xf>
    <xf numFmtId="0" fontId="26" fillId="0" borderId="0" xfId="1" applyFont="1" applyAlignment="1">
      <alignment horizontal="center" vertical="center"/>
    </xf>
    <xf numFmtId="0" fontId="31" fillId="6" borderId="183" xfId="1" applyFont="1" applyFill="1" applyBorder="1" applyAlignment="1">
      <alignment horizontal="center" vertical="center"/>
    </xf>
    <xf numFmtId="0" fontId="31" fillId="6" borderId="78" xfId="1" applyFont="1" applyFill="1" applyBorder="1" applyAlignment="1">
      <alignment horizontal="center" vertical="center" wrapText="1"/>
    </xf>
    <xf numFmtId="0" fontId="29" fillId="0" borderId="73" xfId="1" applyFont="1" applyBorder="1" applyAlignment="1">
      <alignment horizontal="left" vertical="center"/>
    </xf>
    <xf numFmtId="0" fontId="22" fillId="0" borderId="0" xfId="1" applyFont="1" applyAlignment="1">
      <alignment horizontal="right" vertical="center" indent="1"/>
    </xf>
    <xf numFmtId="0" fontId="22" fillId="6" borderId="195" xfId="1" applyFont="1" applyFill="1" applyBorder="1" applyAlignment="1">
      <alignment horizontal="center" vertical="center"/>
    </xf>
    <xf numFmtId="0" fontId="22" fillId="6" borderId="185" xfId="1" applyFont="1" applyFill="1" applyBorder="1" applyAlignment="1">
      <alignment horizontal="center" vertical="center"/>
    </xf>
    <xf numFmtId="0" fontId="22" fillId="6" borderId="186" xfId="1" applyFont="1" applyFill="1" applyBorder="1" applyAlignment="1">
      <alignment horizontal="center" vertical="center"/>
    </xf>
    <xf numFmtId="0" fontId="25" fillId="6" borderId="185" xfId="1" applyFont="1" applyFill="1" applyBorder="1" applyAlignment="1">
      <alignment horizontal="center" vertical="center"/>
    </xf>
    <xf numFmtId="0" fontId="22" fillId="6" borderId="193" xfId="1" applyFont="1" applyFill="1" applyBorder="1">
      <alignment vertical="center"/>
    </xf>
    <xf numFmtId="0" fontId="25" fillId="6" borderId="79" xfId="1" applyFont="1" applyFill="1" applyBorder="1" applyAlignment="1">
      <alignment horizontal="center" vertical="center"/>
    </xf>
    <xf numFmtId="0" fontId="25" fillId="6" borderId="182" xfId="1" applyFont="1" applyFill="1" applyBorder="1" applyAlignment="1">
      <alignment horizontal="center" vertical="center"/>
    </xf>
    <xf numFmtId="0" fontId="23" fillId="0" borderId="180" xfId="1" applyFont="1" applyBorder="1">
      <alignment vertical="center"/>
    </xf>
    <xf numFmtId="0" fontId="22" fillId="0" borderId="32" xfId="1" applyFont="1" applyBorder="1" applyAlignment="1">
      <alignment horizontal="center" vertical="center"/>
    </xf>
    <xf numFmtId="0" fontId="70" fillId="0" borderId="0" xfId="1" applyFont="1" applyAlignment="1">
      <alignment horizontal="center" vertical="center" wrapText="1"/>
    </xf>
    <xf numFmtId="0" fontId="25" fillId="6" borderId="78" xfId="1" applyFont="1" applyFill="1" applyBorder="1" applyAlignment="1">
      <alignment horizontal="center" vertical="center" wrapText="1"/>
    </xf>
    <xf numFmtId="0" fontId="25" fillId="6" borderId="73" xfId="1" applyFont="1" applyFill="1" applyBorder="1" applyAlignment="1">
      <alignment horizontal="center" vertical="center" wrapText="1"/>
    </xf>
    <xf numFmtId="0" fontId="23" fillId="0" borderId="71" xfId="1" applyFont="1" applyBorder="1">
      <alignment vertical="center"/>
    </xf>
    <xf numFmtId="0" fontId="22" fillId="0" borderId="74" xfId="1" applyFont="1" applyBorder="1" applyAlignment="1">
      <alignment horizontal="right" vertical="center" indent="1"/>
    </xf>
    <xf numFmtId="0" fontId="136" fillId="0" borderId="43" xfId="1" applyFont="1" applyBorder="1" applyAlignment="1">
      <alignment horizontal="left" vertical="center"/>
    </xf>
    <xf numFmtId="0" fontId="66" fillId="0" borderId="44" xfId="1" applyFont="1" applyBorder="1" applyAlignment="1">
      <alignment horizontal="left" vertical="center"/>
    </xf>
    <xf numFmtId="0" fontId="66" fillId="0" borderId="45" xfId="1" applyFont="1" applyBorder="1" applyAlignment="1">
      <alignment horizontal="left" vertical="center"/>
    </xf>
    <xf numFmtId="0" fontId="66" fillId="0" borderId="0" xfId="1" applyFont="1">
      <alignment vertical="center"/>
    </xf>
    <xf numFmtId="0" fontId="70" fillId="0" borderId="0" xfId="1" applyFont="1" applyAlignment="1">
      <alignment horizontal="center" vertical="center"/>
    </xf>
    <xf numFmtId="0" fontId="22" fillId="0" borderId="72" xfId="1" applyFont="1" applyBorder="1">
      <alignment vertical="center"/>
    </xf>
    <xf numFmtId="0" fontId="66" fillId="0" borderId="43" xfId="1" applyFont="1" applyBorder="1" applyAlignment="1">
      <alignment horizontal="left" vertical="center"/>
    </xf>
    <xf numFmtId="0" fontId="66" fillId="0" borderId="177" xfId="1" applyFont="1" applyBorder="1" applyAlignment="1">
      <alignment horizontal="left" vertical="center"/>
    </xf>
    <xf numFmtId="0" fontId="66" fillId="0" borderId="36" xfId="1" applyFont="1" applyBorder="1" applyAlignment="1">
      <alignment horizontal="left" vertical="center"/>
    </xf>
    <xf numFmtId="0" fontId="124" fillId="0" borderId="177" xfId="1" applyFont="1" applyBorder="1" applyAlignment="1">
      <alignment horizontal="left" vertical="center"/>
    </xf>
    <xf numFmtId="0" fontId="137" fillId="0" borderId="223" xfId="1" applyFont="1" applyBorder="1" applyAlignment="1">
      <alignment horizontal="center" vertical="center" wrapText="1"/>
    </xf>
    <xf numFmtId="0" fontId="66" fillId="0" borderId="224" xfId="1" applyFont="1" applyBorder="1" applyAlignment="1">
      <alignment horizontal="center" vertical="center" wrapText="1"/>
    </xf>
    <xf numFmtId="0" fontId="66" fillId="0" borderId="227" xfId="1" applyFont="1" applyBorder="1" applyAlignment="1">
      <alignment horizontal="center" vertical="center" wrapText="1"/>
    </xf>
    <xf numFmtId="0" fontId="137" fillId="0" borderId="63" xfId="1" applyFont="1" applyBorder="1" applyAlignment="1">
      <alignment horizontal="center" vertical="center" wrapText="1"/>
    </xf>
    <xf numFmtId="0" fontId="66" fillId="0" borderId="219" xfId="1" applyFont="1" applyBorder="1" applyAlignment="1">
      <alignment horizontal="center" vertical="center" wrapText="1"/>
    </xf>
    <xf numFmtId="0" fontId="66" fillId="0" borderId="220" xfId="1" applyFont="1" applyBorder="1" applyAlignment="1">
      <alignment horizontal="center" vertical="center" wrapText="1"/>
    </xf>
    <xf numFmtId="0" fontId="26" fillId="0" borderId="29" xfId="1" applyFont="1" applyBorder="1">
      <alignment vertical="center"/>
    </xf>
    <xf numFmtId="0" fontId="26" fillId="0" borderId="44" xfId="1" applyFont="1" applyBorder="1">
      <alignment vertical="center"/>
    </xf>
    <xf numFmtId="0" fontId="31" fillId="0" borderId="0" xfId="1" applyFont="1" applyAlignment="1">
      <alignment horizontal="left" vertical="top" wrapText="1"/>
    </xf>
    <xf numFmtId="0" fontId="39" fillId="2" borderId="182" xfId="1" applyFont="1" applyFill="1" applyBorder="1" applyAlignment="1">
      <alignment horizontal="center" vertical="center"/>
    </xf>
  </cellXfs>
  <cellStyles count="31">
    <cellStyle name="パーセント 2" xfId="16" xr:uid="{4032953E-A8DE-4E1D-9A7D-AF73BA5A1468}"/>
    <cellStyle name="パーセント 3" xfId="23" xr:uid="{8C770D72-1E99-435E-BAC7-C639D4143DD9}"/>
    <cellStyle name="パーセント 4" xfId="26" xr:uid="{1DD1FC3D-CF86-44A1-A419-79290B2DE34E}"/>
    <cellStyle name="桁区切り 2" xfId="5" xr:uid="{B84B36DD-71E1-434E-A43C-0688BDB83507}"/>
    <cellStyle name="桁区切り 2 2" xfId="10" xr:uid="{252AD565-7056-4B7F-8FE1-DB6E7A7C0196}"/>
    <cellStyle name="桁区切り 3" xfId="25" xr:uid="{D36F0C28-598D-4231-BF53-85FA92B1400B}"/>
    <cellStyle name="標準" xfId="0" builtinId="0"/>
    <cellStyle name="標準 15" xfId="12" xr:uid="{D4492FFA-AE47-4D73-96EF-5DB9DA5E9B80}"/>
    <cellStyle name="標準 2" xfId="4" xr:uid="{00000000-0005-0000-0000-000001000000}"/>
    <cellStyle name="標準 2 2" xfId="8" xr:uid="{96AB372A-8CC7-40AC-91A7-644434CA2BB1}"/>
    <cellStyle name="標準 2 2 2" xfId="14" xr:uid="{F1DA08E3-5426-4E3F-A543-D6D5014F8031}"/>
    <cellStyle name="標準 2 2 3" xfId="28" xr:uid="{EA0C8220-9ED4-4ED8-BB49-A7D064E0CAA5}"/>
    <cellStyle name="標準 2 3" xfId="15" xr:uid="{5E830A06-6245-419D-A49B-5AC9B30A37C3}"/>
    <cellStyle name="標準 2 4" xfId="22" xr:uid="{239705EA-928B-4251-B138-5F46A643487D}"/>
    <cellStyle name="標準 3" xfId="1" xr:uid="{00000000-0005-0000-0000-000002000000}"/>
    <cellStyle name="標準 4" xfId="9" xr:uid="{97A48C60-9FC8-423A-BB91-25E84CFE4FBB}"/>
    <cellStyle name="標準 4 2" xfId="13" xr:uid="{CD90CBA2-8D18-4233-9FBA-0E92BE82D4C8}"/>
    <cellStyle name="標準 4 2 2" xfId="20" xr:uid="{020BA3A8-24AA-4C75-9833-28EF73825E87}"/>
    <cellStyle name="標準 4 3" xfId="21" xr:uid="{2261CF4C-929F-4173-ACF7-DACF19CF6C6A}"/>
    <cellStyle name="標準 4 4" xfId="29" xr:uid="{F4943D84-19CB-4E2E-A315-F60FA9E7713A}"/>
    <cellStyle name="標準 4 5" xfId="30" xr:uid="{6246B221-44B5-4EC7-B2FA-84DF9236C645}"/>
    <cellStyle name="標準 5" xfId="17" xr:uid="{F19BA4D0-1ED5-4F9C-BDBC-8709187BCC34}"/>
    <cellStyle name="標準 6" xfId="19" xr:uid="{A9F8D473-EA97-49C2-8B4C-DCB1B37F67B3}"/>
    <cellStyle name="標準 7" xfId="24" xr:uid="{2F77C304-6413-42A3-A3C6-000B8A881387}"/>
    <cellStyle name="標準 8" xfId="27" xr:uid="{A10083E1-CA67-4314-87D9-089FEE5F9344}"/>
    <cellStyle name="標準_【様式例】新規加算の体制届出書" xfId="7" xr:uid="{553DB9A9-8886-4EE8-B609-E1113B489F20}"/>
    <cellStyle name="標準_③-２加算様式（就労）" xfId="3" xr:uid="{00000000-0005-0000-0000-000003000000}"/>
    <cellStyle name="標準_総括表を変更しました（６／２３）" xfId="2" xr:uid="{00000000-0005-0000-0000-000004000000}"/>
    <cellStyle name="標準_短期入所介護給付費請求書" xfId="18" xr:uid="{64BDB742-F12F-4DF9-B82C-D17E1334021E}"/>
    <cellStyle name="標準_特定事業所加算届出様式" xfId="6" xr:uid="{133C291C-25DB-420C-BD32-D88083212087}"/>
    <cellStyle name="標準_報酬コード表" xfId="11" xr:uid="{9B802C65-DEC9-44A3-B7AC-B1B277458B52}"/>
  </cellStyles>
  <dxfs count="62">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indexed="2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indexed="2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indexed="29"/>
        </patternFill>
      </fill>
    </dxf>
    <dxf>
      <fill>
        <patternFill>
          <bgColor theme="0" tint="-0.34998626667073579"/>
        </patternFill>
      </fill>
    </dxf>
    <dxf>
      <fill>
        <patternFill>
          <bgColor theme="0" tint="-0.34998626667073579"/>
        </patternFill>
      </fill>
    </dxf>
    <dxf>
      <fill>
        <patternFill>
          <bgColor indexed="29"/>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indexed="2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indexed="2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indexed="29"/>
        </patternFill>
      </fill>
    </dxf>
    <dxf>
      <fill>
        <patternFill>
          <bgColor theme="0" tint="-0.34998626667073579"/>
        </patternFill>
      </fill>
    </dxf>
    <dxf>
      <fill>
        <patternFill>
          <bgColor theme="0" tint="-0.34998626667073579"/>
        </patternFill>
      </fill>
    </dxf>
    <dxf>
      <fill>
        <patternFill>
          <bgColor indexed="29"/>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4.xml"/><Relationship Id="rId47" Type="http://schemas.openxmlformats.org/officeDocument/2006/relationships/theme" Target="theme/theme1.xml"/><Relationship Id="rId50"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2.xml"/><Relationship Id="rId45"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5.xml"/><Relationship Id="rId48"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calcChain" Target="calcChain.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C591A8CF-55BE-4065-BACA-6C7C217030CB}"/>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F5FE7926-7588-46FE-9725-71826C58007A}"/>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6491ECE2-D62B-4EF1-A260-DA7F8664A3DC}"/>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B6D3F810-0F82-4FC5-8572-D6E0E7637DDF}"/>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474343</xdr:colOff>
      <xdr:row>7</xdr:row>
      <xdr:rowOff>160019</xdr:rowOff>
    </xdr:from>
    <xdr:to>
      <xdr:col>25</xdr:col>
      <xdr:colOff>28574</xdr:colOff>
      <xdr:row>29</xdr:row>
      <xdr:rowOff>19050</xdr:rowOff>
    </xdr:to>
    <xdr:sp macro="" textlink="">
      <xdr:nvSpPr>
        <xdr:cNvPr id="2" name="角丸四角形 1">
          <a:extLst>
            <a:ext uri="{FF2B5EF4-FFF2-40B4-BE49-F238E27FC236}">
              <a16:creationId xmlns:a16="http://schemas.microsoft.com/office/drawing/2014/main" id="{C89F0549-367A-47B8-97F9-650292FE32C7}"/>
            </a:ext>
          </a:extLst>
        </xdr:cNvPr>
        <xdr:cNvSpPr/>
      </xdr:nvSpPr>
      <xdr:spPr>
        <a:xfrm>
          <a:off x="8027668" y="1522094"/>
          <a:ext cx="5040631" cy="4850131"/>
        </a:xfrm>
        <a:prstGeom prst="roundRect">
          <a:avLst>
            <a:gd name="adj" fmla="val 5000"/>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900"/>
            </a:lnSpc>
          </a:pP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入力上の注意点</a:t>
          </a:r>
          <a:endParaRPr kumimoji="1" lang="en-US" altLang="ja-JP" sz="1600" b="1">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800">
            <a:solidFill>
              <a:sysClr val="windowText" lastClr="000000"/>
            </a:solidFill>
            <a:latin typeface="ＭＳ ゴシック" panose="020B0609070205080204" pitchFamily="49" charset="-128"/>
            <a:ea typeface="ＭＳ ゴシック" panose="020B0609070205080204" pitchFamily="49" charset="-128"/>
          </a:endParaRPr>
        </a:p>
        <a:p>
          <a:pPr algn="l">
            <a:lnSpc>
              <a:spcPts val="1400"/>
            </a:lnSpc>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・夜間支援体制加算の住居別の利用者数を確認するための　　シートとなるため、「１　利用者延べ人数」に住居別の利用者数を記載してください。</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l">
            <a:lnSpc>
              <a:spcPts val="1500"/>
            </a:lnSpc>
          </a:pPr>
          <a:b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b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・別紙「勤務形態一覧表」に記載した前年度利用者総数と、住居別の利用者延べ人数の合計が</a:t>
          </a:r>
          <a:r>
            <a:rPr kumimoji="1" lang="ja-JP" altLang="en-US" sz="1200" b="1">
              <a:solidFill>
                <a:srgbClr val="FF0000"/>
              </a:solidFill>
              <a:latin typeface="ＭＳ ゴシック" panose="020B0609070205080204" pitchFamily="49" charset="-128"/>
              <a:ea typeface="ＭＳ ゴシック" panose="020B0609070205080204" pitchFamily="49" charset="-128"/>
            </a:rPr>
            <a:t>一致</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すること。</a:t>
          </a:r>
          <a:b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br>
          <a:b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b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・併設型の短期入所を実施している事業所は、短期入所の利用者を除いた利用者延べ人数を記載すること。</a:t>
          </a:r>
          <a:b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b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（別紙「勤務形態一覧表」と一致しなくて大丈夫です。）</a:t>
          </a:r>
          <a:b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br>
          <a:b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b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・前年度１年間の実績のある住居については前年度１２か月分の実績を記載すること。</a:t>
          </a:r>
          <a:b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br>
          <a:b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b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・６か月以上１２か月未満の実績のある住居については、直近６か月分の実績を記載すること。</a:t>
          </a:r>
          <a:b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br>
          <a:b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b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・年度途中で指定を受けた事業所又は住居追加した事業所は、住居の実績が１２か月を超えた場合は、直近１２か月の実績を記載すること。</a:t>
          </a:r>
          <a:b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br>
          <a:b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b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・実績が６か月未満の住居は記載不要です。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A79A1F73-757A-48DE-A8E3-CB96CB18597D}"/>
            </a:ext>
          </a:extLst>
        </xdr:cNvPr>
        <xdr:cNvSpPr/>
      </xdr:nvSpPr>
      <xdr:spPr>
        <a:xfrm>
          <a:off x="8232322" y="6234577"/>
          <a:ext cx="304801" cy="13133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61FE99B6-8D8E-4C15-B380-34C9FA337F82}"/>
            </a:ext>
          </a:extLst>
        </xdr:cNvPr>
        <xdr:cNvSpPr/>
      </xdr:nvSpPr>
      <xdr:spPr>
        <a:xfrm>
          <a:off x="6886575" y="6420589"/>
          <a:ext cx="1962151" cy="1992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19</xdr:col>
      <xdr:colOff>9525</xdr:colOff>
      <xdr:row>2</xdr:row>
      <xdr:rowOff>38100</xdr:rowOff>
    </xdr:from>
    <xdr:to>
      <xdr:col>64</xdr:col>
      <xdr:colOff>133350</xdr:colOff>
      <xdr:row>4</xdr:row>
      <xdr:rowOff>28575</xdr:rowOff>
    </xdr:to>
    <xdr:pic>
      <xdr:nvPicPr>
        <xdr:cNvPr id="2" name="図 2">
          <a:extLst>
            <a:ext uri="{FF2B5EF4-FFF2-40B4-BE49-F238E27FC236}">
              <a16:creationId xmlns:a16="http://schemas.microsoft.com/office/drawing/2014/main" id="{FFE4747E-C071-4817-B7CE-6AF7AFE3C1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14575" y="895350"/>
          <a:ext cx="78390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87</xdr:col>
      <xdr:colOff>71437</xdr:colOff>
      <xdr:row>7</xdr:row>
      <xdr:rowOff>0</xdr:rowOff>
    </xdr:from>
    <xdr:to>
      <xdr:col>110</xdr:col>
      <xdr:colOff>218599</xdr:colOff>
      <xdr:row>34</xdr:row>
      <xdr:rowOff>28100</xdr:rowOff>
    </xdr:to>
    <xdr:sp macro="" textlink="">
      <xdr:nvSpPr>
        <xdr:cNvPr id="3" name="角丸四角形 1">
          <a:extLst>
            <a:ext uri="{FF2B5EF4-FFF2-40B4-BE49-F238E27FC236}">
              <a16:creationId xmlns:a16="http://schemas.microsoft.com/office/drawing/2014/main" id="{419D5B37-D429-42E6-9109-DF2B724D557F}"/>
            </a:ext>
          </a:extLst>
        </xdr:cNvPr>
        <xdr:cNvSpPr/>
      </xdr:nvSpPr>
      <xdr:spPr>
        <a:xfrm>
          <a:off x="13180218" y="1690688"/>
          <a:ext cx="5040631" cy="4850131"/>
        </a:xfrm>
        <a:prstGeom prst="roundRect">
          <a:avLst>
            <a:gd name="adj" fmla="val 5000"/>
          </a:avLst>
        </a:prstGeom>
        <a:solidFill>
          <a:sysClr val="window" lastClr="FFFFFF"/>
        </a:solidFill>
        <a:ln w="12700" cap="flat" cmpd="sng" algn="ctr">
          <a:solidFill>
            <a:srgbClr val="FF0000"/>
          </a:solidFill>
          <a:prstDash val="solid"/>
          <a:miter lim="800000"/>
        </a:ln>
        <a:effectLst/>
      </xdr:spPr>
      <xdr:txBody>
        <a:bodyPr vertOverflow="clip" horzOverflow="clip" rtlCol="0" anchor="t"/>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入力上の注意点</a:t>
          </a:r>
          <a:endParaRPr kumimoji="1" lang="en-US" altLang="ja-JP" sz="16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・夜間支援体制加算の住居別の利用者数を確認するための　　シートとなるため、「１　利用者延べ人数」に住居別の利用者数を記載してください。</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ts val="1500"/>
            </a:lnSpc>
            <a:spcBef>
              <a:spcPts val="0"/>
            </a:spcBef>
            <a:spcAft>
              <a:spcPts val="0"/>
            </a:spcAft>
            <a:buClrTx/>
            <a:buSzTx/>
            <a:buFontTx/>
            <a:buNone/>
            <a:tabLst/>
            <a:defRPr/>
          </a:pPr>
          <a:b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b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・別紙「勤務形態一覧表」に記載した前年度利用者総数と、住居別の利用者延べ人数の合計が</a:t>
          </a:r>
          <a:r>
            <a:rPr kumimoji="1" lang="ja-JP" altLang="en-US" sz="12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一致</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すること。</a:t>
          </a:r>
          <a:b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br>
          <a:b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b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・併設型の短期入所を実施している事業所は、短期入所の利用者を除いた利用者延べ人数を記載すること。</a:t>
          </a:r>
          <a:b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b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（別紙「勤務形態一覧表」と一致しなくて大丈夫です。）</a:t>
          </a:r>
          <a:b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br>
          <a:b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b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・前年度１年間の実績のある住居については前年度１２か月分の実績を記載すること。</a:t>
          </a:r>
          <a:b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br>
          <a:b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b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・６か月以上１２か月未満の実績のある住居については、直近６か月分の実績を記載すること。</a:t>
          </a:r>
          <a:b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br>
          <a:b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b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・年度途中で指定を受けた事業所又は住居追加した事業所は、住居の実績が１２か月を超えた場合は、直近１２か月の実績を記載すること。</a:t>
          </a:r>
          <a:b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br>
          <a:b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b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・実績が６か月未満の住居は記載不要です。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3.9.31\disk\07&#26045;&#35373;&#25903;&#25588;&#25285;&#24403;\01_&#36890;&#25152;&#12539;&#20837;&#25152;\&#36890;&#30693;\(&#24180;&#24230;&#21021;&#12417;)&#20307;&#21046;&#31561;&#12395;&#38306;&#12377;&#12427;&#23626;&#20986;&#26360;\H29\&#12464;&#12523;&#12507;\H29%20&#65319;&#65320;&#20307;&#21046;&#23626;&#20986;&#26360;.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ndsv01\Shr_Data2\01270300&#38556;&#23475;&#31119;&#31049;&#35506;\01&#32207;&#21209;&#25285;&#24403;\39&#20107;&#26989;&#25152;&#25351;&#23450;\01%20&#38556;&#23475;&#31119;&#31049;&#12469;&#12540;&#12499;&#12473;\007&#65320;&#65328;&#12467;&#12531;&#12486;&#12531;&#12484;\&#9733;&#27161;&#28310;&#27096;&#24335;&#20351;&#29992;\&#9314;&#20307;&#21046;&#23626;\R8.4.1&#65374;\&#12304;&#21029;&#28155;&#12305;&#65288;&#28342;&#12369;&#36796;&#12415;&#65289;04_&#27161;&#28310;&#27096;&#24335;&#65288;&#21152;&#31639;&#23626;&#20986;&#65289;.xlsx" TargetMode="External"/><Relationship Id="rId1" Type="http://schemas.openxmlformats.org/officeDocument/2006/relationships/externalLinkPath" Target="&#12304;&#21029;&#28155;&#12305;&#65288;&#28342;&#12369;&#36796;&#12415;&#65289;04_&#27161;&#28310;&#27096;&#24335;&#65288;&#21152;&#31639;&#23626;&#20986;&#65289;.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ndsv01\Shr_Data2\01270300&#38556;&#23475;&#31119;&#31049;&#35506;\01&#32207;&#21209;&#25285;&#24403;\39&#20107;&#26989;&#25152;&#25351;&#23450;\01%20&#38556;&#23475;&#31119;&#31049;&#12469;&#12540;&#12499;&#12473;\007&#65320;&#65328;&#12467;&#12531;&#12486;&#12531;&#12484;\&#9733;&#27161;&#28310;&#27096;&#24335;&#20351;&#29992;\&#9314;&#20307;&#21046;&#23626;\R8.4.1&#65374;\&#20307;&#21046;&#23626;&#65288;&#36890;&#25152;&#12539;&#20837;&#25152;&#65289;&#26696;.xlsx" TargetMode="External"/><Relationship Id="rId1" Type="http://schemas.openxmlformats.org/officeDocument/2006/relationships/externalLinkPath" Target="&#20307;&#21046;&#23626;&#65288;&#36890;&#25152;&#12539;&#20837;&#25152;&#65289;&#2669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地域区分"/>
      <sheetName val="様式5 体制届"/>
      <sheetName val="1 一覧表"/>
      <sheetName val="2 勤務体制"/>
      <sheetName val="3 視覚等"/>
      <sheetName val="9 Ｇｈ体制"/>
      <sheetName val="15 福祉"/>
      <sheetName val="16 通勤"/>
      <sheetName val="17 夜間支援"/>
      <sheetName val="18 医療連携（Ⅴ）"/>
      <sheetName val="19 重度障害"/>
      <sheetName val="前年度利用者数"/>
      <sheetName val="短3 勤務体制"/>
      <sheetName val="短7 食事・栄養"/>
      <sheetName val="短10 送迎"/>
      <sheetName val="短23 重度障害"/>
      <sheetName val="短11緊急短期確保"/>
      <sheetName val="22 矯正施設"/>
      <sheetName val="22-2対象者受入届"/>
    </sheetNames>
    <sheetDataSet>
      <sheetData sheetId="0">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１-１（260401～）"/>
      <sheetName val="別紙１-２（260401～）"/>
      <sheetName val="別紙６-１ (260401～)"/>
      <sheetName val="別紙６-２ (260401～)"/>
      <sheetName val="別紙23-２ (260401～)"/>
      <sheetName val="別紙30 (260401～)"/>
      <sheetName val="別紙32 (260401～)"/>
      <sheetName val="別紙33 (260401～)"/>
      <sheetName val="別紙37（260401～）"/>
      <sheetName val="別紙49 (260401～)"/>
      <sheetName val="別紙57 (260401～)"/>
      <sheetName val="別紙66-１ (260401～)"/>
      <sheetName val="別紙66-２ (260401～)"/>
      <sheetName val="別紙77 (260401～)"/>
      <sheetName val="別紙81 (260401～)"/>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様式第5号 体制届"/>
      <sheetName val="別紙"/>
      <sheetName val="別紙１-１"/>
      <sheetName val="別紙３-１"/>
      <sheetName val="別紙３-２"/>
      <sheetName val="別紙４"/>
      <sheetName val="別紙５"/>
      <sheetName val="別紙６-１ (260401～)"/>
      <sheetName val="別紙６-２ (260401～)"/>
      <sheetName val="別紙７"/>
      <sheetName val="別紙８-１"/>
      <sheetName val="別紙８-２"/>
      <sheetName val="別紙９-１"/>
      <sheetName val="別紙９-２"/>
      <sheetName val="別紙10"/>
      <sheetName val="別紙11"/>
      <sheetName val="別紙12"/>
      <sheetName val="別紙13"/>
      <sheetName val="別紙14"/>
      <sheetName val="別紙15"/>
      <sheetName val="別紙16"/>
      <sheetName val="別紙17"/>
      <sheetName val="別紙18"/>
      <sheetName val="別紙19"/>
      <sheetName val="別紙20"/>
      <sheetName val="別紙21"/>
      <sheetName val="別紙22"/>
      <sheetName val="別紙23-２ (260401～)"/>
      <sheetName val="別紙25"/>
      <sheetName val="別紙26"/>
      <sheetName val="別紙27"/>
      <sheetName val="別紙28"/>
      <sheetName val="別紙29-１"/>
      <sheetName val="別紙30 (260401～)"/>
      <sheetName val="別紙31"/>
      <sheetName val="別紙32 (260401～)"/>
      <sheetName val="別紙33 (260401～)"/>
      <sheetName val="別紙34"/>
      <sheetName val="別紙35"/>
      <sheetName val="別紙41"/>
      <sheetName val="別紙47"/>
      <sheetName val="別紙48"/>
      <sheetName val="別紙49 (260401～)"/>
      <sheetName val="別紙50"/>
      <sheetName val="別紙51-１"/>
      <sheetName val="別紙51-２"/>
      <sheetName val="別紙51-３"/>
      <sheetName val="別紙52"/>
      <sheetName val="別紙53"/>
      <sheetName val="別紙54"/>
      <sheetName val="別紙57 (260401～)"/>
      <sheetName val="参考様式１　就労移行基本報酬"/>
      <sheetName val="参考様式１－２　就労移行基本報酬"/>
      <sheetName val="参考様式２　就労移行(養成)基本報酬"/>
      <sheetName val="参考様式２－２　就労移行(養成)基本報酬"/>
      <sheetName val="参考様式３ 就労A・基本報酬"/>
      <sheetName val="参考様式３－２ A型スコア公表様式（全体表）＜作成用＞"/>
      <sheetName val="参考様式３－３ A型スコア公表様式（実績）＜作成用＞"/>
      <sheetName val="参考様式３－４　地域連携活動実施状況報告書"/>
      <sheetName val="参考様式３－５　利用者の知識・能力向上に係る実施状況報告書"/>
      <sheetName val="参考様式４ 就B・基本報酬"/>
      <sheetName val="参考様式５ 就労定着・基本報酬"/>
      <sheetName val="参考様式５－２ 就労定着（別添１）"/>
      <sheetName val="参考様式５－３　就労定着（別添２）"/>
      <sheetName val="障害児通所・入所給付費　体制等状況一覧_旧"/>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23.bin"/><Relationship Id="rId4" Type="http://schemas.openxmlformats.org/officeDocument/2006/relationships/comments" Target="../comments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96083-F52C-419B-9DBE-ED4A38F4E0FD}">
  <sheetPr>
    <pageSetUpPr fitToPage="1"/>
  </sheetPr>
  <dimension ref="A1:AM59"/>
  <sheetViews>
    <sheetView view="pageBreakPreview" zoomScaleNormal="90" zoomScaleSheetLayoutView="100" workbookViewId="0">
      <selection activeCell="AQ32" sqref="AQ32"/>
    </sheetView>
  </sheetViews>
  <sheetFormatPr defaultRowHeight="21" customHeight="1" x14ac:dyDescent="0.4"/>
  <cols>
    <col min="1" max="1" width="5.125" style="568" customWidth="1"/>
    <col min="2" max="25" width="2.625" style="71" customWidth="1"/>
    <col min="26" max="39" width="2.125" style="71" customWidth="1"/>
    <col min="40" max="256" width="9" style="71"/>
    <col min="257" max="257" width="5.125" style="71" customWidth="1"/>
    <col min="258" max="281" width="2.625" style="71" customWidth="1"/>
    <col min="282" max="295" width="2.125" style="71" customWidth="1"/>
    <col min="296" max="512" width="9" style="71"/>
    <col min="513" max="513" width="5.125" style="71" customWidth="1"/>
    <col min="514" max="537" width="2.625" style="71" customWidth="1"/>
    <col min="538" max="551" width="2.125" style="71" customWidth="1"/>
    <col min="552" max="768" width="9" style="71"/>
    <col min="769" max="769" width="5.125" style="71" customWidth="1"/>
    <col min="770" max="793" width="2.625" style="71" customWidth="1"/>
    <col min="794" max="807" width="2.125" style="71" customWidth="1"/>
    <col min="808" max="1024" width="9" style="71"/>
    <col min="1025" max="1025" width="5.125" style="71" customWidth="1"/>
    <col min="1026" max="1049" width="2.625" style="71" customWidth="1"/>
    <col min="1050" max="1063" width="2.125" style="71" customWidth="1"/>
    <col min="1064" max="1280" width="9" style="71"/>
    <col min="1281" max="1281" width="5.125" style="71" customWidth="1"/>
    <col min="1282" max="1305" width="2.625" style="71" customWidth="1"/>
    <col min="1306" max="1319" width="2.125" style="71" customWidth="1"/>
    <col min="1320" max="1536" width="9" style="71"/>
    <col min="1537" max="1537" width="5.125" style="71" customWidth="1"/>
    <col min="1538" max="1561" width="2.625" style="71" customWidth="1"/>
    <col min="1562" max="1575" width="2.125" style="71" customWidth="1"/>
    <col min="1576" max="1792" width="9" style="71"/>
    <col min="1793" max="1793" width="5.125" style="71" customWidth="1"/>
    <col min="1794" max="1817" width="2.625" style="71" customWidth="1"/>
    <col min="1818" max="1831" width="2.125" style="71" customWidth="1"/>
    <col min="1832" max="2048" width="9" style="71"/>
    <col min="2049" max="2049" width="5.125" style="71" customWidth="1"/>
    <col min="2050" max="2073" width="2.625" style="71" customWidth="1"/>
    <col min="2074" max="2087" width="2.125" style="71" customWidth="1"/>
    <col min="2088" max="2304" width="9" style="71"/>
    <col min="2305" max="2305" width="5.125" style="71" customWidth="1"/>
    <col min="2306" max="2329" width="2.625" style="71" customWidth="1"/>
    <col min="2330" max="2343" width="2.125" style="71" customWidth="1"/>
    <col min="2344" max="2560" width="9" style="71"/>
    <col min="2561" max="2561" width="5.125" style="71" customWidth="1"/>
    <col min="2562" max="2585" width="2.625" style="71" customWidth="1"/>
    <col min="2586" max="2599" width="2.125" style="71" customWidth="1"/>
    <col min="2600" max="2816" width="9" style="71"/>
    <col min="2817" max="2817" width="5.125" style="71" customWidth="1"/>
    <col min="2818" max="2841" width="2.625" style="71" customWidth="1"/>
    <col min="2842" max="2855" width="2.125" style="71" customWidth="1"/>
    <col min="2856" max="3072" width="9" style="71"/>
    <col min="3073" max="3073" width="5.125" style="71" customWidth="1"/>
    <col min="3074" max="3097" width="2.625" style="71" customWidth="1"/>
    <col min="3098" max="3111" width="2.125" style="71" customWidth="1"/>
    <col min="3112" max="3328" width="9" style="71"/>
    <col min="3329" max="3329" width="5.125" style="71" customWidth="1"/>
    <col min="3330" max="3353" width="2.625" style="71" customWidth="1"/>
    <col min="3354" max="3367" width="2.125" style="71" customWidth="1"/>
    <col min="3368" max="3584" width="9" style="71"/>
    <col min="3585" max="3585" width="5.125" style="71" customWidth="1"/>
    <col min="3586" max="3609" width="2.625" style="71" customWidth="1"/>
    <col min="3610" max="3623" width="2.125" style="71" customWidth="1"/>
    <col min="3624" max="3840" width="9" style="71"/>
    <col min="3841" max="3841" width="5.125" style="71" customWidth="1"/>
    <col min="3842" max="3865" width="2.625" style="71" customWidth="1"/>
    <col min="3866" max="3879" width="2.125" style="71" customWidth="1"/>
    <col min="3880" max="4096" width="9" style="71"/>
    <col min="4097" max="4097" width="5.125" style="71" customWidth="1"/>
    <col min="4098" max="4121" width="2.625" style="71" customWidth="1"/>
    <col min="4122" max="4135" width="2.125" style="71" customWidth="1"/>
    <col min="4136" max="4352" width="9" style="71"/>
    <col min="4353" max="4353" width="5.125" style="71" customWidth="1"/>
    <col min="4354" max="4377" width="2.625" style="71" customWidth="1"/>
    <col min="4378" max="4391" width="2.125" style="71" customWidth="1"/>
    <col min="4392" max="4608" width="9" style="71"/>
    <col min="4609" max="4609" width="5.125" style="71" customWidth="1"/>
    <col min="4610" max="4633" width="2.625" style="71" customWidth="1"/>
    <col min="4634" max="4647" width="2.125" style="71" customWidth="1"/>
    <col min="4648" max="4864" width="9" style="71"/>
    <col min="4865" max="4865" width="5.125" style="71" customWidth="1"/>
    <col min="4866" max="4889" width="2.625" style="71" customWidth="1"/>
    <col min="4890" max="4903" width="2.125" style="71" customWidth="1"/>
    <col min="4904" max="5120" width="9" style="71"/>
    <col min="5121" max="5121" width="5.125" style="71" customWidth="1"/>
    <col min="5122" max="5145" width="2.625" style="71" customWidth="1"/>
    <col min="5146" max="5159" width="2.125" style="71" customWidth="1"/>
    <col min="5160" max="5376" width="9" style="71"/>
    <col min="5377" max="5377" width="5.125" style="71" customWidth="1"/>
    <col min="5378" max="5401" width="2.625" style="71" customWidth="1"/>
    <col min="5402" max="5415" width="2.125" style="71" customWidth="1"/>
    <col min="5416" max="5632" width="9" style="71"/>
    <col min="5633" max="5633" width="5.125" style="71" customWidth="1"/>
    <col min="5634" max="5657" width="2.625" style="71" customWidth="1"/>
    <col min="5658" max="5671" width="2.125" style="71" customWidth="1"/>
    <col min="5672" max="5888" width="9" style="71"/>
    <col min="5889" max="5889" width="5.125" style="71" customWidth="1"/>
    <col min="5890" max="5913" width="2.625" style="71" customWidth="1"/>
    <col min="5914" max="5927" width="2.125" style="71" customWidth="1"/>
    <col min="5928" max="6144" width="9" style="71"/>
    <col min="6145" max="6145" width="5.125" style="71" customWidth="1"/>
    <col min="6146" max="6169" width="2.625" style="71" customWidth="1"/>
    <col min="6170" max="6183" width="2.125" style="71" customWidth="1"/>
    <col min="6184" max="6400" width="9" style="71"/>
    <col min="6401" max="6401" width="5.125" style="71" customWidth="1"/>
    <col min="6402" max="6425" width="2.625" style="71" customWidth="1"/>
    <col min="6426" max="6439" width="2.125" style="71" customWidth="1"/>
    <col min="6440" max="6656" width="9" style="71"/>
    <col min="6657" max="6657" width="5.125" style="71" customWidth="1"/>
    <col min="6658" max="6681" width="2.625" style="71" customWidth="1"/>
    <col min="6682" max="6695" width="2.125" style="71" customWidth="1"/>
    <col min="6696" max="6912" width="9" style="71"/>
    <col min="6913" max="6913" width="5.125" style="71" customWidth="1"/>
    <col min="6914" max="6937" width="2.625" style="71" customWidth="1"/>
    <col min="6938" max="6951" width="2.125" style="71" customWidth="1"/>
    <col min="6952" max="7168" width="9" style="71"/>
    <col min="7169" max="7169" width="5.125" style="71" customWidth="1"/>
    <col min="7170" max="7193" width="2.625" style="71" customWidth="1"/>
    <col min="7194" max="7207" width="2.125" style="71" customWidth="1"/>
    <col min="7208" max="7424" width="9" style="71"/>
    <col min="7425" max="7425" width="5.125" style="71" customWidth="1"/>
    <col min="7426" max="7449" width="2.625" style="71" customWidth="1"/>
    <col min="7450" max="7463" width="2.125" style="71" customWidth="1"/>
    <col min="7464" max="7680" width="9" style="71"/>
    <col min="7681" max="7681" width="5.125" style="71" customWidth="1"/>
    <col min="7682" max="7705" width="2.625" style="71" customWidth="1"/>
    <col min="7706" max="7719" width="2.125" style="71" customWidth="1"/>
    <col min="7720" max="7936" width="9" style="71"/>
    <col min="7937" max="7937" width="5.125" style="71" customWidth="1"/>
    <col min="7938" max="7961" width="2.625" style="71" customWidth="1"/>
    <col min="7962" max="7975" width="2.125" style="71" customWidth="1"/>
    <col min="7976" max="8192" width="9" style="71"/>
    <col min="8193" max="8193" width="5.125" style="71" customWidth="1"/>
    <col min="8194" max="8217" width="2.625" style="71" customWidth="1"/>
    <col min="8218" max="8231" width="2.125" style="71" customWidth="1"/>
    <col min="8232" max="8448" width="9" style="71"/>
    <col min="8449" max="8449" width="5.125" style="71" customWidth="1"/>
    <col min="8450" max="8473" width="2.625" style="71" customWidth="1"/>
    <col min="8474" max="8487" width="2.125" style="71" customWidth="1"/>
    <col min="8488" max="8704" width="9" style="71"/>
    <col min="8705" max="8705" width="5.125" style="71" customWidth="1"/>
    <col min="8706" max="8729" width="2.625" style="71" customWidth="1"/>
    <col min="8730" max="8743" width="2.125" style="71" customWidth="1"/>
    <col min="8744" max="8960" width="9" style="71"/>
    <col min="8961" max="8961" width="5.125" style="71" customWidth="1"/>
    <col min="8962" max="8985" width="2.625" style="71" customWidth="1"/>
    <col min="8986" max="8999" width="2.125" style="71" customWidth="1"/>
    <col min="9000" max="9216" width="9" style="71"/>
    <col min="9217" max="9217" width="5.125" style="71" customWidth="1"/>
    <col min="9218" max="9241" width="2.625" style="71" customWidth="1"/>
    <col min="9242" max="9255" width="2.125" style="71" customWidth="1"/>
    <col min="9256" max="9472" width="9" style="71"/>
    <col min="9473" max="9473" width="5.125" style="71" customWidth="1"/>
    <col min="9474" max="9497" width="2.625" style="71" customWidth="1"/>
    <col min="9498" max="9511" width="2.125" style="71" customWidth="1"/>
    <col min="9512" max="9728" width="9" style="71"/>
    <col min="9729" max="9729" width="5.125" style="71" customWidth="1"/>
    <col min="9730" max="9753" width="2.625" style="71" customWidth="1"/>
    <col min="9754" max="9767" width="2.125" style="71" customWidth="1"/>
    <col min="9768" max="9984" width="9" style="71"/>
    <col min="9985" max="9985" width="5.125" style="71" customWidth="1"/>
    <col min="9986" max="10009" width="2.625" style="71" customWidth="1"/>
    <col min="10010" max="10023" width="2.125" style="71" customWidth="1"/>
    <col min="10024" max="10240" width="9" style="71"/>
    <col min="10241" max="10241" width="5.125" style="71" customWidth="1"/>
    <col min="10242" max="10265" width="2.625" style="71" customWidth="1"/>
    <col min="10266" max="10279" width="2.125" style="71" customWidth="1"/>
    <col min="10280" max="10496" width="9" style="71"/>
    <col min="10497" max="10497" width="5.125" style="71" customWidth="1"/>
    <col min="10498" max="10521" width="2.625" style="71" customWidth="1"/>
    <col min="10522" max="10535" width="2.125" style="71" customWidth="1"/>
    <col min="10536" max="10752" width="9" style="71"/>
    <col min="10753" max="10753" width="5.125" style="71" customWidth="1"/>
    <col min="10754" max="10777" width="2.625" style="71" customWidth="1"/>
    <col min="10778" max="10791" width="2.125" style="71" customWidth="1"/>
    <col min="10792" max="11008" width="9" style="71"/>
    <col min="11009" max="11009" width="5.125" style="71" customWidth="1"/>
    <col min="11010" max="11033" width="2.625" style="71" customWidth="1"/>
    <col min="11034" max="11047" width="2.125" style="71" customWidth="1"/>
    <col min="11048" max="11264" width="9" style="71"/>
    <col min="11265" max="11265" width="5.125" style="71" customWidth="1"/>
    <col min="11266" max="11289" width="2.625" style="71" customWidth="1"/>
    <col min="11290" max="11303" width="2.125" style="71" customWidth="1"/>
    <col min="11304" max="11520" width="9" style="71"/>
    <col min="11521" max="11521" width="5.125" style="71" customWidth="1"/>
    <col min="11522" max="11545" width="2.625" style="71" customWidth="1"/>
    <col min="11546" max="11559" width="2.125" style="71" customWidth="1"/>
    <col min="11560" max="11776" width="9" style="71"/>
    <col min="11777" max="11777" width="5.125" style="71" customWidth="1"/>
    <col min="11778" max="11801" width="2.625" style="71" customWidth="1"/>
    <col min="11802" max="11815" width="2.125" style="71" customWidth="1"/>
    <col min="11816" max="12032" width="9" style="71"/>
    <col min="12033" max="12033" width="5.125" style="71" customWidth="1"/>
    <col min="12034" max="12057" width="2.625" style="71" customWidth="1"/>
    <col min="12058" max="12071" width="2.125" style="71" customWidth="1"/>
    <col min="12072" max="12288" width="9" style="71"/>
    <col min="12289" max="12289" width="5.125" style="71" customWidth="1"/>
    <col min="12290" max="12313" width="2.625" style="71" customWidth="1"/>
    <col min="12314" max="12327" width="2.125" style="71" customWidth="1"/>
    <col min="12328" max="12544" width="9" style="71"/>
    <col min="12545" max="12545" width="5.125" style="71" customWidth="1"/>
    <col min="12546" max="12569" width="2.625" style="71" customWidth="1"/>
    <col min="12570" max="12583" width="2.125" style="71" customWidth="1"/>
    <col min="12584" max="12800" width="9" style="71"/>
    <col min="12801" max="12801" width="5.125" style="71" customWidth="1"/>
    <col min="12802" max="12825" width="2.625" style="71" customWidth="1"/>
    <col min="12826" max="12839" width="2.125" style="71" customWidth="1"/>
    <col min="12840" max="13056" width="9" style="71"/>
    <col min="13057" max="13057" width="5.125" style="71" customWidth="1"/>
    <col min="13058" max="13081" width="2.625" style="71" customWidth="1"/>
    <col min="13082" max="13095" width="2.125" style="71" customWidth="1"/>
    <col min="13096" max="13312" width="9" style="71"/>
    <col min="13313" max="13313" width="5.125" style="71" customWidth="1"/>
    <col min="13314" max="13337" width="2.625" style="71" customWidth="1"/>
    <col min="13338" max="13351" width="2.125" style="71" customWidth="1"/>
    <col min="13352" max="13568" width="9" style="71"/>
    <col min="13569" max="13569" width="5.125" style="71" customWidth="1"/>
    <col min="13570" max="13593" width="2.625" style="71" customWidth="1"/>
    <col min="13594" max="13607" width="2.125" style="71" customWidth="1"/>
    <col min="13608" max="13824" width="9" style="71"/>
    <col min="13825" max="13825" width="5.125" style="71" customWidth="1"/>
    <col min="13826" max="13849" width="2.625" style="71" customWidth="1"/>
    <col min="13850" max="13863" width="2.125" style="71" customWidth="1"/>
    <col min="13864" max="14080" width="9" style="71"/>
    <col min="14081" max="14081" width="5.125" style="71" customWidth="1"/>
    <col min="14082" max="14105" width="2.625" style="71" customWidth="1"/>
    <col min="14106" max="14119" width="2.125" style="71" customWidth="1"/>
    <col min="14120" max="14336" width="9" style="71"/>
    <col min="14337" max="14337" width="5.125" style="71" customWidth="1"/>
    <col min="14338" max="14361" width="2.625" style="71" customWidth="1"/>
    <col min="14362" max="14375" width="2.125" style="71" customWidth="1"/>
    <col min="14376" max="14592" width="9" style="71"/>
    <col min="14593" max="14593" width="5.125" style="71" customWidth="1"/>
    <col min="14594" max="14617" width="2.625" style="71" customWidth="1"/>
    <col min="14618" max="14631" width="2.125" style="71" customWidth="1"/>
    <col min="14632" max="14848" width="9" style="71"/>
    <col min="14849" max="14849" width="5.125" style="71" customWidth="1"/>
    <col min="14850" max="14873" width="2.625" style="71" customWidth="1"/>
    <col min="14874" max="14887" width="2.125" style="71" customWidth="1"/>
    <col min="14888" max="15104" width="9" style="71"/>
    <col min="15105" max="15105" width="5.125" style="71" customWidth="1"/>
    <col min="15106" max="15129" width="2.625" style="71" customWidth="1"/>
    <col min="15130" max="15143" width="2.125" style="71" customWidth="1"/>
    <col min="15144" max="15360" width="9" style="71"/>
    <col min="15361" max="15361" width="5.125" style="71" customWidth="1"/>
    <col min="15362" max="15385" width="2.625" style="71" customWidth="1"/>
    <col min="15386" max="15399" width="2.125" style="71" customWidth="1"/>
    <col min="15400" max="15616" width="9" style="71"/>
    <col min="15617" max="15617" width="5.125" style="71" customWidth="1"/>
    <col min="15618" max="15641" width="2.625" style="71" customWidth="1"/>
    <col min="15642" max="15655" width="2.125" style="71" customWidth="1"/>
    <col min="15656" max="15872" width="9" style="71"/>
    <col min="15873" max="15873" width="5.125" style="71" customWidth="1"/>
    <col min="15874" max="15897" width="2.625" style="71" customWidth="1"/>
    <col min="15898" max="15911" width="2.125" style="71" customWidth="1"/>
    <col min="15912" max="16128" width="9" style="71"/>
    <col min="16129" max="16129" width="5.125" style="71" customWidth="1"/>
    <col min="16130" max="16153" width="2.625" style="71" customWidth="1"/>
    <col min="16154" max="16167" width="2.125" style="71" customWidth="1"/>
    <col min="16168" max="16384" width="9" style="71"/>
  </cols>
  <sheetData>
    <row r="1" spans="1:39" ht="21" customHeight="1" x14ac:dyDescent="0.4">
      <c r="A1" s="565" t="s">
        <v>849</v>
      </c>
      <c r="B1" s="566"/>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row>
    <row r="2" spans="1:39" ht="21" customHeight="1" x14ac:dyDescent="0.4">
      <c r="A2" s="929" t="s">
        <v>850</v>
      </c>
      <c r="B2" s="929"/>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29"/>
      <c r="AC2" s="929"/>
      <c r="AD2" s="929"/>
      <c r="AE2" s="929"/>
      <c r="AF2" s="929"/>
      <c r="AG2" s="929"/>
      <c r="AH2" s="929"/>
      <c r="AI2" s="929"/>
      <c r="AJ2" s="929"/>
      <c r="AK2" s="929"/>
      <c r="AL2" s="929"/>
      <c r="AM2" s="929"/>
    </row>
    <row r="3" spans="1:39" ht="21" customHeight="1" x14ac:dyDescent="0.4">
      <c r="Z3" s="930" t="s">
        <v>851</v>
      </c>
      <c r="AA3" s="930"/>
      <c r="AB3" s="930"/>
      <c r="AC3" s="930"/>
      <c r="AD3" s="930"/>
      <c r="AE3" s="930"/>
      <c r="AF3" s="930"/>
      <c r="AG3" s="930"/>
      <c r="AH3" s="930"/>
      <c r="AI3" s="930"/>
      <c r="AJ3" s="930"/>
      <c r="AK3" s="930"/>
      <c r="AL3" s="930"/>
    </row>
    <row r="4" spans="1:39" ht="21" customHeight="1" x14ac:dyDescent="0.4">
      <c r="B4" s="71" t="s">
        <v>852</v>
      </c>
    </row>
    <row r="5" spans="1:39" ht="21" customHeight="1" x14ac:dyDescent="0.4">
      <c r="E5" s="71" t="s">
        <v>853</v>
      </c>
    </row>
    <row r="6" spans="1:39" ht="15" customHeight="1" x14ac:dyDescent="0.4"/>
    <row r="7" spans="1:39" ht="21" customHeight="1" x14ac:dyDescent="0.4">
      <c r="O7" s="71" t="s">
        <v>854</v>
      </c>
      <c r="R7" s="71" t="s">
        <v>855</v>
      </c>
      <c r="V7" s="931"/>
      <c r="W7" s="931"/>
      <c r="X7" s="931"/>
      <c r="Y7" s="931"/>
      <c r="Z7" s="931"/>
      <c r="AA7" s="931"/>
      <c r="AB7" s="931"/>
      <c r="AC7" s="931"/>
      <c r="AD7" s="931"/>
      <c r="AE7" s="931"/>
      <c r="AF7" s="931"/>
      <c r="AG7" s="931"/>
      <c r="AH7" s="931"/>
      <c r="AI7" s="931"/>
      <c r="AJ7" s="931"/>
      <c r="AK7" s="931"/>
      <c r="AL7" s="931"/>
      <c r="AM7" s="931"/>
    </row>
    <row r="8" spans="1:39" ht="21" customHeight="1" x14ac:dyDescent="0.4">
      <c r="R8" s="71" t="s">
        <v>856</v>
      </c>
      <c r="V8" s="932"/>
      <c r="W8" s="932"/>
      <c r="X8" s="932"/>
      <c r="Y8" s="932"/>
      <c r="Z8" s="932"/>
      <c r="AA8" s="932"/>
      <c r="AB8" s="932"/>
      <c r="AC8" s="932"/>
      <c r="AD8" s="932"/>
      <c r="AE8" s="932"/>
      <c r="AF8" s="932"/>
      <c r="AG8" s="932"/>
      <c r="AH8" s="932"/>
      <c r="AI8" s="932"/>
      <c r="AJ8" s="569"/>
      <c r="AK8" s="569"/>
      <c r="AL8" s="569"/>
      <c r="AM8" s="569"/>
    </row>
    <row r="9" spans="1:39" ht="21" customHeight="1" x14ac:dyDescent="0.4">
      <c r="R9" s="71" t="s">
        <v>857</v>
      </c>
      <c r="V9" s="932"/>
      <c r="W9" s="932"/>
      <c r="X9" s="932"/>
      <c r="Y9" s="932"/>
      <c r="Z9" s="932"/>
      <c r="AA9" s="932"/>
      <c r="AB9" s="932"/>
      <c r="AC9" s="932"/>
      <c r="AD9" s="932"/>
      <c r="AE9" s="932"/>
      <c r="AF9" s="932"/>
      <c r="AG9" s="569"/>
      <c r="AH9" s="569"/>
      <c r="AI9" s="569"/>
      <c r="AJ9" s="569"/>
      <c r="AK9" s="569"/>
      <c r="AL9" s="569"/>
      <c r="AM9" s="569"/>
    </row>
    <row r="10" spans="1:39" ht="21" customHeight="1" thickBot="1" x14ac:dyDescent="0.45"/>
    <row r="11" spans="1:39" ht="21" customHeight="1" thickBot="1" x14ac:dyDescent="0.45">
      <c r="A11" s="71"/>
      <c r="B11" s="570"/>
      <c r="C11" s="570"/>
      <c r="D11" s="570"/>
      <c r="E11" s="570"/>
      <c r="F11" s="570"/>
      <c r="G11" s="570"/>
      <c r="H11" s="570"/>
      <c r="I11" s="570"/>
      <c r="J11" s="570"/>
      <c r="K11" s="570"/>
      <c r="L11" s="570"/>
      <c r="M11" s="570"/>
      <c r="N11" s="570"/>
      <c r="O11" s="570"/>
      <c r="P11" s="570"/>
      <c r="Q11" s="570"/>
      <c r="R11" s="570"/>
      <c r="T11" s="569"/>
      <c r="U11" s="569"/>
      <c r="V11" s="924" t="s">
        <v>858</v>
      </c>
      <c r="W11" s="922"/>
      <c r="X11" s="921" t="s">
        <v>859</v>
      </c>
      <c r="Y11" s="922"/>
      <c r="Z11" s="922"/>
      <c r="AA11" s="922"/>
      <c r="AB11" s="922"/>
      <c r="AC11" s="923"/>
      <c r="AD11" s="571"/>
      <c r="AE11" s="572"/>
      <c r="AF11" s="572"/>
      <c r="AG11" s="572"/>
      <c r="AH11" s="572"/>
      <c r="AI11" s="572"/>
      <c r="AJ11" s="572"/>
      <c r="AK11" s="572"/>
      <c r="AL11" s="572"/>
      <c r="AM11" s="573"/>
    </row>
    <row r="12" spans="1:39" ht="21" customHeight="1" thickBot="1" x14ac:dyDescent="0.45">
      <c r="A12" s="917" t="s">
        <v>860</v>
      </c>
      <c r="B12" s="917"/>
      <c r="C12" s="917"/>
      <c r="D12" s="917"/>
      <c r="E12" s="917"/>
      <c r="F12" s="917"/>
      <c r="G12" s="917"/>
      <c r="H12" s="917"/>
      <c r="I12" s="917"/>
      <c r="J12" s="917"/>
      <c r="K12" s="917"/>
      <c r="L12" s="917"/>
      <c r="M12" s="917"/>
      <c r="N12" s="917"/>
      <c r="O12" s="917"/>
      <c r="P12" s="917"/>
      <c r="Q12" s="917"/>
      <c r="R12" s="917"/>
      <c r="S12" s="917"/>
      <c r="T12" s="917"/>
      <c r="U12" s="918"/>
      <c r="V12" s="919" t="s">
        <v>63</v>
      </c>
      <c r="W12" s="920"/>
      <c r="X12" s="921" t="s">
        <v>859</v>
      </c>
      <c r="Y12" s="922"/>
      <c r="Z12" s="922"/>
      <c r="AA12" s="922"/>
      <c r="AB12" s="922"/>
      <c r="AC12" s="923"/>
      <c r="AD12" s="571"/>
      <c r="AE12" s="572"/>
      <c r="AF12" s="572"/>
      <c r="AG12" s="572"/>
      <c r="AH12" s="572"/>
      <c r="AI12" s="572"/>
      <c r="AJ12" s="572"/>
      <c r="AK12" s="572"/>
      <c r="AL12" s="572"/>
      <c r="AM12" s="573"/>
    </row>
    <row r="13" spans="1:39" ht="21" customHeight="1" thickBot="1" x14ac:dyDescent="0.45">
      <c r="A13" s="917"/>
      <c r="B13" s="917"/>
      <c r="C13" s="917"/>
      <c r="D13" s="917"/>
      <c r="E13" s="917"/>
      <c r="F13" s="917"/>
      <c r="G13" s="917"/>
      <c r="H13" s="917"/>
      <c r="I13" s="917"/>
      <c r="J13" s="917"/>
      <c r="K13" s="917"/>
      <c r="L13" s="917"/>
      <c r="M13" s="917"/>
      <c r="N13" s="917"/>
      <c r="O13" s="917"/>
      <c r="P13" s="917"/>
      <c r="Q13" s="917"/>
      <c r="R13" s="917"/>
      <c r="S13" s="917"/>
      <c r="T13" s="917"/>
      <c r="U13" s="917"/>
      <c r="V13" s="924" t="s">
        <v>861</v>
      </c>
      <c r="W13" s="925"/>
      <c r="X13" s="926" t="s">
        <v>859</v>
      </c>
      <c r="Y13" s="927"/>
      <c r="Z13" s="927"/>
      <c r="AA13" s="927"/>
      <c r="AB13" s="927"/>
      <c r="AC13" s="928"/>
      <c r="AD13" s="574"/>
      <c r="AE13" s="575"/>
      <c r="AF13" s="575"/>
      <c r="AG13" s="575"/>
      <c r="AH13" s="575"/>
      <c r="AI13" s="575"/>
      <c r="AJ13" s="575"/>
      <c r="AK13" s="575"/>
      <c r="AL13" s="575"/>
      <c r="AM13" s="576"/>
    </row>
    <row r="14" spans="1:39" ht="18" customHeight="1" x14ac:dyDescent="0.4">
      <c r="A14" s="904" t="s">
        <v>854</v>
      </c>
      <c r="B14" s="907" t="s">
        <v>862</v>
      </c>
      <c r="C14" s="908"/>
      <c r="D14" s="908"/>
      <c r="E14" s="908"/>
      <c r="F14" s="908"/>
      <c r="G14" s="908"/>
      <c r="H14" s="908"/>
      <c r="I14" s="908"/>
      <c r="J14" s="908"/>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10"/>
    </row>
    <row r="15" spans="1:39" ht="18" customHeight="1" x14ac:dyDescent="0.4">
      <c r="A15" s="905"/>
      <c r="B15" s="887" t="s">
        <v>863</v>
      </c>
      <c r="C15" s="911"/>
      <c r="D15" s="911"/>
      <c r="E15" s="911"/>
      <c r="F15" s="911"/>
      <c r="G15" s="911"/>
      <c r="H15" s="911"/>
      <c r="I15" s="911"/>
      <c r="J15" s="911"/>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3"/>
    </row>
    <row r="16" spans="1:39" ht="18" customHeight="1" x14ac:dyDescent="0.4">
      <c r="A16" s="905"/>
      <c r="B16" s="835" t="s">
        <v>864</v>
      </c>
      <c r="C16" s="835"/>
      <c r="D16" s="835"/>
      <c r="E16" s="835"/>
      <c r="F16" s="835"/>
      <c r="G16" s="835"/>
      <c r="H16" s="835"/>
      <c r="I16" s="835"/>
      <c r="J16" s="838"/>
      <c r="K16" s="577" t="s">
        <v>865</v>
      </c>
      <c r="L16" s="578"/>
      <c r="M16" s="578"/>
      <c r="N16" s="578"/>
      <c r="O16" s="843"/>
      <c r="P16" s="843"/>
      <c r="Q16" s="843"/>
      <c r="R16" s="578" t="s">
        <v>866</v>
      </c>
      <c r="S16" s="843"/>
      <c r="T16" s="843"/>
      <c r="U16" s="843"/>
      <c r="V16" s="843"/>
      <c r="W16" s="578" t="s">
        <v>867</v>
      </c>
      <c r="X16" s="578"/>
      <c r="Y16" s="578"/>
      <c r="Z16" s="578"/>
      <c r="AA16" s="578"/>
      <c r="AB16" s="578"/>
      <c r="AC16" s="578"/>
      <c r="AD16" s="578"/>
      <c r="AE16" s="578"/>
      <c r="AF16" s="578"/>
      <c r="AG16" s="578"/>
      <c r="AH16" s="578"/>
      <c r="AI16" s="578"/>
      <c r="AJ16" s="578"/>
      <c r="AK16" s="578"/>
      <c r="AL16" s="578"/>
      <c r="AM16" s="579"/>
    </row>
    <row r="17" spans="1:39" ht="18" customHeight="1" x14ac:dyDescent="0.4">
      <c r="A17" s="905"/>
      <c r="B17" s="839"/>
      <c r="C17" s="839"/>
      <c r="D17" s="839"/>
      <c r="E17" s="839"/>
      <c r="F17" s="839"/>
      <c r="G17" s="839"/>
      <c r="H17" s="839"/>
      <c r="I17" s="839"/>
      <c r="J17" s="840"/>
      <c r="K17" s="844"/>
      <c r="L17" s="844"/>
      <c r="M17" s="844"/>
      <c r="N17" s="844"/>
      <c r="O17" s="844"/>
      <c r="P17" s="844"/>
      <c r="Q17" s="844"/>
      <c r="R17" s="844"/>
      <c r="S17" s="844"/>
      <c r="T17" s="844"/>
      <c r="U17" s="844"/>
      <c r="V17" s="844"/>
      <c r="W17" s="844"/>
      <c r="X17" s="844"/>
      <c r="Y17" s="844"/>
      <c r="Z17" s="844"/>
      <c r="AA17" s="844"/>
      <c r="AB17" s="844"/>
      <c r="AC17" s="844"/>
      <c r="AD17" s="844"/>
      <c r="AE17" s="844"/>
      <c r="AF17" s="844"/>
      <c r="AG17" s="844"/>
      <c r="AH17" s="844"/>
      <c r="AI17" s="844"/>
      <c r="AJ17" s="844"/>
      <c r="AK17" s="844"/>
      <c r="AL17" s="844"/>
      <c r="AM17" s="845"/>
    </row>
    <row r="18" spans="1:39" ht="18" customHeight="1" x14ac:dyDescent="0.4">
      <c r="A18" s="905"/>
      <c r="B18" s="886"/>
      <c r="C18" s="886"/>
      <c r="D18" s="886"/>
      <c r="E18" s="886"/>
      <c r="F18" s="886"/>
      <c r="G18" s="886"/>
      <c r="H18" s="886"/>
      <c r="I18" s="886"/>
      <c r="J18" s="887"/>
      <c r="K18" s="888"/>
      <c r="L18" s="888"/>
      <c r="M18" s="888"/>
      <c r="N18" s="888"/>
      <c r="O18" s="888"/>
      <c r="P18" s="888"/>
      <c r="Q18" s="888"/>
      <c r="R18" s="888"/>
      <c r="S18" s="888"/>
      <c r="T18" s="888"/>
      <c r="U18" s="888"/>
      <c r="V18" s="888"/>
      <c r="W18" s="888"/>
      <c r="X18" s="888"/>
      <c r="Y18" s="888"/>
      <c r="Z18" s="888"/>
      <c r="AA18" s="888"/>
      <c r="AB18" s="888"/>
      <c r="AC18" s="888"/>
      <c r="AD18" s="888"/>
      <c r="AE18" s="888"/>
      <c r="AF18" s="888"/>
      <c r="AG18" s="888"/>
      <c r="AH18" s="888"/>
      <c r="AI18" s="888"/>
      <c r="AJ18" s="888"/>
      <c r="AK18" s="888"/>
      <c r="AL18" s="888"/>
      <c r="AM18" s="889"/>
    </row>
    <row r="19" spans="1:39" ht="18" customHeight="1" x14ac:dyDescent="0.4">
      <c r="A19" s="905"/>
      <c r="B19" s="792" t="s">
        <v>868</v>
      </c>
      <c r="C19" s="792"/>
      <c r="D19" s="792"/>
      <c r="E19" s="792"/>
      <c r="F19" s="792"/>
      <c r="G19" s="792"/>
      <c r="H19" s="792"/>
      <c r="I19" s="792"/>
      <c r="J19" s="890"/>
      <c r="K19" s="884" t="s">
        <v>869</v>
      </c>
      <c r="L19" s="884"/>
      <c r="M19" s="884"/>
      <c r="N19" s="884"/>
      <c r="O19" s="884"/>
      <c r="P19" s="884"/>
      <c r="Q19" s="884"/>
      <c r="R19" s="884"/>
      <c r="S19" s="884"/>
      <c r="T19" s="884"/>
      <c r="U19" s="884"/>
      <c r="V19" s="884"/>
      <c r="W19" s="884"/>
      <c r="X19" s="884"/>
      <c r="Y19" s="884" t="s">
        <v>870</v>
      </c>
      <c r="Z19" s="884"/>
      <c r="AA19" s="884"/>
      <c r="AB19" s="884"/>
      <c r="AC19" s="884"/>
      <c r="AD19" s="884"/>
      <c r="AE19" s="884"/>
      <c r="AF19" s="884"/>
      <c r="AG19" s="884"/>
      <c r="AH19" s="884"/>
      <c r="AI19" s="884"/>
      <c r="AJ19" s="884"/>
      <c r="AK19" s="884"/>
      <c r="AL19" s="884"/>
      <c r="AM19" s="885"/>
    </row>
    <row r="20" spans="1:39" ht="18" customHeight="1" x14ac:dyDescent="0.4">
      <c r="A20" s="905"/>
      <c r="B20" s="792" t="s">
        <v>871</v>
      </c>
      <c r="C20" s="792"/>
      <c r="D20" s="792"/>
      <c r="E20" s="792"/>
      <c r="F20" s="792"/>
      <c r="G20" s="792"/>
      <c r="H20" s="792"/>
      <c r="I20" s="792"/>
      <c r="J20" s="890"/>
      <c r="K20" s="884" t="s">
        <v>872</v>
      </c>
      <c r="L20" s="884"/>
      <c r="M20" s="884"/>
      <c r="N20" s="884"/>
      <c r="O20" s="884"/>
      <c r="P20" s="884"/>
      <c r="Q20" s="884"/>
      <c r="R20" s="884"/>
      <c r="S20" s="884"/>
      <c r="T20" s="884"/>
      <c r="U20" s="884"/>
      <c r="V20" s="884"/>
      <c r="W20" s="884"/>
      <c r="X20" s="884"/>
      <c r="Y20" s="884" t="s">
        <v>353</v>
      </c>
      <c r="Z20" s="884"/>
      <c r="AA20" s="884"/>
      <c r="AB20" s="884"/>
      <c r="AC20" s="884"/>
      <c r="AD20" s="884"/>
      <c r="AE20" s="884"/>
      <c r="AF20" s="884"/>
      <c r="AG20" s="884"/>
      <c r="AH20" s="884"/>
      <c r="AI20" s="884"/>
      <c r="AJ20" s="884"/>
      <c r="AK20" s="884"/>
      <c r="AL20" s="884"/>
      <c r="AM20" s="885"/>
    </row>
    <row r="21" spans="1:39" ht="18" customHeight="1" x14ac:dyDescent="0.4">
      <c r="A21" s="905"/>
      <c r="B21" s="835" t="s">
        <v>873</v>
      </c>
      <c r="C21" s="835"/>
      <c r="D21" s="835"/>
      <c r="E21" s="835"/>
      <c r="F21" s="835"/>
      <c r="G21" s="835"/>
      <c r="H21" s="835"/>
      <c r="I21" s="835"/>
      <c r="J21" s="838"/>
      <c r="K21" s="577" t="s">
        <v>865</v>
      </c>
      <c r="L21" s="578"/>
      <c r="M21" s="578"/>
      <c r="N21" s="578"/>
      <c r="O21" s="843"/>
      <c r="P21" s="843"/>
      <c r="Q21" s="843"/>
      <c r="R21" s="578" t="s">
        <v>866</v>
      </c>
      <c r="S21" s="843"/>
      <c r="T21" s="843"/>
      <c r="U21" s="843"/>
      <c r="V21" s="843"/>
      <c r="W21" s="578" t="s">
        <v>867</v>
      </c>
      <c r="X21" s="578"/>
      <c r="Y21" s="578"/>
      <c r="Z21" s="578"/>
      <c r="AA21" s="578"/>
      <c r="AB21" s="578"/>
      <c r="AC21" s="578"/>
      <c r="AD21" s="578"/>
      <c r="AE21" s="578"/>
      <c r="AF21" s="578"/>
      <c r="AG21" s="578"/>
      <c r="AH21" s="578"/>
      <c r="AI21" s="578"/>
      <c r="AJ21" s="578"/>
      <c r="AK21" s="578"/>
      <c r="AL21" s="578"/>
      <c r="AM21" s="579"/>
    </row>
    <row r="22" spans="1:39" ht="18" customHeight="1" x14ac:dyDescent="0.4">
      <c r="A22" s="905"/>
      <c r="B22" s="839"/>
      <c r="C22" s="839"/>
      <c r="D22" s="839"/>
      <c r="E22" s="839"/>
      <c r="F22" s="839"/>
      <c r="G22" s="839"/>
      <c r="H22" s="839"/>
      <c r="I22" s="839"/>
      <c r="J22" s="840"/>
      <c r="K22" s="844"/>
      <c r="L22" s="844"/>
      <c r="M22" s="844"/>
      <c r="N22" s="844"/>
      <c r="O22" s="844"/>
      <c r="P22" s="844"/>
      <c r="Q22" s="844"/>
      <c r="R22" s="844"/>
      <c r="S22" s="844"/>
      <c r="T22" s="844"/>
      <c r="U22" s="844"/>
      <c r="V22" s="844"/>
      <c r="W22" s="844"/>
      <c r="X22" s="844"/>
      <c r="Y22" s="844"/>
      <c r="Z22" s="844"/>
      <c r="AA22" s="844"/>
      <c r="AB22" s="844"/>
      <c r="AC22" s="844"/>
      <c r="AD22" s="844"/>
      <c r="AE22" s="844"/>
      <c r="AF22" s="844"/>
      <c r="AG22" s="844"/>
      <c r="AH22" s="844"/>
      <c r="AI22" s="844"/>
      <c r="AJ22" s="844"/>
      <c r="AK22" s="844"/>
      <c r="AL22" s="844"/>
      <c r="AM22" s="845"/>
    </row>
    <row r="23" spans="1:39" ht="18" customHeight="1" thickBot="1" x14ac:dyDescent="0.45">
      <c r="A23" s="906"/>
      <c r="B23" s="841"/>
      <c r="C23" s="841"/>
      <c r="D23" s="841"/>
      <c r="E23" s="841"/>
      <c r="F23" s="841"/>
      <c r="G23" s="841"/>
      <c r="H23" s="841"/>
      <c r="I23" s="841"/>
      <c r="J23" s="842"/>
      <c r="K23" s="846"/>
      <c r="L23" s="846"/>
      <c r="M23" s="846"/>
      <c r="N23" s="846"/>
      <c r="O23" s="846"/>
      <c r="P23" s="846"/>
      <c r="Q23" s="846"/>
      <c r="R23" s="846"/>
      <c r="S23" s="846"/>
      <c r="T23" s="846"/>
      <c r="U23" s="846"/>
      <c r="V23" s="846"/>
      <c r="W23" s="846"/>
      <c r="X23" s="846"/>
      <c r="Y23" s="846"/>
      <c r="Z23" s="846"/>
      <c r="AA23" s="846"/>
      <c r="AB23" s="846"/>
      <c r="AC23" s="846"/>
      <c r="AD23" s="846"/>
      <c r="AE23" s="846"/>
      <c r="AF23" s="846"/>
      <c r="AG23" s="846"/>
      <c r="AH23" s="846"/>
      <c r="AI23" s="846"/>
      <c r="AJ23" s="846"/>
      <c r="AK23" s="846"/>
      <c r="AL23" s="846"/>
      <c r="AM23" s="847"/>
    </row>
    <row r="24" spans="1:39" ht="18" customHeight="1" x14ac:dyDescent="0.4">
      <c r="A24" s="891" t="s">
        <v>874</v>
      </c>
      <c r="B24" s="894" t="s">
        <v>862</v>
      </c>
      <c r="C24" s="895"/>
      <c r="D24" s="895"/>
      <c r="E24" s="895"/>
      <c r="F24" s="895"/>
      <c r="G24" s="895"/>
      <c r="H24" s="895"/>
      <c r="I24" s="895"/>
      <c r="J24" s="895"/>
      <c r="K24" s="896"/>
      <c r="L24" s="897"/>
      <c r="M24" s="897"/>
      <c r="N24" s="897"/>
      <c r="O24" s="897"/>
      <c r="P24" s="897"/>
      <c r="Q24" s="897"/>
      <c r="R24" s="897"/>
      <c r="S24" s="897"/>
      <c r="T24" s="897"/>
      <c r="U24" s="897"/>
      <c r="V24" s="897"/>
      <c r="W24" s="897"/>
      <c r="X24" s="897"/>
      <c r="Y24" s="897"/>
      <c r="Z24" s="897"/>
      <c r="AA24" s="897"/>
      <c r="AB24" s="897"/>
      <c r="AC24" s="897"/>
      <c r="AD24" s="897"/>
      <c r="AE24" s="897"/>
      <c r="AF24" s="897"/>
      <c r="AG24" s="897"/>
      <c r="AH24" s="897"/>
      <c r="AI24" s="897"/>
      <c r="AJ24" s="897"/>
      <c r="AK24" s="897"/>
      <c r="AL24" s="897"/>
      <c r="AM24" s="898"/>
    </row>
    <row r="25" spans="1:39" ht="18" customHeight="1" x14ac:dyDescent="0.4">
      <c r="A25" s="892"/>
      <c r="B25" s="899" t="s">
        <v>863</v>
      </c>
      <c r="C25" s="900"/>
      <c r="D25" s="900"/>
      <c r="E25" s="900"/>
      <c r="F25" s="900"/>
      <c r="G25" s="900"/>
      <c r="H25" s="900"/>
      <c r="I25" s="900"/>
      <c r="J25" s="900"/>
      <c r="K25" s="901"/>
      <c r="L25" s="902"/>
      <c r="M25" s="902"/>
      <c r="N25" s="902"/>
      <c r="O25" s="902"/>
      <c r="P25" s="902"/>
      <c r="Q25" s="902"/>
      <c r="R25" s="902"/>
      <c r="S25" s="902"/>
      <c r="T25" s="902"/>
      <c r="U25" s="902"/>
      <c r="V25" s="902"/>
      <c r="W25" s="902"/>
      <c r="X25" s="902"/>
      <c r="Y25" s="902"/>
      <c r="Z25" s="902"/>
      <c r="AA25" s="902"/>
      <c r="AB25" s="902"/>
      <c r="AC25" s="902"/>
      <c r="AD25" s="902"/>
      <c r="AE25" s="902"/>
      <c r="AF25" s="902"/>
      <c r="AG25" s="902"/>
      <c r="AH25" s="902"/>
      <c r="AI25" s="902"/>
      <c r="AJ25" s="902"/>
      <c r="AK25" s="902"/>
      <c r="AL25" s="902"/>
      <c r="AM25" s="903"/>
    </row>
    <row r="26" spans="1:39" ht="18" customHeight="1" x14ac:dyDescent="0.4">
      <c r="A26" s="892"/>
      <c r="B26" s="839" t="s">
        <v>875</v>
      </c>
      <c r="C26" s="839"/>
      <c r="D26" s="839"/>
      <c r="E26" s="839"/>
      <c r="F26" s="839"/>
      <c r="G26" s="839"/>
      <c r="H26" s="839"/>
      <c r="I26" s="839"/>
      <c r="J26" s="840"/>
      <c r="K26" s="577" t="s">
        <v>865</v>
      </c>
      <c r="L26" s="578"/>
      <c r="M26" s="578"/>
      <c r="N26" s="578"/>
      <c r="O26" s="843"/>
      <c r="P26" s="843"/>
      <c r="Q26" s="843"/>
      <c r="R26" s="578" t="s">
        <v>866</v>
      </c>
      <c r="S26" s="843"/>
      <c r="T26" s="843"/>
      <c r="U26" s="843"/>
      <c r="V26" s="843"/>
      <c r="W26" s="578" t="s">
        <v>867</v>
      </c>
      <c r="X26" s="578"/>
      <c r="Y26" s="578"/>
      <c r="Z26" s="578"/>
      <c r="AA26" s="578"/>
      <c r="AB26" s="578"/>
      <c r="AC26" s="578"/>
      <c r="AD26" s="578"/>
      <c r="AE26" s="578"/>
      <c r="AF26" s="578"/>
      <c r="AG26" s="578"/>
      <c r="AH26" s="578"/>
      <c r="AI26" s="578"/>
      <c r="AJ26" s="578"/>
      <c r="AK26" s="578"/>
      <c r="AL26" s="578"/>
      <c r="AM26" s="579"/>
    </row>
    <row r="27" spans="1:39" ht="18" customHeight="1" x14ac:dyDescent="0.4">
      <c r="A27" s="892"/>
      <c r="B27" s="839"/>
      <c r="C27" s="839"/>
      <c r="D27" s="839"/>
      <c r="E27" s="839"/>
      <c r="F27" s="839"/>
      <c r="G27" s="839"/>
      <c r="H27" s="839"/>
      <c r="I27" s="839"/>
      <c r="J27" s="840"/>
      <c r="K27" s="844"/>
      <c r="L27" s="844"/>
      <c r="M27" s="844"/>
      <c r="N27" s="844"/>
      <c r="O27" s="844"/>
      <c r="P27" s="844"/>
      <c r="Q27" s="844"/>
      <c r="R27" s="844"/>
      <c r="S27" s="844"/>
      <c r="T27" s="844"/>
      <c r="U27" s="844"/>
      <c r="V27" s="844"/>
      <c r="W27" s="844"/>
      <c r="X27" s="844"/>
      <c r="Y27" s="844"/>
      <c r="Z27" s="844"/>
      <c r="AA27" s="844"/>
      <c r="AB27" s="844"/>
      <c r="AC27" s="844"/>
      <c r="AD27" s="844"/>
      <c r="AE27" s="844"/>
      <c r="AF27" s="844"/>
      <c r="AG27" s="844"/>
      <c r="AH27" s="844"/>
      <c r="AI27" s="844"/>
      <c r="AJ27" s="844"/>
      <c r="AK27" s="844"/>
      <c r="AL27" s="844"/>
      <c r="AM27" s="845"/>
    </row>
    <row r="28" spans="1:39" ht="18" customHeight="1" x14ac:dyDescent="0.4">
      <c r="A28" s="892"/>
      <c r="B28" s="886"/>
      <c r="C28" s="886"/>
      <c r="D28" s="886"/>
      <c r="E28" s="886"/>
      <c r="F28" s="886"/>
      <c r="G28" s="886"/>
      <c r="H28" s="886"/>
      <c r="I28" s="886"/>
      <c r="J28" s="887"/>
      <c r="K28" s="888"/>
      <c r="L28" s="888"/>
      <c r="M28" s="888"/>
      <c r="N28" s="888"/>
      <c r="O28" s="888"/>
      <c r="P28" s="888"/>
      <c r="Q28" s="888"/>
      <c r="R28" s="888"/>
      <c r="S28" s="888"/>
      <c r="T28" s="888"/>
      <c r="U28" s="888"/>
      <c r="V28" s="888"/>
      <c r="W28" s="888"/>
      <c r="X28" s="888"/>
      <c r="Y28" s="888"/>
      <c r="Z28" s="888"/>
      <c r="AA28" s="888"/>
      <c r="AB28" s="888"/>
      <c r="AC28" s="888"/>
      <c r="AD28" s="888"/>
      <c r="AE28" s="888"/>
      <c r="AF28" s="888"/>
      <c r="AG28" s="888"/>
      <c r="AH28" s="888"/>
      <c r="AI28" s="888"/>
      <c r="AJ28" s="888"/>
      <c r="AK28" s="888"/>
      <c r="AL28" s="888"/>
      <c r="AM28" s="889"/>
    </row>
    <row r="29" spans="1:39" ht="18" customHeight="1" x14ac:dyDescent="0.4">
      <c r="A29" s="892"/>
      <c r="B29" s="792" t="s">
        <v>868</v>
      </c>
      <c r="C29" s="792"/>
      <c r="D29" s="792"/>
      <c r="E29" s="792"/>
      <c r="F29" s="792"/>
      <c r="G29" s="792"/>
      <c r="H29" s="792"/>
      <c r="I29" s="792"/>
      <c r="J29" s="890"/>
      <c r="K29" s="884" t="s">
        <v>869</v>
      </c>
      <c r="L29" s="884"/>
      <c r="M29" s="884"/>
      <c r="N29" s="884"/>
      <c r="O29" s="884"/>
      <c r="P29" s="884"/>
      <c r="Q29" s="884"/>
      <c r="R29" s="884"/>
      <c r="S29" s="884"/>
      <c r="T29" s="884"/>
      <c r="U29" s="884"/>
      <c r="V29" s="884"/>
      <c r="W29" s="884"/>
      <c r="X29" s="884"/>
      <c r="Y29" s="884" t="s">
        <v>870</v>
      </c>
      <c r="Z29" s="884"/>
      <c r="AA29" s="884"/>
      <c r="AB29" s="884"/>
      <c r="AC29" s="884"/>
      <c r="AD29" s="884"/>
      <c r="AE29" s="884"/>
      <c r="AF29" s="884"/>
      <c r="AG29" s="884"/>
      <c r="AH29" s="884"/>
      <c r="AI29" s="884"/>
      <c r="AJ29" s="884"/>
      <c r="AK29" s="884"/>
      <c r="AL29" s="884"/>
      <c r="AM29" s="885"/>
    </row>
    <row r="30" spans="1:39" ht="18" customHeight="1" x14ac:dyDescent="0.4">
      <c r="A30" s="892"/>
      <c r="B30" s="792" t="s">
        <v>876</v>
      </c>
      <c r="C30" s="792"/>
      <c r="D30" s="792"/>
      <c r="E30" s="792"/>
      <c r="F30" s="792"/>
      <c r="G30" s="792"/>
      <c r="H30" s="792"/>
      <c r="I30" s="792"/>
      <c r="J30" s="890"/>
      <c r="K30" s="914"/>
      <c r="L30" s="915"/>
      <c r="M30" s="915"/>
      <c r="N30" s="915"/>
      <c r="O30" s="915"/>
      <c r="P30" s="915"/>
      <c r="Q30" s="915"/>
      <c r="R30" s="915"/>
      <c r="S30" s="915"/>
      <c r="T30" s="915"/>
      <c r="U30" s="915"/>
      <c r="V30" s="915"/>
      <c r="W30" s="915"/>
      <c r="X30" s="915"/>
      <c r="Y30" s="915"/>
      <c r="Z30" s="915"/>
      <c r="AA30" s="915"/>
      <c r="AB30" s="915"/>
      <c r="AC30" s="915"/>
      <c r="AD30" s="915"/>
      <c r="AE30" s="915"/>
      <c r="AF30" s="915"/>
      <c r="AG30" s="915"/>
      <c r="AH30" s="915"/>
      <c r="AI30" s="915"/>
      <c r="AJ30" s="915"/>
      <c r="AK30" s="915"/>
      <c r="AL30" s="915"/>
      <c r="AM30" s="916"/>
    </row>
    <row r="31" spans="1:39" ht="18" customHeight="1" x14ac:dyDescent="0.4">
      <c r="A31" s="892"/>
      <c r="B31" s="792" t="s">
        <v>877</v>
      </c>
      <c r="C31" s="792"/>
      <c r="D31" s="792"/>
      <c r="E31" s="792"/>
      <c r="F31" s="792"/>
      <c r="G31" s="792"/>
      <c r="H31" s="792"/>
      <c r="I31" s="792"/>
      <c r="J31" s="890"/>
      <c r="K31" s="884" t="s">
        <v>872</v>
      </c>
      <c r="L31" s="884"/>
      <c r="M31" s="884"/>
      <c r="N31" s="884"/>
      <c r="O31" s="884"/>
      <c r="P31" s="884"/>
      <c r="Q31" s="884"/>
      <c r="R31" s="884"/>
      <c r="S31" s="884"/>
      <c r="T31" s="884"/>
      <c r="U31" s="884"/>
      <c r="V31" s="884"/>
      <c r="W31" s="884"/>
      <c r="X31" s="884"/>
      <c r="Y31" s="884" t="s">
        <v>353</v>
      </c>
      <c r="Z31" s="884"/>
      <c r="AA31" s="884"/>
      <c r="AB31" s="884"/>
      <c r="AC31" s="884"/>
      <c r="AD31" s="884"/>
      <c r="AE31" s="884"/>
      <c r="AF31" s="884"/>
      <c r="AG31" s="884"/>
      <c r="AH31" s="884"/>
      <c r="AI31" s="884"/>
      <c r="AJ31" s="884"/>
      <c r="AK31" s="884"/>
      <c r="AL31" s="884"/>
      <c r="AM31" s="885"/>
    </row>
    <row r="32" spans="1:39" ht="18" customHeight="1" x14ac:dyDescent="0.4">
      <c r="A32" s="892"/>
      <c r="B32" s="835" t="s">
        <v>878</v>
      </c>
      <c r="C32" s="835"/>
      <c r="D32" s="835"/>
      <c r="E32" s="835"/>
      <c r="F32" s="835"/>
      <c r="G32" s="835"/>
      <c r="H32" s="835"/>
      <c r="I32" s="835"/>
      <c r="J32" s="838"/>
      <c r="K32" s="577" t="s">
        <v>865</v>
      </c>
      <c r="L32" s="578"/>
      <c r="M32" s="578"/>
      <c r="N32" s="578"/>
      <c r="O32" s="843"/>
      <c r="P32" s="843"/>
      <c r="Q32" s="843"/>
      <c r="R32" s="578" t="s">
        <v>866</v>
      </c>
      <c r="S32" s="843"/>
      <c r="T32" s="843"/>
      <c r="U32" s="843"/>
      <c r="V32" s="843"/>
      <c r="W32" s="578" t="s">
        <v>867</v>
      </c>
      <c r="X32" s="578"/>
      <c r="Y32" s="578"/>
      <c r="Z32" s="578"/>
      <c r="AA32" s="578"/>
      <c r="AB32" s="578"/>
      <c r="AC32" s="578"/>
      <c r="AD32" s="578"/>
      <c r="AE32" s="578"/>
      <c r="AF32" s="578"/>
      <c r="AG32" s="578"/>
      <c r="AH32" s="578"/>
      <c r="AI32" s="578"/>
      <c r="AJ32" s="578"/>
      <c r="AK32" s="578"/>
      <c r="AL32" s="578"/>
      <c r="AM32" s="579"/>
    </row>
    <row r="33" spans="1:39" ht="18" customHeight="1" x14ac:dyDescent="0.4">
      <c r="A33" s="892"/>
      <c r="B33" s="839"/>
      <c r="C33" s="839"/>
      <c r="D33" s="839"/>
      <c r="E33" s="839"/>
      <c r="F33" s="839"/>
      <c r="G33" s="839"/>
      <c r="H33" s="839"/>
      <c r="I33" s="839"/>
      <c r="J33" s="840"/>
      <c r="K33" s="844"/>
      <c r="L33" s="844"/>
      <c r="M33" s="844"/>
      <c r="N33" s="844"/>
      <c r="O33" s="844"/>
      <c r="P33" s="844"/>
      <c r="Q33" s="844"/>
      <c r="R33" s="844"/>
      <c r="S33" s="844"/>
      <c r="T33" s="844"/>
      <c r="U33" s="844"/>
      <c r="V33" s="844"/>
      <c r="W33" s="844"/>
      <c r="X33" s="844"/>
      <c r="Y33" s="844"/>
      <c r="Z33" s="844"/>
      <c r="AA33" s="844"/>
      <c r="AB33" s="844"/>
      <c r="AC33" s="844"/>
      <c r="AD33" s="844"/>
      <c r="AE33" s="844"/>
      <c r="AF33" s="844"/>
      <c r="AG33" s="844"/>
      <c r="AH33" s="844"/>
      <c r="AI33" s="844"/>
      <c r="AJ33" s="844"/>
      <c r="AK33" s="844"/>
      <c r="AL33" s="844"/>
      <c r="AM33" s="845"/>
    </row>
    <row r="34" spans="1:39" ht="18" customHeight="1" thickBot="1" x14ac:dyDescent="0.45">
      <c r="A34" s="893"/>
      <c r="B34" s="841"/>
      <c r="C34" s="841"/>
      <c r="D34" s="841"/>
      <c r="E34" s="841"/>
      <c r="F34" s="841"/>
      <c r="G34" s="841"/>
      <c r="H34" s="841"/>
      <c r="I34" s="841"/>
      <c r="J34" s="842"/>
      <c r="K34" s="846"/>
      <c r="L34" s="846"/>
      <c r="M34" s="846"/>
      <c r="N34" s="846"/>
      <c r="O34" s="846"/>
      <c r="P34" s="846"/>
      <c r="Q34" s="846"/>
      <c r="R34" s="846"/>
      <c r="S34" s="846"/>
      <c r="T34" s="846"/>
      <c r="U34" s="846"/>
      <c r="V34" s="846"/>
      <c r="W34" s="846"/>
      <c r="X34" s="846"/>
      <c r="Y34" s="846"/>
      <c r="Z34" s="846"/>
      <c r="AA34" s="846"/>
      <c r="AB34" s="846"/>
      <c r="AC34" s="846"/>
      <c r="AD34" s="846"/>
      <c r="AE34" s="846"/>
      <c r="AF34" s="846"/>
      <c r="AG34" s="846"/>
      <c r="AH34" s="846"/>
      <c r="AI34" s="846"/>
      <c r="AJ34" s="846"/>
      <c r="AK34" s="846"/>
      <c r="AL34" s="846"/>
      <c r="AM34" s="847"/>
    </row>
    <row r="35" spans="1:39" ht="28.5" customHeight="1" x14ac:dyDescent="0.4">
      <c r="A35" s="848" t="s">
        <v>879</v>
      </c>
      <c r="B35" s="851" t="s">
        <v>880</v>
      </c>
      <c r="C35" s="852"/>
      <c r="D35" s="852"/>
      <c r="E35" s="852"/>
      <c r="F35" s="852"/>
      <c r="G35" s="852"/>
      <c r="H35" s="852"/>
      <c r="I35" s="852"/>
      <c r="J35" s="852"/>
      <c r="K35" s="853" t="s">
        <v>881</v>
      </c>
      <c r="L35" s="854"/>
      <c r="M35" s="853" t="s">
        <v>882</v>
      </c>
      <c r="N35" s="854"/>
      <c r="O35" s="854"/>
      <c r="P35" s="854"/>
      <c r="Q35" s="854"/>
      <c r="R35" s="855"/>
      <c r="S35" s="856" t="s">
        <v>883</v>
      </c>
      <c r="T35" s="857"/>
      <c r="U35" s="857"/>
      <c r="V35" s="857"/>
      <c r="W35" s="857"/>
      <c r="X35" s="857"/>
      <c r="Y35" s="858"/>
      <c r="Z35" s="856" t="s">
        <v>884</v>
      </c>
      <c r="AA35" s="857"/>
      <c r="AB35" s="857"/>
      <c r="AC35" s="857"/>
      <c r="AD35" s="857"/>
      <c r="AE35" s="857"/>
      <c r="AF35" s="858"/>
      <c r="AG35" s="859" t="s">
        <v>885</v>
      </c>
      <c r="AH35" s="860"/>
      <c r="AI35" s="860"/>
      <c r="AJ35" s="860"/>
      <c r="AK35" s="860"/>
      <c r="AL35" s="860"/>
      <c r="AM35" s="861"/>
    </row>
    <row r="36" spans="1:39" ht="39" customHeight="1" x14ac:dyDescent="0.4">
      <c r="A36" s="849"/>
      <c r="B36" s="862" t="s">
        <v>886</v>
      </c>
      <c r="C36" s="863"/>
      <c r="D36" s="866" t="s">
        <v>887</v>
      </c>
      <c r="E36" s="867"/>
      <c r="F36" s="867"/>
      <c r="G36" s="867"/>
      <c r="H36" s="867"/>
      <c r="I36" s="867"/>
      <c r="J36" s="868"/>
      <c r="K36" s="869"/>
      <c r="L36" s="870"/>
      <c r="M36" s="871"/>
      <c r="N36" s="872"/>
      <c r="O36" s="872"/>
      <c r="P36" s="872"/>
      <c r="Q36" s="872"/>
      <c r="R36" s="873"/>
      <c r="S36" s="874" t="s">
        <v>888</v>
      </c>
      <c r="T36" s="872"/>
      <c r="U36" s="872"/>
      <c r="V36" s="872"/>
      <c r="W36" s="872"/>
      <c r="X36" s="872"/>
      <c r="Y36" s="873"/>
      <c r="Z36" s="875"/>
      <c r="AA36" s="876"/>
      <c r="AB36" s="876"/>
      <c r="AC36" s="876"/>
      <c r="AD36" s="876"/>
      <c r="AE36" s="876"/>
      <c r="AF36" s="870"/>
      <c r="AG36" s="877"/>
      <c r="AH36" s="878"/>
      <c r="AI36" s="878"/>
      <c r="AJ36" s="878"/>
      <c r="AK36" s="878"/>
      <c r="AL36" s="878"/>
      <c r="AM36" s="879"/>
    </row>
    <row r="37" spans="1:39" ht="39" customHeight="1" x14ac:dyDescent="0.4">
      <c r="A37" s="849"/>
      <c r="B37" s="864"/>
      <c r="C37" s="865"/>
      <c r="D37" s="866" t="s">
        <v>63</v>
      </c>
      <c r="E37" s="867"/>
      <c r="F37" s="867"/>
      <c r="G37" s="867"/>
      <c r="H37" s="867"/>
      <c r="I37" s="867"/>
      <c r="J37" s="868"/>
      <c r="K37" s="869"/>
      <c r="L37" s="870"/>
      <c r="M37" s="871"/>
      <c r="N37" s="880"/>
      <c r="O37" s="880"/>
      <c r="P37" s="880"/>
      <c r="Q37" s="880"/>
      <c r="R37" s="881"/>
      <c r="S37" s="874" t="s">
        <v>888</v>
      </c>
      <c r="T37" s="872"/>
      <c r="U37" s="872"/>
      <c r="V37" s="872"/>
      <c r="W37" s="872"/>
      <c r="X37" s="872"/>
      <c r="Y37" s="873"/>
      <c r="Z37" s="875"/>
      <c r="AA37" s="882"/>
      <c r="AB37" s="882"/>
      <c r="AC37" s="882"/>
      <c r="AD37" s="882"/>
      <c r="AE37" s="882"/>
      <c r="AF37" s="883"/>
      <c r="AG37" s="791"/>
      <c r="AH37" s="792"/>
      <c r="AI37" s="792"/>
      <c r="AJ37" s="792"/>
      <c r="AK37" s="792"/>
      <c r="AL37" s="792"/>
      <c r="AM37" s="793"/>
    </row>
    <row r="38" spans="1:39" ht="39" customHeight="1" thickBot="1" x14ac:dyDescent="0.45">
      <c r="A38" s="850"/>
      <c r="B38" s="794" t="s">
        <v>889</v>
      </c>
      <c r="C38" s="795"/>
      <c r="D38" s="796" t="s">
        <v>890</v>
      </c>
      <c r="E38" s="796"/>
      <c r="F38" s="796"/>
      <c r="G38" s="796"/>
      <c r="H38" s="796"/>
      <c r="I38" s="796"/>
      <c r="J38" s="796"/>
      <c r="K38" s="797"/>
      <c r="L38" s="798"/>
      <c r="M38" s="799"/>
      <c r="N38" s="800"/>
      <c r="O38" s="800"/>
      <c r="P38" s="800"/>
      <c r="Q38" s="800"/>
      <c r="R38" s="801"/>
      <c r="S38" s="802" t="s">
        <v>891</v>
      </c>
      <c r="T38" s="800"/>
      <c r="U38" s="803"/>
      <c r="V38" s="803"/>
      <c r="W38" s="803"/>
      <c r="X38" s="803"/>
      <c r="Y38" s="804"/>
      <c r="Z38" s="817"/>
      <c r="AA38" s="818"/>
      <c r="AB38" s="818"/>
      <c r="AC38" s="818"/>
      <c r="AD38" s="818"/>
      <c r="AE38" s="818"/>
      <c r="AF38" s="819"/>
      <c r="AG38" s="820"/>
      <c r="AH38" s="821"/>
      <c r="AI38" s="821"/>
      <c r="AJ38" s="821"/>
      <c r="AK38" s="821"/>
      <c r="AL38" s="821"/>
      <c r="AM38" s="822"/>
    </row>
    <row r="39" spans="1:39" ht="37.5" customHeight="1" x14ac:dyDescent="0.4">
      <c r="A39" s="823" t="s">
        <v>892</v>
      </c>
      <c r="B39" s="826" t="s">
        <v>893</v>
      </c>
      <c r="C39" s="827"/>
      <c r="D39" s="827"/>
      <c r="E39" s="827"/>
      <c r="F39" s="827"/>
      <c r="G39" s="827"/>
      <c r="H39" s="827"/>
      <c r="I39" s="827"/>
      <c r="J39" s="827"/>
      <c r="K39" s="827"/>
      <c r="L39" s="827"/>
      <c r="M39" s="827"/>
      <c r="N39" s="827"/>
      <c r="O39" s="827"/>
      <c r="P39" s="827"/>
      <c r="Q39" s="827"/>
      <c r="R39" s="827"/>
      <c r="S39" s="827"/>
      <c r="T39" s="828"/>
      <c r="U39" s="827" t="s">
        <v>894</v>
      </c>
      <c r="V39" s="827"/>
      <c r="W39" s="827"/>
      <c r="X39" s="827"/>
      <c r="Y39" s="827"/>
      <c r="Z39" s="827"/>
      <c r="AA39" s="827"/>
      <c r="AB39" s="827"/>
      <c r="AC39" s="827"/>
      <c r="AD39" s="827"/>
      <c r="AE39" s="827"/>
      <c r="AF39" s="827"/>
      <c r="AG39" s="827"/>
      <c r="AH39" s="827"/>
      <c r="AI39" s="827"/>
      <c r="AJ39" s="827"/>
      <c r="AK39" s="827"/>
      <c r="AL39" s="827"/>
      <c r="AM39" s="828"/>
    </row>
    <row r="40" spans="1:39" ht="21" customHeight="1" x14ac:dyDescent="0.4">
      <c r="A40" s="824"/>
      <c r="B40" s="829"/>
      <c r="C40" s="830"/>
      <c r="D40" s="830"/>
      <c r="E40" s="830"/>
      <c r="F40" s="830"/>
      <c r="G40" s="830"/>
      <c r="H40" s="830"/>
      <c r="I40" s="830"/>
      <c r="J40" s="830"/>
      <c r="K40" s="830"/>
      <c r="L40" s="830"/>
      <c r="M40" s="830"/>
      <c r="N40" s="830"/>
      <c r="O40" s="830"/>
      <c r="P40" s="830"/>
      <c r="Q40" s="830"/>
      <c r="R40" s="830"/>
      <c r="S40" s="830"/>
      <c r="T40" s="831"/>
      <c r="U40" s="835"/>
      <c r="V40" s="836"/>
      <c r="W40" s="836"/>
      <c r="X40" s="836"/>
      <c r="Y40" s="836"/>
      <c r="Z40" s="836"/>
      <c r="AA40" s="836"/>
      <c r="AB40" s="836"/>
      <c r="AC40" s="836"/>
      <c r="AD40" s="836"/>
      <c r="AE40" s="836"/>
      <c r="AF40" s="836"/>
      <c r="AG40" s="836"/>
      <c r="AH40" s="836"/>
      <c r="AI40" s="836"/>
      <c r="AJ40" s="836"/>
      <c r="AK40" s="836"/>
      <c r="AL40" s="836"/>
      <c r="AM40" s="837"/>
    </row>
    <row r="41" spans="1:39" ht="21" customHeight="1" thickBot="1" x14ac:dyDescent="0.45">
      <c r="A41" s="825"/>
      <c r="B41" s="832"/>
      <c r="C41" s="833"/>
      <c r="D41" s="833"/>
      <c r="E41" s="833"/>
      <c r="F41" s="833"/>
      <c r="G41" s="833"/>
      <c r="H41" s="833"/>
      <c r="I41" s="833"/>
      <c r="J41" s="833"/>
      <c r="K41" s="833"/>
      <c r="L41" s="833"/>
      <c r="M41" s="833"/>
      <c r="N41" s="833"/>
      <c r="O41" s="833"/>
      <c r="P41" s="833"/>
      <c r="Q41" s="833"/>
      <c r="R41" s="833"/>
      <c r="S41" s="833"/>
      <c r="T41" s="834"/>
      <c r="U41" s="833"/>
      <c r="V41" s="833"/>
      <c r="W41" s="833"/>
      <c r="X41" s="833"/>
      <c r="Y41" s="833"/>
      <c r="Z41" s="833"/>
      <c r="AA41" s="833"/>
      <c r="AB41" s="833"/>
      <c r="AC41" s="833"/>
      <c r="AD41" s="833"/>
      <c r="AE41" s="833"/>
      <c r="AF41" s="833"/>
      <c r="AG41" s="833"/>
      <c r="AH41" s="833"/>
      <c r="AI41" s="833"/>
      <c r="AJ41" s="833"/>
      <c r="AK41" s="833"/>
      <c r="AL41" s="833"/>
      <c r="AM41" s="834"/>
    </row>
    <row r="42" spans="1:39" ht="15" thickBot="1" x14ac:dyDescent="0.45">
      <c r="A42" s="806" t="s">
        <v>895</v>
      </c>
      <c r="B42" s="807"/>
      <c r="C42" s="807"/>
      <c r="D42" s="807"/>
      <c r="E42" s="807"/>
      <c r="F42" s="807"/>
      <c r="G42" s="807"/>
      <c r="H42" s="807"/>
      <c r="I42" s="807"/>
      <c r="J42" s="808"/>
      <c r="K42" s="809" t="s">
        <v>896</v>
      </c>
      <c r="L42" s="810"/>
      <c r="M42" s="810"/>
      <c r="N42" s="810"/>
      <c r="O42" s="810"/>
      <c r="P42" s="810"/>
      <c r="Q42" s="810"/>
      <c r="R42" s="810"/>
      <c r="S42" s="810"/>
      <c r="T42" s="810"/>
      <c r="U42" s="810"/>
      <c r="V42" s="810"/>
      <c r="W42" s="810"/>
      <c r="X42" s="810"/>
      <c r="Y42" s="810"/>
      <c r="Z42" s="810"/>
      <c r="AA42" s="810"/>
      <c r="AB42" s="810"/>
      <c r="AC42" s="810"/>
      <c r="AD42" s="810"/>
      <c r="AE42" s="810"/>
      <c r="AF42" s="810"/>
      <c r="AG42" s="810"/>
      <c r="AH42" s="810"/>
      <c r="AI42" s="810"/>
      <c r="AJ42" s="810"/>
      <c r="AK42" s="810"/>
      <c r="AL42" s="810"/>
      <c r="AM42" s="811"/>
    </row>
    <row r="43" spans="1:39" ht="14.25" x14ac:dyDescent="0.4">
      <c r="A43" s="583" t="s">
        <v>897</v>
      </c>
      <c r="B43" s="583"/>
      <c r="C43" s="583"/>
      <c r="D43" s="583"/>
      <c r="E43" s="583"/>
      <c r="F43" s="583"/>
      <c r="G43" s="583"/>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row>
    <row r="44" spans="1:39" ht="14.25" x14ac:dyDescent="0.4">
      <c r="A44" s="583" t="s">
        <v>898</v>
      </c>
      <c r="B44" s="583"/>
      <c r="C44" s="583"/>
      <c r="D44" s="583"/>
      <c r="E44" s="583"/>
      <c r="F44" s="583"/>
      <c r="G44" s="583"/>
      <c r="H44" s="583"/>
      <c r="I44" s="583"/>
      <c r="J44" s="583"/>
      <c r="K44" s="583"/>
      <c r="L44" s="583"/>
      <c r="M44" s="583"/>
      <c r="N44" s="583"/>
      <c r="O44" s="583"/>
      <c r="P44" s="583"/>
      <c r="Q44" s="583"/>
      <c r="R44" s="583"/>
      <c r="S44" s="583"/>
      <c r="T44" s="583"/>
      <c r="U44" s="583"/>
      <c r="V44" s="583"/>
      <c r="W44" s="583"/>
      <c r="X44" s="583"/>
      <c r="Y44" s="583"/>
      <c r="Z44" s="583"/>
      <c r="AA44" s="583"/>
      <c r="AB44" s="583"/>
      <c r="AC44" s="583"/>
      <c r="AD44" s="583"/>
      <c r="AE44" s="583"/>
      <c r="AF44" s="583"/>
      <c r="AG44" s="583"/>
      <c r="AH44" s="583"/>
      <c r="AI44" s="583"/>
      <c r="AJ44" s="583"/>
      <c r="AK44" s="583"/>
      <c r="AL44" s="583"/>
      <c r="AM44" s="583"/>
    </row>
    <row r="45" spans="1:39" ht="14.25" x14ac:dyDescent="0.4">
      <c r="A45" s="583" t="s">
        <v>899</v>
      </c>
      <c r="B45" s="583"/>
      <c r="C45" s="583"/>
      <c r="D45" s="583"/>
      <c r="E45" s="583"/>
      <c r="F45" s="583"/>
      <c r="G45" s="583"/>
      <c r="H45" s="583"/>
      <c r="I45" s="583"/>
      <c r="J45" s="583"/>
      <c r="K45" s="583"/>
      <c r="L45" s="583"/>
      <c r="M45" s="583"/>
      <c r="N45" s="583"/>
      <c r="O45" s="583"/>
      <c r="P45" s="583"/>
      <c r="Q45" s="583"/>
      <c r="R45" s="583"/>
      <c r="S45" s="583"/>
      <c r="T45" s="583"/>
      <c r="U45" s="583"/>
      <c r="V45" s="583"/>
      <c r="W45" s="583"/>
      <c r="X45" s="583"/>
      <c r="Y45" s="583"/>
      <c r="Z45" s="583"/>
      <c r="AA45" s="583"/>
      <c r="AB45" s="583"/>
      <c r="AC45" s="583"/>
      <c r="AD45" s="583"/>
      <c r="AE45" s="583"/>
      <c r="AF45" s="583"/>
      <c r="AG45" s="583"/>
      <c r="AH45" s="583"/>
      <c r="AI45" s="583"/>
      <c r="AJ45" s="583"/>
      <c r="AK45" s="583"/>
      <c r="AL45" s="583"/>
      <c r="AM45" s="583"/>
    </row>
    <row r="46" spans="1:39" ht="21" customHeight="1" x14ac:dyDescent="0.4">
      <c r="A46" s="583" t="s">
        <v>900</v>
      </c>
      <c r="D46" s="583"/>
      <c r="E46" s="583"/>
      <c r="F46" s="583"/>
      <c r="G46" s="583"/>
      <c r="H46" s="583"/>
      <c r="I46" s="583"/>
      <c r="J46" s="583"/>
      <c r="K46" s="583"/>
      <c r="L46" s="583"/>
      <c r="M46" s="583"/>
      <c r="N46" s="583"/>
      <c r="O46" s="583"/>
      <c r="P46" s="583"/>
      <c r="Q46" s="583"/>
      <c r="R46" s="583"/>
      <c r="S46" s="583"/>
      <c r="T46" s="583"/>
      <c r="U46" s="583"/>
      <c r="V46" s="583"/>
      <c r="W46" s="583"/>
      <c r="X46" s="583"/>
      <c r="Y46" s="583"/>
      <c r="Z46" s="812" t="s">
        <v>901</v>
      </c>
      <c r="AA46" s="813"/>
      <c r="AB46" s="813"/>
      <c r="AC46" s="813"/>
      <c r="AD46" s="813"/>
      <c r="AE46" s="814"/>
      <c r="AF46" s="815"/>
      <c r="AG46" s="815"/>
      <c r="AH46" s="815"/>
      <c r="AI46" s="815"/>
      <c r="AJ46" s="815"/>
      <c r="AK46" s="815"/>
      <c r="AL46" s="815"/>
      <c r="AM46" s="815"/>
    </row>
    <row r="47" spans="1:39" ht="21" customHeight="1" x14ac:dyDescent="0.4">
      <c r="A47" s="71"/>
      <c r="Z47" s="816" t="s">
        <v>869</v>
      </c>
      <c r="AA47" s="816"/>
      <c r="AB47" s="816"/>
      <c r="AC47" s="816"/>
      <c r="AD47" s="816"/>
      <c r="AE47" s="816"/>
      <c r="AF47" s="816"/>
      <c r="AG47" s="816"/>
      <c r="AH47" s="816"/>
      <c r="AI47" s="816"/>
      <c r="AJ47" s="816"/>
      <c r="AK47" s="816"/>
      <c r="AL47" s="816"/>
      <c r="AM47" s="816"/>
    </row>
    <row r="48" spans="1:39" ht="21" customHeight="1" x14ac:dyDescent="0.4">
      <c r="A48" s="71"/>
      <c r="Z48" s="805" t="s">
        <v>902</v>
      </c>
      <c r="AA48" s="805"/>
      <c r="AB48" s="805"/>
      <c r="AC48" s="805"/>
      <c r="AD48" s="805"/>
      <c r="AE48" s="805"/>
      <c r="AF48" s="805"/>
      <c r="AG48" s="805"/>
      <c r="AH48" s="805"/>
      <c r="AI48" s="805"/>
      <c r="AJ48" s="805"/>
      <c r="AK48" s="805"/>
      <c r="AL48" s="805"/>
      <c r="AM48" s="805"/>
    </row>
    <row r="49" spans="1:1" ht="21" customHeight="1" x14ac:dyDescent="0.4">
      <c r="A49" s="71"/>
    </row>
    <row r="50" spans="1:1" ht="21" customHeight="1" x14ac:dyDescent="0.4">
      <c r="A50" s="71"/>
    </row>
    <row r="51" spans="1:1" ht="21" customHeight="1" x14ac:dyDescent="0.4">
      <c r="A51" s="71"/>
    </row>
    <row r="52" spans="1:1" ht="21" customHeight="1" x14ac:dyDescent="0.4">
      <c r="A52" s="71"/>
    </row>
    <row r="53" spans="1:1" ht="21" customHeight="1" x14ac:dyDescent="0.4">
      <c r="A53" s="71"/>
    </row>
    <row r="54" spans="1:1" ht="21" customHeight="1" x14ac:dyDescent="0.4">
      <c r="A54" s="71"/>
    </row>
    <row r="55" spans="1:1" ht="21" customHeight="1" x14ac:dyDescent="0.4">
      <c r="A55" s="584"/>
    </row>
    <row r="56" spans="1:1" ht="21" customHeight="1" x14ac:dyDescent="0.4">
      <c r="A56" s="584"/>
    </row>
    <row r="57" spans="1:1" ht="21" customHeight="1" x14ac:dyDescent="0.4">
      <c r="A57" s="584"/>
    </row>
    <row r="58" spans="1:1" ht="21" customHeight="1" x14ac:dyDescent="0.4">
      <c r="A58" s="584"/>
    </row>
    <row r="59" spans="1:1" ht="21" customHeight="1" x14ac:dyDescent="0.4">
      <c r="A59" s="584"/>
    </row>
  </sheetData>
  <mergeCells count="105">
    <mergeCell ref="A12:U12"/>
    <mergeCell ref="V12:W12"/>
    <mergeCell ref="X12:AC12"/>
    <mergeCell ref="A13:U13"/>
    <mergeCell ref="V13:W13"/>
    <mergeCell ref="X13:AC13"/>
    <mergeCell ref="A2:AM2"/>
    <mergeCell ref="Z3:AL3"/>
    <mergeCell ref="V7:AM7"/>
    <mergeCell ref="V8:AI8"/>
    <mergeCell ref="V9:AF9"/>
    <mergeCell ref="V11:W11"/>
    <mergeCell ref="X11:AC11"/>
    <mergeCell ref="B19:J19"/>
    <mergeCell ref="K19:O19"/>
    <mergeCell ref="P19:X19"/>
    <mergeCell ref="Y19:AC19"/>
    <mergeCell ref="AD19:AM19"/>
    <mergeCell ref="B20:J20"/>
    <mergeCell ref="K20:O20"/>
    <mergeCell ref="P20:X20"/>
    <mergeCell ref="Y20:AC20"/>
    <mergeCell ref="AD20:AM20"/>
    <mergeCell ref="B21:J23"/>
    <mergeCell ref="O21:Q21"/>
    <mergeCell ref="S21:V21"/>
    <mergeCell ref="K22:AM22"/>
    <mergeCell ref="K23:AM23"/>
    <mergeCell ref="A24:A34"/>
    <mergeCell ref="B24:J24"/>
    <mergeCell ref="K24:AM24"/>
    <mergeCell ref="B25:J25"/>
    <mergeCell ref="K25:AM25"/>
    <mergeCell ref="A14:A23"/>
    <mergeCell ref="B14:J14"/>
    <mergeCell ref="K14:AM14"/>
    <mergeCell ref="B15:J15"/>
    <mergeCell ref="K15:AM15"/>
    <mergeCell ref="B16:J18"/>
    <mergeCell ref="O16:Q16"/>
    <mergeCell ref="S16:V16"/>
    <mergeCell ref="K17:AM17"/>
    <mergeCell ref="K18:AM18"/>
    <mergeCell ref="B30:J30"/>
    <mergeCell ref="K30:AM30"/>
    <mergeCell ref="B31:J31"/>
    <mergeCell ref="K31:O31"/>
    <mergeCell ref="P31:X31"/>
    <mergeCell ref="Y31:AC31"/>
    <mergeCell ref="AD31:AM31"/>
    <mergeCell ref="B26:J28"/>
    <mergeCell ref="O26:Q26"/>
    <mergeCell ref="S26:V26"/>
    <mergeCell ref="K27:AM27"/>
    <mergeCell ref="K28:AM28"/>
    <mergeCell ref="B29:J29"/>
    <mergeCell ref="K29:O29"/>
    <mergeCell ref="P29:X29"/>
    <mergeCell ref="Y29:AC29"/>
    <mergeCell ref="AD29:AM29"/>
    <mergeCell ref="B32:J34"/>
    <mergeCell ref="O32:Q32"/>
    <mergeCell ref="S32:V32"/>
    <mergeCell ref="K33:AM33"/>
    <mergeCell ref="K34:AM34"/>
    <mergeCell ref="A35:A38"/>
    <mergeCell ref="B35:J35"/>
    <mergeCell ref="K35:L35"/>
    <mergeCell ref="M35:R35"/>
    <mergeCell ref="S35:Y35"/>
    <mergeCell ref="Z35:AF35"/>
    <mergeCell ref="AG35:AM35"/>
    <mergeCell ref="B36:C37"/>
    <mergeCell ref="D36:J36"/>
    <mergeCell ref="K36:L36"/>
    <mergeCell ref="M36:R36"/>
    <mergeCell ref="S36:Y36"/>
    <mergeCell ref="Z36:AF36"/>
    <mergeCell ref="AG36:AM36"/>
    <mergeCell ref="D37:J37"/>
    <mergeCell ref="K37:L37"/>
    <mergeCell ref="M37:R37"/>
    <mergeCell ref="S37:Y37"/>
    <mergeCell ref="Z37:AF37"/>
    <mergeCell ref="AG37:AM37"/>
    <mergeCell ref="B38:C38"/>
    <mergeCell ref="D38:J38"/>
    <mergeCell ref="K38:L38"/>
    <mergeCell ref="M38:R38"/>
    <mergeCell ref="S38:Y38"/>
    <mergeCell ref="Z48:AE48"/>
    <mergeCell ref="AF48:AM48"/>
    <mergeCell ref="A42:J42"/>
    <mergeCell ref="K42:AM42"/>
    <mergeCell ref="Z46:AE46"/>
    <mergeCell ref="AF46:AM46"/>
    <mergeCell ref="Z47:AE47"/>
    <mergeCell ref="AF47:AM47"/>
    <mergeCell ref="Z38:AF38"/>
    <mergeCell ref="AG38:AM38"/>
    <mergeCell ref="A39:A41"/>
    <mergeCell ref="B39:T39"/>
    <mergeCell ref="U39:AM39"/>
    <mergeCell ref="B40:T41"/>
    <mergeCell ref="U40:AM41"/>
  </mergeCells>
  <phoneticPr fontId="13"/>
  <printOptions horizontalCentered="1" verticalCentered="1"/>
  <pageMargins left="0.59055118110236227" right="0.39370078740157483" top="0.39370078740157483" bottom="0.39370078740157483" header="0.39370078740157483" footer="0.39370078740157483"/>
  <pageSetup paperSize="9" scale="81"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I16"/>
  <sheetViews>
    <sheetView view="pageBreakPreview" zoomScaleNormal="100" zoomScaleSheetLayoutView="100" workbookViewId="0">
      <selection activeCell="F20" sqref="F20"/>
    </sheetView>
  </sheetViews>
  <sheetFormatPr defaultRowHeight="18.75" x14ac:dyDescent="0.4"/>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9" ht="20.100000000000001" customHeight="1" x14ac:dyDescent="0.4">
      <c r="A1" s="30"/>
      <c r="B1" s="98" t="s">
        <v>333</v>
      </c>
      <c r="C1" s="98"/>
      <c r="D1" s="98"/>
      <c r="E1" s="98"/>
      <c r="F1" s="98"/>
      <c r="G1" s="98"/>
      <c r="H1" s="98"/>
    </row>
    <row r="2" spans="1:9" ht="20.100000000000001" customHeight="1" x14ac:dyDescent="0.4">
      <c r="A2" s="30"/>
      <c r="B2" s="98"/>
      <c r="C2" s="98"/>
      <c r="D2" s="98"/>
      <c r="E2" s="98"/>
      <c r="F2" s="1046" t="s">
        <v>330</v>
      </c>
      <c r="G2" s="1046"/>
      <c r="H2" s="98"/>
    </row>
    <row r="3" spans="1:9" ht="20.100000000000001" customHeight="1" x14ac:dyDescent="0.4">
      <c r="A3" s="30"/>
      <c r="B3" s="98"/>
      <c r="C3" s="98"/>
      <c r="D3" s="98"/>
      <c r="E3" s="98"/>
      <c r="F3" s="29"/>
      <c r="G3" s="29"/>
      <c r="H3" s="98"/>
    </row>
    <row r="4" spans="1:9" ht="20.100000000000001" customHeight="1" x14ac:dyDescent="0.4">
      <c r="A4" s="1072" t="s">
        <v>334</v>
      </c>
      <c r="B4" s="1072"/>
      <c r="C4" s="1072"/>
      <c r="D4" s="1072"/>
      <c r="E4" s="1072"/>
      <c r="F4" s="1072"/>
      <c r="G4" s="1072"/>
      <c r="H4" s="98"/>
    </row>
    <row r="5" spans="1:9" ht="20.100000000000001" customHeight="1" x14ac:dyDescent="0.4">
      <c r="A5" s="28"/>
      <c r="B5" s="28"/>
      <c r="C5" s="28"/>
      <c r="D5" s="28"/>
      <c r="E5" s="28"/>
      <c r="F5" s="28"/>
      <c r="G5" s="28"/>
      <c r="H5" s="98"/>
    </row>
    <row r="6" spans="1:9" ht="36" customHeight="1" x14ac:dyDescent="0.4">
      <c r="A6" s="28"/>
      <c r="B6" s="454" t="s">
        <v>179</v>
      </c>
      <c r="C6" s="1229"/>
      <c r="D6" s="1230"/>
      <c r="E6" s="1230"/>
      <c r="F6" s="1230"/>
      <c r="G6" s="1231"/>
      <c r="H6" s="98"/>
    </row>
    <row r="7" spans="1:9" ht="46.5" customHeight="1" x14ac:dyDescent="0.4">
      <c r="A7" s="98"/>
      <c r="B7" s="455" t="s">
        <v>180</v>
      </c>
      <c r="C7" s="1232" t="s">
        <v>335</v>
      </c>
      <c r="D7" s="1232"/>
      <c r="E7" s="1232"/>
      <c r="F7" s="1232"/>
      <c r="G7" s="1233"/>
      <c r="H7" s="98"/>
    </row>
    <row r="8" spans="1:9" ht="69.95" customHeight="1" x14ac:dyDescent="0.4">
      <c r="A8" s="98"/>
      <c r="B8" s="456" t="s">
        <v>336</v>
      </c>
      <c r="C8" s="1234"/>
      <c r="D8" s="1235"/>
      <c r="E8" s="1235"/>
      <c r="F8" s="1235"/>
      <c r="G8" s="1236"/>
      <c r="H8" s="98"/>
    </row>
    <row r="9" spans="1:9" ht="69.95" customHeight="1" x14ac:dyDescent="0.4">
      <c r="A9" s="98"/>
      <c r="B9" s="457" t="s">
        <v>337</v>
      </c>
      <c r="C9" s="1226"/>
      <c r="D9" s="1227"/>
      <c r="E9" s="1227"/>
      <c r="F9" s="1227"/>
      <c r="G9" s="1228"/>
      <c r="H9" s="98"/>
    </row>
    <row r="10" spans="1:9" ht="69.95" customHeight="1" x14ac:dyDescent="0.4">
      <c r="A10" s="98"/>
      <c r="B10" s="457" t="s">
        <v>338</v>
      </c>
      <c r="C10" s="1226"/>
      <c r="D10" s="1227"/>
      <c r="E10" s="1227"/>
      <c r="F10" s="1227"/>
      <c r="G10" s="1228"/>
      <c r="H10" s="98"/>
    </row>
    <row r="11" spans="1:9" ht="17.25" customHeight="1" x14ac:dyDescent="0.4">
      <c r="A11" s="98"/>
      <c r="B11" s="98"/>
      <c r="C11" s="98"/>
      <c r="D11" s="98"/>
      <c r="E11" s="98"/>
      <c r="F11" s="98"/>
      <c r="G11" s="98"/>
      <c r="H11" s="94"/>
      <c r="I11" s="95"/>
    </row>
    <row r="12" spans="1:9" ht="17.25" customHeight="1" x14ac:dyDescent="0.4">
      <c r="A12" s="98"/>
      <c r="B12" s="94" t="s">
        <v>339</v>
      </c>
      <c r="C12" s="94"/>
      <c r="D12" s="94"/>
      <c r="E12" s="94"/>
      <c r="F12" s="94"/>
      <c r="G12" s="94"/>
      <c r="H12" s="94"/>
      <c r="I12" s="95"/>
    </row>
    <row r="13" spans="1:9" x14ac:dyDescent="0.4">
      <c r="A13" s="98"/>
      <c r="B13" s="94" t="s">
        <v>340</v>
      </c>
      <c r="C13" s="94"/>
      <c r="D13" s="94"/>
      <c r="E13" s="94"/>
      <c r="F13" s="94"/>
      <c r="G13" s="94"/>
      <c r="H13" s="98"/>
    </row>
    <row r="14" spans="1:9" x14ac:dyDescent="0.4">
      <c r="A14" s="97"/>
      <c r="B14" s="94" t="s">
        <v>341</v>
      </c>
      <c r="C14" s="96"/>
      <c r="D14" s="96"/>
      <c r="E14" s="96"/>
      <c r="F14" s="96"/>
      <c r="G14" s="96"/>
      <c r="H14" s="98"/>
    </row>
    <row r="15" spans="1:9" ht="17.25" customHeight="1" x14ac:dyDescent="0.4">
      <c r="A15" s="97"/>
      <c r="B15" s="94" t="s">
        <v>342</v>
      </c>
      <c r="C15" s="96"/>
      <c r="D15" s="96"/>
      <c r="E15" s="96"/>
      <c r="F15" s="96"/>
      <c r="G15" s="96"/>
      <c r="H15" s="94"/>
      <c r="I15" s="95"/>
    </row>
    <row r="16" spans="1:9" ht="6" customHeight="1" x14ac:dyDescent="0.4"/>
  </sheetData>
  <mergeCells count="7">
    <mergeCell ref="C10:G10"/>
    <mergeCell ref="F2:G2"/>
    <mergeCell ref="A4:G4"/>
    <mergeCell ref="C6:G6"/>
    <mergeCell ref="C7:G7"/>
    <mergeCell ref="C8:G8"/>
    <mergeCell ref="C9:G9"/>
  </mergeCells>
  <phoneticPr fontId="13"/>
  <pageMargins left="0.7" right="0.7" top="0.75" bottom="0.75" header="0.3" footer="0.3"/>
  <pageSetup paperSize="9" scale="7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4D68-C645-4385-B9F2-F329B7C79E6B}">
  <dimension ref="A1:AH355"/>
  <sheetViews>
    <sheetView view="pageBreakPreview" zoomScale="110" zoomScaleNormal="100" zoomScaleSheetLayoutView="110" workbookViewId="0">
      <selection activeCell="L2" sqref="L2"/>
    </sheetView>
  </sheetViews>
  <sheetFormatPr defaultRowHeight="13.5" x14ac:dyDescent="0.4"/>
  <cols>
    <col min="1" max="1" width="1.875" style="99" customWidth="1"/>
    <col min="2" max="62" width="2.625" style="99" customWidth="1"/>
    <col min="63" max="257" width="9" style="99"/>
    <col min="258" max="318" width="2.625" style="99" customWidth="1"/>
    <col min="319" max="513" width="9" style="99"/>
    <col min="514" max="574" width="2.625" style="99" customWidth="1"/>
    <col min="575" max="769" width="9" style="99"/>
    <col min="770" max="830" width="2.625" style="99" customWidth="1"/>
    <col min="831" max="1025" width="9" style="99"/>
    <col min="1026" max="1086" width="2.625" style="99" customWidth="1"/>
    <col min="1087" max="1281" width="9" style="99"/>
    <col min="1282" max="1342" width="2.625" style="99" customWidth="1"/>
    <col min="1343" max="1537" width="9" style="99"/>
    <col min="1538" max="1598" width="2.625" style="99" customWidth="1"/>
    <col min="1599" max="1793" width="9" style="99"/>
    <col min="1794" max="1854" width="2.625" style="99" customWidth="1"/>
    <col min="1855" max="2049" width="9" style="99"/>
    <col min="2050" max="2110" width="2.625" style="99" customWidth="1"/>
    <col min="2111" max="2305" width="9" style="99"/>
    <col min="2306" max="2366" width="2.625" style="99" customWidth="1"/>
    <col min="2367" max="2561" width="9" style="99"/>
    <col min="2562" max="2622" width="2.625" style="99" customWidth="1"/>
    <col min="2623" max="2817" width="9" style="99"/>
    <col min="2818" max="2878" width="2.625" style="99" customWidth="1"/>
    <col min="2879" max="3073" width="9" style="99"/>
    <col min="3074" max="3134" width="2.625" style="99" customWidth="1"/>
    <col min="3135" max="3329" width="9" style="99"/>
    <col min="3330" max="3390" width="2.625" style="99" customWidth="1"/>
    <col min="3391" max="3585" width="9" style="99"/>
    <col min="3586" max="3646" width="2.625" style="99" customWidth="1"/>
    <col min="3647" max="3841" width="9" style="99"/>
    <col min="3842" max="3902" width="2.625" style="99" customWidth="1"/>
    <col min="3903" max="4097" width="9" style="99"/>
    <col min="4098" max="4158" width="2.625" style="99" customWidth="1"/>
    <col min="4159" max="4353" width="9" style="99"/>
    <col min="4354" max="4414" width="2.625" style="99" customWidth="1"/>
    <col min="4415" max="4609" width="9" style="99"/>
    <col min="4610" max="4670" width="2.625" style="99" customWidth="1"/>
    <col min="4671" max="4865" width="9" style="99"/>
    <col min="4866" max="4926" width="2.625" style="99" customWidth="1"/>
    <col min="4927" max="5121" width="9" style="99"/>
    <col min="5122" max="5182" width="2.625" style="99" customWidth="1"/>
    <col min="5183" max="5377" width="9" style="99"/>
    <col min="5378" max="5438" width="2.625" style="99" customWidth="1"/>
    <col min="5439" max="5633" width="9" style="99"/>
    <col min="5634" max="5694" width="2.625" style="99" customWidth="1"/>
    <col min="5695" max="5889" width="9" style="99"/>
    <col min="5890" max="5950" width="2.625" style="99" customWidth="1"/>
    <col min="5951" max="6145" width="9" style="99"/>
    <col min="6146" max="6206" width="2.625" style="99" customWidth="1"/>
    <col min="6207" max="6401" width="9" style="99"/>
    <col min="6402" max="6462" width="2.625" style="99" customWidth="1"/>
    <col min="6463" max="6657" width="9" style="99"/>
    <col min="6658" max="6718" width="2.625" style="99" customWidth="1"/>
    <col min="6719" max="6913" width="9" style="99"/>
    <col min="6914" max="6974" width="2.625" style="99" customWidth="1"/>
    <col min="6975" max="7169" width="9" style="99"/>
    <col min="7170" max="7230" width="2.625" style="99" customWidth="1"/>
    <col min="7231" max="7425" width="9" style="99"/>
    <col min="7426" max="7486" width="2.625" style="99" customWidth="1"/>
    <col min="7487" max="7681" width="9" style="99"/>
    <col min="7682" max="7742" width="2.625" style="99" customWidth="1"/>
    <col min="7743" max="7937" width="9" style="99"/>
    <col min="7938" max="7998" width="2.625" style="99" customWidth="1"/>
    <col min="7999" max="8193" width="9" style="99"/>
    <col min="8194" max="8254" width="2.625" style="99" customWidth="1"/>
    <col min="8255" max="8449" width="9" style="99"/>
    <col min="8450" max="8510" width="2.625" style="99" customWidth="1"/>
    <col min="8511" max="8705" width="9" style="99"/>
    <col min="8706" max="8766" width="2.625" style="99" customWidth="1"/>
    <col min="8767" max="8961" width="9" style="99"/>
    <col min="8962" max="9022" width="2.625" style="99" customWidth="1"/>
    <col min="9023" max="9217" width="9" style="99"/>
    <col min="9218" max="9278" width="2.625" style="99" customWidth="1"/>
    <col min="9279" max="9473" width="9" style="99"/>
    <col min="9474" max="9534" width="2.625" style="99" customWidth="1"/>
    <col min="9535" max="9729" width="9" style="99"/>
    <col min="9730" max="9790" width="2.625" style="99" customWidth="1"/>
    <col min="9791" max="9985" width="9" style="99"/>
    <col min="9986" max="10046" width="2.625" style="99" customWidth="1"/>
    <col min="10047" max="10241" width="9" style="99"/>
    <col min="10242" max="10302" width="2.625" style="99" customWidth="1"/>
    <col min="10303" max="10497" width="9" style="99"/>
    <col min="10498" max="10558" width="2.625" style="99" customWidth="1"/>
    <col min="10559" max="10753" width="9" style="99"/>
    <col min="10754" max="10814" width="2.625" style="99" customWidth="1"/>
    <col min="10815" max="11009" width="9" style="99"/>
    <col min="11010" max="11070" width="2.625" style="99" customWidth="1"/>
    <col min="11071" max="11265" width="9" style="99"/>
    <col min="11266" max="11326" width="2.625" style="99" customWidth="1"/>
    <col min="11327" max="11521" width="9" style="99"/>
    <col min="11522" max="11582" width="2.625" style="99" customWidth="1"/>
    <col min="11583" max="11777" width="9" style="99"/>
    <col min="11778" max="11838" width="2.625" style="99" customWidth="1"/>
    <col min="11839" max="12033" width="9" style="99"/>
    <col min="12034" max="12094" width="2.625" style="99" customWidth="1"/>
    <col min="12095" max="12289" width="9" style="99"/>
    <col min="12290" max="12350" width="2.625" style="99" customWidth="1"/>
    <col min="12351" max="12545" width="9" style="99"/>
    <col min="12546" max="12606" width="2.625" style="99" customWidth="1"/>
    <col min="12607" max="12801" width="9" style="99"/>
    <col min="12802" max="12862" width="2.625" style="99" customWidth="1"/>
    <col min="12863" max="13057" width="9" style="99"/>
    <col min="13058" max="13118" width="2.625" style="99" customWidth="1"/>
    <col min="13119" max="13313" width="9" style="99"/>
    <col min="13314" max="13374" width="2.625" style="99" customWidth="1"/>
    <col min="13375" max="13569" width="9" style="99"/>
    <col min="13570" max="13630" width="2.625" style="99" customWidth="1"/>
    <col min="13631" max="13825" width="9" style="99"/>
    <col min="13826" max="13886" width="2.625" style="99" customWidth="1"/>
    <col min="13887" max="14081" width="9" style="99"/>
    <col min="14082" max="14142" width="2.625" style="99" customWidth="1"/>
    <col min="14143" max="14337" width="9" style="99"/>
    <col min="14338" max="14398" width="2.625" style="99" customWidth="1"/>
    <col min="14399" max="14593" width="9" style="99"/>
    <col min="14594" max="14654" width="2.625" style="99" customWidth="1"/>
    <col min="14655" max="14849" width="9" style="99"/>
    <col min="14850" max="14910" width="2.625" style="99" customWidth="1"/>
    <col min="14911" max="15105" width="9" style="99"/>
    <col min="15106" max="15166" width="2.625" style="99" customWidth="1"/>
    <col min="15167" max="15361" width="9" style="99"/>
    <col min="15362" max="15422" width="2.625" style="99" customWidth="1"/>
    <col min="15423" max="15617" width="9" style="99"/>
    <col min="15618" max="15678" width="2.625" style="99" customWidth="1"/>
    <col min="15679" max="15873" width="9" style="99"/>
    <col min="15874" max="15934" width="2.625" style="99" customWidth="1"/>
    <col min="15935" max="16129" width="9" style="99"/>
    <col min="16130" max="16190" width="2.625" style="99" customWidth="1"/>
    <col min="16191" max="16384" width="9" style="99"/>
  </cols>
  <sheetData>
    <row r="1" spans="1:34" x14ac:dyDescent="0.4">
      <c r="B1" s="1237" t="s">
        <v>343</v>
      </c>
      <c r="C1" s="1237"/>
      <c r="D1" s="1237"/>
      <c r="E1" s="1237"/>
      <c r="F1" s="1237"/>
    </row>
    <row r="2" spans="1:34" x14ac:dyDescent="0.4">
      <c r="Z2" s="1296" t="s">
        <v>344</v>
      </c>
      <c r="AA2" s="1296"/>
      <c r="AB2" s="1296"/>
      <c r="AC2" s="1296"/>
      <c r="AD2" s="1296"/>
      <c r="AE2" s="1296"/>
      <c r="AF2" s="1296"/>
      <c r="AG2" s="1296"/>
      <c r="AH2" s="1296"/>
    </row>
    <row r="4" spans="1:34" s="104" customFormat="1" ht="21" customHeight="1" x14ac:dyDescent="0.4">
      <c r="A4" s="105"/>
      <c r="B4" s="1297" t="s">
        <v>345</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c r="AA4" s="1297"/>
      <c r="AB4" s="1297"/>
      <c r="AC4" s="1297"/>
      <c r="AD4" s="1297"/>
      <c r="AE4" s="1297"/>
      <c r="AF4" s="1297"/>
      <c r="AG4" s="1297"/>
      <c r="AH4" s="105"/>
    </row>
    <row r="5" spans="1:34" s="104" customFormat="1" ht="21" customHeight="1" x14ac:dyDescent="0.4">
      <c r="A5" s="105"/>
      <c r="B5" s="1297" t="s">
        <v>346</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c r="AF5" s="1297"/>
      <c r="AG5" s="1297"/>
      <c r="AH5" s="105"/>
    </row>
    <row r="6" spans="1:34" ht="21" customHeight="1" thickBot="1" x14ac:dyDescent="0.45">
      <c r="A6" s="100"/>
      <c r="B6" s="100"/>
      <c r="C6" s="100"/>
      <c r="D6" s="100"/>
      <c r="E6" s="100"/>
      <c r="F6" s="100"/>
      <c r="G6" s="100"/>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row>
    <row r="7" spans="1:34" ht="21" customHeight="1" x14ac:dyDescent="0.4">
      <c r="A7" s="100"/>
      <c r="B7" s="1298" t="s">
        <v>347</v>
      </c>
      <c r="C7" s="1299"/>
      <c r="D7" s="1299"/>
      <c r="E7" s="1299"/>
      <c r="F7" s="1299"/>
      <c r="G7" s="1299"/>
      <c r="H7" s="1299"/>
      <c r="I7" s="1299"/>
      <c r="J7" s="1299"/>
      <c r="K7" s="1299"/>
      <c r="L7" s="1299"/>
      <c r="M7" s="1299"/>
      <c r="N7" s="1300"/>
      <c r="O7" s="1300"/>
      <c r="P7" s="1300"/>
      <c r="Q7" s="1300"/>
      <c r="R7" s="1300"/>
      <c r="S7" s="1300"/>
      <c r="T7" s="1300"/>
      <c r="U7" s="1300"/>
      <c r="V7" s="1300"/>
      <c r="W7" s="1300"/>
      <c r="X7" s="1300"/>
      <c r="Y7" s="1300"/>
      <c r="Z7" s="1300"/>
      <c r="AA7" s="1300"/>
      <c r="AB7" s="1300"/>
      <c r="AC7" s="1300"/>
      <c r="AD7" s="1300"/>
      <c r="AE7" s="1300"/>
      <c r="AF7" s="1300"/>
      <c r="AG7" s="1301"/>
      <c r="AH7" s="100"/>
    </row>
    <row r="8" spans="1:34" ht="21" customHeight="1" thickBot="1" x14ac:dyDescent="0.45">
      <c r="A8" s="100"/>
      <c r="B8" s="1268" t="s">
        <v>348</v>
      </c>
      <c r="C8" s="1269"/>
      <c r="D8" s="1269"/>
      <c r="E8" s="1269"/>
      <c r="F8" s="1269"/>
      <c r="G8" s="1269"/>
      <c r="H8" s="1269"/>
      <c r="I8" s="1269"/>
      <c r="J8" s="1269"/>
      <c r="K8" s="1269"/>
      <c r="L8" s="1269"/>
      <c r="M8" s="1269"/>
      <c r="N8" s="1270" t="s">
        <v>349</v>
      </c>
      <c r="O8" s="1270"/>
      <c r="P8" s="1270"/>
      <c r="Q8" s="1270"/>
      <c r="R8" s="1270"/>
      <c r="S8" s="1270"/>
      <c r="T8" s="1270"/>
      <c r="U8" s="1270"/>
      <c r="V8" s="1270"/>
      <c r="W8" s="1270"/>
      <c r="X8" s="1270"/>
      <c r="Y8" s="1270"/>
      <c r="Z8" s="1270"/>
      <c r="AA8" s="1270"/>
      <c r="AB8" s="1270"/>
      <c r="AC8" s="1270"/>
      <c r="AD8" s="1270"/>
      <c r="AE8" s="1270"/>
      <c r="AF8" s="1270"/>
      <c r="AG8" s="1271"/>
      <c r="AH8" s="100"/>
    </row>
    <row r="9" spans="1:34" ht="21" customHeight="1" thickTop="1" x14ac:dyDescent="0.4">
      <c r="A9" s="100"/>
      <c r="B9" s="1280" t="s">
        <v>350</v>
      </c>
      <c r="C9" s="1281"/>
      <c r="D9" s="1281"/>
      <c r="E9" s="1281"/>
      <c r="F9" s="1281"/>
      <c r="G9" s="1281"/>
      <c r="H9" s="1281"/>
      <c r="I9" s="1281"/>
      <c r="J9" s="1281"/>
      <c r="K9" s="1281"/>
      <c r="L9" s="1281"/>
      <c r="M9" s="1281"/>
      <c r="N9" s="1281" t="s">
        <v>351</v>
      </c>
      <c r="O9" s="1281"/>
      <c r="P9" s="1281"/>
      <c r="Q9" s="1281"/>
      <c r="R9" s="1281"/>
      <c r="S9" s="1281"/>
      <c r="T9" s="1281"/>
      <c r="U9" s="1281"/>
      <c r="V9" s="1281"/>
      <c r="W9" s="1281"/>
      <c r="X9" s="1281"/>
      <c r="Y9" s="1281"/>
      <c r="Z9" s="1281"/>
      <c r="AA9" s="1281"/>
      <c r="AB9" s="1281"/>
      <c r="AC9" s="1281"/>
      <c r="AD9" s="1281"/>
      <c r="AE9" s="1281"/>
      <c r="AF9" s="1281"/>
      <c r="AG9" s="1282"/>
      <c r="AH9" s="100"/>
    </row>
    <row r="10" spans="1:34" ht="21" customHeight="1" x14ac:dyDescent="0.4">
      <c r="A10" s="100"/>
      <c r="B10" s="1283" t="s">
        <v>352</v>
      </c>
      <c r="C10" s="1284"/>
      <c r="D10" s="1284"/>
      <c r="E10" s="1284"/>
      <c r="F10" s="1284"/>
      <c r="G10" s="1284" t="s">
        <v>353</v>
      </c>
      <c r="H10" s="1284"/>
      <c r="I10" s="1284"/>
      <c r="J10" s="1284"/>
      <c r="K10" s="1284"/>
      <c r="L10" s="1284"/>
      <c r="M10" s="1284"/>
      <c r="N10" s="1287" t="s">
        <v>354</v>
      </c>
      <c r="O10" s="1288"/>
      <c r="P10" s="1288"/>
      <c r="Q10" s="1288"/>
      <c r="R10" s="1289"/>
      <c r="S10" s="1287" t="s">
        <v>355</v>
      </c>
      <c r="T10" s="1288"/>
      <c r="U10" s="1288"/>
      <c r="V10" s="1288"/>
      <c r="W10" s="1289"/>
      <c r="X10" s="1285" t="s">
        <v>356</v>
      </c>
      <c r="Y10" s="1285"/>
      <c r="Z10" s="1285"/>
      <c r="AA10" s="1285"/>
      <c r="AB10" s="1285"/>
      <c r="AC10" s="1285" t="s">
        <v>357</v>
      </c>
      <c r="AD10" s="1285"/>
      <c r="AE10" s="1285"/>
      <c r="AF10" s="1285"/>
      <c r="AG10" s="1286"/>
      <c r="AH10" s="100"/>
    </row>
    <row r="11" spans="1:34" ht="21" customHeight="1" x14ac:dyDescent="0.4">
      <c r="A11" s="100"/>
      <c r="B11" s="1283"/>
      <c r="C11" s="1284"/>
      <c r="D11" s="1284"/>
      <c r="E11" s="1284"/>
      <c r="F11" s="1284"/>
      <c r="G11" s="1284"/>
      <c r="H11" s="1284"/>
      <c r="I11" s="1284"/>
      <c r="J11" s="1284"/>
      <c r="K11" s="1284"/>
      <c r="L11" s="1284"/>
      <c r="M11" s="1284"/>
      <c r="N11" s="1290"/>
      <c r="O11" s="1291"/>
      <c r="P11" s="1291"/>
      <c r="Q11" s="1291"/>
      <c r="R11" s="1292"/>
      <c r="S11" s="1290"/>
      <c r="T11" s="1291"/>
      <c r="U11" s="1291"/>
      <c r="V11" s="1291"/>
      <c r="W11" s="1292"/>
      <c r="X11" s="1285"/>
      <c r="Y11" s="1285"/>
      <c r="Z11" s="1285"/>
      <c r="AA11" s="1285"/>
      <c r="AB11" s="1285"/>
      <c r="AC11" s="1285"/>
      <c r="AD11" s="1285"/>
      <c r="AE11" s="1285"/>
      <c r="AF11" s="1285"/>
      <c r="AG11" s="1286"/>
      <c r="AH11" s="100"/>
    </row>
    <row r="12" spans="1:34" ht="21" customHeight="1" x14ac:dyDescent="0.4">
      <c r="A12" s="100"/>
      <c r="B12" s="1283"/>
      <c r="C12" s="1284"/>
      <c r="D12" s="1284"/>
      <c r="E12" s="1284"/>
      <c r="F12" s="1284"/>
      <c r="G12" s="1284"/>
      <c r="H12" s="1284"/>
      <c r="I12" s="1284"/>
      <c r="J12" s="1284"/>
      <c r="K12" s="1284"/>
      <c r="L12" s="1284"/>
      <c r="M12" s="1284"/>
      <c r="N12" s="1293"/>
      <c r="O12" s="1294"/>
      <c r="P12" s="1294"/>
      <c r="Q12" s="1294"/>
      <c r="R12" s="1295"/>
      <c r="S12" s="1293"/>
      <c r="T12" s="1294"/>
      <c r="U12" s="1294"/>
      <c r="V12" s="1294"/>
      <c r="W12" s="1295"/>
      <c r="X12" s="1285"/>
      <c r="Y12" s="1285"/>
      <c r="Z12" s="1285"/>
      <c r="AA12" s="1285"/>
      <c r="AB12" s="1285"/>
      <c r="AC12" s="1285"/>
      <c r="AD12" s="1285"/>
      <c r="AE12" s="1285"/>
      <c r="AF12" s="1285"/>
      <c r="AG12" s="1286"/>
      <c r="AH12" s="100"/>
    </row>
    <row r="13" spans="1:34" ht="21" customHeight="1" x14ac:dyDescent="0.4">
      <c r="A13" s="100"/>
      <c r="B13" s="1266"/>
      <c r="C13" s="1261"/>
      <c r="D13" s="1261"/>
      <c r="E13" s="1261"/>
      <c r="F13" s="1261"/>
      <c r="G13" s="1261"/>
      <c r="H13" s="1261"/>
      <c r="I13" s="1261"/>
      <c r="J13" s="1261"/>
      <c r="K13" s="1261"/>
      <c r="L13" s="1261"/>
      <c r="M13" s="1261"/>
      <c r="N13" s="1261"/>
      <c r="O13" s="1261"/>
      <c r="P13" s="1261"/>
      <c r="Q13" s="1261"/>
      <c r="R13" s="1261"/>
      <c r="S13" s="1261"/>
      <c r="T13" s="1261"/>
      <c r="U13" s="1261"/>
      <c r="V13" s="1261"/>
      <c r="W13" s="1261"/>
      <c r="X13" s="1261"/>
      <c r="Y13" s="1261"/>
      <c r="Z13" s="1261"/>
      <c r="AA13" s="1261"/>
      <c r="AB13" s="1261"/>
      <c r="AC13" s="1261"/>
      <c r="AD13" s="1261"/>
      <c r="AE13" s="1261"/>
      <c r="AF13" s="1261"/>
      <c r="AG13" s="1262"/>
      <c r="AH13" s="100"/>
    </row>
    <row r="14" spans="1:34" ht="21" customHeight="1" x14ac:dyDescent="0.4">
      <c r="A14" s="100"/>
      <c r="B14" s="1266"/>
      <c r="C14" s="1261"/>
      <c r="D14" s="1261"/>
      <c r="E14" s="1261"/>
      <c r="F14" s="1261"/>
      <c r="G14" s="1261"/>
      <c r="H14" s="1261"/>
      <c r="I14" s="1261"/>
      <c r="J14" s="1261"/>
      <c r="K14" s="1261"/>
      <c r="L14" s="1261"/>
      <c r="M14" s="1261"/>
      <c r="N14" s="1261"/>
      <c r="O14" s="1261"/>
      <c r="P14" s="1261"/>
      <c r="Q14" s="1261"/>
      <c r="R14" s="1261"/>
      <c r="S14" s="1261"/>
      <c r="T14" s="1261"/>
      <c r="U14" s="1261"/>
      <c r="V14" s="1261"/>
      <c r="W14" s="1261"/>
      <c r="X14" s="1261"/>
      <c r="Y14" s="1261"/>
      <c r="Z14" s="1261"/>
      <c r="AA14" s="1261"/>
      <c r="AB14" s="1261"/>
      <c r="AC14" s="1261"/>
      <c r="AD14" s="1261"/>
      <c r="AE14" s="1261"/>
      <c r="AF14" s="1261"/>
      <c r="AG14" s="1262"/>
      <c r="AH14" s="100"/>
    </row>
    <row r="15" spans="1:34" ht="21" customHeight="1" x14ac:dyDescent="0.4">
      <c r="A15" s="100"/>
      <c r="B15" s="1266"/>
      <c r="C15" s="1261"/>
      <c r="D15" s="1261"/>
      <c r="E15" s="1261"/>
      <c r="F15" s="1261"/>
      <c r="G15" s="1261"/>
      <c r="H15" s="1261"/>
      <c r="I15" s="1261"/>
      <c r="J15" s="1261"/>
      <c r="K15" s="1261"/>
      <c r="L15" s="1261"/>
      <c r="M15" s="1261"/>
      <c r="N15" s="1261"/>
      <c r="O15" s="1261"/>
      <c r="P15" s="1261"/>
      <c r="Q15" s="1261"/>
      <c r="R15" s="1261"/>
      <c r="S15" s="1261"/>
      <c r="T15" s="1261"/>
      <c r="U15" s="1261"/>
      <c r="V15" s="1261"/>
      <c r="W15" s="1261"/>
      <c r="X15" s="1261"/>
      <c r="Y15" s="1261"/>
      <c r="Z15" s="1261"/>
      <c r="AA15" s="1261"/>
      <c r="AB15" s="1261"/>
      <c r="AC15" s="1261"/>
      <c r="AD15" s="1261"/>
      <c r="AE15" s="1261"/>
      <c r="AF15" s="1261"/>
      <c r="AG15" s="1262"/>
      <c r="AH15" s="100"/>
    </row>
    <row r="16" spans="1:34" ht="21" customHeight="1" x14ac:dyDescent="0.4">
      <c r="A16" s="100"/>
      <c r="B16" s="1266"/>
      <c r="C16" s="1261"/>
      <c r="D16" s="1261"/>
      <c r="E16" s="1261"/>
      <c r="F16" s="1261"/>
      <c r="G16" s="1261"/>
      <c r="H16" s="1261"/>
      <c r="I16" s="1261"/>
      <c r="J16" s="1261"/>
      <c r="K16" s="1261"/>
      <c r="L16" s="1261"/>
      <c r="M16" s="1261"/>
      <c r="N16" s="1263"/>
      <c r="O16" s="1264"/>
      <c r="P16" s="1264"/>
      <c r="Q16" s="1264"/>
      <c r="R16" s="1267"/>
      <c r="S16" s="1263"/>
      <c r="T16" s="1264"/>
      <c r="U16" s="1264"/>
      <c r="V16" s="1264"/>
      <c r="W16" s="1267"/>
      <c r="X16" s="1263"/>
      <c r="Y16" s="1264"/>
      <c r="Z16" s="1264"/>
      <c r="AA16" s="1264"/>
      <c r="AB16" s="1267"/>
      <c r="AC16" s="1263"/>
      <c r="AD16" s="1264"/>
      <c r="AE16" s="1264"/>
      <c r="AF16" s="1264"/>
      <c r="AG16" s="1265"/>
      <c r="AH16" s="100"/>
    </row>
    <row r="17" spans="1:34" ht="21" customHeight="1" x14ac:dyDescent="0.4">
      <c r="A17" s="100"/>
      <c r="B17" s="1266"/>
      <c r="C17" s="1261"/>
      <c r="D17" s="1261"/>
      <c r="E17" s="1261"/>
      <c r="F17" s="1261"/>
      <c r="G17" s="1261"/>
      <c r="H17" s="1261"/>
      <c r="I17" s="1261"/>
      <c r="J17" s="1261"/>
      <c r="K17" s="1261"/>
      <c r="L17" s="1261"/>
      <c r="M17" s="1261"/>
      <c r="N17" s="1263"/>
      <c r="O17" s="1264"/>
      <c r="P17" s="1264"/>
      <c r="Q17" s="1264"/>
      <c r="R17" s="1267"/>
      <c r="S17" s="1263"/>
      <c r="T17" s="1264"/>
      <c r="U17" s="1264"/>
      <c r="V17" s="1264"/>
      <c r="W17" s="1267"/>
      <c r="X17" s="1263"/>
      <c r="Y17" s="1264"/>
      <c r="Z17" s="1264"/>
      <c r="AA17" s="1264"/>
      <c r="AB17" s="1267"/>
      <c r="AC17" s="1263"/>
      <c r="AD17" s="1264"/>
      <c r="AE17" s="1264"/>
      <c r="AF17" s="1264"/>
      <c r="AG17" s="1265"/>
      <c r="AH17" s="100"/>
    </row>
    <row r="18" spans="1:34" ht="21" customHeight="1" x14ac:dyDescent="0.4">
      <c r="A18" s="100"/>
      <c r="B18" s="1266"/>
      <c r="C18" s="1261"/>
      <c r="D18" s="1261"/>
      <c r="E18" s="1261"/>
      <c r="F18" s="1261"/>
      <c r="G18" s="1261"/>
      <c r="H18" s="1261"/>
      <c r="I18" s="1261"/>
      <c r="J18" s="1261"/>
      <c r="K18" s="1261"/>
      <c r="L18" s="1261"/>
      <c r="M18" s="1261"/>
      <c r="N18" s="1263"/>
      <c r="O18" s="1264"/>
      <c r="P18" s="1264"/>
      <c r="Q18" s="1264"/>
      <c r="R18" s="1267"/>
      <c r="S18" s="1263"/>
      <c r="T18" s="1264"/>
      <c r="U18" s="1264"/>
      <c r="V18" s="1264"/>
      <c r="W18" s="1267"/>
      <c r="X18" s="1263"/>
      <c r="Y18" s="1264"/>
      <c r="Z18" s="1264"/>
      <c r="AA18" s="1264"/>
      <c r="AB18" s="1267"/>
      <c r="AC18" s="1263"/>
      <c r="AD18" s="1264"/>
      <c r="AE18" s="1264"/>
      <c r="AF18" s="1264"/>
      <c r="AG18" s="1265"/>
      <c r="AH18" s="100"/>
    </row>
    <row r="19" spans="1:34" ht="21" customHeight="1" x14ac:dyDescent="0.4">
      <c r="A19" s="100"/>
      <c r="B19" s="1266"/>
      <c r="C19" s="1261"/>
      <c r="D19" s="1261"/>
      <c r="E19" s="1261"/>
      <c r="F19" s="1261"/>
      <c r="G19" s="1261"/>
      <c r="H19" s="1261"/>
      <c r="I19" s="1261"/>
      <c r="J19" s="1261"/>
      <c r="K19" s="1261"/>
      <c r="L19" s="1261"/>
      <c r="M19" s="1261"/>
      <c r="N19" s="1263"/>
      <c r="O19" s="1264"/>
      <c r="P19" s="1264"/>
      <c r="Q19" s="1264"/>
      <c r="R19" s="1267"/>
      <c r="S19" s="1263"/>
      <c r="T19" s="1264"/>
      <c r="U19" s="1264"/>
      <c r="V19" s="1264"/>
      <c r="W19" s="1267"/>
      <c r="X19" s="1263"/>
      <c r="Y19" s="1264"/>
      <c r="Z19" s="1264"/>
      <c r="AA19" s="1264"/>
      <c r="AB19" s="1267"/>
      <c r="AC19" s="1263"/>
      <c r="AD19" s="1264"/>
      <c r="AE19" s="1264"/>
      <c r="AF19" s="1264"/>
      <c r="AG19" s="1265"/>
      <c r="AH19" s="100"/>
    </row>
    <row r="20" spans="1:34" ht="21" customHeight="1" x14ac:dyDescent="0.4">
      <c r="A20" s="100"/>
      <c r="B20" s="1266"/>
      <c r="C20" s="1261"/>
      <c r="D20" s="1261"/>
      <c r="E20" s="1261"/>
      <c r="F20" s="1261"/>
      <c r="G20" s="1261"/>
      <c r="H20" s="1261"/>
      <c r="I20" s="1261"/>
      <c r="J20" s="1261"/>
      <c r="K20" s="1261"/>
      <c r="L20" s="1261"/>
      <c r="M20" s="1261"/>
      <c r="N20" s="1263"/>
      <c r="O20" s="1264"/>
      <c r="P20" s="1264"/>
      <c r="Q20" s="1264"/>
      <c r="R20" s="1267"/>
      <c r="S20" s="1263"/>
      <c r="T20" s="1264"/>
      <c r="U20" s="1264"/>
      <c r="V20" s="1264"/>
      <c r="W20" s="1267"/>
      <c r="X20" s="1263"/>
      <c r="Y20" s="1264"/>
      <c r="Z20" s="1264"/>
      <c r="AA20" s="1264"/>
      <c r="AB20" s="1267"/>
      <c r="AC20" s="1263"/>
      <c r="AD20" s="1264"/>
      <c r="AE20" s="1264"/>
      <c r="AF20" s="1264"/>
      <c r="AG20" s="1265"/>
      <c r="AH20" s="100"/>
    </row>
    <row r="21" spans="1:34" ht="21" customHeight="1" x14ac:dyDescent="0.4">
      <c r="A21" s="100"/>
      <c r="B21" s="1266"/>
      <c r="C21" s="1261"/>
      <c r="D21" s="1261"/>
      <c r="E21" s="1261"/>
      <c r="F21" s="1261"/>
      <c r="G21" s="1261"/>
      <c r="H21" s="1261"/>
      <c r="I21" s="1261"/>
      <c r="J21" s="1261"/>
      <c r="K21" s="1261"/>
      <c r="L21" s="1261"/>
      <c r="M21" s="1261"/>
      <c r="N21" s="1263"/>
      <c r="O21" s="1264"/>
      <c r="P21" s="1264"/>
      <c r="Q21" s="1264"/>
      <c r="R21" s="1267"/>
      <c r="S21" s="1263"/>
      <c r="T21" s="1264"/>
      <c r="U21" s="1264"/>
      <c r="V21" s="1264"/>
      <c r="W21" s="1267"/>
      <c r="X21" s="1263"/>
      <c r="Y21" s="1264"/>
      <c r="Z21" s="1264"/>
      <c r="AA21" s="1264"/>
      <c r="AB21" s="1267"/>
      <c r="AC21" s="1263"/>
      <c r="AD21" s="1264"/>
      <c r="AE21" s="1264"/>
      <c r="AF21" s="1264"/>
      <c r="AG21" s="1265"/>
      <c r="AH21" s="100"/>
    </row>
    <row r="22" spans="1:34" ht="21" customHeight="1" x14ac:dyDescent="0.4">
      <c r="A22" s="100"/>
      <c r="B22" s="1266"/>
      <c r="C22" s="1261"/>
      <c r="D22" s="1261"/>
      <c r="E22" s="1261"/>
      <c r="F22" s="1261"/>
      <c r="G22" s="1261"/>
      <c r="H22" s="1261"/>
      <c r="I22" s="1261"/>
      <c r="J22" s="1261"/>
      <c r="K22" s="1261"/>
      <c r="L22" s="1261"/>
      <c r="M22" s="1261"/>
      <c r="N22" s="1261"/>
      <c r="O22" s="1261"/>
      <c r="P22" s="1261"/>
      <c r="Q22" s="1261"/>
      <c r="R22" s="1261"/>
      <c r="S22" s="1261"/>
      <c r="T22" s="1261"/>
      <c r="U22" s="1261"/>
      <c r="V22" s="1261"/>
      <c r="W22" s="1261"/>
      <c r="X22" s="1261"/>
      <c r="Y22" s="1261"/>
      <c r="Z22" s="1261"/>
      <c r="AA22" s="1261"/>
      <c r="AB22" s="1261"/>
      <c r="AC22" s="1261"/>
      <c r="AD22" s="1261"/>
      <c r="AE22" s="1261"/>
      <c r="AF22" s="1261"/>
      <c r="AG22" s="1262"/>
      <c r="AH22" s="100"/>
    </row>
    <row r="23" spans="1:34" ht="21" customHeight="1" x14ac:dyDescent="0.4">
      <c r="A23" s="100"/>
      <c r="B23" s="1266"/>
      <c r="C23" s="1261"/>
      <c r="D23" s="1261"/>
      <c r="E23" s="1261"/>
      <c r="F23" s="1261"/>
      <c r="G23" s="1261"/>
      <c r="H23" s="1261"/>
      <c r="I23" s="1261"/>
      <c r="J23" s="1261"/>
      <c r="K23" s="1261"/>
      <c r="L23" s="1261"/>
      <c r="M23" s="1261"/>
      <c r="N23" s="1261"/>
      <c r="O23" s="1261"/>
      <c r="P23" s="1261"/>
      <c r="Q23" s="1261"/>
      <c r="R23" s="1261"/>
      <c r="S23" s="1261"/>
      <c r="T23" s="1261"/>
      <c r="U23" s="1261"/>
      <c r="V23" s="1261"/>
      <c r="W23" s="1261"/>
      <c r="X23" s="1261"/>
      <c r="Y23" s="1261"/>
      <c r="Z23" s="1261"/>
      <c r="AA23" s="1261"/>
      <c r="AB23" s="1261"/>
      <c r="AC23" s="1261"/>
      <c r="AD23" s="1261"/>
      <c r="AE23" s="1261"/>
      <c r="AF23" s="1261"/>
      <c r="AG23" s="1262"/>
      <c r="AH23" s="100"/>
    </row>
    <row r="24" spans="1:34" ht="21" customHeight="1" thickBot="1" x14ac:dyDescent="0.45">
      <c r="A24" s="100"/>
      <c r="B24" s="1257"/>
      <c r="C24" s="1258"/>
      <c r="D24" s="1258"/>
      <c r="E24" s="1258"/>
      <c r="F24" s="1258"/>
      <c r="G24" s="1258"/>
      <c r="H24" s="1258"/>
      <c r="I24" s="1258"/>
      <c r="J24" s="1258"/>
      <c r="K24" s="1258"/>
      <c r="L24" s="1258"/>
      <c r="M24" s="1258"/>
      <c r="N24" s="1258"/>
      <c r="O24" s="1258"/>
      <c r="P24" s="1258"/>
      <c r="Q24" s="1258"/>
      <c r="R24" s="1258"/>
      <c r="S24" s="1258"/>
      <c r="T24" s="1258"/>
      <c r="U24" s="1258"/>
      <c r="V24" s="1258"/>
      <c r="W24" s="1258"/>
      <c r="X24" s="1258"/>
      <c r="Y24" s="1258"/>
      <c r="Z24" s="1258"/>
      <c r="AA24" s="1258"/>
      <c r="AB24" s="1258"/>
      <c r="AC24" s="1258"/>
      <c r="AD24" s="1258"/>
      <c r="AE24" s="1258"/>
      <c r="AF24" s="1258"/>
      <c r="AG24" s="1260"/>
      <c r="AH24" s="100"/>
    </row>
    <row r="25" spans="1:34" ht="21" customHeight="1" thickBot="1" x14ac:dyDescent="0.45">
      <c r="A25" s="100"/>
      <c r="B25" s="103"/>
      <c r="C25" s="103"/>
      <c r="D25" s="103"/>
      <c r="E25" s="103"/>
      <c r="F25" s="103"/>
      <c r="G25" s="103"/>
      <c r="H25" s="103"/>
      <c r="I25" s="103"/>
      <c r="J25" s="103"/>
      <c r="K25" s="103"/>
      <c r="L25" s="103"/>
      <c r="M25" s="103"/>
      <c r="N25" s="103"/>
      <c r="O25" s="103"/>
      <c r="P25" s="103"/>
      <c r="Q25" s="103"/>
      <c r="R25" s="103"/>
      <c r="S25" s="103"/>
      <c r="T25" s="103"/>
      <c r="U25" s="103"/>
      <c r="V25" s="103"/>
      <c r="W25" s="103"/>
      <c r="X25" s="103"/>
      <c r="Y25" s="103"/>
      <c r="Z25" s="103"/>
      <c r="AA25" s="103"/>
      <c r="AB25" s="103"/>
      <c r="AC25" s="103"/>
      <c r="AD25" s="103"/>
      <c r="AE25" s="103"/>
      <c r="AF25" s="103"/>
      <c r="AG25" s="103"/>
      <c r="AH25" s="100"/>
    </row>
    <row r="26" spans="1:34" ht="21" customHeight="1" x14ac:dyDescent="0.4">
      <c r="A26" s="100"/>
      <c r="B26" s="1272" t="s">
        <v>358</v>
      </c>
      <c r="C26" s="1273"/>
      <c r="D26" s="1273"/>
      <c r="E26" s="1273"/>
      <c r="F26" s="1273"/>
      <c r="G26" s="1273"/>
      <c r="H26" s="1273"/>
      <c r="I26" s="1273"/>
      <c r="J26" s="1273"/>
      <c r="K26" s="1273"/>
      <c r="L26" s="1273"/>
      <c r="M26" s="1273"/>
      <c r="N26" s="1273"/>
      <c r="O26" s="1273"/>
      <c r="P26" s="1273"/>
      <c r="Q26" s="1273"/>
      <c r="R26" s="1276" t="s">
        <v>359</v>
      </c>
      <c r="S26" s="1276"/>
      <c r="T26" s="1276"/>
      <c r="U26" s="1276"/>
      <c r="V26" s="1276"/>
      <c r="W26" s="1276"/>
      <c r="X26" s="1276"/>
      <c r="Y26" s="1276"/>
      <c r="Z26" s="1276"/>
      <c r="AA26" s="1276"/>
      <c r="AB26" s="1276"/>
      <c r="AC26" s="1276"/>
      <c r="AD26" s="1276"/>
      <c r="AE26" s="1276"/>
      <c r="AF26" s="1276"/>
      <c r="AG26" s="1277"/>
      <c r="AH26" s="100"/>
    </row>
    <row r="27" spans="1:34" ht="21" customHeight="1" thickBot="1" x14ac:dyDescent="0.45">
      <c r="A27" s="100"/>
      <c r="B27" s="1274"/>
      <c r="C27" s="1275"/>
      <c r="D27" s="1275"/>
      <c r="E27" s="1275"/>
      <c r="F27" s="1275"/>
      <c r="G27" s="1275"/>
      <c r="H27" s="1275"/>
      <c r="I27" s="1275"/>
      <c r="J27" s="1275"/>
      <c r="K27" s="1275"/>
      <c r="L27" s="1275"/>
      <c r="M27" s="1275"/>
      <c r="N27" s="1275"/>
      <c r="O27" s="1275"/>
      <c r="P27" s="1275"/>
      <c r="Q27" s="1275"/>
      <c r="R27" s="1278"/>
      <c r="S27" s="1278"/>
      <c r="T27" s="1278"/>
      <c r="U27" s="1278"/>
      <c r="V27" s="1278"/>
      <c r="W27" s="1278"/>
      <c r="X27" s="1278"/>
      <c r="Y27" s="1278"/>
      <c r="Z27" s="1278"/>
      <c r="AA27" s="1278"/>
      <c r="AB27" s="1278"/>
      <c r="AC27" s="1278"/>
      <c r="AD27" s="1278"/>
      <c r="AE27" s="1278"/>
      <c r="AF27" s="1278"/>
      <c r="AG27" s="1279"/>
      <c r="AH27" s="100"/>
    </row>
    <row r="28" spans="1:34" ht="21" customHeight="1" thickBot="1" x14ac:dyDescent="0.45">
      <c r="A28" s="100"/>
      <c r="B28" s="103"/>
      <c r="C28" s="103"/>
      <c r="D28" s="103"/>
      <c r="E28" s="103"/>
      <c r="F28" s="103"/>
      <c r="G28" s="103"/>
      <c r="H28" s="103"/>
      <c r="I28" s="103"/>
      <c r="J28" s="103"/>
      <c r="K28" s="103"/>
      <c r="L28" s="103"/>
      <c r="M28" s="103"/>
      <c r="N28" s="103"/>
      <c r="O28" s="103"/>
      <c r="P28" s="103"/>
      <c r="Q28" s="103"/>
      <c r="R28" s="103"/>
      <c r="S28" s="103"/>
      <c r="T28" s="103"/>
      <c r="U28" s="103"/>
      <c r="V28" s="103"/>
      <c r="W28" s="103"/>
      <c r="X28" s="103"/>
      <c r="Y28" s="103"/>
      <c r="Z28" s="103"/>
      <c r="AA28" s="103"/>
      <c r="AB28" s="103"/>
      <c r="AC28" s="103"/>
      <c r="AD28" s="103"/>
      <c r="AE28" s="103"/>
      <c r="AF28" s="103"/>
      <c r="AG28" s="103"/>
      <c r="AH28" s="100"/>
    </row>
    <row r="29" spans="1:34" ht="21" customHeight="1" x14ac:dyDescent="0.4">
      <c r="A29" s="100"/>
      <c r="B29" s="1239" t="s">
        <v>360</v>
      </c>
      <c r="C29" s="1240"/>
      <c r="D29" s="1240"/>
      <c r="E29" s="1240"/>
      <c r="F29" s="1240"/>
      <c r="G29" s="1240"/>
      <c r="H29" s="1240"/>
      <c r="I29" s="1241"/>
      <c r="J29" s="1240" t="s">
        <v>361</v>
      </c>
      <c r="K29" s="1240"/>
      <c r="L29" s="1240"/>
      <c r="M29" s="1240"/>
      <c r="N29" s="1240"/>
      <c r="O29" s="1240"/>
      <c r="P29" s="1240"/>
      <c r="Q29" s="1240"/>
      <c r="R29" s="1245"/>
      <c r="S29" s="1245"/>
      <c r="T29" s="1245"/>
      <c r="U29" s="1245"/>
      <c r="V29" s="1245"/>
      <c r="W29" s="1245"/>
      <c r="X29" s="1245"/>
      <c r="Y29" s="1245"/>
      <c r="Z29" s="1245"/>
      <c r="AA29" s="1245"/>
      <c r="AB29" s="1245"/>
      <c r="AC29" s="1245"/>
      <c r="AD29" s="1245"/>
      <c r="AE29" s="1245"/>
      <c r="AF29" s="1245"/>
      <c r="AG29" s="1246"/>
      <c r="AH29" s="100"/>
    </row>
    <row r="30" spans="1:34" ht="42.75" customHeight="1" x14ac:dyDescent="0.4">
      <c r="A30" s="100"/>
      <c r="B30" s="1242"/>
      <c r="C30" s="1243"/>
      <c r="D30" s="1243"/>
      <c r="E30" s="1243"/>
      <c r="F30" s="1243"/>
      <c r="G30" s="1243"/>
      <c r="H30" s="1243"/>
      <c r="I30" s="1244"/>
      <c r="J30" s="1243"/>
      <c r="K30" s="1243"/>
      <c r="L30" s="1243"/>
      <c r="M30" s="1243"/>
      <c r="N30" s="1243"/>
      <c r="O30" s="1243"/>
      <c r="P30" s="1243"/>
      <c r="Q30" s="1244"/>
      <c r="R30" s="1247" t="s">
        <v>362</v>
      </c>
      <c r="S30" s="1248"/>
      <c r="T30" s="1248"/>
      <c r="U30" s="1248"/>
      <c r="V30" s="1248"/>
      <c r="W30" s="1248"/>
      <c r="X30" s="1248"/>
      <c r="Y30" s="1248"/>
      <c r="Z30" s="1248"/>
      <c r="AA30" s="1248"/>
      <c r="AB30" s="1248"/>
      <c r="AC30" s="1248"/>
      <c r="AD30" s="1248"/>
      <c r="AE30" s="1248"/>
      <c r="AF30" s="1248"/>
      <c r="AG30" s="1249"/>
      <c r="AH30" s="100"/>
    </row>
    <row r="31" spans="1:34" ht="24.75" customHeight="1" thickBot="1" x14ac:dyDescent="0.45">
      <c r="A31" s="100"/>
      <c r="B31" s="1250"/>
      <c r="C31" s="1251"/>
      <c r="D31" s="1251"/>
      <c r="E31" s="1251"/>
      <c r="F31" s="1251"/>
      <c r="G31" s="1251"/>
      <c r="H31" s="1251"/>
      <c r="I31" s="1252"/>
      <c r="J31" s="1253"/>
      <c r="K31" s="1253"/>
      <c r="L31" s="1253"/>
      <c r="M31" s="1253"/>
      <c r="N31" s="1253"/>
      <c r="O31" s="1253"/>
      <c r="P31" s="1253"/>
      <c r="Q31" s="1254"/>
      <c r="R31" s="1255"/>
      <c r="S31" s="1253"/>
      <c r="T31" s="1253"/>
      <c r="U31" s="1253"/>
      <c r="V31" s="1253"/>
      <c r="W31" s="1253"/>
      <c r="X31" s="1253"/>
      <c r="Y31" s="1253"/>
      <c r="Z31" s="1253"/>
      <c r="AA31" s="1253"/>
      <c r="AB31" s="1253"/>
      <c r="AC31" s="1253"/>
      <c r="AD31" s="1253"/>
      <c r="AE31" s="1253"/>
      <c r="AF31" s="1253"/>
      <c r="AG31" s="1256"/>
      <c r="AH31" s="100"/>
    </row>
    <row r="32" spans="1:34" ht="17.100000000000001" customHeight="1" x14ac:dyDescent="0.4">
      <c r="A32" s="100"/>
      <c r="B32" s="1259" t="s">
        <v>363</v>
      </c>
      <c r="C32" s="1259"/>
      <c r="D32" s="1259"/>
      <c r="E32" s="1259"/>
      <c r="F32" s="1259"/>
      <c r="G32" s="1259"/>
      <c r="H32" s="1259"/>
      <c r="I32" s="1259"/>
      <c r="J32" s="1259"/>
      <c r="K32" s="1259"/>
      <c r="L32" s="1259"/>
      <c r="M32" s="1259"/>
      <c r="N32" s="1259"/>
      <c r="O32" s="1259"/>
      <c r="P32" s="1259"/>
      <c r="Q32" s="1259"/>
      <c r="R32" s="1259"/>
      <c r="S32" s="1259"/>
      <c r="T32" s="1259"/>
      <c r="U32" s="1259"/>
      <c r="V32" s="1259"/>
      <c r="W32" s="1259"/>
      <c r="X32" s="1259"/>
      <c r="Y32" s="1259"/>
      <c r="Z32" s="1259"/>
      <c r="AA32" s="1259"/>
      <c r="AB32" s="1259"/>
      <c r="AC32" s="1259"/>
      <c r="AD32" s="1259"/>
      <c r="AE32" s="1259"/>
      <c r="AF32" s="1259"/>
      <c r="AG32" s="1259"/>
      <c r="AH32" s="100"/>
    </row>
    <row r="33" spans="1:34" ht="17.100000000000001" customHeight="1" x14ac:dyDescent="0.4">
      <c r="A33" s="100"/>
      <c r="B33" s="1238"/>
      <c r="C33" s="1238"/>
      <c r="D33" s="1238"/>
      <c r="E33" s="1238"/>
      <c r="F33" s="1238"/>
      <c r="G33" s="1238"/>
      <c r="H33" s="1238"/>
      <c r="I33" s="1238"/>
      <c r="J33" s="1238"/>
      <c r="K33" s="1238"/>
      <c r="L33" s="1238"/>
      <c r="M33" s="1238"/>
      <c r="N33" s="1238"/>
      <c r="O33" s="1238"/>
      <c r="P33" s="1238"/>
      <c r="Q33" s="1238"/>
      <c r="R33" s="1238"/>
      <c r="S33" s="1238"/>
      <c r="T33" s="1238"/>
      <c r="U33" s="1238"/>
      <c r="V33" s="1238"/>
      <c r="W33" s="1238"/>
      <c r="X33" s="1238"/>
      <c r="Y33" s="1238"/>
      <c r="Z33" s="1238"/>
      <c r="AA33" s="1238"/>
      <c r="AB33" s="1238"/>
      <c r="AC33" s="1238"/>
      <c r="AD33" s="1238"/>
      <c r="AE33" s="1238"/>
      <c r="AF33" s="1238"/>
      <c r="AG33" s="1238"/>
      <c r="AH33" s="100"/>
    </row>
    <row r="34" spans="1:34" ht="17.100000000000001" customHeight="1" x14ac:dyDescent="0.4">
      <c r="A34" s="100"/>
      <c r="B34" s="1238" t="s">
        <v>364</v>
      </c>
      <c r="C34" s="1238"/>
      <c r="D34" s="1238"/>
      <c r="E34" s="1238"/>
      <c r="F34" s="1238"/>
      <c r="G34" s="1238"/>
      <c r="H34" s="1238"/>
      <c r="I34" s="1238"/>
      <c r="J34" s="1238"/>
      <c r="K34" s="1238"/>
      <c r="L34" s="1238"/>
      <c r="M34" s="1238"/>
      <c r="N34" s="1238"/>
      <c r="O34" s="1238"/>
      <c r="P34" s="1238"/>
      <c r="Q34" s="1238"/>
      <c r="R34" s="1238"/>
      <c r="S34" s="1238"/>
      <c r="T34" s="1238"/>
      <c r="U34" s="1238"/>
      <c r="V34" s="1238"/>
      <c r="W34" s="1238"/>
      <c r="X34" s="1238"/>
      <c r="Y34" s="1238"/>
      <c r="Z34" s="1238"/>
      <c r="AA34" s="1238"/>
      <c r="AB34" s="1238"/>
      <c r="AC34" s="1238"/>
      <c r="AD34" s="1238"/>
      <c r="AE34" s="1238"/>
      <c r="AF34" s="1238"/>
      <c r="AG34" s="1238"/>
      <c r="AH34" s="100"/>
    </row>
    <row r="35" spans="1:34" ht="17.100000000000001" customHeight="1" x14ac:dyDescent="0.4">
      <c r="A35" s="100"/>
      <c r="B35" s="1238"/>
      <c r="C35" s="1238"/>
      <c r="D35" s="1238"/>
      <c r="E35" s="1238"/>
      <c r="F35" s="1238"/>
      <c r="G35" s="1238"/>
      <c r="H35" s="1238"/>
      <c r="I35" s="1238"/>
      <c r="J35" s="1238"/>
      <c r="K35" s="1238"/>
      <c r="L35" s="1238"/>
      <c r="M35" s="1238"/>
      <c r="N35" s="1238"/>
      <c r="O35" s="1238"/>
      <c r="P35" s="1238"/>
      <c r="Q35" s="1238"/>
      <c r="R35" s="1238"/>
      <c r="S35" s="1238"/>
      <c r="T35" s="1238"/>
      <c r="U35" s="1238"/>
      <c r="V35" s="1238"/>
      <c r="W35" s="1238"/>
      <c r="X35" s="1238"/>
      <c r="Y35" s="1238"/>
      <c r="Z35" s="1238"/>
      <c r="AA35" s="1238"/>
      <c r="AB35" s="1238"/>
      <c r="AC35" s="1238"/>
      <c r="AD35" s="1238"/>
      <c r="AE35" s="1238"/>
      <c r="AF35" s="1238"/>
      <c r="AG35" s="1238"/>
      <c r="AH35" s="100"/>
    </row>
    <row r="36" spans="1:34" ht="15" customHeight="1" x14ac:dyDescent="0.4">
      <c r="A36" s="100"/>
      <c r="B36" s="101"/>
      <c r="C36" s="101"/>
      <c r="D36" s="101"/>
      <c r="E36" s="101"/>
      <c r="F36" s="101"/>
      <c r="G36" s="102"/>
      <c r="H36" s="102"/>
      <c r="I36" s="102"/>
      <c r="J36" s="102"/>
      <c r="K36" s="102"/>
      <c r="L36" s="102"/>
      <c r="M36" s="102"/>
      <c r="N36" s="101"/>
      <c r="O36" s="101"/>
      <c r="P36" s="101"/>
      <c r="Q36" s="101"/>
      <c r="R36" s="101"/>
      <c r="S36" s="101"/>
      <c r="T36" s="101"/>
      <c r="U36" s="101"/>
      <c r="V36" s="101"/>
      <c r="W36" s="101"/>
      <c r="X36" s="101"/>
      <c r="Y36" s="101"/>
      <c r="Z36" s="101"/>
      <c r="AA36" s="101"/>
      <c r="AB36" s="101"/>
      <c r="AC36" s="101"/>
      <c r="AD36" s="101"/>
      <c r="AE36" s="101"/>
      <c r="AF36" s="101"/>
      <c r="AG36" s="101"/>
      <c r="AH36" s="100"/>
    </row>
    <row r="37" spans="1:34" ht="21" customHeight="1" x14ac:dyDescent="0.4">
      <c r="A37" s="100"/>
      <c r="B37" s="1238" t="s">
        <v>365</v>
      </c>
      <c r="C37" s="1238"/>
      <c r="D37" s="1238"/>
      <c r="E37" s="1238"/>
      <c r="F37" s="1238"/>
      <c r="G37" s="1238"/>
      <c r="H37" s="1238"/>
      <c r="I37" s="1238"/>
      <c r="J37" s="1238"/>
      <c r="K37" s="1238"/>
      <c r="L37" s="1238"/>
      <c r="M37" s="1238"/>
      <c r="N37" s="1238"/>
      <c r="O37" s="1238"/>
      <c r="P37" s="1238"/>
      <c r="Q37" s="1238"/>
      <c r="R37" s="1238"/>
      <c r="S37" s="1238"/>
      <c r="T37" s="1238"/>
      <c r="U37" s="1238"/>
      <c r="V37" s="1238"/>
      <c r="W37" s="1238"/>
      <c r="X37" s="1238"/>
      <c r="Y37" s="1238"/>
      <c r="Z37" s="1238"/>
      <c r="AA37" s="1238"/>
      <c r="AB37" s="1238"/>
      <c r="AC37" s="1238"/>
      <c r="AD37" s="1238"/>
      <c r="AE37" s="1238"/>
      <c r="AF37" s="1238"/>
      <c r="AG37" s="1238"/>
      <c r="AH37" s="100"/>
    </row>
    <row r="38" spans="1:34" ht="21" customHeight="1" x14ac:dyDescent="0.4">
      <c r="A38" s="100"/>
      <c r="B38" s="1238"/>
      <c r="C38" s="1238"/>
      <c r="D38" s="1238"/>
      <c r="E38" s="1238"/>
      <c r="F38" s="1238"/>
      <c r="G38" s="1238"/>
      <c r="H38" s="1238"/>
      <c r="I38" s="1238"/>
      <c r="J38" s="1238"/>
      <c r="K38" s="1238"/>
      <c r="L38" s="1238"/>
      <c r="M38" s="1238"/>
      <c r="N38" s="1238"/>
      <c r="O38" s="1238"/>
      <c r="P38" s="1238"/>
      <c r="Q38" s="1238"/>
      <c r="R38" s="1238"/>
      <c r="S38" s="1238"/>
      <c r="T38" s="1238"/>
      <c r="U38" s="1238"/>
      <c r="V38" s="1238"/>
      <c r="W38" s="1238"/>
      <c r="X38" s="1238"/>
      <c r="Y38" s="1238"/>
      <c r="Z38" s="1238"/>
      <c r="AA38" s="1238"/>
      <c r="AB38" s="1238"/>
      <c r="AC38" s="1238"/>
      <c r="AD38" s="1238"/>
      <c r="AE38" s="1238"/>
      <c r="AF38" s="1238"/>
      <c r="AG38" s="1238"/>
      <c r="AH38" s="100"/>
    </row>
    <row r="39" spans="1:34" ht="21" customHeight="1" x14ac:dyDescent="0.4">
      <c r="A39" s="100"/>
      <c r="B39" s="1238"/>
      <c r="C39" s="1238"/>
      <c r="D39" s="1238"/>
      <c r="E39" s="1238"/>
      <c r="F39" s="1238"/>
      <c r="G39" s="1238"/>
      <c r="H39" s="1238"/>
      <c r="I39" s="1238"/>
      <c r="J39" s="1238"/>
      <c r="K39" s="1238"/>
      <c r="L39" s="1238"/>
      <c r="M39" s="1238"/>
      <c r="N39" s="1238"/>
      <c r="O39" s="1238"/>
      <c r="P39" s="1238"/>
      <c r="Q39" s="1238"/>
      <c r="R39" s="1238"/>
      <c r="S39" s="1238"/>
      <c r="T39" s="1238"/>
      <c r="U39" s="1238"/>
      <c r="V39" s="1238"/>
      <c r="W39" s="1238"/>
      <c r="X39" s="1238"/>
      <c r="Y39" s="1238"/>
      <c r="Z39" s="1238"/>
      <c r="AA39" s="1238"/>
      <c r="AB39" s="1238"/>
      <c r="AC39" s="1238"/>
      <c r="AD39" s="1238"/>
      <c r="AE39" s="1238"/>
      <c r="AF39" s="1238"/>
      <c r="AG39" s="1238"/>
      <c r="AH39" s="100"/>
    </row>
    <row r="40" spans="1:34" ht="21" customHeight="1" x14ac:dyDescent="0.4">
      <c r="A40" s="100"/>
      <c r="B40" s="1238"/>
      <c r="C40" s="1238"/>
      <c r="D40" s="1238"/>
      <c r="E40" s="1238"/>
      <c r="F40" s="1238"/>
      <c r="G40" s="1238"/>
      <c r="H40" s="1238"/>
      <c r="I40" s="1238"/>
      <c r="J40" s="1238"/>
      <c r="K40" s="1238"/>
      <c r="L40" s="1238"/>
      <c r="M40" s="1238"/>
      <c r="N40" s="1238"/>
      <c r="O40" s="1238"/>
      <c r="P40" s="1238"/>
      <c r="Q40" s="1238"/>
      <c r="R40" s="1238"/>
      <c r="S40" s="1238"/>
      <c r="T40" s="1238"/>
      <c r="U40" s="1238"/>
      <c r="V40" s="1238"/>
      <c r="W40" s="1238"/>
      <c r="X40" s="1238"/>
      <c r="Y40" s="1238"/>
      <c r="Z40" s="1238"/>
      <c r="AA40" s="1238"/>
      <c r="AB40" s="1238"/>
      <c r="AC40" s="1238"/>
      <c r="AD40" s="1238"/>
      <c r="AE40" s="1238"/>
      <c r="AF40" s="1238"/>
      <c r="AG40" s="1238"/>
      <c r="AH40" s="100"/>
    </row>
    <row r="41" spans="1:34" ht="21" customHeight="1" x14ac:dyDescent="0.4">
      <c r="A41" s="100"/>
      <c r="B41" s="1238"/>
      <c r="C41" s="1238"/>
      <c r="D41" s="1238"/>
      <c r="E41" s="1238"/>
      <c r="F41" s="1238"/>
      <c r="G41" s="1238"/>
      <c r="H41" s="1238"/>
      <c r="I41" s="1238"/>
      <c r="J41" s="1238"/>
      <c r="K41" s="1238"/>
      <c r="L41" s="1238"/>
      <c r="M41" s="1238"/>
      <c r="N41" s="1238"/>
      <c r="O41" s="1238"/>
      <c r="P41" s="1238"/>
      <c r="Q41" s="1238"/>
      <c r="R41" s="1238"/>
      <c r="S41" s="1238"/>
      <c r="T41" s="1238"/>
      <c r="U41" s="1238"/>
      <c r="V41" s="1238"/>
      <c r="W41" s="1238"/>
      <c r="X41" s="1238"/>
      <c r="Y41" s="1238"/>
      <c r="Z41" s="1238"/>
      <c r="AA41" s="1238"/>
      <c r="AB41" s="1238"/>
      <c r="AC41" s="1238"/>
      <c r="AD41" s="1238"/>
      <c r="AE41" s="1238"/>
      <c r="AF41" s="1238"/>
      <c r="AG41" s="1238"/>
      <c r="AH41" s="100"/>
    </row>
    <row r="42" spans="1:34" ht="21" customHeight="1" x14ac:dyDescent="0.4">
      <c r="A42" s="100"/>
      <c r="B42" s="1238"/>
      <c r="C42" s="1238"/>
      <c r="D42" s="1238"/>
      <c r="E42" s="1238"/>
      <c r="F42" s="1238"/>
      <c r="G42" s="1238"/>
      <c r="H42" s="1238"/>
      <c r="I42" s="1238"/>
      <c r="J42" s="1238"/>
      <c r="K42" s="1238"/>
      <c r="L42" s="1238"/>
      <c r="M42" s="1238"/>
      <c r="N42" s="1238"/>
      <c r="O42" s="1238"/>
      <c r="P42" s="1238"/>
      <c r="Q42" s="1238"/>
      <c r="R42" s="1238"/>
      <c r="S42" s="1238"/>
      <c r="T42" s="1238"/>
      <c r="U42" s="1238"/>
      <c r="V42" s="1238"/>
      <c r="W42" s="1238"/>
      <c r="X42" s="1238"/>
      <c r="Y42" s="1238"/>
      <c r="Z42" s="1238"/>
      <c r="AA42" s="1238"/>
      <c r="AB42" s="1238"/>
      <c r="AC42" s="1238"/>
      <c r="AD42" s="1238"/>
      <c r="AE42" s="1238"/>
      <c r="AF42" s="1238"/>
      <c r="AG42" s="1238"/>
      <c r="AH42" s="100"/>
    </row>
    <row r="43" spans="1:34" ht="21" customHeight="1" x14ac:dyDescent="0.4">
      <c r="A43" s="100"/>
      <c r="B43" s="1238"/>
      <c r="C43" s="1238"/>
      <c r="D43" s="1238"/>
      <c r="E43" s="1238"/>
      <c r="F43" s="1238"/>
      <c r="G43" s="1238"/>
      <c r="H43" s="1238"/>
      <c r="I43" s="1238"/>
      <c r="J43" s="1238"/>
      <c r="K43" s="1238"/>
      <c r="L43" s="1238"/>
      <c r="M43" s="1238"/>
      <c r="N43" s="1238"/>
      <c r="O43" s="1238"/>
      <c r="P43" s="1238"/>
      <c r="Q43" s="1238"/>
      <c r="R43" s="1238"/>
      <c r="S43" s="1238"/>
      <c r="T43" s="1238"/>
      <c r="U43" s="1238"/>
      <c r="V43" s="1238"/>
      <c r="W43" s="1238"/>
      <c r="X43" s="1238"/>
      <c r="Y43" s="1238"/>
      <c r="Z43" s="1238"/>
      <c r="AA43" s="1238"/>
      <c r="AB43" s="1238"/>
      <c r="AC43" s="1238"/>
      <c r="AD43" s="1238"/>
      <c r="AE43" s="1238"/>
      <c r="AF43" s="1238"/>
      <c r="AG43" s="1238"/>
      <c r="AH43" s="100"/>
    </row>
    <row r="44" spans="1:34" ht="21" customHeight="1" x14ac:dyDescent="0.4">
      <c r="A44" s="100"/>
      <c r="B44" s="1238"/>
      <c r="C44" s="1238"/>
      <c r="D44" s="1238"/>
      <c r="E44" s="1238"/>
      <c r="F44" s="1238"/>
      <c r="G44" s="1238"/>
      <c r="H44" s="1238"/>
      <c r="I44" s="1238"/>
      <c r="J44" s="1238"/>
      <c r="K44" s="1238"/>
      <c r="L44" s="1238"/>
      <c r="M44" s="1238"/>
      <c r="N44" s="1238"/>
      <c r="O44" s="1238"/>
      <c r="P44" s="1238"/>
      <c r="Q44" s="1238"/>
      <c r="R44" s="1238"/>
      <c r="S44" s="1238"/>
      <c r="T44" s="1238"/>
      <c r="U44" s="1238"/>
      <c r="V44" s="1238"/>
      <c r="W44" s="1238"/>
      <c r="X44" s="1238"/>
      <c r="Y44" s="1238"/>
      <c r="Z44" s="1238"/>
      <c r="AA44" s="1238"/>
      <c r="AB44" s="1238"/>
      <c r="AC44" s="1238"/>
      <c r="AD44" s="1238"/>
      <c r="AE44" s="1238"/>
      <c r="AF44" s="1238"/>
      <c r="AG44" s="1238"/>
      <c r="AH44" s="100"/>
    </row>
    <row r="45" spans="1:34" ht="21" customHeight="1" x14ac:dyDescent="0.4">
      <c r="A45" s="100"/>
      <c r="B45" s="1238"/>
      <c r="C45" s="1238"/>
      <c r="D45" s="1238"/>
      <c r="E45" s="1238"/>
      <c r="F45" s="1238"/>
      <c r="G45" s="1238"/>
      <c r="H45" s="1238"/>
      <c r="I45" s="1238"/>
      <c r="J45" s="1238"/>
      <c r="K45" s="1238"/>
      <c r="L45" s="1238"/>
      <c r="M45" s="1238"/>
      <c r="N45" s="1238"/>
      <c r="O45" s="1238"/>
      <c r="P45" s="1238"/>
      <c r="Q45" s="1238"/>
      <c r="R45" s="1238"/>
      <c r="S45" s="1238"/>
      <c r="T45" s="1238"/>
      <c r="U45" s="1238"/>
      <c r="V45" s="1238"/>
      <c r="W45" s="1238"/>
      <c r="X45" s="1238"/>
      <c r="Y45" s="1238"/>
      <c r="Z45" s="1238"/>
      <c r="AA45" s="1238"/>
      <c r="AB45" s="1238"/>
      <c r="AC45" s="1238"/>
      <c r="AD45" s="1238"/>
      <c r="AE45" s="1238"/>
      <c r="AF45" s="1238"/>
      <c r="AG45" s="1238"/>
      <c r="AH45" s="100"/>
    </row>
    <row r="46" spans="1:34" ht="21" customHeight="1" x14ac:dyDescent="0.4">
      <c r="A46" s="100"/>
      <c r="B46" s="1238"/>
      <c r="C46" s="1238"/>
      <c r="D46" s="1238"/>
      <c r="E46" s="1238"/>
      <c r="F46" s="1238"/>
      <c r="G46" s="1238"/>
      <c r="H46" s="1238"/>
      <c r="I46" s="1238"/>
      <c r="J46" s="1238"/>
      <c r="K46" s="1238"/>
      <c r="L46" s="1238"/>
      <c r="M46" s="1238"/>
      <c r="N46" s="1238"/>
      <c r="O46" s="1238"/>
      <c r="P46" s="1238"/>
      <c r="Q46" s="1238"/>
      <c r="R46" s="1238"/>
      <c r="S46" s="1238"/>
      <c r="T46" s="1238"/>
      <c r="U46" s="1238"/>
      <c r="V46" s="1238"/>
      <c r="W46" s="1238"/>
      <c r="X46" s="1238"/>
      <c r="Y46" s="1238"/>
      <c r="Z46" s="1238"/>
      <c r="AA46" s="1238"/>
      <c r="AB46" s="1238"/>
      <c r="AC46" s="1238"/>
      <c r="AD46" s="1238"/>
      <c r="AE46" s="1238"/>
      <c r="AF46" s="1238"/>
      <c r="AG46" s="1238"/>
      <c r="AH46" s="100"/>
    </row>
    <row r="47" spans="1:34" ht="16.5" customHeight="1" x14ac:dyDescent="0.4">
      <c r="A47" s="100"/>
      <c r="B47" s="1238"/>
      <c r="C47" s="1238"/>
      <c r="D47" s="1238"/>
      <c r="E47" s="1238"/>
      <c r="F47" s="1238"/>
      <c r="G47" s="1238"/>
      <c r="H47" s="1238"/>
      <c r="I47" s="1238"/>
      <c r="J47" s="1238"/>
      <c r="K47" s="1238"/>
      <c r="L47" s="1238"/>
      <c r="M47" s="1238"/>
      <c r="N47" s="1238"/>
      <c r="O47" s="1238"/>
      <c r="P47" s="1238"/>
      <c r="Q47" s="1238"/>
      <c r="R47" s="1238"/>
      <c r="S47" s="1238"/>
      <c r="T47" s="1238"/>
      <c r="U47" s="1238"/>
      <c r="V47" s="1238"/>
      <c r="W47" s="1238"/>
      <c r="X47" s="1238"/>
      <c r="Y47" s="1238"/>
      <c r="Z47" s="1238"/>
      <c r="AA47" s="1238"/>
      <c r="AB47" s="1238"/>
      <c r="AC47" s="1238"/>
      <c r="AD47" s="1238"/>
      <c r="AE47" s="1238"/>
      <c r="AF47" s="1238"/>
      <c r="AG47" s="1238"/>
      <c r="AH47" s="100"/>
    </row>
    <row r="48" spans="1:34" ht="21" customHeight="1" x14ac:dyDescent="0.4"/>
    <row r="49" s="99" customFormat="1" ht="21" customHeight="1" x14ac:dyDescent="0.4"/>
    <row r="50" s="99" customFormat="1" ht="21" customHeight="1" x14ac:dyDescent="0.4"/>
    <row r="51" s="99" customFormat="1" ht="21" customHeight="1" x14ac:dyDescent="0.4"/>
    <row r="52" s="99" customFormat="1" ht="21" customHeight="1" x14ac:dyDescent="0.4"/>
    <row r="53" s="99" customFormat="1" ht="21" customHeight="1" x14ac:dyDescent="0.4"/>
    <row r="54" s="99" customFormat="1" ht="21" customHeight="1" x14ac:dyDescent="0.4"/>
    <row r="55" s="99" customFormat="1" ht="21" customHeight="1" x14ac:dyDescent="0.4"/>
    <row r="56" s="99" customFormat="1" ht="21" customHeight="1" x14ac:dyDescent="0.4"/>
    <row r="57" s="99" customFormat="1" ht="21" customHeight="1" x14ac:dyDescent="0.4"/>
    <row r="58" s="99" customFormat="1" ht="21" customHeight="1" x14ac:dyDescent="0.4"/>
    <row r="59" s="99" customFormat="1" ht="21" customHeight="1" x14ac:dyDescent="0.4"/>
    <row r="60" s="99" customFormat="1" ht="21" customHeight="1" x14ac:dyDescent="0.4"/>
    <row r="61" s="99" customFormat="1" ht="21" customHeight="1" x14ac:dyDescent="0.4"/>
    <row r="62" s="99" customFormat="1" ht="21" customHeight="1" x14ac:dyDescent="0.4"/>
    <row r="63" s="99" customFormat="1" ht="21" customHeight="1" x14ac:dyDescent="0.4"/>
    <row r="64" s="99" customFormat="1" ht="21" customHeight="1" x14ac:dyDescent="0.4"/>
    <row r="65" s="99" customFormat="1" ht="21" customHeight="1" x14ac:dyDescent="0.4"/>
    <row r="66" s="99" customFormat="1" ht="21" customHeight="1" x14ac:dyDescent="0.4"/>
    <row r="67" s="99" customFormat="1" ht="21" customHeight="1" x14ac:dyDescent="0.4"/>
    <row r="68" s="99" customFormat="1" ht="21" customHeight="1" x14ac:dyDescent="0.4"/>
    <row r="69" s="99" customFormat="1" ht="21" customHeight="1" x14ac:dyDescent="0.4"/>
    <row r="70" s="99" customFormat="1" ht="21" customHeight="1" x14ac:dyDescent="0.4"/>
    <row r="71" s="99" customFormat="1" ht="21" customHeight="1" x14ac:dyDescent="0.4"/>
    <row r="72" s="99" customFormat="1" ht="21" customHeight="1" x14ac:dyDescent="0.4"/>
    <row r="73" s="99" customFormat="1" ht="21" customHeight="1" x14ac:dyDescent="0.4"/>
    <row r="74" s="99" customFormat="1" ht="21" customHeight="1" x14ac:dyDescent="0.4"/>
    <row r="75" s="99" customFormat="1" ht="21" customHeight="1" x14ac:dyDescent="0.4"/>
    <row r="76" s="99" customFormat="1" ht="21" customHeight="1" x14ac:dyDescent="0.4"/>
    <row r="77" s="99" customFormat="1" ht="21" customHeight="1" x14ac:dyDescent="0.4"/>
    <row r="78" s="99" customFormat="1" ht="21" customHeight="1" x14ac:dyDescent="0.4"/>
    <row r="79" s="99" customFormat="1" ht="21" customHeight="1" x14ac:dyDescent="0.4"/>
    <row r="80" s="99" customFormat="1" ht="21" customHeight="1" x14ac:dyDescent="0.4"/>
    <row r="81" s="99" customFormat="1" ht="21" customHeight="1" x14ac:dyDescent="0.4"/>
    <row r="82" s="99" customFormat="1" ht="21" customHeight="1" x14ac:dyDescent="0.4"/>
    <row r="83" s="99" customFormat="1" ht="21" customHeight="1" x14ac:dyDescent="0.4"/>
    <row r="84" s="99" customFormat="1" ht="21" customHeight="1" x14ac:dyDescent="0.4"/>
    <row r="85" s="99" customFormat="1" ht="21" customHeight="1" x14ac:dyDescent="0.4"/>
    <row r="86" s="99" customFormat="1" ht="21" customHeight="1" x14ac:dyDescent="0.4"/>
    <row r="87" s="99" customFormat="1" ht="21" customHeight="1" x14ac:dyDescent="0.4"/>
    <row r="88" s="99" customFormat="1" ht="21" customHeight="1" x14ac:dyDescent="0.4"/>
    <row r="89" s="99" customFormat="1" ht="21" customHeight="1" x14ac:dyDescent="0.4"/>
    <row r="90" s="99" customFormat="1" ht="21" customHeight="1" x14ac:dyDescent="0.4"/>
    <row r="91" s="99" customFormat="1" ht="21" customHeight="1" x14ac:dyDescent="0.4"/>
    <row r="92" s="99" customFormat="1" ht="21" customHeight="1" x14ac:dyDescent="0.4"/>
    <row r="93" s="99" customFormat="1" ht="21" customHeight="1" x14ac:dyDescent="0.4"/>
    <row r="94" s="99" customFormat="1" ht="21" customHeight="1" x14ac:dyDescent="0.4"/>
    <row r="95" s="99" customFormat="1" ht="21" customHeight="1" x14ac:dyDescent="0.4"/>
    <row r="96" s="99" customFormat="1" ht="21" customHeight="1" x14ac:dyDescent="0.4"/>
    <row r="97" s="99" customFormat="1" ht="21" customHeight="1" x14ac:dyDescent="0.4"/>
    <row r="98" s="99" customFormat="1" ht="21" customHeight="1" x14ac:dyDescent="0.4"/>
    <row r="99" s="99" customFormat="1" ht="21" customHeight="1" x14ac:dyDescent="0.4"/>
    <row r="100" s="99" customFormat="1" ht="21" customHeight="1" x14ac:dyDescent="0.4"/>
    <row r="101" s="99" customFormat="1" ht="21" customHeight="1" x14ac:dyDescent="0.4"/>
    <row r="102" s="99" customFormat="1" ht="21" customHeight="1" x14ac:dyDescent="0.4"/>
    <row r="103" s="99" customFormat="1" ht="21" customHeight="1" x14ac:dyDescent="0.4"/>
    <row r="104" s="99" customFormat="1" ht="21" customHeight="1" x14ac:dyDescent="0.4"/>
    <row r="105" s="99" customFormat="1" ht="21" customHeight="1" x14ac:dyDescent="0.4"/>
    <row r="106" s="99" customFormat="1" ht="21" customHeight="1" x14ac:dyDescent="0.4"/>
    <row r="107" s="99" customFormat="1" ht="21" customHeight="1" x14ac:dyDescent="0.4"/>
    <row r="108" s="99" customFormat="1" ht="21" customHeight="1" x14ac:dyDescent="0.4"/>
    <row r="109" s="99" customFormat="1" ht="21" customHeight="1" x14ac:dyDescent="0.4"/>
    <row r="110" s="99" customFormat="1" ht="21" customHeight="1" x14ac:dyDescent="0.4"/>
    <row r="111" s="99" customFormat="1" ht="21" customHeight="1" x14ac:dyDescent="0.4"/>
    <row r="112" s="99" customFormat="1" ht="21" customHeight="1" x14ac:dyDescent="0.4"/>
    <row r="113" s="99" customFormat="1" ht="21" customHeight="1" x14ac:dyDescent="0.4"/>
    <row r="114" s="99" customFormat="1" ht="21" customHeight="1" x14ac:dyDescent="0.4"/>
    <row r="115" s="99" customFormat="1" ht="21" customHeight="1" x14ac:dyDescent="0.4"/>
    <row r="116" s="99" customFormat="1" ht="21" customHeight="1" x14ac:dyDescent="0.4"/>
    <row r="117" s="99" customFormat="1" ht="21" customHeight="1" x14ac:dyDescent="0.4"/>
    <row r="118" s="99" customFormat="1" ht="21" customHeight="1" x14ac:dyDescent="0.4"/>
    <row r="119" s="99" customFormat="1" ht="21" customHeight="1" x14ac:dyDescent="0.4"/>
    <row r="120" s="99" customFormat="1" ht="21" customHeight="1" x14ac:dyDescent="0.4"/>
    <row r="121" s="99" customFormat="1" ht="21" customHeight="1" x14ac:dyDescent="0.4"/>
    <row r="122" s="99" customFormat="1" ht="21" customHeight="1" x14ac:dyDescent="0.4"/>
    <row r="123" s="99" customFormat="1" ht="21" customHeight="1" x14ac:dyDescent="0.4"/>
    <row r="124" s="99" customFormat="1" ht="21" customHeight="1" x14ac:dyDescent="0.4"/>
    <row r="125" s="99" customFormat="1" ht="21" customHeight="1" x14ac:dyDescent="0.4"/>
    <row r="126" s="99" customFormat="1" ht="21" customHeight="1" x14ac:dyDescent="0.4"/>
    <row r="127" s="99" customFormat="1" ht="21" customHeight="1" x14ac:dyDescent="0.4"/>
    <row r="128" s="99" customFormat="1" ht="21" customHeight="1" x14ac:dyDescent="0.4"/>
    <row r="129" s="99" customFormat="1" ht="21" customHeight="1" x14ac:dyDescent="0.4"/>
    <row r="130" s="99" customFormat="1" ht="21" customHeight="1" x14ac:dyDescent="0.4"/>
    <row r="131" s="99" customFormat="1" ht="21" customHeight="1" x14ac:dyDescent="0.4"/>
    <row r="132" s="99" customFormat="1" ht="21" customHeight="1" x14ac:dyDescent="0.4"/>
    <row r="133" s="99" customFormat="1" ht="21" customHeight="1" x14ac:dyDescent="0.4"/>
    <row r="134" s="99" customFormat="1" ht="21" customHeight="1" x14ac:dyDescent="0.4"/>
    <row r="135" s="99" customFormat="1" ht="21" customHeight="1" x14ac:dyDescent="0.4"/>
    <row r="136" s="99" customFormat="1" ht="21" customHeight="1" x14ac:dyDescent="0.4"/>
    <row r="137" s="99" customFormat="1" ht="21" customHeight="1" x14ac:dyDescent="0.4"/>
    <row r="138" s="99" customFormat="1" ht="21" customHeight="1" x14ac:dyDescent="0.4"/>
    <row r="139" s="99" customFormat="1" ht="21" customHeight="1" x14ac:dyDescent="0.4"/>
    <row r="140" s="99" customFormat="1" ht="21" customHeight="1" x14ac:dyDescent="0.4"/>
    <row r="141" s="99" customFormat="1" ht="21" customHeight="1" x14ac:dyDescent="0.4"/>
    <row r="142" s="99" customFormat="1" ht="21" customHeight="1" x14ac:dyDescent="0.4"/>
    <row r="143" s="99" customFormat="1" ht="21" customHeight="1" x14ac:dyDescent="0.4"/>
    <row r="144" s="99" customFormat="1" ht="21" customHeight="1" x14ac:dyDescent="0.4"/>
    <row r="145" s="99" customFormat="1" ht="21" customHeight="1" x14ac:dyDescent="0.4"/>
    <row r="146" s="99" customFormat="1" ht="21" customHeight="1" x14ac:dyDescent="0.4"/>
    <row r="147" s="99" customFormat="1" ht="21" customHeight="1" x14ac:dyDescent="0.4"/>
    <row r="148" s="99" customFormat="1" ht="21" customHeight="1" x14ac:dyDescent="0.4"/>
    <row r="149" s="99" customFormat="1" ht="21" customHeight="1" x14ac:dyDescent="0.4"/>
    <row r="150" s="99" customFormat="1" ht="21" customHeight="1" x14ac:dyDescent="0.4"/>
    <row r="151" s="99" customFormat="1" ht="21" customHeight="1" x14ac:dyDescent="0.4"/>
    <row r="152" s="99" customFormat="1" ht="21" customHeight="1" x14ac:dyDescent="0.4"/>
    <row r="153" s="99" customFormat="1" ht="21" customHeight="1" x14ac:dyDescent="0.4"/>
    <row r="154" s="99" customFormat="1" ht="21" customHeight="1" x14ac:dyDescent="0.4"/>
    <row r="155" s="99" customFormat="1" ht="21" customHeight="1" x14ac:dyDescent="0.4"/>
    <row r="156" s="99" customFormat="1" ht="21" customHeight="1" x14ac:dyDescent="0.4"/>
    <row r="157" s="99" customFormat="1" ht="21" customHeight="1" x14ac:dyDescent="0.4"/>
    <row r="158" s="99" customFormat="1" ht="21" customHeight="1" x14ac:dyDescent="0.4"/>
    <row r="159" s="99" customFormat="1" ht="21" customHeight="1" x14ac:dyDescent="0.4"/>
    <row r="160" s="99" customFormat="1" ht="21" customHeight="1" x14ac:dyDescent="0.4"/>
    <row r="161" s="99" customFormat="1" ht="21" customHeight="1" x14ac:dyDescent="0.4"/>
    <row r="162" s="99" customFormat="1" ht="21" customHeight="1" x14ac:dyDescent="0.4"/>
    <row r="163" s="99" customFormat="1" ht="21" customHeight="1" x14ac:dyDescent="0.4"/>
    <row r="164" s="99" customFormat="1" ht="21" customHeight="1" x14ac:dyDescent="0.4"/>
    <row r="165" s="99" customFormat="1" ht="21" customHeight="1" x14ac:dyDescent="0.4"/>
    <row r="166" s="99" customFormat="1" ht="21" customHeight="1" x14ac:dyDescent="0.4"/>
    <row r="167" s="99" customFormat="1" ht="21" customHeight="1" x14ac:dyDescent="0.4"/>
    <row r="168" s="99" customFormat="1" ht="21" customHeight="1" x14ac:dyDescent="0.4"/>
    <row r="169" s="99" customFormat="1" ht="21" customHeight="1" x14ac:dyDescent="0.4"/>
    <row r="170" s="99" customFormat="1" ht="21" customHeight="1" x14ac:dyDescent="0.4"/>
    <row r="171" s="99" customFormat="1" ht="21" customHeight="1" x14ac:dyDescent="0.4"/>
    <row r="172" s="99" customFormat="1" ht="21" customHeight="1" x14ac:dyDescent="0.4"/>
    <row r="173" s="99" customFormat="1" ht="21" customHeight="1" x14ac:dyDescent="0.4"/>
    <row r="174" s="99" customFormat="1" ht="21" customHeight="1" x14ac:dyDescent="0.4"/>
    <row r="175" s="99" customFormat="1" ht="21" customHeight="1" x14ac:dyDescent="0.4"/>
    <row r="176" s="99" customFormat="1" ht="21" customHeight="1" x14ac:dyDescent="0.4"/>
    <row r="177" s="99" customFormat="1" ht="21" customHeight="1" x14ac:dyDescent="0.4"/>
    <row r="178" s="99" customFormat="1" ht="21" customHeight="1" x14ac:dyDescent="0.4"/>
    <row r="179" s="99" customFormat="1" ht="21" customHeight="1" x14ac:dyDescent="0.4"/>
    <row r="180" s="99" customFormat="1" ht="21" customHeight="1" x14ac:dyDescent="0.4"/>
    <row r="181" s="99" customFormat="1" ht="21" customHeight="1" x14ac:dyDescent="0.4"/>
    <row r="182" s="99" customFormat="1" ht="21" customHeight="1" x14ac:dyDescent="0.4"/>
    <row r="183" s="99" customFormat="1" ht="21" customHeight="1" x14ac:dyDescent="0.4"/>
    <row r="184" s="99" customFormat="1" ht="21" customHeight="1" x14ac:dyDescent="0.4"/>
    <row r="185" s="99" customFormat="1" ht="21" customHeight="1" x14ac:dyDescent="0.4"/>
    <row r="186" s="99" customFormat="1" ht="21" customHeight="1" x14ac:dyDescent="0.4"/>
    <row r="187" s="99" customFormat="1" ht="21" customHeight="1" x14ac:dyDescent="0.4"/>
    <row r="188" s="99" customFormat="1" ht="21" customHeight="1" x14ac:dyDescent="0.4"/>
    <row r="189" s="99" customFormat="1" ht="21" customHeight="1" x14ac:dyDescent="0.4"/>
    <row r="190" s="99" customFormat="1" ht="21" customHeight="1" x14ac:dyDescent="0.4"/>
    <row r="191" s="99" customFormat="1" ht="21" customHeight="1" x14ac:dyDescent="0.4"/>
    <row r="192" s="99" customFormat="1" ht="21" customHeight="1" x14ac:dyDescent="0.4"/>
    <row r="193" s="99" customFormat="1" ht="21" customHeight="1" x14ac:dyDescent="0.4"/>
    <row r="194" s="99" customFormat="1" ht="21" customHeight="1" x14ac:dyDescent="0.4"/>
    <row r="195" s="99" customFormat="1" ht="21" customHeight="1" x14ac:dyDescent="0.4"/>
    <row r="196" s="99" customFormat="1" ht="21" customHeight="1" x14ac:dyDescent="0.4"/>
    <row r="197" s="99" customFormat="1" ht="21" customHeight="1" x14ac:dyDescent="0.4"/>
    <row r="198" s="99" customFormat="1" ht="21" customHeight="1" x14ac:dyDescent="0.4"/>
    <row r="199" s="99" customFormat="1" ht="21" customHeight="1" x14ac:dyDescent="0.4"/>
    <row r="200" s="99" customFormat="1" ht="21" customHeight="1" x14ac:dyDescent="0.4"/>
    <row r="201" s="99" customFormat="1" ht="21" customHeight="1" x14ac:dyDescent="0.4"/>
    <row r="202" s="99" customFormat="1" ht="21" customHeight="1" x14ac:dyDescent="0.4"/>
    <row r="203" s="99" customFormat="1" ht="21" customHeight="1" x14ac:dyDescent="0.4"/>
    <row r="204" s="99" customFormat="1" ht="21" customHeight="1" x14ac:dyDescent="0.4"/>
    <row r="205" s="99" customFormat="1" ht="21" customHeight="1" x14ac:dyDescent="0.4"/>
    <row r="206" s="99" customFormat="1" ht="21" customHeight="1" x14ac:dyDescent="0.4"/>
    <row r="207" s="99" customFormat="1" ht="21" customHeight="1" x14ac:dyDescent="0.4"/>
    <row r="208" s="99" customFormat="1" ht="21" customHeight="1" x14ac:dyDescent="0.4"/>
    <row r="209" s="99" customFormat="1" ht="21" customHeight="1" x14ac:dyDescent="0.4"/>
    <row r="210" s="99" customFormat="1" ht="21" customHeight="1" x14ac:dyDescent="0.4"/>
    <row r="211" s="99" customFormat="1" ht="21" customHeight="1" x14ac:dyDescent="0.4"/>
    <row r="212" s="99" customFormat="1" ht="21" customHeight="1" x14ac:dyDescent="0.4"/>
    <row r="213" s="99" customFormat="1" ht="21" customHeight="1" x14ac:dyDescent="0.4"/>
    <row r="214" s="99" customFormat="1" ht="21" customHeight="1" x14ac:dyDescent="0.4"/>
    <row r="215" s="99" customFormat="1" ht="21" customHeight="1" x14ac:dyDescent="0.4"/>
    <row r="216" s="99" customFormat="1" ht="21" customHeight="1" x14ac:dyDescent="0.4"/>
    <row r="217" s="99" customFormat="1" ht="21" customHeight="1" x14ac:dyDescent="0.4"/>
    <row r="218" s="99" customFormat="1" ht="21" customHeight="1" x14ac:dyDescent="0.4"/>
    <row r="219" s="99" customFormat="1" ht="21" customHeight="1" x14ac:dyDescent="0.4"/>
    <row r="220" s="99" customFormat="1" ht="21" customHeight="1" x14ac:dyDescent="0.4"/>
    <row r="221" s="99" customFormat="1" ht="21" customHeight="1" x14ac:dyDescent="0.4"/>
    <row r="222" s="99" customFormat="1" ht="21" customHeight="1" x14ac:dyDescent="0.4"/>
    <row r="223" s="99" customFormat="1" ht="21" customHeight="1" x14ac:dyDescent="0.4"/>
    <row r="224" s="99" customFormat="1" ht="21" customHeight="1" x14ac:dyDescent="0.4"/>
    <row r="225" s="99" customFormat="1" ht="21" customHeight="1" x14ac:dyDescent="0.4"/>
    <row r="226" s="99" customFormat="1" ht="21" customHeight="1" x14ac:dyDescent="0.4"/>
    <row r="227" s="99" customFormat="1" ht="21" customHeight="1" x14ac:dyDescent="0.4"/>
    <row r="228" s="99" customFormat="1" ht="21" customHeight="1" x14ac:dyDescent="0.4"/>
    <row r="229" s="99" customFormat="1" ht="21" customHeight="1" x14ac:dyDescent="0.4"/>
    <row r="230" s="99" customFormat="1" ht="21" customHeight="1" x14ac:dyDescent="0.4"/>
    <row r="231" s="99" customFormat="1" ht="21" customHeight="1" x14ac:dyDescent="0.4"/>
    <row r="232" s="99" customFormat="1" ht="21" customHeight="1" x14ac:dyDescent="0.4"/>
    <row r="233" s="99" customFormat="1" ht="21" customHeight="1" x14ac:dyDescent="0.4"/>
    <row r="234" s="99" customFormat="1" ht="21" customHeight="1" x14ac:dyDescent="0.4"/>
    <row r="235" s="99" customFormat="1" ht="21" customHeight="1" x14ac:dyDescent="0.4"/>
    <row r="236" s="99" customFormat="1" ht="21" customHeight="1" x14ac:dyDescent="0.4"/>
    <row r="237" s="99" customFormat="1" ht="21" customHeight="1" x14ac:dyDescent="0.4"/>
    <row r="238" s="99" customFormat="1" ht="21" customHeight="1" x14ac:dyDescent="0.4"/>
    <row r="239" s="99" customFormat="1" ht="21" customHeight="1" x14ac:dyDescent="0.4"/>
    <row r="240" s="99" customFormat="1" ht="21" customHeight="1" x14ac:dyDescent="0.4"/>
    <row r="241" s="99" customFormat="1" ht="21" customHeight="1" x14ac:dyDescent="0.4"/>
    <row r="242" s="99" customFormat="1" ht="21" customHeight="1" x14ac:dyDescent="0.4"/>
    <row r="243" s="99" customFormat="1" ht="21" customHeight="1" x14ac:dyDescent="0.4"/>
    <row r="244" s="99" customFormat="1" ht="21" customHeight="1" x14ac:dyDescent="0.4"/>
    <row r="245" s="99" customFormat="1" ht="21" customHeight="1" x14ac:dyDescent="0.4"/>
    <row r="246" s="99" customFormat="1" ht="21" customHeight="1" x14ac:dyDescent="0.4"/>
    <row r="247" s="99" customFormat="1" ht="21" customHeight="1" x14ac:dyDescent="0.4"/>
    <row r="248" s="99" customFormat="1" ht="21" customHeight="1" x14ac:dyDescent="0.4"/>
    <row r="249" s="99" customFormat="1" ht="21" customHeight="1" x14ac:dyDescent="0.4"/>
    <row r="250" s="99" customFormat="1" ht="21" customHeight="1" x14ac:dyDescent="0.4"/>
    <row r="251" s="99" customFormat="1" ht="21" customHeight="1" x14ac:dyDescent="0.4"/>
    <row r="252" s="99" customFormat="1" ht="21" customHeight="1" x14ac:dyDescent="0.4"/>
    <row r="253" s="99" customFormat="1" ht="21" customHeight="1" x14ac:dyDescent="0.4"/>
    <row r="254" s="99" customFormat="1" ht="21" customHeight="1" x14ac:dyDescent="0.4"/>
    <row r="255" s="99" customFormat="1" ht="21" customHeight="1" x14ac:dyDescent="0.4"/>
    <row r="256" s="99" customFormat="1" ht="21" customHeight="1" x14ac:dyDescent="0.4"/>
    <row r="257" s="99" customFormat="1" ht="21" customHeight="1" x14ac:dyDescent="0.4"/>
    <row r="258" s="99" customFormat="1" ht="21" customHeight="1" x14ac:dyDescent="0.4"/>
    <row r="259" s="99" customFormat="1" ht="21" customHeight="1" x14ac:dyDescent="0.4"/>
    <row r="260" s="99" customFormat="1" ht="21" customHeight="1" x14ac:dyDescent="0.4"/>
    <row r="261" s="99" customFormat="1" ht="21" customHeight="1" x14ac:dyDescent="0.4"/>
    <row r="262" s="99" customFormat="1" ht="21" customHeight="1" x14ac:dyDescent="0.4"/>
    <row r="263" s="99" customFormat="1" ht="21" customHeight="1" x14ac:dyDescent="0.4"/>
    <row r="264" s="99" customFormat="1" ht="21" customHeight="1" x14ac:dyDescent="0.4"/>
    <row r="265" s="99" customFormat="1" ht="21" customHeight="1" x14ac:dyDescent="0.4"/>
    <row r="266" s="99" customFormat="1" ht="21" customHeight="1" x14ac:dyDescent="0.4"/>
    <row r="267" s="99" customFormat="1" ht="21" customHeight="1" x14ac:dyDescent="0.4"/>
    <row r="268" s="99" customFormat="1" ht="21" customHeight="1" x14ac:dyDescent="0.4"/>
    <row r="269" s="99" customFormat="1" ht="21" customHeight="1" x14ac:dyDescent="0.4"/>
    <row r="270" s="99" customFormat="1" ht="21" customHeight="1" x14ac:dyDescent="0.4"/>
    <row r="271" s="99" customFormat="1" ht="21" customHeight="1" x14ac:dyDescent="0.4"/>
    <row r="272" s="99" customFormat="1" ht="21" customHeight="1" x14ac:dyDescent="0.4"/>
    <row r="273" s="99" customFormat="1" ht="21" customHeight="1" x14ac:dyDescent="0.4"/>
    <row r="274" s="99" customFormat="1" ht="21" customHeight="1" x14ac:dyDescent="0.4"/>
    <row r="275" s="99" customFormat="1" ht="21" customHeight="1" x14ac:dyDescent="0.4"/>
    <row r="276" s="99" customFormat="1" ht="21" customHeight="1" x14ac:dyDescent="0.4"/>
    <row r="277" s="99" customFormat="1" ht="21" customHeight="1" x14ac:dyDescent="0.4"/>
    <row r="278" s="99" customFormat="1" ht="21" customHeight="1" x14ac:dyDescent="0.4"/>
    <row r="279" s="99" customFormat="1" ht="21" customHeight="1" x14ac:dyDescent="0.4"/>
    <row r="280" s="99" customFormat="1" ht="21" customHeight="1" x14ac:dyDescent="0.4"/>
    <row r="281" s="99" customFormat="1" ht="21" customHeight="1" x14ac:dyDescent="0.4"/>
    <row r="282" s="99" customFormat="1" ht="21" customHeight="1" x14ac:dyDescent="0.4"/>
    <row r="283" s="99" customFormat="1" ht="21" customHeight="1" x14ac:dyDescent="0.4"/>
    <row r="284" s="99" customFormat="1" ht="21" customHeight="1" x14ac:dyDescent="0.4"/>
    <row r="285" s="99" customFormat="1" ht="21" customHeight="1" x14ac:dyDescent="0.4"/>
    <row r="286" s="99" customFormat="1" ht="21" customHeight="1" x14ac:dyDescent="0.4"/>
    <row r="287" s="99" customFormat="1" ht="21" customHeight="1" x14ac:dyDescent="0.4"/>
    <row r="288" s="99" customFormat="1" ht="21" customHeight="1" x14ac:dyDescent="0.4"/>
    <row r="289" s="99" customFormat="1" ht="21" customHeight="1" x14ac:dyDescent="0.4"/>
    <row r="290" s="99" customFormat="1" ht="21" customHeight="1" x14ac:dyDescent="0.4"/>
    <row r="291" s="99" customFormat="1" ht="21" customHeight="1" x14ac:dyDescent="0.4"/>
    <row r="292" s="99" customFormat="1" ht="21" customHeight="1" x14ac:dyDescent="0.4"/>
    <row r="293" s="99" customFormat="1" ht="21" customHeight="1" x14ac:dyDescent="0.4"/>
    <row r="294" s="99" customFormat="1" ht="21" customHeight="1" x14ac:dyDescent="0.4"/>
    <row r="295" s="99" customFormat="1" ht="21" customHeight="1" x14ac:dyDescent="0.4"/>
    <row r="296" s="99" customFormat="1" ht="21" customHeight="1" x14ac:dyDescent="0.4"/>
    <row r="297" s="99" customFormat="1" ht="21" customHeight="1" x14ac:dyDescent="0.4"/>
    <row r="298" s="99" customFormat="1" ht="21" customHeight="1" x14ac:dyDescent="0.4"/>
    <row r="299" s="99" customFormat="1" ht="21" customHeight="1" x14ac:dyDescent="0.4"/>
    <row r="300" s="99" customFormat="1" ht="21" customHeight="1" x14ac:dyDescent="0.4"/>
    <row r="301" s="99" customFormat="1" ht="21" customHeight="1" x14ac:dyDescent="0.4"/>
    <row r="302" s="99" customFormat="1" ht="21" customHeight="1" x14ac:dyDescent="0.4"/>
    <row r="303" s="99" customFormat="1" ht="21" customHeight="1" x14ac:dyDescent="0.4"/>
    <row r="304" s="99" customFormat="1" ht="21" customHeight="1" x14ac:dyDescent="0.4"/>
    <row r="305" s="99" customFormat="1" ht="21" customHeight="1" x14ac:dyDescent="0.4"/>
    <row r="306" s="99" customFormat="1" ht="21" customHeight="1" x14ac:dyDescent="0.4"/>
    <row r="307" s="99" customFormat="1" ht="21" customHeight="1" x14ac:dyDescent="0.4"/>
    <row r="308" s="99" customFormat="1" ht="21" customHeight="1" x14ac:dyDescent="0.4"/>
    <row r="309" s="99" customFormat="1" ht="21" customHeight="1" x14ac:dyDescent="0.4"/>
    <row r="310" s="99" customFormat="1" ht="21" customHeight="1" x14ac:dyDescent="0.4"/>
    <row r="311" s="99" customFormat="1" ht="21" customHeight="1" x14ac:dyDescent="0.4"/>
    <row r="312" s="99" customFormat="1" ht="21" customHeight="1" x14ac:dyDescent="0.4"/>
    <row r="313" s="99" customFormat="1" ht="21" customHeight="1" x14ac:dyDescent="0.4"/>
    <row r="314" s="99" customFormat="1" ht="21" customHeight="1" x14ac:dyDescent="0.4"/>
    <row r="315" s="99" customFormat="1" ht="21" customHeight="1" x14ac:dyDescent="0.4"/>
    <row r="316" s="99" customFormat="1" ht="21" customHeight="1" x14ac:dyDescent="0.4"/>
    <row r="317" s="99" customFormat="1" ht="21" customHeight="1" x14ac:dyDescent="0.4"/>
    <row r="318" s="99" customFormat="1" ht="21" customHeight="1" x14ac:dyDescent="0.4"/>
    <row r="319" s="99" customFormat="1" ht="21" customHeight="1" x14ac:dyDescent="0.4"/>
    <row r="320" s="99" customFormat="1" ht="21" customHeight="1" x14ac:dyDescent="0.4"/>
    <row r="321" s="99" customFormat="1" ht="21" customHeight="1" x14ac:dyDescent="0.4"/>
    <row r="322" s="99" customFormat="1" ht="21" customHeight="1" x14ac:dyDescent="0.4"/>
    <row r="323" s="99" customFormat="1" ht="21" customHeight="1" x14ac:dyDescent="0.4"/>
    <row r="324" s="99" customFormat="1" ht="21" customHeight="1" x14ac:dyDescent="0.4"/>
    <row r="325" s="99" customFormat="1" ht="21" customHeight="1" x14ac:dyDescent="0.4"/>
    <row r="326" s="99" customFormat="1" ht="21" customHeight="1" x14ac:dyDescent="0.4"/>
    <row r="327" s="99" customFormat="1" ht="21" customHeight="1" x14ac:dyDescent="0.4"/>
    <row r="328" s="99" customFormat="1" ht="21" customHeight="1" x14ac:dyDescent="0.4"/>
    <row r="329" s="99" customFormat="1" ht="21" customHeight="1" x14ac:dyDescent="0.4"/>
    <row r="330" s="99" customFormat="1" ht="21" customHeight="1" x14ac:dyDescent="0.4"/>
    <row r="331" s="99" customFormat="1" ht="21" customHeight="1" x14ac:dyDescent="0.4"/>
    <row r="332" s="99" customFormat="1" ht="21" customHeight="1" x14ac:dyDescent="0.4"/>
    <row r="333" s="99" customFormat="1" ht="21" customHeight="1" x14ac:dyDescent="0.4"/>
    <row r="334" s="99" customFormat="1" ht="21" customHeight="1" x14ac:dyDescent="0.4"/>
    <row r="335" s="99" customFormat="1" ht="21" customHeight="1" x14ac:dyDescent="0.4"/>
    <row r="336" s="99" customFormat="1" ht="21" customHeight="1" x14ac:dyDescent="0.4"/>
    <row r="337" s="99" customFormat="1" ht="21" customHeight="1" x14ac:dyDescent="0.4"/>
    <row r="338" s="99" customFormat="1" ht="21" customHeight="1" x14ac:dyDescent="0.4"/>
    <row r="339" s="99" customFormat="1" ht="21" customHeight="1" x14ac:dyDescent="0.4"/>
    <row r="340" s="99" customFormat="1" ht="21" customHeight="1" x14ac:dyDescent="0.4"/>
    <row r="341" s="99" customFormat="1" ht="21" customHeight="1" x14ac:dyDescent="0.4"/>
    <row r="342" s="99" customFormat="1" ht="21" customHeight="1" x14ac:dyDescent="0.4"/>
    <row r="343" s="99" customFormat="1" ht="21" customHeight="1" x14ac:dyDescent="0.4"/>
    <row r="344" s="99" customFormat="1" ht="21" customHeight="1" x14ac:dyDescent="0.4"/>
    <row r="345" s="99" customFormat="1" ht="21" customHeight="1" x14ac:dyDescent="0.4"/>
    <row r="346" s="99" customFormat="1" ht="21" customHeight="1" x14ac:dyDescent="0.4"/>
    <row r="347" s="99" customFormat="1" ht="21" customHeight="1" x14ac:dyDescent="0.4"/>
    <row r="348" s="99" customFormat="1" ht="21" customHeight="1" x14ac:dyDescent="0.4"/>
    <row r="349" s="99" customFormat="1" ht="21" customHeight="1" x14ac:dyDescent="0.4"/>
    <row r="350" s="99" customFormat="1" ht="21" customHeight="1" x14ac:dyDescent="0.4"/>
    <row r="351" s="99" customFormat="1" ht="21" customHeight="1" x14ac:dyDescent="0.4"/>
    <row r="352" s="99" customFormat="1" ht="21" customHeight="1" x14ac:dyDescent="0.4"/>
    <row r="353" s="99" customFormat="1" ht="21" customHeight="1" x14ac:dyDescent="0.4"/>
    <row r="354" s="99" customFormat="1" ht="21" customHeight="1" x14ac:dyDescent="0.4"/>
    <row r="355" s="99" customFormat="1" ht="21" customHeight="1" x14ac:dyDescent="0.4"/>
  </sheetData>
  <mergeCells count="100">
    <mergeCell ref="Z2:AH2"/>
    <mergeCell ref="B4:AG4"/>
    <mergeCell ref="B5:AG5"/>
    <mergeCell ref="B7:M7"/>
    <mergeCell ref="N7:AG7"/>
    <mergeCell ref="AC13:AG13"/>
    <mergeCell ref="X10:AB12"/>
    <mergeCell ref="AC10:AG12"/>
    <mergeCell ref="B14:F14"/>
    <mergeCell ref="G14:M14"/>
    <mergeCell ref="N14:R14"/>
    <mergeCell ref="S14:W14"/>
    <mergeCell ref="AC14:AG14"/>
    <mergeCell ref="N10:R12"/>
    <mergeCell ref="S10:W12"/>
    <mergeCell ref="B13:F13"/>
    <mergeCell ref="G13:M13"/>
    <mergeCell ref="N13:R13"/>
    <mergeCell ref="S13:W13"/>
    <mergeCell ref="X14:AB14"/>
    <mergeCell ref="X13:AB13"/>
    <mergeCell ref="B8:M8"/>
    <mergeCell ref="N8:AG8"/>
    <mergeCell ref="B26:Q27"/>
    <mergeCell ref="R26:AG27"/>
    <mergeCell ref="B9:M9"/>
    <mergeCell ref="N9:AG9"/>
    <mergeCell ref="B10:F12"/>
    <mergeCell ref="G10:M12"/>
    <mergeCell ref="AC16:AG16"/>
    <mergeCell ref="B15:F15"/>
    <mergeCell ref="G15:M15"/>
    <mergeCell ref="N15:R15"/>
    <mergeCell ref="S15:W15"/>
    <mergeCell ref="X15:AB15"/>
    <mergeCell ref="AC15:AG15"/>
    <mergeCell ref="S17:W17"/>
    <mergeCell ref="X19:AB19"/>
    <mergeCell ref="S18:W18"/>
    <mergeCell ref="X18:AB18"/>
    <mergeCell ref="X16:AB16"/>
    <mergeCell ref="S16:W16"/>
    <mergeCell ref="B17:F17"/>
    <mergeCell ref="G17:M17"/>
    <mergeCell ref="N17:R17"/>
    <mergeCell ref="X17:AB17"/>
    <mergeCell ref="B16:F16"/>
    <mergeCell ref="G16:M16"/>
    <mergeCell ref="N16:R16"/>
    <mergeCell ref="X20:AB20"/>
    <mergeCell ref="AC17:AG17"/>
    <mergeCell ref="B18:F18"/>
    <mergeCell ref="G18:M18"/>
    <mergeCell ref="N18:R18"/>
    <mergeCell ref="AC19:AG19"/>
    <mergeCell ref="B19:F19"/>
    <mergeCell ref="G19:M19"/>
    <mergeCell ref="N19:R19"/>
    <mergeCell ref="S19:W19"/>
    <mergeCell ref="AC20:AG20"/>
    <mergeCell ref="B20:F20"/>
    <mergeCell ref="G20:M20"/>
    <mergeCell ref="N20:R20"/>
    <mergeCell ref="S20:W20"/>
    <mergeCell ref="AC18:AG18"/>
    <mergeCell ref="AC21:AG21"/>
    <mergeCell ref="AC23:AG23"/>
    <mergeCell ref="B23:F23"/>
    <mergeCell ref="G23:M23"/>
    <mergeCell ref="B22:F22"/>
    <mergeCell ref="G22:M22"/>
    <mergeCell ref="N22:R22"/>
    <mergeCell ref="S22:W22"/>
    <mergeCell ref="X22:AB22"/>
    <mergeCell ref="B21:F21"/>
    <mergeCell ref="G21:M21"/>
    <mergeCell ref="N21:R21"/>
    <mergeCell ref="S21:W21"/>
    <mergeCell ref="X21:AB21"/>
    <mergeCell ref="AC24:AG24"/>
    <mergeCell ref="N23:R23"/>
    <mergeCell ref="S23:W23"/>
    <mergeCell ref="X23:AB23"/>
    <mergeCell ref="AC22:AG22"/>
    <mergeCell ref="B1:F1"/>
    <mergeCell ref="B34:AG35"/>
    <mergeCell ref="B37:AG47"/>
    <mergeCell ref="B29:I30"/>
    <mergeCell ref="J29:Q30"/>
    <mergeCell ref="R29:AG29"/>
    <mergeCell ref="R30:AG30"/>
    <mergeCell ref="B31:I31"/>
    <mergeCell ref="J31:Q31"/>
    <mergeCell ref="R31:AG31"/>
    <mergeCell ref="B24:F24"/>
    <mergeCell ref="G24:M24"/>
    <mergeCell ref="N24:R24"/>
    <mergeCell ref="B32:AG33"/>
    <mergeCell ref="S24:W24"/>
    <mergeCell ref="X24:AB24"/>
  </mergeCells>
  <phoneticPr fontId="13"/>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K29"/>
  <sheetViews>
    <sheetView view="pageBreakPreview" zoomScale="115" zoomScaleNormal="100" zoomScaleSheetLayoutView="115" workbookViewId="0">
      <selection activeCell="B1" sqref="B1:H1"/>
    </sheetView>
  </sheetViews>
  <sheetFormatPr defaultColWidth="9" defaultRowHeight="12" x14ac:dyDescent="0.4"/>
  <cols>
    <col min="1" max="1" width="1.375" style="107" customWidth="1"/>
    <col min="2" max="11" width="2.5" style="107" customWidth="1"/>
    <col min="12" max="12" width="0.875" style="107" customWidth="1"/>
    <col min="13" max="27" width="2.5" style="107" customWidth="1"/>
    <col min="28" max="28" width="5" style="107" customWidth="1"/>
    <col min="29" max="29" width="4.25" style="107" customWidth="1"/>
    <col min="30" max="36" width="2.5" style="107" customWidth="1"/>
    <col min="37" max="37" width="1.375" style="107" customWidth="1"/>
    <col min="38" max="61" width="2.625" style="107" customWidth="1"/>
    <col min="62" max="16384" width="9" style="107"/>
  </cols>
  <sheetData>
    <row r="1" spans="1:37" ht="20.100000000000001" customHeight="1" x14ac:dyDescent="0.4">
      <c r="B1" s="1156" t="s">
        <v>370</v>
      </c>
      <c r="C1" s="1302"/>
      <c r="D1" s="1302"/>
      <c r="E1" s="1302"/>
      <c r="F1" s="1302"/>
      <c r="G1" s="1302"/>
      <c r="H1" s="1302"/>
    </row>
    <row r="2" spans="1:37" ht="20.100000000000001" customHeight="1" x14ac:dyDescent="0.4">
      <c r="A2" s="108"/>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19" t="s">
        <v>371</v>
      </c>
    </row>
    <row r="3" spans="1:37" ht="20.100000000000001" customHeight="1" x14ac:dyDescent="0.4">
      <c r="A3" s="108"/>
      <c r="B3" s="108"/>
      <c r="C3" s="108"/>
      <c r="D3" s="108"/>
      <c r="E3" s="108"/>
      <c r="F3" s="108"/>
      <c r="G3" s="108"/>
      <c r="H3" s="108"/>
      <c r="I3" s="108"/>
      <c r="J3" s="108"/>
      <c r="K3" s="108"/>
      <c r="L3" s="108"/>
      <c r="M3" s="108"/>
      <c r="N3" s="108"/>
      <c r="O3" s="108"/>
      <c r="P3" s="108"/>
      <c r="Q3" s="108"/>
      <c r="R3" s="108"/>
      <c r="S3" s="108"/>
      <c r="T3" s="108"/>
      <c r="U3" s="108"/>
      <c r="V3" s="108"/>
      <c r="W3" s="108"/>
      <c r="X3" s="108"/>
      <c r="Y3" s="108"/>
      <c r="Z3" s="108"/>
      <c r="AA3" s="108"/>
      <c r="AB3" s="108"/>
      <c r="AC3" s="108"/>
      <c r="AD3" s="108"/>
      <c r="AE3" s="108"/>
      <c r="AF3" s="108"/>
      <c r="AG3" s="108"/>
      <c r="AH3" s="108"/>
      <c r="AI3" s="108"/>
      <c r="AJ3" s="119"/>
    </row>
    <row r="4" spans="1:37" ht="20.100000000000001" customHeight="1" x14ac:dyDescent="0.4">
      <c r="A4" s="108"/>
      <c r="B4" s="1181" t="s">
        <v>372</v>
      </c>
      <c r="C4" s="1181"/>
      <c r="D4" s="1181"/>
      <c r="E4" s="1181"/>
      <c r="F4" s="1181"/>
      <c r="G4" s="1181"/>
      <c r="H4" s="1181"/>
      <c r="I4" s="1181"/>
      <c r="J4" s="1181"/>
      <c r="K4" s="1181"/>
      <c r="L4" s="1181"/>
      <c r="M4" s="1181"/>
      <c r="N4" s="1181"/>
      <c r="O4" s="1181"/>
      <c r="P4" s="1181"/>
      <c r="Q4" s="1181"/>
      <c r="R4" s="1181"/>
      <c r="S4" s="1181"/>
      <c r="T4" s="1181"/>
      <c r="U4" s="1181"/>
      <c r="V4" s="1181"/>
      <c r="W4" s="1181"/>
      <c r="X4" s="1181"/>
      <c r="Y4" s="1181"/>
      <c r="Z4" s="1181"/>
      <c r="AA4" s="1181"/>
      <c r="AB4" s="1181"/>
      <c r="AC4" s="1181"/>
      <c r="AD4" s="1181"/>
      <c r="AE4" s="1181"/>
      <c r="AF4" s="1181"/>
      <c r="AG4" s="1181"/>
      <c r="AH4" s="1181"/>
      <c r="AI4" s="1181"/>
      <c r="AJ4" s="1181"/>
      <c r="AK4" s="118"/>
    </row>
    <row r="5" spans="1:37" ht="20.100000000000001" customHeight="1" x14ac:dyDescent="0.4">
      <c r="A5" s="108"/>
      <c r="B5" s="117"/>
      <c r="C5" s="117"/>
      <c r="D5" s="117"/>
      <c r="E5" s="117"/>
      <c r="F5" s="117"/>
      <c r="G5" s="116"/>
      <c r="H5" s="116"/>
      <c r="I5" s="116"/>
      <c r="J5" s="116"/>
      <c r="K5" s="116"/>
      <c r="L5" s="116"/>
      <c r="M5" s="116"/>
      <c r="N5" s="116"/>
      <c r="O5" s="116"/>
      <c r="P5" s="116"/>
      <c r="Q5" s="115"/>
      <c r="R5" s="115"/>
      <c r="S5" s="115"/>
      <c r="T5" s="115"/>
      <c r="U5" s="115"/>
      <c r="V5" s="115"/>
      <c r="W5" s="115"/>
      <c r="X5" s="115"/>
      <c r="Y5" s="115"/>
      <c r="Z5" s="115"/>
      <c r="AA5" s="115"/>
      <c r="AB5" s="115"/>
      <c r="AC5" s="115"/>
      <c r="AD5" s="115"/>
      <c r="AE5" s="115"/>
      <c r="AF5" s="115"/>
      <c r="AG5" s="115"/>
      <c r="AH5" s="115"/>
      <c r="AI5" s="115"/>
      <c r="AJ5" s="115"/>
      <c r="AK5" s="114"/>
    </row>
    <row r="6" spans="1:37" ht="24.75" customHeight="1" x14ac:dyDescent="0.4">
      <c r="A6" s="108"/>
      <c r="B6" s="1308" t="s">
        <v>373</v>
      </c>
      <c r="C6" s="1309"/>
      <c r="D6" s="1309"/>
      <c r="E6" s="1309"/>
      <c r="F6" s="1309"/>
      <c r="G6" s="1309"/>
      <c r="H6" s="1309"/>
      <c r="I6" s="1309"/>
      <c r="J6" s="1309"/>
      <c r="K6" s="1310"/>
      <c r="L6" s="1304"/>
      <c r="M6" s="1305"/>
      <c r="N6" s="1305"/>
      <c r="O6" s="1305"/>
      <c r="P6" s="1305"/>
      <c r="Q6" s="1305"/>
      <c r="R6" s="1305"/>
      <c r="S6" s="1305"/>
      <c r="T6" s="1305"/>
      <c r="U6" s="1305"/>
      <c r="V6" s="1305"/>
      <c r="W6" s="1305"/>
      <c r="X6" s="1305"/>
      <c r="Y6" s="1305"/>
      <c r="Z6" s="1305"/>
      <c r="AA6" s="1305"/>
      <c r="AB6" s="1305"/>
      <c r="AC6" s="1305"/>
      <c r="AD6" s="1305"/>
      <c r="AE6" s="1305"/>
      <c r="AF6" s="1305"/>
      <c r="AG6" s="1305"/>
      <c r="AH6" s="1305"/>
      <c r="AI6" s="1305"/>
      <c r="AJ6" s="1306"/>
      <c r="AK6" s="114"/>
    </row>
    <row r="7" spans="1:37" ht="24.75" customHeight="1" x14ac:dyDescent="0.4">
      <c r="A7" s="108"/>
      <c r="B7" s="1303" t="s">
        <v>331</v>
      </c>
      <c r="C7" s="1303"/>
      <c r="D7" s="1303"/>
      <c r="E7" s="1303"/>
      <c r="F7" s="1303"/>
      <c r="G7" s="1303"/>
      <c r="H7" s="1303"/>
      <c r="I7" s="1303"/>
      <c r="J7" s="1303"/>
      <c r="K7" s="1303"/>
      <c r="L7" s="1304"/>
      <c r="M7" s="1305"/>
      <c r="N7" s="1305"/>
      <c r="O7" s="1305"/>
      <c r="P7" s="1305"/>
      <c r="Q7" s="1305"/>
      <c r="R7" s="1305"/>
      <c r="S7" s="1305"/>
      <c r="T7" s="1305"/>
      <c r="U7" s="1305"/>
      <c r="V7" s="1305"/>
      <c r="W7" s="1305"/>
      <c r="X7" s="1305"/>
      <c r="Y7" s="1305"/>
      <c r="Z7" s="1305"/>
      <c r="AA7" s="1305"/>
      <c r="AB7" s="1305"/>
      <c r="AC7" s="1305"/>
      <c r="AD7" s="1305"/>
      <c r="AE7" s="1305"/>
      <c r="AF7" s="1305"/>
      <c r="AG7" s="1305"/>
      <c r="AH7" s="1305"/>
      <c r="AI7" s="1305"/>
      <c r="AJ7" s="1306"/>
      <c r="AK7" s="114"/>
    </row>
    <row r="8" spans="1:37" ht="24.75" customHeight="1" x14ac:dyDescent="0.4">
      <c r="A8" s="108"/>
      <c r="B8" s="1303" t="s">
        <v>374</v>
      </c>
      <c r="C8" s="1303"/>
      <c r="D8" s="1303"/>
      <c r="E8" s="1303"/>
      <c r="F8" s="1303"/>
      <c r="G8" s="1303"/>
      <c r="H8" s="1303"/>
      <c r="I8" s="1303"/>
      <c r="J8" s="1303"/>
      <c r="K8" s="1303"/>
      <c r="L8" s="1304" t="s">
        <v>375</v>
      </c>
      <c r="M8" s="1305"/>
      <c r="N8" s="1305"/>
      <c r="O8" s="1305"/>
      <c r="P8" s="1305"/>
      <c r="Q8" s="1305"/>
      <c r="R8" s="1305"/>
      <c r="S8" s="1305"/>
      <c r="T8" s="1305"/>
      <c r="U8" s="1305"/>
      <c r="V8" s="1305"/>
      <c r="W8" s="1305"/>
      <c r="X8" s="1305"/>
      <c r="Y8" s="1305"/>
      <c r="Z8" s="1305"/>
      <c r="AA8" s="1305"/>
      <c r="AB8" s="1305"/>
      <c r="AC8" s="1305"/>
      <c r="AD8" s="1305"/>
      <c r="AE8" s="1305"/>
      <c r="AF8" s="1305"/>
      <c r="AG8" s="1305"/>
      <c r="AH8" s="1305"/>
      <c r="AI8" s="1305"/>
      <c r="AJ8" s="1306"/>
      <c r="AK8" s="114"/>
    </row>
    <row r="9" spans="1:37" ht="24.75" customHeight="1" x14ac:dyDescent="0.4">
      <c r="A9" s="108"/>
      <c r="B9" s="1346" t="s">
        <v>376</v>
      </c>
      <c r="C9" s="1347"/>
      <c r="D9" s="1319" t="s">
        <v>377</v>
      </c>
      <c r="E9" s="1314"/>
      <c r="F9" s="1314"/>
      <c r="G9" s="1314"/>
      <c r="H9" s="1314"/>
      <c r="I9" s="1314"/>
      <c r="J9" s="1314"/>
      <c r="K9" s="1320"/>
      <c r="L9" s="458"/>
      <c r="M9" s="1305" t="s">
        <v>378</v>
      </c>
      <c r="N9" s="1305"/>
      <c r="O9" s="1305"/>
      <c r="P9" s="1305"/>
      <c r="Q9" s="459"/>
      <c r="R9" s="459"/>
      <c r="S9" s="459"/>
      <c r="T9" s="459"/>
      <c r="U9" s="460"/>
      <c r="V9" s="461"/>
      <c r="W9" s="1305" t="s">
        <v>169</v>
      </c>
      <c r="X9" s="1305"/>
      <c r="Y9" s="1353" t="s">
        <v>379</v>
      </c>
      <c r="Z9" s="1353"/>
      <c r="AA9" s="1353"/>
      <c r="AB9" s="462" t="s">
        <v>380</v>
      </c>
      <c r="AC9" s="1354" t="s">
        <v>170</v>
      </c>
      <c r="AD9" s="1325"/>
      <c r="AE9" s="1325"/>
      <c r="AF9" s="1353"/>
      <c r="AG9" s="1353"/>
      <c r="AH9" s="1353"/>
      <c r="AI9" s="1309" t="s">
        <v>380</v>
      </c>
      <c r="AJ9" s="1310"/>
    </row>
    <row r="10" spans="1:37" ht="24.75" customHeight="1" x14ac:dyDescent="0.4">
      <c r="A10" s="108"/>
      <c r="B10" s="1348"/>
      <c r="C10" s="1349"/>
      <c r="D10" s="1321"/>
      <c r="E10" s="1322"/>
      <c r="F10" s="1322"/>
      <c r="G10" s="1322"/>
      <c r="H10" s="1322"/>
      <c r="I10" s="1322"/>
      <c r="J10" s="1322"/>
      <c r="K10" s="1323"/>
      <c r="L10" s="113"/>
      <c r="M10" s="1305" t="s">
        <v>381</v>
      </c>
      <c r="N10" s="1305"/>
      <c r="O10" s="1305"/>
      <c r="P10" s="1305"/>
      <c r="Q10" s="112"/>
      <c r="R10" s="112"/>
      <c r="S10" s="112"/>
      <c r="T10" s="112"/>
      <c r="U10" s="111"/>
      <c r="V10" s="110"/>
      <c r="W10" s="1311" t="s">
        <v>169</v>
      </c>
      <c r="X10" s="1311"/>
      <c r="Y10" s="1312"/>
      <c r="Z10" s="1312"/>
      <c r="AA10" s="1312"/>
      <c r="AB10" s="109" t="s">
        <v>380</v>
      </c>
      <c r="AC10" s="1313" t="s">
        <v>170</v>
      </c>
      <c r="AD10" s="1314"/>
      <c r="AE10" s="1314"/>
      <c r="AF10" s="1312"/>
      <c r="AG10" s="1312"/>
      <c r="AH10" s="1312"/>
      <c r="AI10" s="1315" t="s">
        <v>380</v>
      </c>
      <c r="AJ10" s="1316"/>
    </row>
    <row r="11" spans="1:37" ht="53.25" customHeight="1" x14ac:dyDescent="0.4">
      <c r="A11" s="108"/>
      <c r="B11" s="1348"/>
      <c r="C11" s="1349"/>
      <c r="D11" s="1324" t="s">
        <v>382</v>
      </c>
      <c r="E11" s="1325"/>
      <c r="F11" s="1325"/>
      <c r="G11" s="1325"/>
      <c r="H11" s="1325"/>
      <c r="I11" s="1325"/>
      <c r="J11" s="1325"/>
      <c r="K11" s="1325"/>
      <c r="L11" s="463"/>
      <c r="M11" s="1305" t="s">
        <v>383</v>
      </c>
      <c r="N11" s="1305"/>
      <c r="O11" s="1305"/>
      <c r="P11" s="1307"/>
      <c r="Q11" s="464"/>
      <c r="R11" s="464"/>
      <c r="S11" s="464"/>
      <c r="T11" s="464"/>
      <c r="U11" s="464"/>
      <c r="V11" s="464"/>
      <c r="W11" s="464"/>
      <c r="X11" s="464"/>
      <c r="Y11" s="464"/>
      <c r="Z11" s="464"/>
      <c r="AA11" s="464"/>
      <c r="AB11" s="464"/>
      <c r="AC11" s="464"/>
      <c r="AD11" s="464"/>
      <c r="AE11" s="464"/>
      <c r="AF11" s="464"/>
      <c r="AG11" s="464"/>
      <c r="AH11" s="464"/>
      <c r="AI11" s="464"/>
      <c r="AJ11" s="465"/>
    </row>
    <row r="12" spans="1:37" ht="24.75" customHeight="1" x14ac:dyDescent="0.4">
      <c r="A12" s="108"/>
      <c r="B12" s="1348"/>
      <c r="C12" s="1350"/>
      <c r="D12" s="1326" t="s">
        <v>384</v>
      </c>
      <c r="E12" s="1327"/>
      <c r="F12" s="1330" t="s">
        <v>385</v>
      </c>
      <c r="G12" s="1331"/>
      <c r="H12" s="1331"/>
      <c r="I12" s="1331"/>
      <c r="J12" s="1331"/>
      <c r="K12" s="1331"/>
      <c r="L12" s="1334"/>
      <c r="M12" s="1334"/>
      <c r="N12" s="1334"/>
      <c r="O12" s="1334"/>
      <c r="P12" s="1334"/>
      <c r="Q12" s="1334"/>
      <c r="R12" s="1334"/>
      <c r="S12" s="1334"/>
      <c r="T12" s="1334"/>
      <c r="U12" s="1334"/>
      <c r="V12" s="1334"/>
      <c r="W12" s="1334"/>
      <c r="X12" s="1334"/>
      <c r="Y12" s="1334"/>
      <c r="Z12" s="1334"/>
      <c r="AA12" s="1334"/>
      <c r="AB12" s="1334"/>
      <c r="AC12" s="1334"/>
      <c r="AD12" s="1334"/>
      <c r="AE12" s="1334"/>
      <c r="AF12" s="1334"/>
      <c r="AG12" s="1334"/>
      <c r="AH12" s="1334"/>
      <c r="AI12" s="1334"/>
      <c r="AJ12" s="1335"/>
    </row>
    <row r="13" spans="1:37" ht="24.75" customHeight="1" x14ac:dyDescent="0.4">
      <c r="A13" s="108"/>
      <c r="B13" s="1348"/>
      <c r="C13" s="1350"/>
      <c r="D13" s="1326"/>
      <c r="E13" s="1327"/>
      <c r="F13" s="1332"/>
      <c r="G13" s="1333"/>
      <c r="H13" s="1333"/>
      <c r="I13" s="1333"/>
      <c r="J13" s="1333"/>
      <c r="K13" s="1333"/>
      <c r="L13" s="1336"/>
      <c r="M13" s="1336"/>
      <c r="N13" s="1336"/>
      <c r="O13" s="1336"/>
      <c r="P13" s="1336"/>
      <c r="Q13" s="1336"/>
      <c r="R13" s="1336"/>
      <c r="S13" s="1336"/>
      <c r="T13" s="1336"/>
      <c r="U13" s="1336"/>
      <c r="V13" s="1336"/>
      <c r="W13" s="1336"/>
      <c r="X13" s="1336"/>
      <c r="Y13" s="1336"/>
      <c r="Z13" s="1336"/>
      <c r="AA13" s="1336"/>
      <c r="AB13" s="1336"/>
      <c r="AC13" s="1336"/>
      <c r="AD13" s="1336"/>
      <c r="AE13" s="1336"/>
      <c r="AF13" s="1336"/>
      <c r="AG13" s="1336"/>
      <c r="AH13" s="1336"/>
      <c r="AI13" s="1336"/>
      <c r="AJ13" s="1337"/>
    </row>
    <row r="14" spans="1:37" ht="24.75" customHeight="1" x14ac:dyDescent="0.4">
      <c r="A14" s="108"/>
      <c r="B14" s="1348"/>
      <c r="C14" s="1350"/>
      <c r="D14" s="1326"/>
      <c r="E14" s="1327"/>
      <c r="F14" s="1332" t="s">
        <v>386</v>
      </c>
      <c r="G14" s="1333"/>
      <c r="H14" s="1333"/>
      <c r="I14" s="1333"/>
      <c r="J14" s="1333"/>
      <c r="K14" s="1333"/>
      <c r="L14" s="1336"/>
      <c r="M14" s="1336"/>
      <c r="N14" s="1336"/>
      <c r="O14" s="1336"/>
      <c r="P14" s="1336"/>
      <c r="Q14" s="1336"/>
      <c r="R14" s="1336"/>
      <c r="S14" s="1336"/>
      <c r="T14" s="1336"/>
      <c r="U14" s="1336"/>
      <c r="V14" s="1336"/>
      <c r="W14" s="1336"/>
      <c r="X14" s="1336"/>
      <c r="Y14" s="1336"/>
      <c r="Z14" s="1336"/>
      <c r="AA14" s="1336"/>
      <c r="AB14" s="1336"/>
      <c r="AC14" s="1336"/>
      <c r="AD14" s="1336"/>
      <c r="AE14" s="1336"/>
      <c r="AF14" s="1336"/>
      <c r="AG14" s="1336"/>
      <c r="AH14" s="1336"/>
      <c r="AI14" s="1336"/>
      <c r="AJ14" s="1337"/>
    </row>
    <row r="15" spans="1:37" ht="24.75" customHeight="1" x14ac:dyDescent="0.4">
      <c r="A15" s="108"/>
      <c r="B15" s="1348"/>
      <c r="C15" s="1350"/>
      <c r="D15" s="1326"/>
      <c r="E15" s="1327"/>
      <c r="F15" s="1332"/>
      <c r="G15" s="1333"/>
      <c r="H15" s="1333"/>
      <c r="I15" s="1333"/>
      <c r="J15" s="1333"/>
      <c r="K15" s="1333"/>
      <c r="L15" s="1336"/>
      <c r="M15" s="1336"/>
      <c r="N15" s="1336"/>
      <c r="O15" s="1336"/>
      <c r="P15" s="1336"/>
      <c r="Q15" s="1336"/>
      <c r="R15" s="1336"/>
      <c r="S15" s="1336"/>
      <c r="T15" s="1336"/>
      <c r="U15" s="1336"/>
      <c r="V15" s="1336"/>
      <c r="W15" s="1336"/>
      <c r="X15" s="1336"/>
      <c r="Y15" s="1336"/>
      <c r="Z15" s="1336"/>
      <c r="AA15" s="1336"/>
      <c r="AB15" s="1336"/>
      <c r="AC15" s="1336"/>
      <c r="AD15" s="1336"/>
      <c r="AE15" s="1336"/>
      <c r="AF15" s="1336"/>
      <c r="AG15" s="1336"/>
      <c r="AH15" s="1336"/>
      <c r="AI15" s="1336"/>
      <c r="AJ15" s="1337"/>
    </row>
    <row r="16" spans="1:37" ht="24.75" customHeight="1" x14ac:dyDescent="0.4">
      <c r="A16" s="108"/>
      <c r="B16" s="1348"/>
      <c r="C16" s="1350"/>
      <c r="D16" s="1326"/>
      <c r="E16" s="1327"/>
      <c r="F16" s="1332"/>
      <c r="G16" s="1333"/>
      <c r="H16" s="1333"/>
      <c r="I16" s="1333"/>
      <c r="J16" s="1333"/>
      <c r="K16" s="1333"/>
      <c r="L16" s="1336"/>
      <c r="M16" s="1336"/>
      <c r="N16" s="1336"/>
      <c r="O16" s="1336"/>
      <c r="P16" s="1336"/>
      <c r="Q16" s="1336"/>
      <c r="R16" s="1336"/>
      <c r="S16" s="1336"/>
      <c r="T16" s="1336"/>
      <c r="U16" s="1336"/>
      <c r="V16" s="1336"/>
      <c r="W16" s="1336"/>
      <c r="X16" s="1336"/>
      <c r="Y16" s="1336"/>
      <c r="Z16" s="1336"/>
      <c r="AA16" s="1336"/>
      <c r="AB16" s="1336"/>
      <c r="AC16" s="1336"/>
      <c r="AD16" s="1336"/>
      <c r="AE16" s="1336"/>
      <c r="AF16" s="1336"/>
      <c r="AG16" s="1336"/>
      <c r="AH16" s="1336"/>
      <c r="AI16" s="1336"/>
      <c r="AJ16" s="1337"/>
    </row>
    <row r="17" spans="1:36" ht="24.75" customHeight="1" x14ac:dyDescent="0.4">
      <c r="A17" s="108"/>
      <c r="B17" s="1348"/>
      <c r="C17" s="1350"/>
      <c r="D17" s="1326"/>
      <c r="E17" s="1327"/>
      <c r="F17" s="1332"/>
      <c r="G17" s="1333"/>
      <c r="H17" s="1333"/>
      <c r="I17" s="1333"/>
      <c r="J17" s="1333"/>
      <c r="K17" s="1333"/>
      <c r="L17" s="1336"/>
      <c r="M17" s="1336"/>
      <c r="N17" s="1336"/>
      <c r="O17" s="1336"/>
      <c r="P17" s="1336"/>
      <c r="Q17" s="1336"/>
      <c r="R17" s="1336"/>
      <c r="S17" s="1336"/>
      <c r="T17" s="1336"/>
      <c r="U17" s="1336"/>
      <c r="V17" s="1336"/>
      <c r="W17" s="1336"/>
      <c r="X17" s="1336"/>
      <c r="Y17" s="1336"/>
      <c r="Z17" s="1336"/>
      <c r="AA17" s="1336"/>
      <c r="AB17" s="1336"/>
      <c r="AC17" s="1336"/>
      <c r="AD17" s="1336"/>
      <c r="AE17" s="1336"/>
      <c r="AF17" s="1336"/>
      <c r="AG17" s="1336"/>
      <c r="AH17" s="1336"/>
      <c r="AI17" s="1336"/>
      <c r="AJ17" s="1337"/>
    </row>
    <row r="18" spans="1:36" ht="24.75" customHeight="1" x14ac:dyDescent="0.4">
      <c r="A18" s="108"/>
      <c r="B18" s="1348"/>
      <c r="C18" s="1350"/>
      <c r="D18" s="1326"/>
      <c r="E18" s="1327"/>
      <c r="F18" s="1338" t="s">
        <v>387</v>
      </c>
      <c r="G18" s="1339"/>
      <c r="H18" s="1339"/>
      <c r="I18" s="1339"/>
      <c r="J18" s="1339"/>
      <c r="K18" s="1339"/>
      <c r="L18" s="1342"/>
      <c r="M18" s="1342"/>
      <c r="N18" s="1342"/>
      <c r="O18" s="1342"/>
      <c r="P18" s="1342"/>
      <c r="Q18" s="1342"/>
      <c r="R18" s="1342"/>
      <c r="S18" s="1342"/>
      <c r="T18" s="1342"/>
      <c r="U18" s="1342"/>
      <c r="V18" s="1342"/>
      <c r="W18" s="1342"/>
      <c r="X18" s="1342"/>
      <c r="Y18" s="1342"/>
      <c r="Z18" s="1342"/>
      <c r="AA18" s="1342"/>
      <c r="AB18" s="1342"/>
      <c r="AC18" s="1342"/>
      <c r="AD18" s="1342"/>
      <c r="AE18" s="1342"/>
      <c r="AF18" s="1342"/>
      <c r="AG18" s="1342"/>
      <c r="AH18" s="1342"/>
      <c r="AI18" s="1342"/>
      <c r="AJ18" s="1343"/>
    </row>
    <row r="19" spans="1:36" ht="24.75" customHeight="1" x14ac:dyDescent="0.4">
      <c r="A19" s="108"/>
      <c r="B19" s="1348"/>
      <c r="C19" s="1350"/>
      <c r="D19" s="1326"/>
      <c r="E19" s="1327"/>
      <c r="F19" s="1338"/>
      <c r="G19" s="1339"/>
      <c r="H19" s="1339"/>
      <c r="I19" s="1339"/>
      <c r="J19" s="1339"/>
      <c r="K19" s="1339"/>
      <c r="L19" s="1342"/>
      <c r="M19" s="1342"/>
      <c r="N19" s="1342"/>
      <c r="O19" s="1342"/>
      <c r="P19" s="1342"/>
      <c r="Q19" s="1342"/>
      <c r="R19" s="1342"/>
      <c r="S19" s="1342"/>
      <c r="T19" s="1342"/>
      <c r="U19" s="1342"/>
      <c r="V19" s="1342"/>
      <c r="W19" s="1342"/>
      <c r="X19" s="1342"/>
      <c r="Y19" s="1342"/>
      <c r="Z19" s="1342"/>
      <c r="AA19" s="1342"/>
      <c r="AB19" s="1342"/>
      <c r="AC19" s="1342"/>
      <c r="AD19" s="1342"/>
      <c r="AE19" s="1342"/>
      <c r="AF19" s="1342"/>
      <c r="AG19" s="1342"/>
      <c r="AH19" s="1342"/>
      <c r="AI19" s="1342"/>
      <c r="AJ19" s="1343"/>
    </row>
    <row r="20" spans="1:36" ht="24.75" customHeight="1" x14ac:dyDescent="0.4">
      <c r="A20" s="108"/>
      <c r="B20" s="1348"/>
      <c r="C20" s="1350"/>
      <c r="D20" s="1326"/>
      <c r="E20" s="1327"/>
      <c r="F20" s="1338"/>
      <c r="G20" s="1339"/>
      <c r="H20" s="1339"/>
      <c r="I20" s="1339"/>
      <c r="J20" s="1339"/>
      <c r="K20" s="1339"/>
      <c r="L20" s="1342"/>
      <c r="M20" s="1342"/>
      <c r="N20" s="1342"/>
      <c r="O20" s="1342"/>
      <c r="P20" s="1342"/>
      <c r="Q20" s="1342"/>
      <c r="R20" s="1342"/>
      <c r="S20" s="1342"/>
      <c r="T20" s="1342"/>
      <c r="U20" s="1342"/>
      <c r="V20" s="1342"/>
      <c r="W20" s="1342"/>
      <c r="X20" s="1342"/>
      <c r="Y20" s="1342"/>
      <c r="Z20" s="1342"/>
      <c r="AA20" s="1342"/>
      <c r="AB20" s="1342"/>
      <c r="AC20" s="1342"/>
      <c r="AD20" s="1342"/>
      <c r="AE20" s="1342"/>
      <c r="AF20" s="1342"/>
      <c r="AG20" s="1342"/>
      <c r="AH20" s="1342"/>
      <c r="AI20" s="1342"/>
      <c r="AJ20" s="1343"/>
    </row>
    <row r="21" spans="1:36" ht="24.75" customHeight="1" x14ac:dyDescent="0.4">
      <c r="A21" s="108"/>
      <c r="B21" s="1348"/>
      <c r="C21" s="1350"/>
      <c r="D21" s="1326"/>
      <c r="E21" s="1327"/>
      <c r="F21" s="1338"/>
      <c r="G21" s="1339"/>
      <c r="H21" s="1339"/>
      <c r="I21" s="1339"/>
      <c r="J21" s="1339"/>
      <c r="K21" s="1339"/>
      <c r="L21" s="1342"/>
      <c r="M21" s="1342"/>
      <c r="N21" s="1342"/>
      <c r="O21" s="1342"/>
      <c r="P21" s="1342"/>
      <c r="Q21" s="1342"/>
      <c r="R21" s="1342"/>
      <c r="S21" s="1342"/>
      <c r="T21" s="1342"/>
      <c r="U21" s="1342"/>
      <c r="V21" s="1342"/>
      <c r="W21" s="1342"/>
      <c r="X21" s="1342"/>
      <c r="Y21" s="1342"/>
      <c r="Z21" s="1342"/>
      <c r="AA21" s="1342"/>
      <c r="AB21" s="1342"/>
      <c r="AC21" s="1342"/>
      <c r="AD21" s="1342"/>
      <c r="AE21" s="1342"/>
      <c r="AF21" s="1342"/>
      <c r="AG21" s="1342"/>
      <c r="AH21" s="1342"/>
      <c r="AI21" s="1342"/>
      <c r="AJ21" s="1343"/>
    </row>
    <row r="22" spans="1:36" ht="24.75" customHeight="1" x14ac:dyDescent="0.4">
      <c r="A22" s="108"/>
      <c r="B22" s="1348"/>
      <c r="C22" s="1350"/>
      <c r="D22" s="1326"/>
      <c r="E22" s="1327"/>
      <c r="F22" s="1338"/>
      <c r="G22" s="1339"/>
      <c r="H22" s="1339"/>
      <c r="I22" s="1339"/>
      <c r="J22" s="1339"/>
      <c r="K22" s="1339"/>
      <c r="L22" s="1342"/>
      <c r="M22" s="1342"/>
      <c r="N22" s="1342"/>
      <c r="O22" s="1342"/>
      <c r="P22" s="1342"/>
      <c r="Q22" s="1342"/>
      <c r="R22" s="1342"/>
      <c r="S22" s="1342"/>
      <c r="T22" s="1342"/>
      <c r="U22" s="1342"/>
      <c r="V22" s="1342"/>
      <c r="W22" s="1342"/>
      <c r="X22" s="1342"/>
      <c r="Y22" s="1342"/>
      <c r="Z22" s="1342"/>
      <c r="AA22" s="1342"/>
      <c r="AB22" s="1342"/>
      <c r="AC22" s="1342"/>
      <c r="AD22" s="1342"/>
      <c r="AE22" s="1342"/>
      <c r="AF22" s="1342"/>
      <c r="AG22" s="1342"/>
      <c r="AH22" s="1342"/>
      <c r="AI22" s="1342"/>
      <c r="AJ22" s="1343"/>
    </row>
    <row r="23" spans="1:36" ht="24.75" customHeight="1" x14ac:dyDescent="0.4">
      <c r="A23" s="108"/>
      <c r="B23" s="1351"/>
      <c r="C23" s="1352"/>
      <c r="D23" s="1328"/>
      <c r="E23" s="1329"/>
      <c r="F23" s="1340"/>
      <c r="G23" s="1341"/>
      <c r="H23" s="1341"/>
      <c r="I23" s="1341"/>
      <c r="J23" s="1341"/>
      <c r="K23" s="1341"/>
      <c r="L23" s="1344"/>
      <c r="M23" s="1344"/>
      <c r="N23" s="1344"/>
      <c r="O23" s="1344"/>
      <c r="P23" s="1344"/>
      <c r="Q23" s="1344"/>
      <c r="R23" s="1344"/>
      <c r="S23" s="1344"/>
      <c r="T23" s="1344"/>
      <c r="U23" s="1344"/>
      <c r="V23" s="1344"/>
      <c r="W23" s="1344"/>
      <c r="X23" s="1344"/>
      <c r="Y23" s="1344"/>
      <c r="Z23" s="1344"/>
      <c r="AA23" s="1344"/>
      <c r="AB23" s="1344"/>
      <c r="AC23" s="1344"/>
      <c r="AD23" s="1344"/>
      <c r="AE23" s="1344"/>
      <c r="AF23" s="1344"/>
      <c r="AG23" s="1344"/>
      <c r="AH23" s="1344"/>
      <c r="AI23" s="1344"/>
      <c r="AJ23" s="1345"/>
    </row>
    <row r="24" spans="1:36" ht="39" customHeight="1" x14ac:dyDescent="0.4">
      <c r="A24" s="108"/>
      <c r="B24" s="1317" t="s">
        <v>388</v>
      </c>
      <c r="C24" s="1317"/>
      <c r="D24" s="1317"/>
      <c r="E24" s="1317"/>
      <c r="F24" s="1317"/>
      <c r="G24" s="1317"/>
      <c r="H24" s="1317"/>
      <c r="I24" s="1317"/>
      <c r="J24" s="1317"/>
      <c r="K24" s="1317"/>
      <c r="L24" s="1317"/>
      <c r="M24" s="1317"/>
      <c r="N24" s="1317"/>
      <c r="O24" s="1317"/>
      <c r="P24" s="1317"/>
      <c r="Q24" s="1317"/>
      <c r="R24" s="1317"/>
      <c r="S24" s="1317"/>
      <c r="T24" s="1317"/>
      <c r="U24" s="1317"/>
      <c r="V24" s="1317"/>
      <c r="W24" s="1317"/>
      <c r="X24" s="1317"/>
      <c r="Y24" s="1317"/>
      <c r="Z24" s="1317"/>
      <c r="AA24" s="1317"/>
      <c r="AB24" s="1317"/>
      <c r="AC24" s="1317"/>
      <c r="AD24" s="1317"/>
      <c r="AE24" s="1317"/>
      <c r="AF24" s="1317"/>
      <c r="AG24" s="1317"/>
      <c r="AH24" s="1317"/>
      <c r="AI24" s="1317"/>
      <c r="AJ24" s="1317"/>
    </row>
    <row r="25" spans="1:36" ht="20.25" customHeight="1" x14ac:dyDescent="0.4">
      <c r="A25" s="108"/>
      <c r="B25" s="1318"/>
      <c r="C25" s="1318"/>
      <c r="D25" s="1318"/>
      <c r="E25" s="1318"/>
      <c r="F25" s="1318"/>
      <c r="G25" s="1318"/>
      <c r="H25" s="1318"/>
      <c r="I25" s="1318"/>
      <c r="J25" s="1318"/>
      <c r="K25" s="1318"/>
      <c r="L25" s="1318"/>
      <c r="M25" s="1318"/>
      <c r="N25" s="1318"/>
      <c r="O25" s="1318"/>
      <c r="P25" s="1318"/>
      <c r="Q25" s="1318"/>
      <c r="R25" s="1318"/>
      <c r="S25" s="1318"/>
      <c r="T25" s="1318"/>
      <c r="U25" s="1318"/>
      <c r="V25" s="1318"/>
      <c r="W25" s="1318"/>
      <c r="X25" s="1318"/>
      <c r="Y25" s="1318"/>
      <c r="Z25" s="1318"/>
      <c r="AA25" s="1318"/>
      <c r="AB25" s="1318"/>
      <c r="AC25" s="1318"/>
      <c r="AD25" s="1318"/>
      <c r="AE25" s="1318"/>
      <c r="AF25" s="1318"/>
      <c r="AG25" s="1318"/>
      <c r="AH25" s="1318"/>
      <c r="AI25" s="1318"/>
      <c r="AJ25" s="1318"/>
    </row>
    <row r="26" spans="1:36" ht="39" customHeight="1" x14ac:dyDescent="0.4">
      <c r="A26" s="108"/>
      <c r="B26" s="1318"/>
      <c r="C26" s="1318"/>
      <c r="D26" s="1318"/>
      <c r="E26" s="1318"/>
      <c r="F26" s="1318"/>
      <c r="G26" s="1318"/>
      <c r="H26" s="1318"/>
      <c r="I26" s="1318"/>
      <c r="J26" s="1318"/>
      <c r="K26" s="1318"/>
      <c r="L26" s="1318"/>
      <c r="M26" s="1318"/>
      <c r="N26" s="1318"/>
      <c r="O26" s="1318"/>
      <c r="P26" s="1318"/>
      <c r="Q26" s="1318"/>
      <c r="R26" s="1318"/>
      <c r="S26" s="1318"/>
      <c r="T26" s="1318"/>
      <c r="U26" s="1318"/>
      <c r="V26" s="1318"/>
      <c r="W26" s="1318"/>
      <c r="X26" s="1318"/>
      <c r="Y26" s="1318"/>
      <c r="Z26" s="1318"/>
      <c r="AA26" s="1318"/>
      <c r="AB26" s="1318"/>
      <c r="AC26" s="1318"/>
      <c r="AD26" s="1318"/>
      <c r="AE26" s="1318"/>
      <c r="AF26" s="1318"/>
      <c r="AG26" s="1318"/>
      <c r="AH26" s="1318"/>
      <c r="AI26" s="1318"/>
      <c r="AJ26" s="1318"/>
    </row>
    <row r="27" spans="1:36" ht="48.75" customHeight="1" x14ac:dyDescent="0.4">
      <c r="A27" s="108"/>
      <c r="B27" s="1318"/>
      <c r="C27" s="1318"/>
      <c r="D27" s="1318"/>
      <c r="E27" s="1318"/>
      <c r="F27" s="1318"/>
      <c r="G27" s="1318"/>
      <c r="H27" s="1318"/>
      <c r="I27" s="1318"/>
      <c r="J27" s="1318"/>
      <c r="K27" s="1318"/>
      <c r="L27" s="1318"/>
      <c r="M27" s="1318"/>
      <c r="N27" s="1318"/>
      <c r="O27" s="1318"/>
      <c r="P27" s="1318"/>
      <c r="Q27" s="1318"/>
      <c r="R27" s="1318"/>
      <c r="S27" s="1318"/>
      <c r="T27" s="1318"/>
      <c r="U27" s="1318"/>
      <c r="V27" s="1318"/>
      <c r="W27" s="1318"/>
      <c r="X27" s="1318"/>
      <c r="Y27" s="1318"/>
      <c r="Z27" s="1318"/>
      <c r="AA27" s="1318"/>
      <c r="AB27" s="1318"/>
      <c r="AC27" s="1318"/>
      <c r="AD27" s="1318"/>
      <c r="AE27" s="1318"/>
      <c r="AF27" s="1318"/>
      <c r="AG27" s="1318"/>
      <c r="AH27" s="1318"/>
      <c r="AI27" s="1318"/>
      <c r="AJ27" s="1318"/>
    </row>
    <row r="28" spans="1:36" x14ac:dyDescent="0.4">
      <c r="A28" s="108"/>
      <c r="B28" s="108"/>
      <c r="C28" s="108"/>
      <c r="D28" s="108"/>
      <c r="E28" s="108"/>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row>
    <row r="29" spans="1:36" x14ac:dyDescent="0.4">
      <c r="A29" s="108"/>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row>
  </sheetData>
  <mergeCells count="32">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 ref="M11:P11"/>
    <mergeCell ref="B7:K7"/>
    <mergeCell ref="L7:AJ7"/>
    <mergeCell ref="B6:K6"/>
    <mergeCell ref="L6:AJ6"/>
    <mergeCell ref="AI9:AJ9"/>
    <mergeCell ref="W10:X10"/>
    <mergeCell ref="Y10:AA10"/>
    <mergeCell ref="AC10:AE10"/>
    <mergeCell ref="AF10:AH10"/>
    <mergeCell ref="AI10:AJ10"/>
    <mergeCell ref="B1:H1"/>
    <mergeCell ref="B4:AJ4"/>
    <mergeCell ref="B8:K8"/>
    <mergeCell ref="L8:AJ8"/>
    <mergeCell ref="M9:P9"/>
  </mergeCells>
  <phoneticPr fontId="13"/>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8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zoomScale="90" zoomScaleNormal="90" zoomScaleSheetLayoutView="90" workbookViewId="0">
      <selection activeCell="C2" sqref="C2"/>
    </sheetView>
  </sheetViews>
  <sheetFormatPr defaultColWidth="9" defaultRowHeight="14.25" x14ac:dyDescent="0.15"/>
  <cols>
    <col min="1" max="1" width="6.125" style="120" customWidth="1"/>
    <col min="2" max="2" width="30.25" style="121" customWidth="1"/>
    <col min="3" max="3" width="52.625" style="121" customWidth="1"/>
    <col min="4" max="4" width="21.5" style="121" customWidth="1"/>
    <col min="5" max="16384" width="9" style="120"/>
  </cols>
  <sheetData>
    <row r="1" spans="1:5" ht="20.100000000000001" customHeight="1" x14ac:dyDescent="0.15">
      <c r="A1" s="1362" t="s">
        <v>390</v>
      </c>
      <c r="B1" s="1362"/>
      <c r="C1" s="124"/>
      <c r="D1" s="134"/>
      <c r="E1" s="133"/>
    </row>
    <row r="2" spans="1:5" ht="20.100000000000001" customHeight="1" x14ac:dyDescent="0.15">
      <c r="A2" s="122"/>
      <c r="B2" s="124"/>
      <c r="C2" s="131"/>
      <c r="D2" s="132" t="s">
        <v>391</v>
      </c>
      <c r="E2" s="122"/>
    </row>
    <row r="3" spans="1:5" ht="20.100000000000001" customHeight="1" x14ac:dyDescent="0.15">
      <c r="A3" s="122"/>
      <c r="B3" s="124"/>
      <c r="C3" s="131"/>
      <c r="D3" s="132"/>
      <c r="E3" s="122"/>
    </row>
    <row r="4" spans="1:5" ht="20.100000000000001" customHeight="1" x14ac:dyDescent="0.15">
      <c r="A4" s="1363" t="s">
        <v>392</v>
      </c>
      <c r="B4" s="1363"/>
      <c r="C4" s="1363"/>
      <c r="D4" s="1363"/>
      <c r="E4" s="122"/>
    </row>
    <row r="5" spans="1:5" ht="20.100000000000001" customHeight="1" x14ac:dyDescent="0.15">
      <c r="A5" s="122"/>
      <c r="B5" s="124"/>
      <c r="C5" s="131"/>
      <c r="D5" s="124"/>
      <c r="E5" s="122"/>
    </row>
    <row r="6" spans="1:5" ht="32.25" customHeight="1" x14ac:dyDescent="0.15">
      <c r="A6" s="1359" t="s">
        <v>179</v>
      </c>
      <c r="B6" s="1359"/>
      <c r="C6" s="1355"/>
      <c r="D6" s="1355"/>
      <c r="E6" s="122"/>
    </row>
    <row r="7" spans="1:5" ht="32.25" customHeight="1" x14ac:dyDescent="0.15">
      <c r="A7" s="1359" t="s">
        <v>331</v>
      </c>
      <c r="B7" s="1359"/>
      <c r="C7" s="1366"/>
      <c r="D7" s="1368"/>
      <c r="E7" s="122"/>
    </row>
    <row r="8" spans="1:5" ht="32.25" customHeight="1" x14ac:dyDescent="0.15">
      <c r="A8" s="1359" t="s">
        <v>332</v>
      </c>
      <c r="B8" s="1359"/>
      <c r="C8" s="1369" t="s">
        <v>393</v>
      </c>
      <c r="D8" s="1369"/>
      <c r="E8" s="122"/>
    </row>
    <row r="9" spans="1:5" ht="10.5" customHeight="1" x14ac:dyDescent="0.15">
      <c r="A9" s="122"/>
      <c r="B9" s="124"/>
      <c r="C9" s="124"/>
      <c r="D9" s="124"/>
      <c r="E9" s="122"/>
    </row>
    <row r="10" spans="1:5" s="129" customFormat="1" ht="22.5" customHeight="1" x14ac:dyDescent="0.4">
      <c r="A10" s="1366" t="s">
        <v>394</v>
      </c>
      <c r="B10" s="1367"/>
      <c r="C10" s="1367"/>
      <c r="D10" s="1368"/>
      <c r="E10" s="130"/>
    </row>
    <row r="11" spans="1:5" ht="32.25" customHeight="1" x14ac:dyDescent="0.15">
      <c r="A11" s="1370" t="s">
        <v>395</v>
      </c>
      <c r="B11" s="1360" t="s">
        <v>396</v>
      </c>
      <c r="C11" s="1360"/>
      <c r="D11" s="1361"/>
      <c r="E11" s="122"/>
    </row>
    <row r="12" spans="1:5" ht="32.25" customHeight="1" x14ac:dyDescent="0.15">
      <c r="A12" s="1370"/>
      <c r="B12" s="466" t="s">
        <v>397</v>
      </c>
      <c r="C12" s="467"/>
      <c r="D12" s="468" t="s">
        <v>167</v>
      </c>
      <c r="E12" s="122"/>
    </row>
    <row r="13" spans="1:5" ht="31.9" customHeight="1" x14ac:dyDescent="0.15">
      <c r="A13" s="1370"/>
      <c r="B13" s="466" t="s">
        <v>398</v>
      </c>
      <c r="C13" s="467"/>
      <c r="D13" s="128" t="s">
        <v>167</v>
      </c>
      <c r="E13" s="122"/>
    </row>
    <row r="14" spans="1:5" ht="32.25" customHeight="1" x14ac:dyDescent="0.15">
      <c r="A14" s="1356" t="s">
        <v>399</v>
      </c>
      <c r="B14" s="1360" t="s">
        <v>400</v>
      </c>
      <c r="C14" s="1360"/>
      <c r="D14" s="1361"/>
      <c r="E14" s="122"/>
    </row>
    <row r="15" spans="1:5" ht="31.15" customHeight="1" x14ac:dyDescent="0.15">
      <c r="A15" s="1358"/>
      <c r="B15" s="466" t="s">
        <v>401</v>
      </c>
      <c r="C15" s="1364"/>
      <c r="D15" s="1365"/>
      <c r="E15" s="122"/>
    </row>
    <row r="16" spans="1:5" ht="32.25" customHeight="1" x14ac:dyDescent="0.15">
      <c r="A16" s="1356" t="s">
        <v>402</v>
      </c>
      <c r="B16" s="1360" t="s">
        <v>403</v>
      </c>
      <c r="C16" s="1360"/>
      <c r="D16" s="1361"/>
      <c r="E16" s="122"/>
    </row>
    <row r="17" spans="1:5" ht="32.25" customHeight="1" x14ac:dyDescent="0.15">
      <c r="A17" s="1357"/>
      <c r="B17" s="466" t="s">
        <v>404</v>
      </c>
      <c r="C17" s="469"/>
      <c r="D17" s="468" t="s">
        <v>405</v>
      </c>
      <c r="E17" s="122"/>
    </row>
    <row r="18" spans="1:5" ht="32.25" customHeight="1" x14ac:dyDescent="0.15">
      <c r="A18" s="1356" t="s">
        <v>406</v>
      </c>
      <c r="B18" s="1360" t="s">
        <v>407</v>
      </c>
      <c r="C18" s="1360"/>
      <c r="D18" s="1361"/>
      <c r="E18" s="122"/>
    </row>
    <row r="19" spans="1:5" ht="32.25" customHeight="1" x14ac:dyDescent="0.15">
      <c r="A19" s="1357"/>
      <c r="B19" s="466" t="s">
        <v>408</v>
      </c>
      <c r="C19" s="470"/>
      <c r="D19" s="468" t="s">
        <v>409</v>
      </c>
      <c r="E19" s="122"/>
    </row>
    <row r="20" spans="1:5" ht="31.15" customHeight="1" x14ac:dyDescent="0.15">
      <c r="A20" s="1358"/>
      <c r="B20" s="466" t="s">
        <v>410</v>
      </c>
      <c r="C20" s="1374"/>
      <c r="D20" s="1375"/>
      <c r="E20" s="122"/>
    </row>
    <row r="21" spans="1:5" ht="32.25" customHeight="1" x14ac:dyDescent="0.15">
      <c r="A21" s="1370" t="s">
        <v>411</v>
      </c>
      <c r="B21" s="1373" t="s">
        <v>412</v>
      </c>
      <c r="C21" s="1373"/>
      <c r="D21" s="1365"/>
      <c r="E21" s="122"/>
    </row>
    <row r="22" spans="1:5" ht="32.25" customHeight="1" x14ac:dyDescent="0.15">
      <c r="A22" s="1370"/>
      <c r="B22" s="466" t="s">
        <v>413</v>
      </c>
      <c r="C22" s="1372"/>
      <c r="D22" s="1372"/>
      <c r="E22" s="122"/>
    </row>
    <row r="23" spans="1:5" ht="32.25" customHeight="1" x14ac:dyDescent="0.15">
      <c r="A23" s="1378"/>
      <c r="B23" s="127" t="s">
        <v>414</v>
      </c>
      <c r="C23" s="1372"/>
      <c r="D23" s="1372"/>
      <c r="E23" s="122"/>
    </row>
    <row r="24" spans="1:5" ht="10.5" customHeight="1" x14ac:dyDescent="0.15">
      <c r="A24" s="122"/>
      <c r="B24" s="126"/>
      <c r="C24" s="126"/>
      <c r="D24" s="125"/>
      <c r="E24" s="122"/>
    </row>
    <row r="25" spans="1:5" ht="46.5" customHeight="1" x14ac:dyDescent="0.15">
      <c r="A25" s="1366" t="s">
        <v>415</v>
      </c>
      <c r="B25" s="1368"/>
      <c r="C25" s="1376" t="s">
        <v>416</v>
      </c>
      <c r="D25" s="1376"/>
      <c r="E25" s="122"/>
    </row>
    <row r="26" spans="1:5" ht="4.5" customHeight="1" x14ac:dyDescent="0.15">
      <c r="A26" s="122"/>
      <c r="B26" s="124"/>
      <c r="C26" s="124"/>
      <c r="D26" s="124"/>
      <c r="E26" s="122"/>
    </row>
    <row r="27" spans="1:5" ht="66" customHeight="1" x14ac:dyDescent="0.15">
      <c r="A27" s="123" t="s">
        <v>417</v>
      </c>
      <c r="B27" s="1377" t="s">
        <v>418</v>
      </c>
      <c r="C27" s="1377"/>
      <c r="D27" s="1377"/>
      <c r="E27" s="122"/>
    </row>
    <row r="28" spans="1:5" ht="21" customHeight="1" x14ac:dyDescent="0.15">
      <c r="A28" s="123" t="s">
        <v>419</v>
      </c>
      <c r="B28" s="1371" t="s">
        <v>420</v>
      </c>
      <c r="C28" s="1371"/>
      <c r="D28" s="1371"/>
      <c r="E28" s="122"/>
    </row>
    <row r="29" spans="1:5" ht="48.75" customHeight="1" x14ac:dyDescent="0.15">
      <c r="A29" s="123" t="s">
        <v>421</v>
      </c>
      <c r="B29" s="1371" t="s">
        <v>422</v>
      </c>
      <c r="C29" s="1371"/>
      <c r="D29" s="1371"/>
      <c r="E29" s="122"/>
    </row>
    <row r="30" spans="1:5" ht="72.75" customHeight="1" x14ac:dyDescent="0.15">
      <c r="A30" s="123" t="s">
        <v>423</v>
      </c>
      <c r="B30" s="1371" t="s">
        <v>424</v>
      </c>
      <c r="C30" s="1371"/>
      <c r="D30" s="1371"/>
      <c r="E30" s="122"/>
    </row>
  </sheetData>
  <mergeCells count="29">
    <mergeCell ref="A11:A13"/>
    <mergeCell ref="A14:A15"/>
    <mergeCell ref="B30:D30"/>
    <mergeCell ref="C22:D22"/>
    <mergeCell ref="C23:D23"/>
    <mergeCell ref="B21:D21"/>
    <mergeCell ref="C20:D20"/>
    <mergeCell ref="A25:B25"/>
    <mergeCell ref="C25:D25"/>
    <mergeCell ref="B27:D27"/>
    <mergeCell ref="B28:D28"/>
    <mergeCell ref="A21:A23"/>
    <mergeCell ref="B29:D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s>
  <phoneticPr fontId="13"/>
  <pageMargins left="0.6" right="0.5" top="0.66" bottom="0.47" header="0.42" footer="0.27"/>
  <pageSetup paperSize="9" scale="75"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B1" sqref="B1"/>
    </sheetView>
  </sheetViews>
  <sheetFormatPr defaultRowHeight="18.75" x14ac:dyDescent="0.4"/>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x14ac:dyDescent="0.4">
      <c r="A1" s="137"/>
      <c r="B1" s="98" t="s">
        <v>425</v>
      </c>
      <c r="C1" s="98"/>
      <c r="D1" s="98"/>
      <c r="E1" s="98"/>
      <c r="F1" s="98"/>
      <c r="G1" s="98"/>
    </row>
    <row r="2" spans="1:9" ht="20.100000000000001" customHeight="1" x14ac:dyDescent="0.4">
      <c r="A2" s="137"/>
      <c r="B2" s="98"/>
      <c r="C2" s="98"/>
      <c r="D2" s="98"/>
      <c r="E2" s="98"/>
      <c r="F2" s="1046" t="s">
        <v>177</v>
      </c>
      <c r="G2" s="1046"/>
    </row>
    <row r="3" spans="1:9" ht="20.100000000000001" customHeight="1" x14ac:dyDescent="0.4">
      <c r="A3" s="137"/>
      <c r="B3" s="98"/>
      <c r="C3" s="98"/>
      <c r="D3" s="98"/>
      <c r="E3" s="98"/>
      <c r="F3" s="29"/>
      <c r="G3" s="29"/>
    </row>
    <row r="4" spans="1:9" ht="20.100000000000001" customHeight="1" x14ac:dyDescent="0.4">
      <c r="B4" s="1072" t="s">
        <v>426</v>
      </c>
      <c r="C4" s="1381"/>
      <c r="D4" s="1381"/>
      <c r="E4" s="1381"/>
      <c r="F4" s="1381"/>
      <c r="G4" s="1381"/>
    </row>
    <row r="5" spans="1:9" ht="20.100000000000001" customHeight="1" x14ac:dyDescent="0.4">
      <c r="A5" s="135"/>
      <c r="B5" s="136"/>
      <c r="C5" s="136"/>
      <c r="D5" s="136"/>
      <c r="E5" s="136"/>
      <c r="F5" s="136"/>
      <c r="G5" s="136"/>
    </row>
    <row r="6" spans="1:9" ht="36" customHeight="1" x14ac:dyDescent="0.4">
      <c r="A6" s="135"/>
      <c r="B6" s="438" t="s">
        <v>179</v>
      </c>
      <c r="C6" s="1052"/>
      <c r="D6" s="1053"/>
      <c r="E6" s="1053"/>
      <c r="F6" s="1053"/>
      <c r="G6" s="1054"/>
    </row>
    <row r="7" spans="1:9" ht="36" customHeight="1" x14ac:dyDescent="0.4">
      <c r="A7" s="135"/>
      <c r="B7" s="440" t="s">
        <v>331</v>
      </c>
      <c r="C7" s="1053"/>
      <c r="D7" s="1053"/>
      <c r="E7" s="1053"/>
      <c r="F7" s="1053"/>
      <c r="G7" s="1054"/>
    </row>
    <row r="8" spans="1:9" ht="55.5" customHeight="1" x14ac:dyDescent="0.4">
      <c r="B8" s="455" t="s">
        <v>332</v>
      </c>
      <c r="C8" s="1232" t="s">
        <v>223</v>
      </c>
      <c r="D8" s="1232"/>
      <c r="E8" s="1232"/>
      <c r="F8" s="1232"/>
      <c r="G8" s="1233"/>
    </row>
    <row r="9" spans="1:9" ht="55.5" customHeight="1" x14ac:dyDescent="0.4">
      <c r="B9" s="456" t="s">
        <v>427</v>
      </c>
      <c r="C9" s="1382" t="s">
        <v>428</v>
      </c>
      <c r="D9" s="1383"/>
      <c r="E9" s="1383"/>
      <c r="F9" s="1383"/>
      <c r="G9" s="1384"/>
    </row>
    <row r="10" spans="1:9" ht="117" customHeight="1" x14ac:dyDescent="0.4">
      <c r="B10" s="456" t="s">
        <v>429</v>
      </c>
      <c r="C10" s="1234" t="s">
        <v>430</v>
      </c>
      <c r="D10" s="1385"/>
      <c r="E10" s="1385"/>
      <c r="F10" s="1385"/>
      <c r="G10" s="1386"/>
    </row>
    <row r="11" spans="1:9" x14ac:dyDescent="0.4">
      <c r="B11" s="98"/>
      <c r="C11" s="98"/>
      <c r="D11" s="98"/>
      <c r="E11" s="98"/>
      <c r="F11" s="98"/>
      <c r="G11" s="98"/>
    </row>
    <row r="12" spans="1:9" ht="34.5" customHeight="1" x14ac:dyDescent="0.4">
      <c r="B12" s="1379" t="s">
        <v>431</v>
      </c>
      <c r="C12" s="1379"/>
      <c r="D12" s="1379"/>
      <c r="E12" s="1379"/>
      <c r="F12" s="1379"/>
      <c r="G12" s="1379"/>
      <c r="H12" s="95"/>
      <c r="I12" s="95"/>
    </row>
    <row r="13" spans="1:9" ht="34.5" customHeight="1" x14ac:dyDescent="0.4">
      <c r="B13" s="1043" t="s">
        <v>432</v>
      </c>
      <c r="C13" s="1043"/>
      <c r="D13" s="1043"/>
      <c r="E13" s="1043"/>
      <c r="F13" s="1043"/>
      <c r="G13" s="1043"/>
      <c r="H13" s="95"/>
      <c r="I13" s="95"/>
    </row>
    <row r="14" spans="1:9" x14ac:dyDescent="0.4">
      <c r="B14" s="1044" t="s">
        <v>433</v>
      </c>
      <c r="C14" s="1380"/>
      <c r="D14" s="1380"/>
      <c r="E14" s="1380"/>
      <c r="F14" s="1380"/>
      <c r="G14" s="1380"/>
    </row>
    <row r="15" spans="1:9" x14ac:dyDescent="0.4">
      <c r="B15" s="20"/>
      <c r="C15" s="98"/>
      <c r="D15" s="98"/>
      <c r="E15" s="98"/>
      <c r="F15" s="98"/>
      <c r="G15" s="98"/>
    </row>
  </sheetData>
  <mergeCells count="10">
    <mergeCell ref="B12:G12"/>
    <mergeCell ref="B13:G13"/>
    <mergeCell ref="B14:G14"/>
    <mergeCell ref="F2:G2"/>
    <mergeCell ref="B4:G4"/>
    <mergeCell ref="C6:G6"/>
    <mergeCell ref="C8:G8"/>
    <mergeCell ref="C9:G9"/>
    <mergeCell ref="C10:G10"/>
    <mergeCell ref="C7:G7"/>
  </mergeCells>
  <phoneticPr fontId="13"/>
  <pageMargins left="0.7" right="0.7" top="0.75" bottom="0.75" header="0.3" footer="0.3"/>
  <pageSetup paperSize="9" scale="8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P351"/>
  <sheetViews>
    <sheetView view="pageBreakPreview" zoomScale="90" zoomScaleNormal="100" zoomScaleSheetLayoutView="90" workbookViewId="0">
      <selection activeCell="B1" sqref="B1:H1"/>
    </sheetView>
  </sheetViews>
  <sheetFormatPr defaultRowHeight="13.5" x14ac:dyDescent="0.4"/>
  <cols>
    <col min="1" max="1" width="4.75" style="138" customWidth="1"/>
    <col min="2" max="14" width="2.625" style="138" customWidth="1"/>
    <col min="15" max="16" width="26.625" style="138" customWidth="1"/>
    <col min="17" max="17" width="0.875" style="138" customWidth="1"/>
    <col min="18" max="45" width="2.625" style="138" customWidth="1"/>
    <col min="46" max="256" width="9" style="138"/>
    <col min="257" max="257" width="1.125" style="138" customWidth="1"/>
    <col min="258" max="270" width="2.625" style="138" customWidth="1"/>
    <col min="271" max="272" width="26.625" style="138" customWidth="1"/>
    <col min="273" max="301" width="2.625" style="138" customWidth="1"/>
    <col min="302" max="512" width="9" style="138"/>
    <col min="513" max="513" width="1.125" style="138" customWidth="1"/>
    <col min="514" max="526" width="2.625" style="138" customWidth="1"/>
    <col min="527" max="528" width="26.625" style="138" customWidth="1"/>
    <col min="529" max="557" width="2.625" style="138" customWidth="1"/>
    <col min="558" max="768" width="9" style="138"/>
    <col min="769" max="769" width="1.125" style="138" customWidth="1"/>
    <col min="770" max="782" width="2.625" style="138" customWidth="1"/>
    <col min="783" max="784" width="26.625" style="138" customWidth="1"/>
    <col min="785" max="813" width="2.625" style="138" customWidth="1"/>
    <col min="814" max="1024" width="9" style="138"/>
    <col min="1025" max="1025" width="1.125" style="138" customWidth="1"/>
    <col min="1026" max="1038" width="2.625" style="138" customWidth="1"/>
    <col min="1039" max="1040" width="26.625" style="138" customWidth="1"/>
    <col min="1041" max="1069" width="2.625" style="138" customWidth="1"/>
    <col min="1070" max="1280" width="9" style="138"/>
    <col min="1281" max="1281" width="1.125" style="138" customWidth="1"/>
    <col min="1282" max="1294" width="2.625" style="138" customWidth="1"/>
    <col min="1295" max="1296" width="26.625" style="138" customWidth="1"/>
    <col min="1297" max="1325" width="2.625" style="138" customWidth="1"/>
    <col min="1326" max="1536" width="9" style="138"/>
    <col min="1537" max="1537" width="1.125" style="138" customWidth="1"/>
    <col min="1538" max="1550" width="2.625" style="138" customWidth="1"/>
    <col min="1551" max="1552" width="26.625" style="138" customWidth="1"/>
    <col min="1553" max="1581" width="2.625" style="138" customWidth="1"/>
    <col min="1582" max="1792" width="9" style="138"/>
    <col min="1793" max="1793" width="1.125" style="138" customWidth="1"/>
    <col min="1794" max="1806" width="2.625" style="138" customWidth="1"/>
    <col min="1807" max="1808" width="26.625" style="138" customWidth="1"/>
    <col min="1809" max="1837" width="2.625" style="138" customWidth="1"/>
    <col min="1838" max="2048" width="9" style="138"/>
    <col min="2049" max="2049" width="1.125" style="138" customWidth="1"/>
    <col min="2050" max="2062" width="2.625" style="138" customWidth="1"/>
    <col min="2063" max="2064" width="26.625" style="138" customWidth="1"/>
    <col min="2065" max="2093" width="2.625" style="138" customWidth="1"/>
    <col min="2094" max="2304" width="9" style="138"/>
    <col min="2305" max="2305" width="1.125" style="138" customWidth="1"/>
    <col min="2306" max="2318" width="2.625" style="138" customWidth="1"/>
    <col min="2319" max="2320" width="26.625" style="138" customWidth="1"/>
    <col min="2321" max="2349" width="2.625" style="138" customWidth="1"/>
    <col min="2350" max="2560" width="9" style="138"/>
    <col min="2561" max="2561" width="1.125" style="138" customWidth="1"/>
    <col min="2562" max="2574" width="2.625" style="138" customWidth="1"/>
    <col min="2575" max="2576" width="26.625" style="138" customWidth="1"/>
    <col min="2577" max="2605" width="2.625" style="138" customWidth="1"/>
    <col min="2606" max="2816" width="9" style="138"/>
    <col min="2817" max="2817" width="1.125" style="138" customWidth="1"/>
    <col min="2818" max="2830" width="2.625" style="138" customWidth="1"/>
    <col min="2831" max="2832" width="26.625" style="138" customWidth="1"/>
    <col min="2833" max="2861" width="2.625" style="138" customWidth="1"/>
    <col min="2862" max="3072" width="9" style="138"/>
    <col min="3073" max="3073" width="1.125" style="138" customWidth="1"/>
    <col min="3074" max="3086" width="2.625" style="138" customWidth="1"/>
    <col min="3087" max="3088" width="26.625" style="138" customWidth="1"/>
    <col min="3089" max="3117" width="2.625" style="138" customWidth="1"/>
    <col min="3118" max="3328" width="9" style="138"/>
    <col min="3329" max="3329" width="1.125" style="138" customWidth="1"/>
    <col min="3330" max="3342" width="2.625" style="138" customWidth="1"/>
    <col min="3343" max="3344" width="26.625" style="138" customWidth="1"/>
    <col min="3345" max="3373" width="2.625" style="138" customWidth="1"/>
    <col min="3374" max="3584" width="9" style="138"/>
    <col min="3585" max="3585" width="1.125" style="138" customWidth="1"/>
    <col min="3586" max="3598" width="2.625" style="138" customWidth="1"/>
    <col min="3599" max="3600" width="26.625" style="138" customWidth="1"/>
    <col min="3601" max="3629" width="2.625" style="138" customWidth="1"/>
    <col min="3630" max="3840" width="9" style="138"/>
    <col min="3841" max="3841" width="1.125" style="138" customWidth="1"/>
    <col min="3842" max="3854" width="2.625" style="138" customWidth="1"/>
    <col min="3855" max="3856" width="26.625" style="138" customWidth="1"/>
    <col min="3857" max="3885" width="2.625" style="138" customWidth="1"/>
    <col min="3886" max="4096" width="9" style="138"/>
    <col min="4097" max="4097" width="1.125" style="138" customWidth="1"/>
    <col min="4098" max="4110" width="2.625" style="138" customWidth="1"/>
    <col min="4111" max="4112" width="26.625" style="138" customWidth="1"/>
    <col min="4113" max="4141" width="2.625" style="138" customWidth="1"/>
    <col min="4142" max="4352" width="9" style="138"/>
    <col min="4353" max="4353" width="1.125" style="138" customWidth="1"/>
    <col min="4354" max="4366" width="2.625" style="138" customWidth="1"/>
    <col min="4367" max="4368" width="26.625" style="138" customWidth="1"/>
    <col min="4369" max="4397" width="2.625" style="138" customWidth="1"/>
    <col min="4398" max="4608" width="9" style="138"/>
    <col min="4609" max="4609" width="1.125" style="138" customWidth="1"/>
    <col min="4610" max="4622" width="2.625" style="138" customWidth="1"/>
    <col min="4623" max="4624" width="26.625" style="138" customWidth="1"/>
    <col min="4625" max="4653" width="2.625" style="138" customWidth="1"/>
    <col min="4654" max="4864" width="9" style="138"/>
    <col min="4865" max="4865" width="1.125" style="138" customWidth="1"/>
    <col min="4866" max="4878" width="2.625" style="138" customWidth="1"/>
    <col min="4879" max="4880" width="26.625" style="138" customWidth="1"/>
    <col min="4881" max="4909" width="2.625" style="138" customWidth="1"/>
    <col min="4910" max="5120" width="9" style="138"/>
    <col min="5121" max="5121" width="1.125" style="138" customWidth="1"/>
    <col min="5122" max="5134" width="2.625" style="138" customWidth="1"/>
    <col min="5135" max="5136" width="26.625" style="138" customWidth="1"/>
    <col min="5137" max="5165" width="2.625" style="138" customWidth="1"/>
    <col min="5166" max="5376" width="9" style="138"/>
    <col min="5377" max="5377" width="1.125" style="138" customWidth="1"/>
    <col min="5378" max="5390" width="2.625" style="138" customWidth="1"/>
    <col min="5391" max="5392" width="26.625" style="138" customWidth="1"/>
    <col min="5393" max="5421" width="2.625" style="138" customWidth="1"/>
    <col min="5422" max="5632" width="9" style="138"/>
    <col min="5633" max="5633" width="1.125" style="138" customWidth="1"/>
    <col min="5634" max="5646" width="2.625" style="138" customWidth="1"/>
    <col min="5647" max="5648" width="26.625" style="138" customWidth="1"/>
    <col min="5649" max="5677" width="2.625" style="138" customWidth="1"/>
    <col min="5678" max="5888" width="9" style="138"/>
    <col min="5889" max="5889" width="1.125" style="138" customWidth="1"/>
    <col min="5890" max="5902" width="2.625" style="138" customWidth="1"/>
    <col min="5903" max="5904" width="26.625" style="138" customWidth="1"/>
    <col min="5905" max="5933" width="2.625" style="138" customWidth="1"/>
    <col min="5934" max="6144" width="9" style="138"/>
    <col min="6145" max="6145" width="1.125" style="138" customWidth="1"/>
    <col min="6146" max="6158" width="2.625" style="138" customWidth="1"/>
    <col min="6159" max="6160" width="26.625" style="138" customWidth="1"/>
    <col min="6161" max="6189" width="2.625" style="138" customWidth="1"/>
    <col min="6190" max="6400" width="9" style="138"/>
    <col min="6401" max="6401" width="1.125" style="138" customWidth="1"/>
    <col min="6402" max="6414" width="2.625" style="138" customWidth="1"/>
    <col min="6415" max="6416" width="26.625" style="138" customWidth="1"/>
    <col min="6417" max="6445" width="2.625" style="138" customWidth="1"/>
    <col min="6446" max="6656" width="9" style="138"/>
    <col min="6657" max="6657" width="1.125" style="138" customWidth="1"/>
    <col min="6658" max="6670" width="2.625" style="138" customWidth="1"/>
    <col min="6671" max="6672" width="26.625" style="138" customWidth="1"/>
    <col min="6673" max="6701" width="2.625" style="138" customWidth="1"/>
    <col min="6702" max="6912" width="9" style="138"/>
    <col min="6913" max="6913" width="1.125" style="138" customWidth="1"/>
    <col min="6914" max="6926" width="2.625" style="138" customWidth="1"/>
    <col min="6927" max="6928" width="26.625" style="138" customWidth="1"/>
    <col min="6929" max="6957" width="2.625" style="138" customWidth="1"/>
    <col min="6958" max="7168" width="9" style="138"/>
    <col min="7169" max="7169" width="1.125" style="138" customWidth="1"/>
    <col min="7170" max="7182" width="2.625" style="138" customWidth="1"/>
    <col min="7183" max="7184" width="26.625" style="138" customWidth="1"/>
    <col min="7185" max="7213" width="2.625" style="138" customWidth="1"/>
    <col min="7214" max="7424" width="9" style="138"/>
    <col min="7425" max="7425" width="1.125" style="138" customWidth="1"/>
    <col min="7426" max="7438" width="2.625" style="138" customWidth="1"/>
    <col min="7439" max="7440" width="26.625" style="138" customWidth="1"/>
    <col min="7441" max="7469" width="2.625" style="138" customWidth="1"/>
    <col min="7470" max="7680" width="9" style="138"/>
    <col min="7681" max="7681" width="1.125" style="138" customWidth="1"/>
    <col min="7682" max="7694" width="2.625" style="138" customWidth="1"/>
    <col min="7695" max="7696" width="26.625" style="138" customWidth="1"/>
    <col min="7697" max="7725" width="2.625" style="138" customWidth="1"/>
    <col min="7726" max="7936" width="9" style="138"/>
    <col min="7937" max="7937" width="1.125" style="138" customWidth="1"/>
    <col min="7938" max="7950" width="2.625" style="138" customWidth="1"/>
    <col min="7951" max="7952" width="26.625" style="138" customWidth="1"/>
    <col min="7953" max="7981" width="2.625" style="138" customWidth="1"/>
    <col min="7982" max="8192" width="9" style="138"/>
    <col min="8193" max="8193" width="1.125" style="138" customWidth="1"/>
    <col min="8194" max="8206" width="2.625" style="138" customWidth="1"/>
    <col min="8207" max="8208" width="26.625" style="138" customWidth="1"/>
    <col min="8209" max="8237" width="2.625" style="138" customWidth="1"/>
    <col min="8238" max="8448" width="9" style="138"/>
    <col min="8449" max="8449" width="1.125" style="138" customWidth="1"/>
    <col min="8450" max="8462" width="2.625" style="138" customWidth="1"/>
    <col min="8463" max="8464" width="26.625" style="138" customWidth="1"/>
    <col min="8465" max="8493" width="2.625" style="138" customWidth="1"/>
    <col min="8494" max="8704" width="9" style="138"/>
    <col min="8705" max="8705" width="1.125" style="138" customWidth="1"/>
    <col min="8706" max="8718" width="2.625" style="138" customWidth="1"/>
    <col min="8719" max="8720" width="26.625" style="138" customWidth="1"/>
    <col min="8721" max="8749" width="2.625" style="138" customWidth="1"/>
    <col min="8750" max="8960" width="9" style="138"/>
    <col min="8961" max="8961" width="1.125" style="138" customWidth="1"/>
    <col min="8962" max="8974" width="2.625" style="138" customWidth="1"/>
    <col min="8975" max="8976" width="26.625" style="138" customWidth="1"/>
    <col min="8977" max="9005" width="2.625" style="138" customWidth="1"/>
    <col min="9006" max="9216" width="9" style="138"/>
    <col min="9217" max="9217" width="1.125" style="138" customWidth="1"/>
    <col min="9218" max="9230" width="2.625" style="138" customWidth="1"/>
    <col min="9231" max="9232" width="26.625" style="138" customWidth="1"/>
    <col min="9233" max="9261" width="2.625" style="138" customWidth="1"/>
    <col min="9262" max="9472" width="9" style="138"/>
    <col min="9473" max="9473" width="1.125" style="138" customWidth="1"/>
    <col min="9474" max="9486" width="2.625" style="138" customWidth="1"/>
    <col min="9487" max="9488" width="26.625" style="138" customWidth="1"/>
    <col min="9489" max="9517" width="2.625" style="138" customWidth="1"/>
    <col min="9518" max="9728" width="9" style="138"/>
    <col min="9729" max="9729" width="1.125" style="138" customWidth="1"/>
    <col min="9730" max="9742" width="2.625" style="138" customWidth="1"/>
    <col min="9743" max="9744" width="26.625" style="138" customWidth="1"/>
    <col min="9745" max="9773" width="2.625" style="138" customWidth="1"/>
    <col min="9774" max="9984" width="9" style="138"/>
    <col min="9985" max="9985" width="1.125" style="138" customWidth="1"/>
    <col min="9986" max="9998" width="2.625" style="138" customWidth="1"/>
    <col min="9999" max="10000" width="26.625" style="138" customWidth="1"/>
    <col min="10001" max="10029" width="2.625" style="138" customWidth="1"/>
    <col min="10030" max="10240" width="9" style="138"/>
    <col min="10241" max="10241" width="1.125" style="138" customWidth="1"/>
    <col min="10242" max="10254" width="2.625" style="138" customWidth="1"/>
    <col min="10255" max="10256" width="26.625" style="138" customWidth="1"/>
    <col min="10257" max="10285" width="2.625" style="138" customWidth="1"/>
    <col min="10286" max="10496" width="9" style="138"/>
    <col min="10497" max="10497" width="1.125" style="138" customWidth="1"/>
    <col min="10498" max="10510" width="2.625" style="138" customWidth="1"/>
    <col min="10511" max="10512" width="26.625" style="138" customWidth="1"/>
    <col min="10513" max="10541" width="2.625" style="138" customWidth="1"/>
    <col min="10542" max="10752" width="9" style="138"/>
    <col min="10753" max="10753" width="1.125" style="138" customWidth="1"/>
    <col min="10754" max="10766" width="2.625" style="138" customWidth="1"/>
    <col min="10767" max="10768" width="26.625" style="138" customWidth="1"/>
    <col min="10769" max="10797" width="2.625" style="138" customWidth="1"/>
    <col min="10798" max="11008" width="9" style="138"/>
    <col min="11009" max="11009" width="1.125" style="138" customWidth="1"/>
    <col min="11010" max="11022" width="2.625" style="138" customWidth="1"/>
    <col min="11023" max="11024" width="26.625" style="138" customWidth="1"/>
    <col min="11025" max="11053" width="2.625" style="138" customWidth="1"/>
    <col min="11054" max="11264" width="9" style="138"/>
    <col min="11265" max="11265" width="1.125" style="138" customWidth="1"/>
    <col min="11266" max="11278" width="2.625" style="138" customWidth="1"/>
    <col min="11279" max="11280" width="26.625" style="138" customWidth="1"/>
    <col min="11281" max="11309" width="2.625" style="138" customWidth="1"/>
    <col min="11310" max="11520" width="9" style="138"/>
    <col min="11521" max="11521" width="1.125" style="138" customWidth="1"/>
    <col min="11522" max="11534" width="2.625" style="138" customWidth="1"/>
    <col min="11535" max="11536" width="26.625" style="138" customWidth="1"/>
    <col min="11537" max="11565" width="2.625" style="138" customWidth="1"/>
    <col min="11566" max="11776" width="9" style="138"/>
    <col min="11777" max="11777" width="1.125" style="138" customWidth="1"/>
    <col min="11778" max="11790" width="2.625" style="138" customWidth="1"/>
    <col min="11791" max="11792" width="26.625" style="138" customWidth="1"/>
    <col min="11793" max="11821" width="2.625" style="138" customWidth="1"/>
    <col min="11822" max="12032" width="9" style="138"/>
    <col min="12033" max="12033" width="1.125" style="138" customWidth="1"/>
    <col min="12034" max="12046" width="2.625" style="138" customWidth="1"/>
    <col min="12047" max="12048" width="26.625" style="138" customWidth="1"/>
    <col min="12049" max="12077" width="2.625" style="138" customWidth="1"/>
    <col min="12078" max="12288" width="9" style="138"/>
    <col min="12289" max="12289" width="1.125" style="138" customWidth="1"/>
    <col min="12290" max="12302" width="2.625" style="138" customWidth="1"/>
    <col min="12303" max="12304" width="26.625" style="138" customWidth="1"/>
    <col min="12305" max="12333" width="2.625" style="138" customWidth="1"/>
    <col min="12334" max="12544" width="9" style="138"/>
    <col min="12545" max="12545" width="1.125" style="138" customWidth="1"/>
    <col min="12546" max="12558" width="2.625" style="138" customWidth="1"/>
    <col min="12559" max="12560" width="26.625" style="138" customWidth="1"/>
    <col min="12561" max="12589" width="2.625" style="138" customWidth="1"/>
    <col min="12590" max="12800" width="9" style="138"/>
    <col min="12801" max="12801" width="1.125" style="138" customWidth="1"/>
    <col min="12802" max="12814" width="2.625" style="138" customWidth="1"/>
    <col min="12815" max="12816" width="26.625" style="138" customWidth="1"/>
    <col min="12817" max="12845" width="2.625" style="138" customWidth="1"/>
    <col min="12846" max="13056" width="9" style="138"/>
    <col min="13057" max="13057" width="1.125" style="138" customWidth="1"/>
    <col min="13058" max="13070" width="2.625" style="138" customWidth="1"/>
    <col min="13071" max="13072" width="26.625" style="138" customWidth="1"/>
    <col min="13073" max="13101" width="2.625" style="138" customWidth="1"/>
    <col min="13102" max="13312" width="9" style="138"/>
    <col min="13313" max="13313" width="1.125" style="138" customWidth="1"/>
    <col min="13314" max="13326" width="2.625" style="138" customWidth="1"/>
    <col min="13327" max="13328" width="26.625" style="138" customWidth="1"/>
    <col min="13329" max="13357" width="2.625" style="138" customWidth="1"/>
    <col min="13358" max="13568" width="9" style="138"/>
    <col min="13569" max="13569" width="1.125" style="138" customWidth="1"/>
    <col min="13570" max="13582" width="2.625" style="138" customWidth="1"/>
    <col min="13583" max="13584" width="26.625" style="138" customWidth="1"/>
    <col min="13585" max="13613" width="2.625" style="138" customWidth="1"/>
    <col min="13614" max="13824" width="9" style="138"/>
    <col min="13825" max="13825" width="1.125" style="138" customWidth="1"/>
    <col min="13826" max="13838" width="2.625" style="138" customWidth="1"/>
    <col min="13839" max="13840" width="26.625" style="138" customWidth="1"/>
    <col min="13841" max="13869" width="2.625" style="138" customWidth="1"/>
    <col min="13870" max="14080" width="9" style="138"/>
    <col min="14081" max="14081" width="1.125" style="138" customWidth="1"/>
    <col min="14082" max="14094" width="2.625" style="138" customWidth="1"/>
    <col min="14095" max="14096" width="26.625" style="138" customWidth="1"/>
    <col min="14097" max="14125" width="2.625" style="138" customWidth="1"/>
    <col min="14126" max="14336" width="9" style="138"/>
    <col min="14337" max="14337" width="1.125" style="138" customWidth="1"/>
    <col min="14338" max="14350" width="2.625" style="138" customWidth="1"/>
    <col min="14351" max="14352" width="26.625" style="138" customWidth="1"/>
    <col min="14353" max="14381" width="2.625" style="138" customWidth="1"/>
    <col min="14382" max="14592" width="9" style="138"/>
    <col min="14593" max="14593" width="1.125" style="138" customWidth="1"/>
    <col min="14594" max="14606" width="2.625" style="138" customWidth="1"/>
    <col min="14607" max="14608" width="26.625" style="138" customWidth="1"/>
    <col min="14609" max="14637" width="2.625" style="138" customWidth="1"/>
    <col min="14638" max="14848" width="9" style="138"/>
    <col min="14849" max="14849" width="1.125" style="138" customWidth="1"/>
    <col min="14850" max="14862" width="2.625" style="138" customWidth="1"/>
    <col min="14863" max="14864" width="26.625" style="138" customWidth="1"/>
    <col min="14865" max="14893" width="2.625" style="138" customWidth="1"/>
    <col min="14894" max="15104" width="9" style="138"/>
    <col min="15105" max="15105" width="1.125" style="138" customWidth="1"/>
    <col min="15106" max="15118" width="2.625" style="138" customWidth="1"/>
    <col min="15119" max="15120" width="26.625" style="138" customWidth="1"/>
    <col min="15121" max="15149" width="2.625" style="138" customWidth="1"/>
    <col min="15150" max="15360" width="9" style="138"/>
    <col min="15361" max="15361" width="1.125" style="138" customWidth="1"/>
    <col min="15362" max="15374" width="2.625" style="138" customWidth="1"/>
    <col min="15375" max="15376" width="26.625" style="138" customWidth="1"/>
    <col min="15377" max="15405" width="2.625" style="138" customWidth="1"/>
    <col min="15406" max="15616" width="9" style="138"/>
    <col min="15617" max="15617" width="1.125" style="138" customWidth="1"/>
    <col min="15618" max="15630" width="2.625" style="138" customWidth="1"/>
    <col min="15631" max="15632" width="26.625" style="138" customWidth="1"/>
    <col min="15633" max="15661" width="2.625" style="138" customWidth="1"/>
    <col min="15662" max="15872" width="9" style="138"/>
    <col min="15873" max="15873" width="1.125" style="138" customWidth="1"/>
    <col min="15874" max="15886" width="2.625" style="138" customWidth="1"/>
    <col min="15887" max="15888" width="26.625" style="138" customWidth="1"/>
    <col min="15889" max="15917" width="2.625" style="138" customWidth="1"/>
    <col min="15918" max="16128" width="9" style="138"/>
    <col min="16129" max="16129" width="1.125" style="138" customWidth="1"/>
    <col min="16130" max="16142" width="2.625" style="138" customWidth="1"/>
    <col min="16143" max="16144" width="26.625" style="138" customWidth="1"/>
    <col min="16145" max="16173" width="2.625" style="138" customWidth="1"/>
    <col min="16174" max="16384" width="9" style="138"/>
  </cols>
  <sheetData>
    <row r="1" spans="1:16" ht="20.100000000000001" customHeight="1" x14ac:dyDescent="0.4">
      <c r="B1" s="1156" t="s">
        <v>434</v>
      </c>
      <c r="C1" s="1156"/>
      <c r="D1" s="1156"/>
      <c r="E1" s="1156"/>
      <c r="F1" s="1156"/>
      <c r="G1" s="1156"/>
      <c r="H1" s="1156"/>
    </row>
    <row r="2" spans="1:16" customFormat="1" ht="20.100000000000001" customHeight="1" x14ac:dyDescent="0.4">
      <c r="A2" s="137"/>
      <c r="B2" s="1397" t="s">
        <v>177</v>
      </c>
      <c r="C2" s="1398"/>
      <c r="D2" s="1398"/>
      <c r="E2" s="1398"/>
      <c r="F2" s="1398"/>
      <c r="G2" s="1398"/>
      <c r="H2" s="1398"/>
      <c r="I2" s="1398"/>
      <c r="J2" s="1398"/>
      <c r="K2" s="1398"/>
      <c r="L2" s="1398"/>
      <c r="M2" s="1398"/>
      <c r="N2" s="1398"/>
      <c r="O2" s="1398"/>
      <c r="P2" s="1398"/>
    </row>
    <row r="3" spans="1:16" customFormat="1" ht="20.100000000000001" customHeight="1" x14ac:dyDescent="0.4">
      <c r="A3" s="137"/>
      <c r="B3" s="16"/>
      <c r="C3" s="16"/>
      <c r="D3" s="16"/>
      <c r="E3" s="16"/>
      <c r="F3" s="16"/>
      <c r="G3" s="16"/>
      <c r="H3" s="16"/>
      <c r="I3" s="16"/>
      <c r="J3" s="16"/>
      <c r="K3" s="16"/>
      <c r="L3" s="16"/>
      <c r="M3" s="16"/>
      <c r="N3" s="16"/>
      <c r="O3" s="16"/>
      <c r="P3" s="16"/>
    </row>
    <row r="4" spans="1:16" s="71" customFormat="1" ht="20.100000000000001" customHeight="1" x14ac:dyDescent="0.4">
      <c r="B4" s="1399" t="s">
        <v>435</v>
      </c>
      <c r="C4" s="1399"/>
      <c r="D4" s="1399"/>
      <c r="E4" s="1399"/>
      <c r="F4" s="1399"/>
      <c r="G4" s="1399"/>
      <c r="H4" s="1399"/>
      <c r="I4" s="1399"/>
      <c r="J4" s="1399"/>
      <c r="K4" s="1399"/>
      <c r="L4" s="1399"/>
      <c r="M4" s="1399"/>
      <c r="N4" s="1399"/>
      <c r="O4" s="1399"/>
      <c r="P4" s="1399"/>
    </row>
    <row r="5" spans="1:16" customFormat="1" ht="20.100000000000001" customHeight="1" thickBot="1" x14ac:dyDescent="0.45">
      <c r="A5" s="135"/>
      <c r="B5" s="1400"/>
      <c r="C5" s="1401"/>
      <c r="D5" s="1401"/>
      <c r="E5" s="1401"/>
      <c r="F5" s="1401"/>
      <c r="G5" s="1401"/>
      <c r="H5" s="1401"/>
      <c r="I5" s="1401"/>
      <c r="J5" s="1401"/>
      <c r="K5" s="1401"/>
      <c r="L5" s="1401"/>
      <c r="M5" s="1401"/>
      <c r="N5" s="1401"/>
      <c r="O5" s="1401"/>
      <c r="P5" s="1401"/>
    </row>
    <row r="6" spans="1:16" customFormat="1" ht="36" customHeight="1" x14ac:dyDescent="0.4">
      <c r="A6" s="135"/>
      <c r="B6" s="1402" t="s">
        <v>179</v>
      </c>
      <c r="C6" s="1403"/>
      <c r="D6" s="1403"/>
      <c r="E6" s="1403"/>
      <c r="F6" s="1403"/>
      <c r="G6" s="1403"/>
      <c r="H6" s="1403"/>
      <c r="I6" s="1403"/>
      <c r="J6" s="1403"/>
      <c r="K6" s="1403"/>
      <c r="L6" s="1403"/>
      <c r="M6" s="1403"/>
      <c r="N6" s="1404"/>
      <c r="O6" s="1405"/>
      <c r="P6" s="1406"/>
    </row>
    <row r="7" spans="1:16" customFormat="1" ht="36" customHeight="1" x14ac:dyDescent="0.4">
      <c r="A7" s="135"/>
      <c r="B7" s="1392" t="s">
        <v>331</v>
      </c>
      <c r="C7" s="1393"/>
      <c r="D7" s="1393"/>
      <c r="E7" s="1393"/>
      <c r="F7" s="1393"/>
      <c r="G7" s="1393"/>
      <c r="H7" s="1393"/>
      <c r="I7" s="1393"/>
      <c r="J7" s="1393"/>
      <c r="K7" s="1393"/>
      <c r="L7" s="1393"/>
      <c r="M7" s="1393"/>
      <c r="N7" s="1394"/>
      <c r="O7" s="1395"/>
      <c r="P7" s="1396"/>
    </row>
    <row r="8" spans="1:16" customFormat="1" ht="36" customHeight="1" thickBot="1" x14ac:dyDescent="0.45">
      <c r="B8" s="1387" t="s">
        <v>332</v>
      </c>
      <c r="C8" s="1388"/>
      <c r="D8" s="1388"/>
      <c r="E8" s="1388"/>
      <c r="F8" s="1388"/>
      <c r="G8" s="1388"/>
      <c r="H8" s="1388"/>
      <c r="I8" s="1388"/>
      <c r="J8" s="1388"/>
      <c r="K8" s="1388"/>
      <c r="L8" s="1388"/>
      <c r="M8" s="1388"/>
      <c r="N8" s="1389"/>
      <c r="O8" s="1390" t="s">
        <v>375</v>
      </c>
      <c r="P8" s="1391"/>
    </row>
    <row r="9" spans="1:16" ht="36" customHeight="1" x14ac:dyDescent="0.4">
      <c r="B9" s="1407" t="s">
        <v>350</v>
      </c>
      <c r="C9" s="1408"/>
      <c r="D9" s="1408"/>
      <c r="E9" s="1408"/>
      <c r="F9" s="1408"/>
      <c r="G9" s="1408"/>
      <c r="H9" s="1408"/>
      <c r="I9" s="1408"/>
      <c r="J9" s="1408"/>
      <c r="K9" s="1408"/>
      <c r="L9" s="1408"/>
      <c r="M9" s="1408"/>
      <c r="N9" s="1409"/>
      <c r="O9" s="1410" t="s">
        <v>351</v>
      </c>
      <c r="P9" s="1411"/>
    </row>
    <row r="10" spans="1:16" ht="21" customHeight="1" x14ac:dyDescent="0.4">
      <c r="B10" s="1412" t="s">
        <v>352</v>
      </c>
      <c r="C10" s="1413"/>
      <c r="D10" s="1413"/>
      <c r="E10" s="1413"/>
      <c r="F10" s="1413"/>
      <c r="G10" s="1413" t="s">
        <v>353</v>
      </c>
      <c r="H10" s="1413"/>
      <c r="I10" s="1413"/>
      <c r="J10" s="1413"/>
      <c r="K10" s="1413"/>
      <c r="L10" s="1413"/>
      <c r="M10" s="1413"/>
      <c r="N10" s="1413"/>
      <c r="O10" s="1414" t="s">
        <v>436</v>
      </c>
      <c r="P10" s="1417" t="s">
        <v>437</v>
      </c>
    </row>
    <row r="11" spans="1:16" ht="21" customHeight="1" x14ac:dyDescent="0.4">
      <c r="B11" s="1412"/>
      <c r="C11" s="1413"/>
      <c r="D11" s="1413"/>
      <c r="E11" s="1413"/>
      <c r="F11" s="1413"/>
      <c r="G11" s="1413"/>
      <c r="H11" s="1413"/>
      <c r="I11" s="1413"/>
      <c r="J11" s="1413"/>
      <c r="K11" s="1413"/>
      <c r="L11" s="1413"/>
      <c r="M11" s="1413"/>
      <c r="N11" s="1413"/>
      <c r="O11" s="1415"/>
      <c r="P11" s="1417"/>
    </row>
    <row r="12" spans="1:16" ht="21" customHeight="1" x14ac:dyDescent="0.4">
      <c r="B12" s="1412"/>
      <c r="C12" s="1413"/>
      <c r="D12" s="1413"/>
      <c r="E12" s="1413"/>
      <c r="F12" s="1413"/>
      <c r="G12" s="1413"/>
      <c r="H12" s="1413"/>
      <c r="I12" s="1413"/>
      <c r="J12" s="1413"/>
      <c r="K12" s="1413"/>
      <c r="L12" s="1413"/>
      <c r="M12" s="1413"/>
      <c r="N12" s="1413"/>
      <c r="O12" s="1416"/>
      <c r="P12" s="1417"/>
    </row>
    <row r="13" spans="1:16" ht="21" customHeight="1" x14ac:dyDescent="0.4">
      <c r="B13" s="1418"/>
      <c r="C13" s="1419"/>
      <c r="D13" s="1419"/>
      <c r="E13" s="1419"/>
      <c r="F13" s="1419"/>
      <c r="G13" s="1419"/>
      <c r="H13" s="1419"/>
      <c r="I13" s="1419"/>
      <c r="J13" s="1419"/>
      <c r="K13" s="1419"/>
      <c r="L13" s="1419"/>
      <c r="M13" s="1419"/>
      <c r="N13" s="1419"/>
      <c r="O13" s="471"/>
      <c r="P13" s="151"/>
    </row>
    <row r="14" spans="1:16" ht="21" customHeight="1" x14ac:dyDescent="0.4">
      <c r="B14" s="1418"/>
      <c r="C14" s="1419"/>
      <c r="D14" s="1419"/>
      <c r="E14" s="1419"/>
      <c r="F14" s="1419"/>
      <c r="G14" s="1419"/>
      <c r="H14" s="1419"/>
      <c r="I14" s="1419"/>
      <c r="J14" s="1419"/>
      <c r="K14" s="1419"/>
      <c r="L14" s="1419"/>
      <c r="M14" s="1419"/>
      <c r="N14" s="1419"/>
      <c r="O14" s="471"/>
      <c r="P14" s="151"/>
    </row>
    <row r="15" spans="1:16" ht="21" customHeight="1" x14ac:dyDescent="0.4">
      <c r="B15" s="1418"/>
      <c r="C15" s="1419"/>
      <c r="D15" s="1419"/>
      <c r="E15" s="1419"/>
      <c r="F15" s="1419"/>
      <c r="G15" s="1419"/>
      <c r="H15" s="1419"/>
      <c r="I15" s="1419"/>
      <c r="J15" s="1419"/>
      <c r="K15" s="1419"/>
      <c r="L15" s="1419"/>
      <c r="M15" s="1419"/>
      <c r="N15" s="1419"/>
      <c r="O15" s="471"/>
      <c r="P15" s="151"/>
    </row>
    <row r="16" spans="1:16" ht="21" customHeight="1" x14ac:dyDescent="0.4">
      <c r="B16" s="1418"/>
      <c r="C16" s="1419"/>
      <c r="D16" s="1419"/>
      <c r="E16" s="1419"/>
      <c r="F16" s="1419"/>
      <c r="G16" s="1419"/>
      <c r="H16" s="1419"/>
      <c r="I16" s="1419"/>
      <c r="J16" s="1419"/>
      <c r="K16" s="1419"/>
      <c r="L16" s="1419"/>
      <c r="M16" s="1419"/>
      <c r="N16" s="1419"/>
      <c r="O16" s="471"/>
      <c r="P16" s="150"/>
    </row>
    <row r="17" spans="2:16" ht="21" customHeight="1" x14ac:dyDescent="0.4">
      <c r="B17" s="1418"/>
      <c r="C17" s="1419"/>
      <c r="D17" s="1419"/>
      <c r="E17" s="1419"/>
      <c r="F17" s="1419"/>
      <c r="G17" s="1419"/>
      <c r="H17" s="1419"/>
      <c r="I17" s="1419"/>
      <c r="J17" s="1419"/>
      <c r="K17" s="1419"/>
      <c r="L17" s="1419"/>
      <c r="M17" s="1419"/>
      <c r="N17" s="1419"/>
      <c r="O17" s="471"/>
      <c r="P17" s="150"/>
    </row>
    <row r="18" spans="2:16" ht="21" customHeight="1" x14ac:dyDescent="0.4">
      <c r="B18" s="1418"/>
      <c r="C18" s="1419"/>
      <c r="D18" s="1419"/>
      <c r="E18" s="1419"/>
      <c r="F18" s="1419"/>
      <c r="G18" s="1419"/>
      <c r="H18" s="1419"/>
      <c r="I18" s="1419"/>
      <c r="J18" s="1419"/>
      <c r="K18" s="1419"/>
      <c r="L18" s="1419"/>
      <c r="M18" s="1419"/>
      <c r="N18" s="1419"/>
      <c r="O18" s="471"/>
      <c r="P18" s="150"/>
    </row>
    <row r="19" spans="2:16" ht="21" customHeight="1" x14ac:dyDescent="0.4">
      <c r="B19" s="1418"/>
      <c r="C19" s="1419"/>
      <c r="D19" s="1419"/>
      <c r="E19" s="1419"/>
      <c r="F19" s="1419"/>
      <c r="G19" s="1419"/>
      <c r="H19" s="1419"/>
      <c r="I19" s="1419"/>
      <c r="J19" s="1419"/>
      <c r="K19" s="1419"/>
      <c r="L19" s="1419"/>
      <c r="M19" s="1419"/>
      <c r="N19" s="1419"/>
      <c r="O19" s="471"/>
      <c r="P19" s="150"/>
    </row>
    <row r="20" spans="2:16" ht="21" customHeight="1" x14ac:dyDescent="0.4">
      <c r="B20" s="1418"/>
      <c r="C20" s="1419"/>
      <c r="D20" s="1419"/>
      <c r="E20" s="1419"/>
      <c r="F20" s="1419"/>
      <c r="G20" s="1419"/>
      <c r="H20" s="1419"/>
      <c r="I20" s="1419"/>
      <c r="J20" s="1419"/>
      <c r="K20" s="1419"/>
      <c r="L20" s="1419"/>
      <c r="M20" s="1419"/>
      <c r="N20" s="1419"/>
      <c r="O20" s="471"/>
      <c r="P20" s="150"/>
    </row>
    <row r="21" spans="2:16" ht="21" customHeight="1" x14ac:dyDescent="0.4">
      <c r="B21" s="1418"/>
      <c r="C21" s="1419"/>
      <c r="D21" s="1419"/>
      <c r="E21" s="1419"/>
      <c r="F21" s="1419"/>
      <c r="G21" s="1419"/>
      <c r="H21" s="1419"/>
      <c r="I21" s="1419"/>
      <c r="J21" s="1419"/>
      <c r="K21" s="1419"/>
      <c r="L21" s="1419"/>
      <c r="M21" s="1419"/>
      <c r="N21" s="1419"/>
      <c r="O21" s="471"/>
      <c r="P21" s="150"/>
    </row>
    <row r="22" spans="2:16" ht="21" customHeight="1" x14ac:dyDescent="0.4">
      <c r="B22" s="1422"/>
      <c r="C22" s="1423"/>
      <c r="D22" s="1423"/>
      <c r="E22" s="1423"/>
      <c r="F22" s="1423"/>
      <c r="G22" s="1423"/>
      <c r="H22" s="1423"/>
      <c r="I22" s="1423"/>
      <c r="J22" s="1423"/>
      <c r="K22" s="1423"/>
      <c r="L22" s="1423"/>
      <c r="M22" s="1423"/>
      <c r="N22" s="1423"/>
      <c r="O22" s="472"/>
      <c r="P22" s="149"/>
    </row>
    <row r="23" spans="2:16" ht="21" customHeight="1" x14ac:dyDescent="0.4">
      <c r="B23" s="1422"/>
      <c r="C23" s="1423"/>
      <c r="D23" s="1423"/>
      <c r="E23" s="1423"/>
      <c r="F23" s="1423"/>
      <c r="G23" s="1423"/>
      <c r="H23" s="1423"/>
      <c r="I23" s="1423"/>
      <c r="J23" s="1423"/>
      <c r="K23" s="1423"/>
      <c r="L23" s="1423"/>
      <c r="M23" s="1423"/>
      <c r="N23" s="1423"/>
      <c r="O23" s="472"/>
      <c r="P23" s="149"/>
    </row>
    <row r="24" spans="2:16" ht="21" customHeight="1" thickBot="1" x14ac:dyDescent="0.45">
      <c r="B24" s="1424"/>
      <c r="C24" s="1425"/>
      <c r="D24" s="1425"/>
      <c r="E24" s="1425"/>
      <c r="F24" s="1425"/>
      <c r="G24" s="1425"/>
      <c r="H24" s="1425"/>
      <c r="I24" s="1425"/>
      <c r="J24" s="1425"/>
      <c r="K24" s="1425"/>
      <c r="L24" s="1425"/>
      <c r="M24" s="1425"/>
      <c r="N24" s="1425"/>
      <c r="O24" s="148"/>
      <c r="P24" s="147"/>
    </row>
    <row r="25" spans="2:16" ht="21" customHeight="1" thickBot="1" x14ac:dyDescent="0.45">
      <c r="B25" s="143"/>
      <c r="C25" s="143"/>
      <c r="D25" s="143"/>
      <c r="E25" s="143"/>
      <c r="F25" s="143"/>
      <c r="G25" s="143"/>
      <c r="H25" s="143"/>
      <c r="I25" s="143"/>
      <c r="J25" s="143"/>
      <c r="K25" s="143"/>
      <c r="L25" s="143"/>
      <c r="M25" s="143"/>
      <c r="N25" s="143"/>
      <c r="O25" s="143"/>
      <c r="P25" s="143"/>
    </row>
    <row r="26" spans="2:16" ht="21" customHeight="1" x14ac:dyDescent="0.4">
      <c r="B26" s="1426" t="s">
        <v>438</v>
      </c>
      <c r="C26" s="1427"/>
      <c r="D26" s="1427"/>
      <c r="E26" s="1427"/>
      <c r="F26" s="1427"/>
      <c r="G26" s="1427"/>
      <c r="H26" s="1427"/>
      <c r="I26" s="1427"/>
      <c r="J26" s="1428"/>
      <c r="K26" s="1428"/>
      <c r="L26" s="1428"/>
      <c r="M26" s="1428"/>
      <c r="N26" s="1429"/>
      <c r="O26" s="1434" t="s">
        <v>439</v>
      </c>
      <c r="P26" s="473"/>
    </row>
    <row r="27" spans="2:16" ht="42.75" customHeight="1" x14ac:dyDescent="0.4">
      <c r="B27" s="1430"/>
      <c r="C27" s="1431"/>
      <c r="D27" s="1431"/>
      <c r="E27" s="1431"/>
      <c r="F27" s="1431"/>
      <c r="G27" s="1431"/>
      <c r="H27" s="1431"/>
      <c r="I27" s="1431"/>
      <c r="J27" s="1432"/>
      <c r="K27" s="1432"/>
      <c r="L27" s="1432"/>
      <c r="M27" s="1432"/>
      <c r="N27" s="1433"/>
      <c r="O27" s="1435"/>
      <c r="P27" s="146" t="s">
        <v>440</v>
      </c>
    </row>
    <row r="28" spans="2:16" ht="24.75" customHeight="1" thickBot="1" x14ac:dyDescent="0.45">
      <c r="B28" s="1436"/>
      <c r="C28" s="1437"/>
      <c r="D28" s="1437"/>
      <c r="E28" s="1437"/>
      <c r="F28" s="1437"/>
      <c r="G28" s="1437"/>
      <c r="H28" s="1437"/>
      <c r="I28" s="1437"/>
      <c r="J28" s="1438"/>
      <c r="K28" s="1438"/>
      <c r="L28" s="1438"/>
      <c r="M28" s="1438"/>
      <c r="N28" s="1439"/>
      <c r="O28" s="145"/>
      <c r="P28" s="144"/>
    </row>
    <row r="29" spans="2:16" ht="13.5" customHeight="1" x14ac:dyDescent="0.4">
      <c r="B29" s="143"/>
      <c r="C29" s="143"/>
      <c r="D29" s="143"/>
      <c r="E29" s="143"/>
      <c r="F29" s="143"/>
      <c r="G29" s="143"/>
      <c r="H29" s="143"/>
      <c r="I29" s="143"/>
      <c r="J29" s="142"/>
      <c r="K29" s="142"/>
      <c r="L29" s="142"/>
      <c r="M29" s="142"/>
      <c r="N29" s="142"/>
      <c r="O29" s="141"/>
      <c r="P29" s="141"/>
    </row>
    <row r="30" spans="2:16" ht="30" customHeight="1" x14ac:dyDescent="0.4">
      <c r="B30" s="1420" t="s">
        <v>441</v>
      </c>
      <c r="C30" s="1421"/>
      <c r="D30" s="1421"/>
      <c r="E30" s="1421"/>
      <c r="F30" s="1421"/>
      <c r="G30" s="1421"/>
      <c r="H30" s="1421"/>
      <c r="I30" s="1421"/>
      <c r="J30" s="1421"/>
      <c r="K30" s="1421"/>
      <c r="L30" s="1421"/>
      <c r="M30" s="1421"/>
      <c r="N30" s="1421"/>
      <c r="O30" s="1421"/>
      <c r="P30" s="1421"/>
    </row>
    <row r="31" spans="2:16" ht="20.25" customHeight="1" x14ac:dyDescent="0.4">
      <c r="B31" s="1420" t="s">
        <v>442</v>
      </c>
      <c r="C31" s="1421"/>
      <c r="D31" s="1421"/>
      <c r="E31" s="1421"/>
      <c r="F31" s="1421"/>
      <c r="G31" s="1421"/>
      <c r="H31" s="1421"/>
      <c r="I31" s="1421"/>
      <c r="J31" s="1421"/>
      <c r="K31" s="1421"/>
      <c r="L31" s="1421"/>
      <c r="M31" s="1421"/>
      <c r="N31" s="1421"/>
      <c r="O31" s="1421"/>
      <c r="P31" s="1421"/>
    </row>
    <row r="32" spans="2:16" ht="13.5" customHeight="1" x14ac:dyDescent="0.4">
      <c r="B32" s="140"/>
      <c r="C32" s="13"/>
      <c r="D32" s="13"/>
      <c r="E32" s="13"/>
      <c r="F32" s="13"/>
      <c r="G32" s="13"/>
      <c r="H32" s="13"/>
      <c r="I32" s="13"/>
      <c r="J32" s="13"/>
      <c r="K32" s="13"/>
      <c r="L32" s="13"/>
      <c r="M32" s="13"/>
      <c r="N32" s="13"/>
      <c r="O32" s="13"/>
      <c r="P32" s="13"/>
    </row>
    <row r="33" spans="2:16" ht="21" customHeight="1" x14ac:dyDescent="0.4">
      <c r="B33" s="1420" t="s">
        <v>443</v>
      </c>
      <c r="C33" s="1421"/>
      <c r="D33" s="1421"/>
      <c r="E33" s="1421"/>
      <c r="F33" s="1421"/>
      <c r="G33" s="1421"/>
      <c r="H33" s="1421"/>
      <c r="I33" s="1421"/>
      <c r="J33" s="1421"/>
      <c r="K33" s="1421"/>
      <c r="L33" s="1421"/>
      <c r="M33" s="1421"/>
      <c r="N33" s="1421"/>
      <c r="O33" s="1421"/>
      <c r="P33" s="1421"/>
    </row>
    <row r="34" spans="2:16" ht="21" customHeight="1" x14ac:dyDescent="0.4">
      <c r="B34" s="1421"/>
      <c r="C34" s="1421"/>
      <c r="D34" s="1421"/>
      <c r="E34" s="1421"/>
      <c r="F34" s="1421"/>
      <c r="G34" s="1421"/>
      <c r="H34" s="1421"/>
      <c r="I34" s="1421"/>
      <c r="J34" s="1421"/>
      <c r="K34" s="1421"/>
      <c r="L34" s="1421"/>
      <c r="M34" s="1421"/>
      <c r="N34" s="1421"/>
      <c r="O34" s="1421"/>
      <c r="P34" s="1421"/>
    </row>
    <row r="35" spans="2:16" ht="21" customHeight="1" x14ac:dyDescent="0.4">
      <c r="B35" s="1421"/>
      <c r="C35" s="1421"/>
      <c r="D35" s="1421"/>
      <c r="E35" s="1421"/>
      <c r="F35" s="1421"/>
      <c r="G35" s="1421"/>
      <c r="H35" s="1421"/>
      <c r="I35" s="1421"/>
      <c r="J35" s="1421"/>
      <c r="K35" s="1421"/>
      <c r="L35" s="1421"/>
      <c r="M35" s="1421"/>
      <c r="N35" s="1421"/>
      <c r="O35" s="1421"/>
      <c r="P35" s="1421"/>
    </row>
    <row r="36" spans="2:16" ht="21" customHeight="1" x14ac:dyDescent="0.4">
      <c r="B36" s="1421"/>
      <c r="C36" s="1421"/>
      <c r="D36" s="1421"/>
      <c r="E36" s="1421"/>
      <c r="F36" s="1421"/>
      <c r="G36" s="1421"/>
      <c r="H36" s="1421"/>
      <c r="I36" s="1421"/>
      <c r="J36" s="1421"/>
      <c r="K36" s="1421"/>
      <c r="L36" s="1421"/>
      <c r="M36" s="1421"/>
      <c r="N36" s="1421"/>
      <c r="O36" s="1421"/>
      <c r="P36" s="1421"/>
    </row>
    <row r="37" spans="2:16" ht="45.75" customHeight="1" x14ac:dyDescent="0.4">
      <c r="B37" s="1421"/>
      <c r="C37" s="1421"/>
      <c r="D37" s="1421"/>
      <c r="E37" s="1421"/>
      <c r="F37" s="1421"/>
      <c r="G37" s="1421"/>
      <c r="H37" s="1421"/>
      <c r="I37" s="1421"/>
      <c r="J37" s="1421"/>
      <c r="K37" s="1421"/>
      <c r="L37" s="1421"/>
      <c r="M37" s="1421"/>
      <c r="N37" s="1421"/>
      <c r="O37" s="1421"/>
      <c r="P37" s="1421"/>
    </row>
    <row r="38" spans="2:16" ht="21" customHeight="1" x14ac:dyDescent="0.4">
      <c r="B38" s="139" t="s">
        <v>444</v>
      </c>
      <c r="C38" s="139"/>
      <c r="D38" s="139"/>
      <c r="E38" s="139"/>
      <c r="F38" s="139"/>
      <c r="G38" s="139"/>
      <c r="H38" s="139"/>
      <c r="I38" s="139"/>
      <c r="J38" s="139"/>
      <c r="K38" s="139"/>
      <c r="L38" s="139"/>
      <c r="M38" s="139"/>
      <c r="N38" s="139"/>
      <c r="O38" s="139"/>
      <c r="P38" s="139"/>
    </row>
    <row r="39" spans="2:16" ht="21" customHeight="1" x14ac:dyDescent="0.4">
      <c r="B39" s="139"/>
      <c r="C39" s="139"/>
      <c r="D39" s="139"/>
      <c r="E39" s="139"/>
      <c r="F39" s="139"/>
      <c r="G39" s="139"/>
      <c r="H39" s="139"/>
      <c r="I39" s="139"/>
      <c r="J39" s="139"/>
      <c r="K39" s="139"/>
      <c r="L39" s="139"/>
      <c r="M39" s="139"/>
      <c r="N39" s="139"/>
      <c r="O39" s="139"/>
      <c r="P39" s="139"/>
    </row>
    <row r="40" spans="2:16" ht="21" customHeight="1" x14ac:dyDescent="0.4">
      <c r="B40" s="139"/>
      <c r="C40" s="139"/>
      <c r="D40" s="139"/>
      <c r="E40" s="139"/>
      <c r="F40" s="139"/>
      <c r="G40" s="139"/>
      <c r="H40" s="139"/>
      <c r="I40" s="139"/>
      <c r="J40" s="139"/>
      <c r="K40" s="139"/>
      <c r="L40" s="139"/>
      <c r="M40" s="139"/>
      <c r="N40" s="139"/>
      <c r="O40" s="139"/>
      <c r="P40" s="139"/>
    </row>
    <row r="41" spans="2:16" ht="21" customHeight="1" x14ac:dyDescent="0.4">
      <c r="B41" s="139"/>
      <c r="C41" s="139"/>
      <c r="D41" s="139"/>
      <c r="E41" s="139"/>
      <c r="F41" s="139"/>
      <c r="G41" s="139"/>
      <c r="H41" s="139"/>
      <c r="I41" s="139"/>
      <c r="J41" s="139"/>
      <c r="K41" s="139"/>
      <c r="L41" s="139"/>
      <c r="M41" s="139"/>
      <c r="N41" s="139"/>
      <c r="O41" s="139"/>
      <c r="P41" s="139"/>
    </row>
    <row r="42" spans="2:16" ht="21" customHeight="1" x14ac:dyDescent="0.4">
      <c r="B42" s="139"/>
      <c r="C42" s="139"/>
      <c r="D42" s="139"/>
      <c r="E42" s="139"/>
      <c r="F42" s="139"/>
      <c r="G42" s="139"/>
      <c r="H42" s="139"/>
      <c r="I42" s="139"/>
      <c r="J42" s="139"/>
      <c r="K42" s="139"/>
      <c r="L42" s="139"/>
      <c r="M42" s="139"/>
      <c r="N42" s="139"/>
      <c r="O42" s="139"/>
      <c r="P42" s="139"/>
    </row>
    <row r="43" spans="2:16" ht="16.5" customHeight="1" x14ac:dyDescent="0.4">
      <c r="B43" s="139"/>
      <c r="C43" s="139"/>
      <c r="D43" s="139"/>
      <c r="E43" s="139"/>
      <c r="F43" s="139"/>
      <c r="G43" s="139"/>
      <c r="H43" s="139"/>
      <c r="I43" s="139"/>
      <c r="J43" s="139"/>
      <c r="K43" s="139"/>
      <c r="L43" s="139"/>
      <c r="M43" s="139"/>
      <c r="N43" s="139"/>
      <c r="O43" s="139"/>
      <c r="P43" s="139"/>
    </row>
    <row r="44" spans="2:16" ht="21" customHeight="1" x14ac:dyDescent="0.4"/>
    <row r="45" spans="2:16" ht="21" customHeight="1" x14ac:dyDescent="0.4"/>
    <row r="46" spans="2:16" ht="21" customHeight="1" x14ac:dyDescent="0.4"/>
    <row r="47" spans="2:16" ht="21" customHeight="1" x14ac:dyDescent="0.4"/>
    <row r="48" spans="2:16" ht="21" customHeight="1" x14ac:dyDescent="0.4"/>
    <row r="49" s="138" customFormat="1" ht="21" customHeight="1" x14ac:dyDescent="0.4"/>
    <row r="50" s="138" customFormat="1" ht="21" customHeight="1" x14ac:dyDescent="0.4"/>
    <row r="51" s="138" customFormat="1" ht="21" customHeight="1" x14ac:dyDescent="0.4"/>
    <row r="52" s="138" customFormat="1" ht="21" customHeight="1" x14ac:dyDescent="0.4"/>
    <row r="53" s="138" customFormat="1" ht="21" customHeight="1" x14ac:dyDescent="0.4"/>
    <row r="54" s="138" customFormat="1" ht="21" customHeight="1" x14ac:dyDescent="0.4"/>
    <row r="55" s="138" customFormat="1" ht="21" customHeight="1" x14ac:dyDescent="0.4"/>
    <row r="56" s="138" customFormat="1" ht="21" customHeight="1" x14ac:dyDescent="0.4"/>
    <row r="57" s="138" customFormat="1" ht="21" customHeight="1" x14ac:dyDescent="0.4"/>
    <row r="58" s="138" customFormat="1" ht="21" customHeight="1" x14ac:dyDescent="0.4"/>
    <row r="59" s="138" customFormat="1" ht="21" customHeight="1" x14ac:dyDescent="0.4"/>
    <row r="60" s="138" customFormat="1" ht="21" customHeight="1" x14ac:dyDescent="0.4"/>
    <row r="61" s="138" customFormat="1" ht="21" customHeight="1" x14ac:dyDescent="0.4"/>
    <row r="62" s="138" customFormat="1" ht="21" customHeight="1" x14ac:dyDescent="0.4"/>
    <row r="63" s="138" customFormat="1" ht="21" customHeight="1" x14ac:dyDescent="0.4"/>
    <row r="64" s="138" customFormat="1" ht="21" customHeight="1" x14ac:dyDescent="0.4"/>
    <row r="65" s="138" customFormat="1" ht="21" customHeight="1" x14ac:dyDescent="0.4"/>
    <row r="66" s="138" customFormat="1" ht="21" customHeight="1" x14ac:dyDescent="0.4"/>
    <row r="67" s="138" customFormat="1" ht="21" customHeight="1" x14ac:dyDescent="0.4"/>
    <row r="68" s="138" customFormat="1" ht="21" customHeight="1" x14ac:dyDescent="0.4"/>
    <row r="69" s="138" customFormat="1" ht="21" customHeight="1" x14ac:dyDescent="0.4"/>
    <row r="70" s="138" customFormat="1" ht="21" customHeight="1" x14ac:dyDescent="0.4"/>
    <row r="71" s="138" customFormat="1" ht="21" customHeight="1" x14ac:dyDescent="0.4"/>
    <row r="72" s="138" customFormat="1" ht="21" customHeight="1" x14ac:dyDescent="0.4"/>
    <row r="73" s="138" customFormat="1" ht="21" customHeight="1" x14ac:dyDescent="0.4"/>
    <row r="74" s="138" customFormat="1" ht="21" customHeight="1" x14ac:dyDescent="0.4"/>
    <row r="75" s="138" customFormat="1" ht="21" customHeight="1" x14ac:dyDescent="0.4"/>
    <row r="76" s="138" customFormat="1" ht="21" customHeight="1" x14ac:dyDescent="0.4"/>
    <row r="77" s="138" customFormat="1" ht="21" customHeight="1" x14ac:dyDescent="0.4"/>
    <row r="78" s="138" customFormat="1" ht="21" customHeight="1" x14ac:dyDescent="0.4"/>
    <row r="79" s="138" customFormat="1" ht="21" customHeight="1" x14ac:dyDescent="0.4"/>
    <row r="80" s="138" customFormat="1" ht="21" customHeight="1" x14ac:dyDescent="0.4"/>
    <row r="81" s="138" customFormat="1" ht="21" customHeight="1" x14ac:dyDescent="0.4"/>
    <row r="82" s="138" customFormat="1" ht="21" customHeight="1" x14ac:dyDescent="0.4"/>
    <row r="83" s="138" customFormat="1" ht="21" customHeight="1" x14ac:dyDescent="0.4"/>
    <row r="84" s="138" customFormat="1" ht="21" customHeight="1" x14ac:dyDescent="0.4"/>
    <row r="85" s="138" customFormat="1" ht="21" customHeight="1" x14ac:dyDescent="0.4"/>
    <row r="86" s="138" customFormat="1" ht="21" customHeight="1" x14ac:dyDescent="0.4"/>
    <row r="87" s="138" customFormat="1" ht="21" customHeight="1" x14ac:dyDescent="0.4"/>
    <row r="88" s="138" customFormat="1" ht="21" customHeight="1" x14ac:dyDescent="0.4"/>
    <row r="89" s="138" customFormat="1" ht="21" customHeight="1" x14ac:dyDescent="0.4"/>
    <row r="90" s="138" customFormat="1" ht="21" customHeight="1" x14ac:dyDescent="0.4"/>
    <row r="91" s="138" customFormat="1" ht="21" customHeight="1" x14ac:dyDescent="0.4"/>
    <row r="92" s="138" customFormat="1" ht="21" customHeight="1" x14ac:dyDescent="0.4"/>
    <row r="93" s="138" customFormat="1" ht="21" customHeight="1" x14ac:dyDescent="0.4"/>
    <row r="94" s="138" customFormat="1" ht="21" customHeight="1" x14ac:dyDescent="0.4"/>
    <row r="95" s="138" customFormat="1" ht="21" customHeight="1" x14ac:dyDescent="0.4"/>
    <row r="96" s="138" customFormat="1" ht="21" customHeight="1" x14ac:dyDescent="0.4"/>
    <row r="97" s="138" customFormat="1" ht="21" customHeight="1" x14ac:dyDescent="0.4"/>
    <row r="98" s="138" customFormat="1" ht="21" customHeight="1" x14ac:dyDescent="0.4"/>
    <row r="99" s="138" customFormat="1" ht="21" customHeight="1" x14ac:dyDescent="0.4"/>
    <row r="100" s="138" customFormat="1" ht="21" customHeight="1" x14ac:dyDescent="0.4"/>
    <row r="101" s="138" customFormat="1" ht="21" customHeight="1" x14ac:dyDescent="0.4"/>
    <row r="102" s="138" customFormat="1" ht="21" customHeight="1" x14ac:dyDescent="0.4"/>
    <row r="103" s="138" customFormat="1" ht="21" customHeight="1" x14ac:dyDescent="0.4"/>
    <row r="104" s="138" customFormat="1" ht="21" customHeight="1" x14ac:dyDescent="0.4"/>
    <row r="105" s="138" customFormat="1" ht="21" customHeight="1" x14ac:dyDescent="0.4"/>
    <row r="106" s="138" customFormat="1" ht="21" customHeight="1" x14ac:dyDescent="0.4"/>
    <row r="107" s="138" customFormat="1" ht="21" customHeight="1" x14ac:dyDescent="0.4"/>
    <row r="108" s="138" customFormat="1" ht="21" customHeight="1" x14ac:dyDescent="0.4"/>
    <row r="109" s="138" customFormat="1" ht="21" customHeight="1" x14ac:dyDescent="0.4"/>
    <row r="110" s="138" customFormat="1" ht="21" customHeight="1" x14ac:dyDescent="0.4"/>
    <row r="111" s="138" customFormat="1" ht="21" customHeight="1" x14ac:dyDescent="0.4"/>
    <row r="112" s="138" customFormat="1" ht="21" customHeight="1" x14ac:dyDescent="0.4"/>
    <row r="113" s="138" customFormat="1" ht="21" customHeight="1" x14ac:dyDescent="0.4"/>
    <row r="114" s="138" customFormat="1" ht="21" customHeight="1" x14ac:dyDescent="0.4"/>
    <row r="115" s="138" customFormat="1" ht="21" customHeight="1" x14ac:dyDescent="0.4"/>
    <row r="116" s="138" customFormat="1" ht="21" customHeight="1" x14ac:dyDescent="0.4"/>
    <row r="117" s="138" customFormat="1" ht="21" customHeight="1" x14ac:dyDescent="0.4"/>
    <row r="118" s="138" customFormat="1" ht="21" customHeight="1" x14ac:dyDescent="0.4"/>
    <row r="119" s="138" customFormat="1" ht="21" customHeight="1" x14ac:dyDescent="0.4"/>
    <row r="120" s="138" customFormat="1" ht="21" customHeight="1" x14ac:dyDescent="0.4"/>
    <row r="121" s="138" customFormat="1" ht="21" customHeight="1" x14ac:dyDescent="0.4"/>
    <row r="122" s="138" customFormat="1" ht="21" customHeight="1" x14ac:dyDescent="0.4"/>
    <row r="123" s="138" customFormat="1" ht="21" customHeight="1" x14ac:dyDescent="0.4"/>
    <row r="124" s="138" customFormat="1" ht="21" customHeight="1" x14ac:dyDescent="0.4"/>
    <row r="125" s="138" customFormat="1" ht="21" customHeight="1" x14ac:dyDescent="0.4"/>
    <row r="126" s="138" customFormat="1" ht="21" customHeight="1" x14ac:dyDescent="0.4"/>
    <row r="127" s="138" customFormat="1" ht="21" customHeight="1" x14ac:dyDescent="0.4"/>
    <row r="128" s="138" customFormat="1" ht="21" customHeight="1" x14ac:dyDescent="0.4"/>
    <row r="129" s="138" customFormat="1" ht="21" customHeight="1" x14ac:dyDescent="0.4"/>
    <row r="130" s="138" customFormat="1" ht="21" customHeight="1" x14ac:dyDescent="0.4"/>
    <row r="131" s="138" customFormat="1" ht="21" customHeight="1" x14ac:dyDescent="0.4"/>
    <row r="132" s="138" customFormat="1" ht="21" customHeight="1" x14ac:dyDescent="0.4"/>
    <row r="133" s="138" customFormat="1" ht="21" customHeight="1" x14ac:dyDescent="0.4"/>
    <row r="134" s="138" customFormat="1" ht="21" customHeight="1" x14ac:dyDescent="0.4"/>
    <row r="135" s="138" customFormat="1" ht="21" customHeight="1" x14ac:dyDescent="0.4"/>
    <row r="136" s="138" customFormat="1" ht="21" customHeight="1" x14ac:dyDescent="0.4"/>
    <row r="137" s="138" customFormat="1" ht="21" customHeight="1" x14ac:dyDescent="0.4"/>
    <row r="138" s="138" customFormat="1" ht="21" customHeight="1" x14ac:dyDescent="0.4"/>
    <row r="139" s="138" customFormat="1" ht="21" customHeight="1" x14ac:dyDescent="0.4"/>
    <row r="140" s="138" customFormat="1" ht="21" customHeight="1" x14ac:dyDescent="0.4"/>
    <row r="141" s="138" customFormat="1" ht="21" customHeight="1" x14ac:dyDescent="0.4"/>
    <row r="142" s="138" customFormat="1" ht="21" customHeight="1" x14ac:dyDescent="0.4"/>
    <row r="143" s="138" customFormat="1" ht="21" customHeight="1" x14ac:dyDescent="0.4"/>
    <row r="144" s="138" customFormat="1" ht="21" customHeight="1" x14ac:dyDescent="0.4"/>
    <row r="145" s="138" customFormat="1" ht="21" customHeight="1" x14ac:dyDescent="0.4"/>
    <row r="146" s="138" customFormat="1" ht="21" customHeight="1" x14ac:dyDescent="0.4"/>
    <row r="147" s="138" customFormat="1" ht="21" customHeight="1" x14ac:dyDescent="0.4"/>
    <row r="148" s="138" customFormat="1" ht="21" customHeight="1" x14ac:dyDescent="0.4"/>
    <row r="149" s="138" customFormat="1" ht="21" customHeight="1" x14ac:dyDescent="0.4"/>
    <row r="150" s="138" customFormat="1" ht="21" customHeight="1" x14ac:dyDescent="0.4"/>
    <row r="151" s="138" customFormat="1" ht="21" customHeight="1" x14ac:dyDescent="0.4"/>
    <row r="152" s="138" customFormat="1" ht="21" customHeight="1" x14ac:dyDescent="0.4"/>
    <row r="153" s="138" customFormat="1" ht="21" customHeight="1" x14ac:dyDescent="0.4"/>
    <row r="154" s="138" customFormat="1" ht="21" customHeight="1" x14ac:dyDescent="0.4"/>
    <row r="155" s="138" customFormat="1" ht="21" customHeight="1" x14ac:dyDescent="0.4"/>
    <row r="156" s="138" customFormat="1" ht="21" customHeight="1" x14ac:dyDescent="0.4"/>
    <row r="157" s="138" customFormat="1" ht="21" customHeight="1" x14ac:dyDescent="0.4"/>
    <row r="158" s="138" customFormat="1" ht="21" customHeight="1" x14ac:dyDescent="0.4"/>
    <row r="159" s="138" customFormat="1" ht="21" customHeight="1" x14ac:dyDescent="0.4"/>
    <row r="160" s="138" customFormat="1" ht="21" customHeight="1" x14ac:dyDescent="0.4"/>
    <row r="161" s="138" customFormat="1" ht="21" customHeight="1" x14ac:dyDescent="0.4"/>
    <row r="162" s="138" customFormat="1" ht="21" customHeight="1" x14ac:dyDescent="0.4"/>
    <row r="163" s="138" customFormat="1" ht="21" customHeight="1" x14ac:dyDescent="0.4"/>
    <row r="164" s="138" customFormat="1" ht="21" customHeight="1" x14ac:dyDescent="0.4"/>
    <row r="165" s="138" customFormat="1" ht="21" customHeight="1" x14ac:dyDescent="0.4"/>
    <row r="166" s="138" customFormat="1" ht="21" customHeight="1" x14ac:dyDescent="0.4"/>
    <row r="167" s="138" customFormat="1" ht="21" customHeight="1" x14ac:dyDescent="0.4"/>
    <row r="168" s="138" customFormat="1" ht="21" customHeight="1" x14ac:dyDescent="0.4"/>
    <row r="169" s="138" customFormat="1" ht="21" customHeight="1" x14ac:dyDescent="0.4"/>
    <row r="170" s="138" customFormat="1" ht="21" customHeight="1" x14ac:dyDescent="0.4"/>
    <row r="171" s="138" customFormat="1" ht="21" customHeight="1" x14ac:dyDescent="0.4"/>
    <row r="172" s="138" customFormat="1" ht="21" customHeight="1" x14ac:dyDescent="0.4"/>
    <row r="173" s="138" customFormat="1" ht="21" customHeight="1" x14ac:dyDescent="0.4"/>
    <row r="174" s="138" customFormat="1" ht="21" customHeight="1" x14ac:dyDescent="0.4"/>
    <row r="175" s="138" customFormat="1" ht="21" customHeight="1" x14ac:dyDescent="0.4"/>
    <row r="176" s="138" customFormat="1" ht="21" customHeight="1" x14ac:dyDescent="0.4"/>
    <row r="177" s="138" customFormat="1" ht="21" customHeight="1" x14ac:dyDescent="0.4"/>
    <row r="178" s="138" customFormat="1" ht="21" customHeight="1" x14ac:dyDescent="0.4"/>
    <row r="179" s="138" customFormat="1" ht="21" customHeight="1" x14ac:dyDescent="0.4"/>
    <row r="180" s="138" customFormat="1" ht="21" customHeight="1" x14ac:dyDescent="0.4"/>
    <row r="181" s="138" customFormat="1" ht="21" customHeight="1" x14ac:dyDescent="0.4"/>
    <row r="182" s="138" customFormat="1" ht="21" customHeight="1" x14ac:dyDescent="0.4"/>
    <row r="183" s="138" customFormat="1" ht="21" customHeight="1" x14ac:dyDescent="0.4"/>
    <row r="184" s="138" customFormat="1" ht="21" customHeight="1" x14ac:dyDescent="0.4"/>
    <row r="185" s="138" customFormat="1" ht="21" customHeight="1" x14ac:dyDescent="0.4"/>
    <row r="186" s="138" customFormat="1" ht="21" customHeight="1" x14ac:dyDescent="0.4"/>
    <row r="187" s="138" customFormat="1" ht="21" customHeight="1" x14ac:dyDescent="0.4"/>
    <row r="188" s="138" customFormat="1" ht="21" customHeight="1" x14ac:dyDescent="0.4"/>
    <row r="189" s="138" customFormat="1" ht="21" customHeight="1" x14ac:dyDescent="0.4"/>
    <row r="190" s="138" customFormat="1" ht="21" customHeight="1" x14ac:dyDescent="0.4"/>
    <row r="191" s="138" customFormat="1" ht="21" customHeight="1" x14ac:dyDescent="0.4"/>
    <row r="192" s="138" customFormat="1" ht="21" customHeight="1" x14ac:dyDescent="0.4"/>
    <row r="193" s="138" customFormat="1" ht="21" customHeight="1" x14ac:dyDescent="0.4"/>
    <row r="194" s="138" customFormat="1" ht="21" customHeight="1" x14ac:dyDescent="0.4"/>
    <row r="195" s="138" customFormat="1" ht="21" customHeight="1" x14ac:dyDescent="0.4"/>
    <row r="196" s="138" customFormat="1" ht="21" customHeight="1" x14ac:dyDescent="0.4"/>
    <row r="197" s="138" customFormat="1" ht="21" customHeight="1" x14ac:dyDescent="0.4"/>
    <row r="198" s="138" customFormat="1" ht="21" customHeight="1" x14ac:dyDescent="0.4"/>
    <row r="199" s="138" customFormat="1" ht="21" customHeight="1" x14ac:dyDescent="0.4"/>
    <row r="200" s="138" customFormat="1" ht="21" customHeight="1" x14ac:dyDescent="0.4"/>
    <row r="201" s="138" customFormat="1" ht="21" customHeight="1" x14ac:dyDescent="0.4"/>
    <row r="202" s="138" customFormat="1" ht="21" customHeight="1" x14ac:dyDescent="0.4"/>
    <row r="203" s="138" customFormat="1" ht="21" customHeight="1" x14ac:dyDescent="0.4"/>
    <row r="204" s="138" customFormat="1" ht="21" customHeight="1" x14ac:dyDescent="0.4"/>
    <row r="205" s="138" customFormat="1" ht="21" customHeight="1" x14ac:dyDescent="0.4"/>
    <row r="206" s="138" customFormat="1" ht="21" customHeight="1" x14ac:dyDescent="0.4"/>
    <row r="207" s="138" customFormat="1" ht="21" customHeight="1" x14ac:dyDescent="0.4"/>
    <row r="208" s="138" customFormat="1" ht="21" customHeight="1" x14ac:dyDescent="0.4"/>
    <row r="209" s="138" customFormat="1" ht="21" customHeight="1" x14ac:dyDescent="0.4"/>
    <row r="210" s="138" customFormat="1" ht="21" customHeight="1" x14ac:dyDescent="0.4"/>
    <row r="211" s="138" customFormat="1" ht="21" customHeight="1" x14ac:dyDescent="0.4"/>
    <row r="212" s="138" customFormat="1" ht="21" customHeight="1" x14ac:dyDescent="0.4"/>
    <row r="213" s="138" customFormat="1" ht="21" customHeight="1" x14ac:dyDescent="0.4"/>
    <row r="214" s="138" customFormat="1" ht="21" customHeight="1" x14ac:dyDescent="0.4"/>
    <row r="215" s="138" customFormat="1" ht="21" customHeight="1" x14ac:dyDescent="0.4"/>
    <row r="216" s="138" customFormat="1" ht="21" customHeight="1" x14ac:dyDescent="0.4"/>
    <row r="217" s="138" customFormat="1" ht="21" customHeight="1" x14ac:dyDescent="0.4"/>
    <row r="218" s="138" customFormat="1" ht="21" customHeight="1" x14ac:dyDescent="0.4"/>
    <row r="219" s="138" customFormat="1" ht="21" customHeight="1" x14ac:dyDescent="0.4"/>
    <row r="220" s="138" customFormat="1" ht="21" customHeight="1" x14ac:dyDescent="0.4"/>
    <row r="221" s="138" customFormat="1" ht="21" customHeight="1" x14ac:dyDescent="0.4"/>
    <row r="222" s="138" customFormat="1" ht="21" customHeight="1" x14ac:dyDescent="0.4"/>
    <row r="223" s="138" customFormat="1" ht="21" customHeight="1" x14ac:dyDescent="0.4"/>
    <row r="224" s="138" customFormat="1" ht="21" customHeight="1" x14ac:dyDescent="0.4"/>
    <row r="225" s="138" customFormat="1" ht="21" customHeight="1" x14ac:dyDescent="0.4"/>
    <row r="226" s="138" customFormat="1" ht="21" customHeight="1" x14ac:dyDescent="0.4"/>
    <row r="227" s="138" customFormat="1" ht="21" customHeight="1" x14ac:dyDescent="0.4"/>
    <row r="228" s="138" customFormat="1" ht="21" customHeight="1" x14ac:dyDescent="0.4"/>
    <row r="229" s="138" customFormat="1" ht="21" customHeight="1" x14ac:dyDescent="0.4"/>
    <row r="230" s="138" customFormat="1" ht="21" customHeight="1" x14ac:dyDescent="0.4"/>
    <row r="231" s="138" customFormat="1" ht="21" customHeight="1" x14ac:dyDescent="0.4"/>
    <row r="232" s="138" customFormat="1" ht="21" customHeight="1" x14ac:dyDescent="0.4"/>
    <row r="233" s="138" customFormat="1" ht="21" customHeight="1" x14ac:dyDescent="0.4"/>
    <row r="234" s="138" customFormat="1" ht="21" customHeight="1" x14ac:dyDescent="0.4"/>
    <row r="235" s="138" customFormat="1" ht="21" customHeight="1" x14ac:dyDescent="0.4"/>
    <row r="236" s="138" customFormat="1" ht="21" customHeight="1" x14ac:dyDescent="0.4"/>
    <row r="237" s="138" customFormat="1" ht="21" customHeight="1" x14ac:dyDescent="0.4"/>
    <row r="238" s="138" customFormat="1" ht="21" customHeight="1" x14ac:dyDescent="0.4"/>
    <row r="239" s="138" customFormat="1" ht="21" customHeight="1" x14ac:dyDescent="0.4"/>
    <row r="240" s="138" customFormat="1" ht="21" customHeight="1" x14ac:dyDescent="0.4"/>
    <row r="241" s="138" customFormat="1" ht="21" customHeight="1" x14ac:dyDescent="0.4"/>
    <row r="242" s="138" customFormat="1" ht="21" customHeight="1" x14ac:dyDescent="0.4"/>
    <row r="243" s="138" customFormat="1" ht="21" customHeight="1" x14ac:dyDescent="0.4"/>
    <row r="244" s="138" customFormat="1" ht="21" customHeight="1" x14ac:dyDescent="0.4"/>
    <row r="245" s="138" customFormat="1" ht="21" customHeight="1" x14ac:dyDescent="0.4"/>
    <row r="246" s="138" customFormat="1" ht="21" customHeight="1" x14ac:dyDescent="0.4"/>
    <row r="247" s="138" customFormat="1" ht="21" customHeight="1" x14ac:dyDescent="0.4"/>
    <row r="248" s="138" customFormat="1" ht="21" customHeight="1" x14ac:dyDescent="0.4"/>
    <row r="249" s="138" customFormat="1" ht="21" customHeight="1" x14ac:dyDescent="0.4"/>
    <row r="250" s="138" customFormat="1" ht="21" customHeight="1" x14ac:dyDescent="0.4"/>
    <row r="251" s="138" customFormat="1" ht="21" customHeight="1" x14ac:dyDescent="0.4"/>
    <row r="252" s="138" customFormat="1" ht="21" customHeight="1" x14ac:dyDescent="0.4"/>
    <row r="253" s="138" customFormat="1" ht="21" customHeight="1" x14ac:dyDescent="0.4"/>
    <row r="254" s="138" customFormat="1" ht="21" customHeight="1" x14ac:dyDescent="0.4"/>
    <row r="255" s="138" customFormat="1" ht="21" customHeight="1" x14ac:dyDescent="0.4"/>
    <row r="256" s="138" customFormat="1" ht="21" customHeight="1" x14ac:dyDescent="0.4"/>
    <row r="257" s="138" customFormat="1" ht="21" customHeight="1" x14ac:dyDescent="0.4"/>
    <row r="258" s="138" customFormat="1" ht="21" customHeight="1" x14ac:dyDescent="0.4"/>
    <row r="259" s="138" customFormat="1" ht="21" customHeight="1" x14ac:dyDescent="0.4"/>
    <row r="260" s="138" customFormat="1" ht="21" customHeight="1" x14ac:dyDescent="0.4"/>
    <row r="261" s="138" customFormat="1" ht="21" customHeight="1" x14ac:dyDescent="0.4"/>
    <row r="262" s="138" customFormat="1" ht="21" customHeight="1" x14ac:dyDescent="0.4"/>
    <row r="263" s="138" customFormat="1" ht="21" customHeight="1" x14ac:dyDescent="0.4"/>
    <row r="264" s="138" customFormat="1" ht="21" customHeight="1" x14ac:dyDescent="0.4"/>
    <row r="265" s="138" customFormat="1" ht="21" customHeight="1" x14ac:dyDescent="0.4"/>
    <row r="266" s="138" customFormat="1" ht="21" customHeight="1" x14ac:dyDescent="0.4"/>
    <row r="267" s="138" customFormat="1" ht="21" customHeight="1" x14ac:dyDescent="0.4"/>
    <row r="268" s="138" customFormat="1" ht="21" customHeight="1" x14ac:dyDescent="0.4"/>
    <row r="269" s="138" customFormat="1" ht="21" customHeight="1" x14ac:dyDescent="0.4"/>
    <row r="270" s="138" customFormat="1" ht="21" customHeight="1" x14ac:dyDescent="0.4"/>
    <row r="271" s="138" customFormat="1" ht="21" customHeight="1" x14ac:dyDescent="0.4"/>
    <row r="272" s="138" customFormat="1" ht="21" customHeight="1" x14ac:dyDescent="0.4"/>
    <row r="273" s="138" customFormat="1" ht="21" customHeight="1" x14ac:dyDescent="0.4"/>
    <row r="274" s="138" customFormat="1" ht="21" customHeight="1" x14ac:dyDescent="0.4"/>
    <row r="275" s="138" customFormat="1" ht="21" customHeight="1" x14ac:dyDescent="0.4"/>
    <row r="276" s="138" customFormat="1" ht="21" customHeight="1" x14ac:dyDescent="0.4"/>
    <row r="277" s="138" customFormat="1" ht="21" customHeight="1" x14ac:dyDescent="0.4"/>
    <row r="278" s="138" customFormat="1" ht="21" customHeight="1" x14ac:dyDescent="0.4"/>
    <row r="279" s="138" customFormat="1" ht="21" customHeight="1" x14ac:dyDescent="0.4"/>
    <row r="280" s="138" customFormat="1" ht="21" customHeight="1" x14ac:dyDescent="0.4"/>
    <row r="281" s="138" customFormat="1" ht="21" customHeight="1" x14ac:dyDescent="0.4"/>
    <row r="282" s="138" customFormat="1" ht="21" customHeight="1" x14ac:dyDescent="0.4"/>
    <row r="283" s="138" customFormat="1" ht="21" customHeight="1" x14ac:dyDescent="0.4"/>
    <row r="284" s="138" customFormat="1" ht="21" customHeight="1" x14ac:dyDescent="0.4"/>
    <row r="285" s="138" customFormat="1" ht="21" customHeight="1" x14ac:dyDescent="0.4"/>
    <row r="286" s="138" customFormat="1" ht="21" customHeight="1" x14ac:dyDescent="0.4"/>
    <row r="287" s="138" customFormat="1" ht="21" customHeight="1" x14ac:dyDescent="0.4"/>
    <row r="288" s="138" customFormat="1" ht="21" customHeight="1" x14ac:dyDescent="0.4"/>
    <row r="289" s="138" customFormat="1" ht="21" customHeight="1" x14ac:dyDescent="0.4"/>
    <row r="290" s="138" customFormat="1" ht="21" customHeight="1" x14ac:dyDescent="0.4"/>
    <row r="291" s="138" customFormat="1" ht="21" customHeight="1" x14ac:dyDescent="0.4"/>
    <row r="292" s="138" customFormat="1" ht="21" customHeight="1" x14ac:dyDescent="0.4"/>
    <row r="293" s="138" customFormat="1" ht="21" customHeight="1" x14ac:dyDescent="0.4"/>
    <row r="294" s="138" customFormat="1" ht="21" customHeight="1" x14ac:dyDescent="0.4"/>
    <row r="295" s="138" customFormat="1" ht="21" customHeight="1" x14ac:dyDescent="0.4"/>
    <row r="296" s="138" customFormat="1" ht="21" customHeight="1" x14ac:dyDescent="0.4"/>
    <row r="297" s="138" customFormat="1" ht="21" customHeight="1" x14ac:dyDescent="0.4"/>
    <row r="298" s="138" customFormat="1" ht="21" customHeight="1" x14ac:dyDescent="0.4"/>
    <row r="299" s="138" customFormat="1" ht="21" customHeight="1" x14ac:dyDescent="0.4"/>
    <row r="300" s="138" customFormat="1" ht="21" customHeight="1" x14ac:dyDescent="0.4"/>
    <row r="301" s="138" customFormat="1" ht="21" customHeight="1" x14ac:dyDescent="0.4"/>
    <row r="302" s="138" customFormat="1" ht="21" customHeight="1" x14ac:dyDescent="0.4"/>
    <row r="303" s="138" customFormat="1" ht="21" customHeight="1" x14ac:dyDescent="0.4"/>
    <row r="304" s="138" customFormat="1" ht="21" customHeight="1" x14ac:dyDescent="0.4"/>
    <row r="305" s="138" customFormat="1" ht="21" customHeight="1" x14ac:dyDescent="0.4"/>
    <row r="306" s="138" customFormat="1" ht="21" customHeight="1" x14ac:dyDescent="0.4"/>
    <row r="307" s="138" customFormat="1" ht="21" customHeight="1" x14ac:dyDescent="0.4"/>
    <row r="308" s="138" customFormat="1" ht="21" customHeight="1" x14ac:dyDescent="0.4"/>
    <row r="309" s="138" customFormat="1" ht="21" customHeight="1" x14ac:dyDescent="0.4"/>
    <row r="310" s="138" customFormat="1" ht="21" customHeight="1" x14ac:dyDescent="0.4"/>
    <row r="311" s="138" customFormat="1" ht="21" customHeight="1" x14ac:dyDescent="0.4"/>
    <row r="312" s="138" customFormat="1" ht="21" customHeight="1" x14ac:dyDescent="0.4"/>
    <row r="313" s="138" customFormat="1" ht="21" customHeight="1" x14ac:dyDescent="0.4"/>
    <row r="314" s="138" customFormat="1" ht="21" customHeight="1" x14ac:dyDescent="0.4"/>
    <row r="315" s="138" customFormat="1" ht="21" customHeight="1" x14ac:dyDescent="0.4"/>
    <row r="316" s="138" customFormat="1" ht="21" customHeight="1" x14ac:dyDescent="0.4"/>
    <row r="317" s="138" customFormat="1" ht="21" customHeight="1" x14ac:dyDescent="0.4"/>
    <row r="318" s="138" customFormat="1" ht="21" customHeight="1" x14ac:dyDescent="0.4"/>
    <row r="319" s="138" customFormat="1" ht="21" customHeight="1" x14ac:dyDescent="0.4"/>
    <row r="320" s="138" customFormat="1" ht="21" customHeight="1" x14ac:dyDescent="0.4"/>
    <row r="321" s="138" customFormat="1" ht="21" customHeight="1" x14ac:dyDescent="0.4"/>
    <row r="322" s="138" customFormat="1" ht="21" customHeight="1" x14ac:dyDescent="0.4"/>
    <row r="323" s="138" customFormat="1" ht="21" customHeight="1" x14ac:dyDescent="0.4"/>
    <row r="324" s="138" customFormat="1" ht="21" customHeight="1" x14ac:dyDescent="0.4"/>
    <row r="325" s="138" customFormat="1" ht="21" customHeight="1" x14ac:dyDescent="0.4"/>
    <row r="326" s="138" customFormat="1" ht="21" customHeight="1" x14ac:dyDescent="0.4"/>
    <row r="327" s="138" customFormat="1" ht="21" customHeight="1" x14ac:dyDescent="0.4"/>
    <row r="328" s="138" customFormat="1" ht="21" customHeight="1" x14ac:dyDescent="0.4"/>
    <row r="329" s="138" customFormat="1" ht="21" customHeight="1" x14ac:dyDescent="0.4"/>
    <row r="330" s="138" customFormat="1" ht="21" customHeight="1" x14ac:dyDescent="0.4"/>
    <row r="331" s="138" customFormat="1" ht="21" customHeight="1" x14ac:dyDescent="0.4"/>
    <row r="332" s="138" customFormat="1" ht="21" customHeight="1" x14ac:dyDescent="0.4"/>
    <row r="333" s="138" customFormat="1" ht="21" customHeight="1" x14ac:dyDescent="0.4"/>
    <row r="334" s="138" customFormat="1" ht="21" customHeight="1" x14ac:dyDescent="0.4"/>
    <row r="335" s="138" customFormat="1" ht="21" customHeight="1" x14ac:dyDescent="0.4"/>
    <row r="336" s="138" customFormat="1" ht="21" customHeight="1" x14ac:dyDescent="0.4"/>
    <row r="337" s="138" customFormat="1" ht="21" customHeight="1" x14ac:dyDescent="0.4"/>
    <row r="338" s="138" customFormat="1" ht="21" customHeight="1" x14ac:dyDescent="0.4"/>
    <row r="339" s="138" customFormat="1" ht="21" customHeight="1" x14ac:dyDescent="0.4"/>
    <row r="340" s="138" customFormat="1" ht="21" customHeight="1" x14ac:dyDescent="0.4"/>
    <row r="341" s="138" customFormat="1" ht="21" customHeight="1" x14ac:dyDescent="0.4"/>
    <row r="342" s="138" customFormat="1" ht="21" customHeight="1" x14ac:dyDescent="0.4"/>
    <row r="343" s="138" customFormat="1" ht="21" customHeight="1" x14ac:dyDescent="0.4"/>
    <row r="344" s="138" customFormat="1" ht="21" customHeight="1" x14ac:dyDescent="0.4"/>
    <row r="345" s="138" customFormat="1" ht="21" customHeight="1" x14ac:dyDescent="0.4"/>
    <row r="346" s="138" customFormat="1" ht="21" customHeight="1" x14ac:dyDescent="0.4"/>
    <row r="347" s="138" customFormat="1" ht="21" customHeight="1" x14ac:dyDescent="0.4"/>
    <row r="348" s="138" customFormat="1" ht="21" customHeight="1" x14ac:dyDescent="0.4"/>
    <row r="349" s="138" customFormat="1" ht="21" customHeight="1" x14ac:dyDescent="0.4"/>
    <row r="350" s="138" customFormat="1" ht="21" customHeight="1" x14ac:dyDescent="0.4"/>
    <row r="351" s="138" customFormat="1" ht="21" customHeight="1" x14ac:dyDescent="0.4"/>
  </sheetData>
  <mergeCells count="46">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N9"/>
    <mergeCell ref="O9:P9"/>
    <mergeCell ref="B10:F12"/>
    <mergeCell ref="G10:N12"/>
    <mergeCell ref="O10:O12"/>
    <mergeCell ref="P10:P12"/>
    <mergeCell ref="B1:H1"/>
    <mergeCell ref="B8:N8"/>
    <mergeCell ref="O8:P8"/>
    <mergeCell ref="B7:N7"/>
    <mergeCell ref="O7:P7"/>
    <mergeCell ref="B2:P2"/>
    <mergeCell ref="B4:P4"/>
    <mergeCell ref="B5:P5"/>
    <mergeCell ref="B6:N6"/>
    <mergeCell ref="O6:P6"/>
  </mergeCells>
  <phoneticPr fontId="13"/>
  <pageMargins left="0.7" right="0.7" top="0.75" bottom="0.75" header="0.3" footer="0.3"/>
  <pageSetup paperSize="9" scale="8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G27"/>
  <sheetViews>
    <sheetView view="pageBreakPreview" zoomScaleNormal="100" zoomScaleSheetLayoutView="100" workbookViewId="0">
      <selection activeCell="B1" sqref="B1"/>
    </sheetView>
  </sheetViews>
  <sheetFormatPr defaultColWidth="8.125" defaultRowHeight="13.5" x14ac:dyDescent="0.4"/>
  <cols>
    <col min="1" max="1" width="9.75" style="2" customWidth="1"/>
    <col min="2" max="2" width="12" style="2" customWidth="1"/>
    <col min="3" max="3" width="12.75" style="2" customWidth="1"/>
    <col min="4" max="4" width="3.5" style="2" bestFit="1" customWidth="1"/>
    <col min="5" max="5" width="28.875" style="2" customWidth="1"/>
    <col min="6" max="6" width="18.125" style="2" customWidth="1"/>
    <col min="7" max="7" width="4.625" style="2" customWidth="1"/>
    <col min="8" max="8" width="1" style="2" customWidth="1"/>
    <col min="9" max="256" width="8.125" style="2"/>
    <col min="257" max="257" width="3.375" style="2" customWidth="1"/>
    <col min="258" max="258" width="12" style="2" customWidth="1"/>
    <col min="259" max="259" width="12.75" style="2" customWidth="1"/>
    <col min="260" max="260" width="3.5" style="2" bestFit="1" customWidth="1"/>
    <col min="261" max="261" width="28.875" style="2" customWidth="1"/>
    <col min="262" max="262" width="18.125" style="2" customWidth="1"/>
    <col min="263" max="263" width="4.625" style="2" customWidth="1"/>
    <col min="264" max="264" width="2.25" style="2" customWidth="1"/>
    <col min="265" max="512" width="8.125" style="2"/>
    <col min="513" max="513" width="3.375" style="2" customWidth="1"/>
    <col min="514" max="514" width="12" style="2" customWidth="1"/>
    <col min="515" max="515" width="12.75" style="2" customWidth="1"/>
    <col min="516" max="516" width="3.5" style="2" bestFit="1" customWidth="1"/>
    <col min="517" max="517" width="28.875" style="2" customWidth="1"/>
    <col min="518" max="518" width="18.125" style="2" customWidth="1"/>
    <col min="519" max="519" width="4.625" style="2" customWidth="1"/>
    <col min="520" max="520" width="2.25" style="2" customWidth="1"/>
    <col min="521" max="768" width="8.125" style="2"/>
    <col min="769" max="769" width="3.375" style="2" customWidth="1"/>
    <col min="770" max="770" width="12" style="2" customWidth="1"/>
    <col min="771" max="771" width="12.75" style="2" customWidth="1"/>
    <col min="772" max="772" width="3.5" style="2" bestFit="1" customWidth="1"/>
    <col min="773" max="773" width="28.875" style="2" customWidth="1"/>
    <col min="774" max="774" width="18.125" style="2" customWidth="1"/>
    <col min="775" max="775" width="4.625" style="2" customWidth="1"/>
    <col min="776" max="776" width="2.25" style="2" customWidth="1"/>
    <col min="777" max="1024" width="8.125" style="2"/>
    <col min="1025" max="1025" width="3.375" style="2" customWidth="1"/>
    <col min="1026" max="1026" width="12" style="2" customWidth="1"/>
    <col min="1027" max="1027" width="12.75" style="2" customWidth="1"/>
    <col min="1028" max="1028" width="3.5" style="2" bestFit="1" customWidth="1"/>
    <col min="1029" max="1029" width="28.875" style="2" customWidth="1"/>
    <col min="1030" max="1030" width="18.125" style="2" customWidth="1"/>
    <col min="1031" max="1031" width="4.625" style="2" customWidth="1"/>
    <col min="1032" max="1032" width="2.25" style="2" customWidth="1"/>
    <col min="1033" max="1280" width="8.125" style="2"/>
    <col min="1281" max="1281" width="3.375" style="2" customWidth="1"/>
    <col min="1282" max="1282" width="12" style="2" customWidth="1"/>
    <col min="1283" max="1283" width="12.75" style="2" customWidth="1"/>
    <col min="1284" max="1284" width="3.5" style="2" bestFit="1" customWidth="1"/>
    <col min="1285" max="1285" width="28.875" style="2" customWidth="1"/>
    <col min="1286" max="1286" width="18.125" style="2" customWidth="1"/>
    <col min="1287" max="1287" width="4.625" style="2" customWidth="1"/>
    <col min="1288" max="1288" width="2.25" style="2" customWidth="1"/>
    <col min="1289" max="1536" width="8.125" style="2"/>
    <col min="1537" max="1537" width="3.375" style="2" customWidth="1"/>
    <col min="1538" max="1538" width="12" style="2" customWidth="1"/>
    <col min="1539" max="1539" width="12.75" style="2" customWidth="1"/>
    <col min="1540" max="1540" width="3.5" style="2" bestFit="1" customWidth="1"/>
    <col min="1541" max="1541" width="28.875" style="2" customWidth="1"/>
    <col min="1542" max="1542" width="18.125" style="2" customWidth="1"/>
    <col min="1543" max="1543" width="4.625" style="2" customWidth="1"/>
    <col min="1544" max="1544" width="2.25" style="2" customWidth="1"/>
    <col min="1545" max="1792" width="8.125" style="2"/>
    <col min="1793" max="1793" width="3.375" style="2" customWidth="1"/>
    <col min="1794" max="1794" width="12" style="2" customWidth="1"/>
    <col min="1795" max="1795" width="12.75" style="2" customWidth="1"/>
    <col min="1796" max="1796" width="3.5" style="2" bestFit="1" customWidth="1"/>
    <col min="1797" max="1797" width="28.875" style="2" customWidth="1"/>
    <col min="1798" max="1798" width="18.125" style="2" customWidth="1"/>
    <col min="1799" max="1799" width="4.625" style="2" customWidth="1"/>
    <col min="1800" max="1800" width="2.25" style="2" customWidth="1"/>
    <col min="1801" max="2048" width="8.125" style="2"/>
    <col min="2049" max="2049" width="3.375" style="2" customWidth="1"/>
    <col min="2050" max="2050" width="12" style="2" customWidth="1"/>
    <col min="2051" max="2051" width="12.75" style="2" customWidth="1"/>
    <col min="2052" max="2052" width="3.5" style="2" bestFit="1" customWidth="1"/>
    <col min="2053" max="2053" width="28.875" style="2" customWidth="1"/>
    <col min="2054" max="2054" width="18.125" style="2" customWidth="1"/>
    <col min="2055" max="2055" width="4.625" style="2" customWidth="1"/>
    <col min="2056" max="2056" width="2.25" style="2" customWidth="1"/>
    <col min="2057" max="2304" width="8.125" style="2"/>
    <col min="2305" max="2305" width="3.375" style="2" customWidth="1"/>
    <col min="2306" max="2306" width="12" style="2" customWidth="1"/>
    <col min="2307" max="2307" width="12.75" style="2" customWidth="1"/>
    <col min="2308" max="2308" width="3.5" style="2" bestFit="1" customWidth="1"/>
    <col min="2309" max="2309" width="28.875" style="2" customWidth="1"/>
    <col min="2310" max="2310" width="18.125" style="2" customWidth="1"/>
    <col min="2311" max="2311" width="4.625" style="2" customWidth="1"/>
    <col min="2312" max="2312" width="2.25" style="2" customWidth="1"/>
    <col min="2313" max="2560" width="8.125" style="2"/>
    <col min="2561" max="2561" width="3.375" style="2" customWidth="1"/>
    <col min="2562" max="2562" width="12" style="2" customWidth="1"/>
    <col min="2563" max="2563" width="12.75" style="2" customWidth="1"/>
    <col min="2564" max="2564" width="3.5" style="2" bestFit="1" customWidth="1"/>
    <col min="2565" max="2565" width="28.875" style="2" customWidth="1"/>
    <col min="2566" max="2566" width="18.125" style="2" customWidth="1"/>
    <col min="2567" max="2567" width="4.625" style="2" customWidth="1"/>
    <col min="2568" max="2568" width="2.25" style="2" customWidth="1"/>
    <col min="2569" max="2816" width="8.125" style="2"/>
    <col min="2817" max="2817" width="3.375" style="2" customWidth="1"/>
    <col min="2818" max="2818" width="12" style="2" customWidth="1"/>
    <col min="2819" max="2819" width="12.75" style="2" customWidth="1"/>
    <col min="2820" max="2820" width="3.5" style="2" bestFit="1" customWidth="1"/>
    <col min="2821" max="2821" width="28.875" style="2" customWidth="1"/>
    <col min="2822" max="2822" width="18.125" style="2" customWidth="1"/>
    <col min="2823" max="2823" width="4.625" style="2" customWidth="1"/>
    <col min="2824" max="2824" width="2.25" style="2" customWidth="1"/>
    <col min="2825" max="3072" width="8.125" style="2"/>
    <col min="3073" max="3073" width="3.375" style="2" customWidth="1"/>
    <col min="3074" max="3074" width="12" style="2" customWidth="1"/>
    <col min="3075" max="3075" width="12.75" style="2" customWidth="1"/>
    <col min="3076" max="3076" width="3.5" style="2" bestFit="1" customWidth="1"/>
    <col min="3077" max="3077" width="28.875" style="2" customWidth="1"/>
    <col min="3078" max="3078" width="18.125" style="2" customWidth="1"/>
    <col min="3079" max="3079" width="4.625" style="2" customWidth="1"/>
    <col min="3080" max="3080" width="2.25" style="2" customWidth="1"/>
    <col min="3081" max="3328" width="8.125" style="2"/>
    <col min="3329" max="3329" width="3.375" style="2" customWidth="1"/>
    <col min="3330" max="3330" width="12" style="2" customWidth="1"/>
    <col min="3331" max="3331" width="12.75" style="2" customWidth="1"/>
    <col min="3332" max="3332" width="3.5" style="2" bestFit="1" customWidth="1"/>
    <col min="3333" max="3333" width="28.875" style="2" customWidth="1"/>
    <col min="3334" max="3334" width="18.125" style="2" customWidth="1"/>
    <col min="3335" max="3335" width="4.625" style="2" customWidth="1"/>
    <col min="3336" max="3336" width="2.25" style="2" customWidth="1"/>
    <col min="3337" max="3584" width="8.125" style="2"/>
    <col min="3585" max="3585" width="3.375" style="2" customWidth="1"/>
    <col min="3586" max="3586" width="12" style="2" customWidth="1"/>
    <col min="3587" max="3587" width="12.75" style="2" customWidth="1"/>
    <col min="3588" max="3588" width="3.5" style="2" bestFit="1" customWidth="1"/>
    <col min="3589" max="3589" width="28.875" style="2" customWidth="1"/>
    <col min="3590" max="3590" width="18.125" style="2" customWidth="1"/>
    <col min="3591" max="3591" width="4.625" style="2" customWidth="1"/>
    <col min="3592" max="3592" width="2.25" style="2" customWidth="1"/>
    <col min="3593" max="3840" width="8.125" style="2"/>
    <col min="3841" max="3841" width="3.375" style="2" customWidth="1"/>
    <col min="3842" max="3842" width="12" style="2" customWidth="1"/>
    <col min="3843" max="3843" width="12.75" style="2" customWidth="1"/>
    <col min="3844" max="3844" width="3.5" style="2" bestFit="1" customWidth="1"/>
    <col min="3845" max="3845" width="28.875" style="2" customWidth="1"/>
    <col min="3846" max="3846" width="18.125" style="2" customWidth="1"/>
    <col min="3847" max="3847" width="4.625" style="2" customWidth="1"/>
    <col min="3848" max="3848" width="2.25" style="2" customWidth="1"/>
    <col min="3849" max="4096" width="8.125" style="2"/>
    <col min="4097" max="4097" width="3.375" style="2" customWidth="1"/>
    <col min="4098" max="4098" width="12" style="2" customWidth="1"/>
    <col min="4099" max="4099" width="12.75" style="2" customWidth="1"/>
    <col min="4100" max="4100" width="3.5" style="2" bestFit="1" customWidth="1"/>
    <col min="4101" max="4101" width="28.875" style="2" customWidth="1"/>
    <col min="4102" max="4102" width="18.125" style="2" customWidth="1"/>
    <col min="4103" max="4103" width="4.625" style="2" customWidth="1"/>
    <col min="4104" max="4104" width="2.25" style="2" customWidth="1"/>
    <col min="4105" max="4352" width="8.125" style="2"/>
    <col min="4353" max="4353" width="3.375" style="2" customWidth="1"/>
    <col min="4354" max="4354" width="12" style="2" customWidth="1"/>
    <col min="4355" max="4355" width="12.75" style="2" customWidth="1"/>
    <col min="4356" max="4356" width="3.5" style="2" bestFit="1" customWidth="1"/>
    <col min="4357" max="4357" width="28.875" style="2" customWidth="1"/>
    <col min="4358" max="4358" width="18.125" style="2" customWidth="1"/>
    <col min="4359" max="4359" width="4.625" style="2" customWidth="1"/>
    <col min="4360" max="4360" width="2.25" style="2" customWidth="1"/>
    <col min="4361" max="4608" width="8.125" style="2"/>
    <col min="4609" max="4609" width="3.375" style="2" customWidth="1"/>
    <col min="4610" max="4610" width="12" style="2" customWidth="1"/>
    <col min="4611" max="4611" width="12.75" style="2" customWidth="1"/>
    <col min="4612" max="4612" width="3.5" style="2" bestFit="1" customWidth="1"/>
    <col min="4613" max="4613" width="28.875" style="2" customWidth="1"/>
    <col min="4614" max="4614" width="18.125" style="2" customWidth="1"/>
    <col min="4615" max="4615" width="4.625" style="2" customWidth="1"/>
    <col min="4616" max="4616" width="2.25" style="2" customWidth="1"/>
    <col min="4617" max="4864" width="8.125" style="2"/>
    <col min="4865" max="4865" width="3.375" style="2" customWidth="1"/>
    <col min="4866" max="4866" width="12" style="2" customWidth="1"/>
    <col min="4867" max="4867" width="12.75" style="2" customWidth="1"/>
    <col min="4868" max="4868" width="3.5" style="2" bestFit="1" customWidth="1"/>
    <col min="4869" max="4869" width="28.875" style="2" customWidth="1"/>
    <col min="4870" max="4870" width="18.125" style="2" customWidth="1"/>
    <col min="4871" max="4871" width="4.625" style="2" customWidth="1"/>
    <col min="4872" max="4872" width="2.25" style="2" customWidth="1"/>
    <col min="4873" max="5120" width="8.125" style="2"/>
    <col min="5121" max="5121" width="3.375" style="2" customWidth="1"/>
    <col min="5122" max="5122" width="12" style="2" customWidth="1"/>
    <col min="5123" max="5123" width="12.75" style="2" customWidth="1"/>
    <col min="5124" max="5124" width="3.5" style="2" bestFit="1" customWidth="1"/>
    <col min="5125" max="5125" width="28.875" style="2" customWidth="1"/>
    <col min="5126" max="5126" width="18.125" style="2" customWidth="1"/>
    <col min="5127" max="5127" width="4.625" style="2" customWidth="1"/>
    <col min="5128" max="5128" width="2.25" style="2" customWidth="1"/>
    <col min="5129" max="5376" width="8.125" style="2"/>
    <col min="5377" max="5377" width="3.375" style="2" customWidth="1"/>
    <col min="5378" max="5378" width="12" style="2" customWidth="1"/>
    <col min="5379" max="5379" width="12.75" style="2" customWidth="1"/>
    <col min="5380" max="5380" width="3.5" style="2" bestFit="1" customWidth="1"/>
    <col min="5381" max="5381" width="28.875" style="2" customWidth="1"/>
    <col min="5382" max="5382" width="18.125" style="2" customWidth="1"/>
    <col min="5383" max="5383" width="4.625" style="2" customWidth="1"/>
    <col min="5384" max="5384" width="2.25" style="2" customWidth="1"/>
    <col min="5385" max="5632" width="8.125" style="2"/>
    <col min="5633" max="5633" width="3.375" style="2" customWidth="1"/>
    <col min="5634" max="5634" width="12" style="2" customWidth="1"/>
    <col min="5635" max="5635" width="12.75" style="2" customWidth="1"/>
    <col min="5636" max="5636" width="3.5" style="2" bestFit="1" customWidth="1"/>
    <col min="5637" max="5637" width="28.875" style="2" customWidth="1"/>
    <col min="5638" max="5638" width="18.125" style="2" customWidth="1"/>
    <col min="5639" max="5639" width="4.625" style="2" customWidth="1"/>
    <col min="5640" max="5640" width="2.25" style="2" customWidth="1"/>
    <col min="5641" max="5888" width="8.125" style="2"/>
    <col min="5889" max="5889" width="3.375" style="2" customWidth="1"/>
    <col min="5890" max="5890" width="12" style="2" customWidth="1"/>
    <col min="5891" max="5891" width="12.75" style="2" customWidth="1"/>
    <col min="5892" max="5892" width="3.5" style="2" bestFit="1" customWidth="1"/>
    <col min="5893" max="5893" width="28.875" style="2" customWidth="1"/>
    <col min="5894" max="5894" width="18.125" style="2" customWidth="1"/>
    <col min="5895" max="5895" width="4.625" style="2" customWidth="1"/>
    <col min="5896" max="5896" width="2.25" style="2" customWidth="1"/>
    <col min="5897" max="6144" width="8.125" style="2"/>
    <col min="6145" max="6145" width="3.375" style="2" customWidth="1"/>
    <col min="6146" max="6146" width="12" style="2" customWidth="1"/>
    <col min="6147" max="6147" width="12.75" style="2" customWidth="1"/>
    <col min="6148" max="6148" width="3.5" style="2" bestFit="1" customWidth="1"/>
    <col min="6149" max="6149" width="28.875" style="2" customWidth="1"/>
    <col min="6150" max="6150" width="18.125" style="2" customWidth="1"/>
    <col min="6151" max="6151" width="4.625" style="2" customWidth="1"/>
    <col min="6152" max="6152" width="2.25" style="2" customWidth="1"/>
    <col min="6153" max="6400" width="8.125" style="2"/>
    <col min="6401" max="6401" width="3.375" style="2" customWidth="1"/>
    <col min="6402" max="6402" width="12" style="2" customWidth="1"/>
    <col min="6403" max="6403" width="12.75" style="2" customWidth="1"/>
    <col min="6404" max="6404" width="3.5" style="2" bestFit="1" customWidth="1"/>
    <col min="6405" max="6405" width="28.875" style="2" customWidth="1"/>
    <col min="6406" max="6406" width="18.125" style="2" customWidth="1"/>
    <col min="6407" max="6407" width="4.625" style="2" customWidth="1"/>
    <col min="6408" max="6408" width="2.25" style="2" customWidth="1"/>
    <col min="6409" max="6656" width="8.125" style="2"/>
    <col min="6657" max="6657" width="3.375" style="2" customWidth="1"/>
    <col min="6658" max="6658" width="12" style="2" customWidth="1"/>
    <col min="6659" max="6659" width="12.75" style="2" customWidth="1"/>
    <col min="6660" max="6660" width="3.5" style="2" bestFit="1" customWidth="1"/>
    <col min="6661" max="6661" width="28.875" style="2" customWidth="1"/>
    <col min="6662" max="6662" width="18.125" style="2" customWidth="1"/>
    <col min="6663" max="6663" width="4.625" style="2" customWidth="1"/>
    <col min="6664" max="6664" width="2.25" style="2" customWidth="1"/>
    <col min="6665" max="6912" width="8.125" style="2"/>
    <col min="6913" max="6913" width="3.375" style="2" customWidth="1"/>
    <col min="6914" max="6914" width="12" style="2" customWidth="1"/>
    <col min="6915" max="6915" width="12.75" style="2" customWidth="1"/>
    <col min="6916" max="6916" width="3.5" style="2" bestFit="1" customWidth="1"/>
    <col min="6917" max="6917" width="28.875" style="2" customWidth="1"/>
    <col min="6918" max="6918" width="18.125" style="2" customWidth="1"/>
    <col min="6919" max="6919" width="4.625" style="2" customWidth="1"/>
    <col min="6920" max="6920" width="2.25" style="2" customWidth="1"/>
    <col min="6921" max="7168" width="8.125" style="2"/>
    <col min="7169" max="7169" width="3.375" style="2" customWidth="1"/>
    <col min="7170" max="7170" width="12" style="2" customWidth="1"/>
    <col min="7171" max="7171" width="12.75" style="2" customWidth="1"/>
    <col min="7172" max="7172" width="3.5" style="2" bestFit="1" customWidth="1"/>
    <col min="7173" max="7173" width="28.875" style="2" customWidth="1"/>
    <col min="7174" max="7174" width="18.125" style="2" customWidth="1"/>
    <col min="7175" max="7175" width="4.625" style="2" customWidth="1"/>
    <col min="7176" max="7176" width="2.25" style="2" customWidth="1"/>
    <col min="7177" max="7424" width="8.125" style="2"/>
    <col min="7425" max="7425" width="3.375" style="2" customWidth="1"/>
    <col min="7426" max="7426" width="12" style="2" customWidth="1"/>
    <col min="7427" max="7427" width="12.75" style="2" customWidth="1"/>
    <col min="7428" max="7428" width="3.5" style="2" bestFit="1" customWidth="1"/>
    <col min="7429" max="7429" width="28.875" style="2" customWidth="1"/>
    <col min="7430" max="7430" width="18.125" style="2" customWidth="1"/>
    <col min="7431" max="7431" width="4.625" style="2" customWidth="1"/>
    <col min="7432" max="7432" width="2.25" style="2" customWidth="1"/>
    <col min="7433" max="7680" width="8.125" style="2"/>
    <col min="7681" max="7681" width="3.375" style="2" customWidth="1"/>
    <col min="7682" max="7682" width="12" style="2" customWidth="1"/>
    <col min="7683" max="7683" width="12.75" style="2" customWidth="1"/>
    <col min="7684" max="7684" width="3.5" style="2" bestFit="1" customWidth="1"/>
    <col min="7685" max="7685" width="28.875" style="2" customWidth="1"/>
    <col min="7686" max="7686" width="18.125" style="2" customWidth="1"/>
    <col min="7687" max="7687" width="4.625" style="2" customWidth="1"/>
    <col min="7688" max="7688" width="2.25" style="2" customWidth="1"/>
    <col min="7689" max="7936" width="8.125" style="2"/>
    <col min="7937" max="7937" width="3.375" style="2" customWidth="1"/>
    <col min="7938" max="7938" width="12" style="2" customWidth="1"/>
    <col min="7939" max="7939" width="12.75" style="2" customWidth="1"/>
    <col min="7940" max="7940" width="3.5" style="2" bestFit="1" customWidth="1"/>
    <col min="7941" max="7941" width="28.875" style="2" customWidth="1"/>
    <col min="7942" max="7942" width="18.125" style="2" customWidth="1"/>
    <col min="7943" max="7943" width="4.625" style="2" customWidth="1"/>
    <col min="7944" max="7944" width="2.25" style="2" customWidth="1"/>
    <col min="7945" max="8192" width="8.125" style="2"/>
    <col min="8193" max="8193" width="3.375" style="2" customWidth="1"/>
    <col min="8194" max="8194" width="12" style="2" customWidth="1"/>
    <col min="8195" max="8195" width="12.75" style="2" customWidth="1"/>
    <col min="8196" max="8196" width="3.5" style="2" bestFit="1" customWidth="1"/>
    <col min="8197" max="8197" width="28.875" style="2" customWidth="1"/>
    <col min="8198" max="8198" width="18.125" style="2" customWidth="1"/>
    <col min="8199" max="8199" width="4.625" style="2" customWidth="1"/>
    <col min="8200" max="8200" width="2.25" style="2" customWidth="1"/>
    <col min="8201" max="8448" width="8.125" style="2"/>
    <col min="8449" max="8449" width="3.375" style="2" customWidth="1"/>
    <col min="8450" max="8450" width="12" style="2" customWidth="1"/>
    <col min="8451" max="8451" width="12.75" style="2" customWidth="1"/>
    <col min="8452" max="8452" width="3.5" style="2" bestFit="1" customWidth="1"/>
    <col min="8453" max="8453" width="28.875" style="2" customWidth="1"/>
    <col min="8454" max="8454" width="18.125" style="2" customWidth="1"/>
    <col min="8455" max="8455" width="4.625" style="2" customWidth="1"/>
    <col min="8456" max="8456" width="2.25" style="2" customWidth="1"/>
    <col min="8457" max="8704" width="8.125" style="2"/>
    <col min="8705" max="8705" width="3.375" style="2" customWidth="1"/>
    <col min="8706" max="8706" width="12" style="2" customWidth="1"/>
    <col min="8707" max="8707" width="12.75" style="2" customWidth="1"/>
    <col min="8708" max="8708" width="3.5" style="2" bestFit="1" customWidth="1"/>
    <col min="8709" max="8709" width="28.875" style="2" customWidth="1"/>
    <col min="8710" max="8710" width="18.125" style="2" customWidth="1"/>
    <col min="8711" max="8711" width="4.625" style="2" customWidth="1"/>
    <col min="8712" max="8712" width="2.25" style="2" customWidth="1"/>
    <col min="8713" max="8960" width="8.125" style="2"/>
    <col min="8961" max="8961" width="3.375" style="2" customWidth="1"/>
    <col min="8962" max="8962" width="12" style="2" customWidth="1"/>
    <col min="8963" max="8963" width="12.75" style="2" customWidth="1"/>
    <col min="8964" max="8964" width="3.5" style="2" bestFit="1" customWidth="1"/>
    <col min="8965" max="8965" width="28.875" style="2" customWidth="1"/>
    <col min="8966" max="8966" width="18.125" style="2" customWidth="1"/>
    <col min="8967" max="8967" width="4.625" style="2" customWidth="1"/>
    <col min="8968" max="8968" width="2.25" style="2" customWidth="1"/>
    <col min="8969" max="9216" width="8.125" style="2"/>
    <col min="9217" max="9217" width="3.375" style="2" customWidth="1"/>
    <col min="9218" max="9218" width="12" style="2" customWidth="1"/>
    <col min="9219" max="9219" width="12.75" style="2" customWidth="1"/>
    <col min="9220" max="9220" width="3.5" style="2" bestFit="1" customWidth="1"/>
    <col min="9221" max="9221" width="28.875" style="2" customWidth="1"/>
    <col min="9222" max="9222" width="18.125" style="2" customWidth="1"/>
    <col min="9223" max="9223" width="4.625" style="2" customWidth="1"/>
    <col min="9224" max="9224" width="2.25" style="2" customWidth="1"/>
    <col min="9225" max="9472" width="8.125" style="2"/>
    <col min="9473" max="9473" width="3.375" style="2" customWidth="1"/>
    <col min="9474" max="9474" width="12" style="2" customWidth="1"/>
    <col min="9475" max="9475" width="12.75" style="2" customWidth="1"/>
    <col min="9476" max="9476" width="3.5" style="2" bestFit="1" customWidth="1"/>
    <col min="9477" max="9477" width="28.875" style="2" customWidth="1"/>
    <col min="9478" max="9478" width="18.125" style="2" customWidth="1"/>
    <col min="9479" max="9479" width="4.625" style="2" customWidth="1"/>
    <col min="9480" max="9480" width="2.25" style="2" customWidth="1"/>
    <col min="9481" max="9728" width="8.125" style="2"/>
    <col min="9729" max="9729" width="3.375" style="2" customWidth="1"/>
    <col min="9730" max="9730" width="12" style="2" customWidth="1"/>
    <col min="9731" max="9731" width="12.75" style="2" customWidth="1"/>
    <col min="9732" max="9732" width="3.5" style="2" bestFit="1" customWidth="1"/>
    <col min="9733" max="9733" width="28.875" style="2" customWidth="1"/>
    <col min="9734" max="9734" width="18.125" style="2" customWidth="1"/>
    <col min="9735" max="9735" width="4.625" style="2" customWidth="1"/>
    <col min="9736" max="9736" width="2.25" style="2" customWidth="1"/>
    <col min="9737" max="9984" width="8.125" style="2"/>
    <col min="9985" max="9985" width="3.375" style="2" customWidth="1"/>
    <col min="9986" max="9986" width="12" style="2" customWidth="1"/>
    <col min="9987" max="9987" width="12.75" style="2" customWidth="1"/>
    <col min="9988" max="9988" width="3.5" style="2" bestFit="1" customWidth="1"/>
    <col min="9989" max="9989" width="28.875" style="2" customWidth="1"/>
    <col min="9990" max="9990" width="18.125" style="2" customWidth="1"/>
    <col min="9991" max="9991" width="4.625" style="2" customWidth="1"/>
    <col min="9992" max="9992" width="2.25" style="2" customWidth="1"/>
    <col min="9993" max="10240" width="8.125" style="2"/>
    <col min="10241" max="10241" width="3.375" style="2" customWidth="1"/>
    <col min="10242" max="10242" width="12" style="2" customWidth="1"/>
    <col min="10243" max="10243" width="12.75" style="2" customWidth="1"/>
    <col min="10244" max="10244" width="3.5" style="2" bestFit="1" customWidth="1"/>
    <col min="10245" max="10245" width="28.875" style="2" customWidth="1"/>
    <col min="10246" max="10246" width="18.125" style="2" customWidth="1"/>
    <col min="10247" max="10247" width="4.625" style="2" customWidth="1"/>
    <col min="10248" max="10248" width="2.25" style="2" customWidth="1"/>
    <col min="10249" max="10496" width="8.125" style="2"/>
    <col min="10497" max="10497" width="3.375" style="2" customWidth="1"/>
    <col min="10498" max="10498" width="12" style="2" customWidth="1"/>
    <col min="10499" max="10499" width="12.75" style="2" customWidth="1"/>
    <col min="10500" max="10500" width="3.5" style="2" bestFit="1" customWidth="1"/>
    <col min="10501" max="10501" width="28.875" style="2" customWidth="1"/>
    <col min="10502" max="10502" width="18.125" style="2" customWidth="1"/>
    <col min="10503" max="10503" width="4.625" style="2" customWidth="1"/>
    <col min="10504" max="10504" width="2.25" style="2" customWidth="1"/>
    <col min="10505" max="10752" width="8.125" style="2"/>
    <col min="10753" max="10753" width="3.375" style="2" customWidth="1"/>
    <col min="10754" max="10754" width="12" style="2" customWidth="1"/>
    <col min="10755" max="10755" width="12.75" style="2" customWidth="1"/>
    <col min="10756" max="10756" width="3.5" style="2" bestFit="1" customWidth="1"/>
    <col min="10757" max="10757" width="28.875" style="2" customWidth="1"/>
    <col min="10758" max="10758" width="18.125" style="2" customWidth="1"/>
    <col min="10759" max="10759" width="4.625" style="2" customWidth="1"/>
    <col min="10760" max="10760" width="2.25" style="2" customWidth="1"/>
    <col min="10761" max="11008" width="8.125" style="2"/>
    <col min="11009" max="11009" width="3.375" style="2" customWidth="1"/>
    <col min="11010" max="11010" width="12" style="2" customWidth="1"/>
    <col min="11011" max="11011" width="12.75" style="2" customWidth="1"/>
    <col min="11012" max="11012" width="3.5" style="2" bestFit="1" customWidth="1"/>
    <col min="11013" max="11013" width="28.875" style="2" customWidth="1"/>
    <col min="11014" max="11014" width="18.125" style="2" customWidth="1"/>
    <col min="11015" max="11015" width="4.625" style="2" customWidth="1"/>
    <col min="11016" max="11016" width="2.25" style="2" customWidth="1"/>
    <col min="11017" max="11264" width="8.125" style="2"/>
    <col min="11265" max="11265" width="3.375" style="2" customWidth="1"/>
    <col min="11266" max="11266" width="12" style="2" customWidth="1"/>
    <col min="11267" max="11267" width="12.75" style="2" customWidth="1"/>
    <col min="11268" max="11268" width="3.5" style="2" bestFit="1" customWidth="1"/>
    <col min="11269" max="11269" width="28.875" style="2" customWidth="1"/>
    <col min="11270" max="11270" width="18.125" style="2" customWidth="1"/>
    <col min="11271" max="11271" width="4.625" style="2" customWidth="1"/>
    <col min="11272" max="11272" width="2.25" style="2" customWidth="1"/>
    <col min="11273" max="11520" width="8.125" style="2"/>
    <col min="11521" max="11521" width="3.375" style="2" customWidth="1"/>
    <col min="11522" max="11522" width="12" style="2" customWidth="1"/>
    <col min="11523" max="11523" width="12.75" style="2" customWidth="1"/>
    <col min="11524" max="11524" width="3.5" style="2" bestFit="1" customWidth="1"/>
    <col min="11525" max="11525" width="28.875" style="2" customWidth="1"/>
    <col min="11526" max="11526" width="18.125" style="2" customWidth="1"/>
    <col min="11527" max="11527" width="4.625" style="2" customWidth="1"/>
    <col min="11528" max="11528" width="2.25" style="2" customWidth="1"/>
    <col min="11529" max="11776" width="8.125" style="2"/>
    <col min="11777" max="11777" width="3.375" style="2" customWidth="1"/>
    <col min="11778" max="11778" width="12" style="2" customWidth="1"/>
    <col min="11779" max="11779" width="12.75" style="2" customWidth="1"/>
    <col min="11780" max="11780" width="3.5" style="2" bestFit="1" customWidth="1"/>
    <col min="11781" max="11781" width="28.875" style="2" customWidth="1"/>
    <col min="11782" max="11782" width="18.125" style="2" customWidth="1"/>
    <col min="11783" max="11783" width="4.625" style="2" customWidth="1"/>
    <col min="11784" max="11784" width="2.25" style="2" customWidth="1"/>
    <col min="11785" max="12032" width="8.125" style="2"/>
    <col min="12033" max="12033" width="3.375" style="2" customWidth="1"/>
    <col min="12034" max="12034" width="12" style="2" customWidth="1"/>
    <col min="12035" max="12035" width="12.75" style="2" customWidth="1"/>
    <col min="12036" max="12036" width="3.5" style="2" bestFit="1" customWidth="1"/>
    <col min="12037" max="12037" width="28.875" style="2" customWidth="1"/>
    <col min="12038" max="12038" width="18.125" style="2" customWidth="1"/>
    <col min="12039" max="12039" width="4.625" style="2" customWidth="1"/>
    <col min="12040" max="12040" width="2.25" style="2" customWidth="1"/>
    <col min="12041" max="12288" width="8.125" style="2"/>
    <col min="12289" max="12289" width="3.375" style="2" customWidth="1"/>
    <col min="12290" max="12290" width="12" style="2" customWidth="1"/>
    <col min="12291" max="12291" width="12.75" style="2" customWidth="1"/>
    <col min="12292" max="12292" width="3.5" style="2" bestFit="1" customWidth="1"/>
    <col min="12293" max="12293" width="28.875" style="2" customWidth="1"/>
    <col min="12294" max="12294" width="18.125" style="2" customWidth="1"/>
    <col min="12295" max="12295" width="4.625" style="2" customWidth="1"/>
    <col min="12296" max="12296" width="2.25" style="2" customWidth="1"/>
    <col min="12297" max="12544" width="8.125" style="2"/>
    <col min="12545" max="12545" width="3.375" style="2" customWidth="1"/>
    <col min="12546" max="12546" width="12" style="2" customWidth="1"/>
    <col min="12547" max="12547" width="12.75" style="2" customWidth="1"/>
    <col min="12548" max="12548" width="3.5" style="2" bestFit="1" customWidth="1"/>
    <col min="12549" max="12549" width="28.875" style="2" customWidth="1"/>
    <col min="12550" max="12550" width="18.125" style="2" customWidth="1"/>
    <col min="12551" max="12551" width="4.625" style="2" customWidth="1"/>
    <col min="12552" max="12552" width="2.25" style="2" customWidth="1"/>
    <col min="12553" max="12800" width="8.125" style="2"/>
    <col min="12801" max="12801" width="3.375" style="2" customWidth="1"/>
    <col min="12802" max="12802" width="12" style="2" customWidth="1"/>
    <col min="12803" max="12803" width="12.75" style="2" customWidth="1"/>
    <col min="12804" max="12804" width="3.5" style="2" bestFit="1" customWidth="1"/>
    <col min="12805" max="12805" width="28.875" style="2" customWidth="1"/>
    <col min="12806" max="12806" width="18.125" style="2" customWidth="1"/>
    <col min="12807" max="12807" width="4.625" style="2" customWidth="1"/>
    <col min="12808" max="12808" width="2.25" style="2" customWidth="1"/>
    <col min="12809" max="13056" width="8.125" style="2"/>
    <col min="13057" max="13057" width="3.375" style="2" customWidth="1"/>
    <col min="13058" max="13058" width="12" style="2" customWidth="1"/>
    <col min="13059" max="13059" width="12.75" style="2" customWidth="1"/>
    <col min="13060" max="13060" width="3.5" style="2" bestFit="1" customWidth="1"/>
    <col min="13061" max="13061" width="28.875" style="2" customWidth="1"/>
    <col min="13062" max="13062" width="18.125" style="2" customWidth="1"/>
    <col min="13063" max="13063" width="4.625" style="2" customWidth="1"/>
    <col min="13064" max="13064" width="2.25" style="2" customWidth="1"/>
    <col min="13065" max="13312" width="8.125" style="2"/>
    <col min="13313" max="13313" width="3.375" style="2" customWidth="1"/>
    <col min="13314" max="13314" width="12" style="2" customWidth="1"/>
    <col min="13315" max="13315" width="12.75" style="2" customWidth="1"/>
    <col min="13316" max="13316" width="3.5" style="2" bestFit="1" customWidth="1"/>
    <col min="13317" max="13317" width="28.875" style="2" customWidth="1"/>
    <col min="13318" max="13318" width="18.125" style="2" customWidth="1"/>
    <col min="13319" max="13319" width="4.625" style="2" customWidth="1"/>
    <col min="13320" max="13320" width="2.25" style="2" customWidth="1"/>
    <col min="13321" max="13568" width="8.125" style="2"/>
    <col min="13569" max="13569" width="3.375" style="2" customWidth="1"/>
    <col min="13570" max="13570" width="12" style="2" customWidth="1"/>
    <col min="13571" max="13571" width="12.75" style="2" customWidth="1"/>
    <col min="13572" max="13572" width="3.5" style="2" bestFit="1" customWidth="1"/>
    <col min="13573" max="13573" width="28.875" style="2" customWidth="1"/>
    <col min="13574" max="13574" width="18.125" style="2" customWidth="1"/>
    <col min="13575" max="13575" width="4.625" style="2" customWidth="1"/>
    <col min="13576" max="13576" width="2.25" style="2" customWidth="1"/>
    <col min="13577" max="13824" width="8.125" style="2"/>
    <col min="13825" max="13825" width="3.375" style="2" customWidth="1"/>
    <col min="13826" max="13826" width="12" style="2" customWidth="1"/>
    <col min="13827" max="13827" width="12.75" style="2" customWidth="1"/>
    <col min="13828" max="13828" width="3.5" style="2" bestFit="1" customWidth="1"/>
    <col min="13829" max="13829" width="28.875" style="2" customWidth="1"/>
    <col min="13830" max="13830" width="18.125" style="2" customWidth="1"/>
    <col min="13831" max="13831" width="4.625" style="2" customWidth="1"/>
    <col min="13832" max="13832" width="2.25" style="2" customWidth="1"/>
    <col min="13833" max="14080" width="8.125" style="2"/>
    <col min="14081" max="14081" width="3.375" style="2" customWidth="1"/>
    <col min="14082" max="14082" width="12" style="2" customWidth="1"/>
    <col min="14083" max="14083" width="12.75" style="2" customWidth="1"/>
    <col min="14084" max="14084" width="3.5" style="2" bestFit="1" customWidth="1"/>
    <col min="14085" max="14085" width="28.875" style="2" customWidth="1"/>
    <col min="14086" max="14086" width="18.125" style="2" customWidth="1"/>
    <col min="14087" max="14087" width="4.625" style="2" customWidth="1"/>
    <col min="14088" max="14088" width="2.25" style="2" customWidth="1"/>
    <col min="14089" max="14336" width="8.125" style="2"/>
    <col min="14337" max="14337" width="3.375" style="2" customWidth="1"/>
    <col min="14338" max="14338" width="12" style="2" customWidth="1"/>
    <col min="14339" max="14339" width="12.75" style="2" customWidth="1"/>
    <col min="14340" max="14340" width="3.5" style="2" bestFit="1" customWidth="1"/>
    <col min="14341" max="14341" width="28.875" style="2" customWidth="1"/>
    <col min="14342" max="14342" width="18.125" style="2" customWidth="1"/>
    <col min="14343" max="14343" width="4.625" style="2" customWidth="1"/>
    <col min="14344" max="14344" width="2.25" style="2" customWidth="1"/>
    <col min="14345" max="14592" width="8.125" style="2"/>
    <col min="14593" max="14593" width="3.375" style="2" customWidth="1"/>
    <col min="14594" max="14594" width="12" style="2" customWidth="1"/>
    <col min="14595" max="14595" width="12.75" style="2" customWidth="1"/>
    <col min="14596" max="14596" width="3.5" style="2" bestFit="1" customWidth="1"/>
    <col min="14597" max="14597" width="28.875" style="2" customWidth="1"/>
    <col min="14598" max="14598" width="18.125" style="2" customWidth="1"/>
    <col min="14599" max="14599" width="4.625" style="2" customWidth="1"/>
    <col min="14600" max="14600" width="2.25" style="2" customWidth="1"/>
    <col min="14601" max="14848" width="8.125" style="2"/>
    <col min="14849" max="14849" width="3.375" style="2" customWidth="1"/>
    <col min="14850" max="14850" width="12" style="2" customWidth="1"/>
    <col min="14851" max="14851" width="12.75" style="2" customWidth="1"/>
    <col min="14852" max="14852" width="3.5" style="2" bestFit="1" customWidth="1"/>
    <col min="14853" max="14853" width="28.875" style="2" customWidth="1"/>
    <col min="14854" max="14854" width="18.125" style="2" customWidth="1"/>
    <col min="14855" max="14855" width="4.625" style="2" customWidth="1"/>
    <col min="14856" max="14856" width="2.25" style="2" customWidth="1"/>
    <col min="14857" max="15104" width="8.125" style="2"/>
    <col min="15105" max="15105" width="3.375" style="2" customWidth="1"/>
    <col min="15106" max="15106" width="12" style="2" customWidth="1"/>
    <col min="15107" max="15107" width="12.75" style="2" customWidth="1"/>
    <col min="15108" max="15108" width="3.5" style="2" bestFit="1" customWidth="1"/>
    <col min="15109" max="15109" width="28.875" style="2" customWidth="1"/>
    <col min="15110" max="15110" width="18.125" style="2" customWidth="1"/>
    <col min="15111" max="15111" width="4.625" style="2" customWidth="1"/>
    <col min="15112" max="15112" width="2.25" style="2" customWidth="1"/>
    <col min="15113" max="15360" width="8.125" style="2"/>
    <col min="15361" max="15361" width="3.375" style="2" customWidth="1"/>
    <col min="15362" max="15362" width="12" style="2" customWidth="1"/>
    <col min="15363" max="15363" width="12.75" style="2" customWidth="1"/>
    <col min="15364" max="15364" width="3.5" style="2" bestFit="1" customWidth="1"/>
    <col min="15365" max="15365" width="28.875" style="2" customWidth="1"/>
    <col min="15366" max="15366" width="18.125" style="2" customWidth="1"/>
    <col min="15367" max="15367" width="4.625" style="2" customWidth="1"/>
    <col min="15368" max="15368" width="2.25" style="2" customWidth="1"/>
    <col min="15369" max="15616" width="8.125" style="2"/>
    <col min="15617" max="15617" width="3.375" style="2" customWidth="1"/>
    <col min="15618" max="15618" width="12" style="2" customWidth="1"/>
    <col min="15619" max="15619" width="12.75" style="2" customWidth="1"/>
    <col min="15620" max="15620" width="3.5" style="2" bestFit="1" customWidth="1"/>
    <col min="15621" max="15621" width="28.875" style="2" customWidth="1"/>
    <col min="15622" max="15622" width="18.125" style="2" customWidth="1"/>
    <col min="15623" max="15623" width="4.625" style="2" customWidth="1"/>
    <col min="15624" max="15624" width="2.25" style="2" customWidth="1"/>
    <col min="15625" max="15872" width="8.125" style="2"/>
    <col min="15873" max="15873" width="3.375" style="2" customWidth="1"/>
    <col min="15874" max="15874" width="12" style="2" customWidth="1"/>
    <col min="15875" max="15875" width="12.75" style="2" customWidth="1"/>
    <col min="15876" max="15876" width="3.5" style="2" bestFit="1" customWidth="1"/>
    <col min="15877" max="15877" width="28.875" style="2" customWidth="1"/>
    <col min="15878" max="15878" width="18.125" style="2" customWidth="1"/>
    <col min="15879" max="15879" width="4.625" style="2" customWidth="1"/>
    <col min="15880" max="15880" width="2.25" style="2" customWidth="1"/>
    <col min="15881" max="16128" width="8.125" style="2"/>
    <col min="16129" max="16129" width="3.375" style="2" customWidth="1"/>
    <col min="16130" max="16130" width="12" style="2" customWidth="1"/>
    <col min="16131" max="16131" width="12.75" style="2" customWidth="1"/>
    <col min="16132" max="16132" width="3.5" style="2" bestFit="1" customWidth="1"/>
    <col min="16133" max="16133" width="28.875" style="2" customWidth="1"/>
    <col min="16134" max="16134" width="18.125" style="2" customWidth="1"/>
    <col min="16135" max="16135" width="4.625" style="2" customWidth="1"/>
    <col min="16136" max="16136" width="2.25" style="2" customWidth="1"/>
    <col min="16137" max="16384" width="8.125" style="2"/>
  </cols>
  <sheetData>
    <row r="1" spans="1:7" ht="20.100000000000001" customHeight="1" x14ac:dyDescent="0.4">
      <c r="A1" s="158"/>
      <c r="B1" s="152" t="s">
        <v>445</v>
      </c>
      <c r="C1" s="152"/>
      <c r="D1" s="152"/>
      <c r="E1" s="152"/>
      <c r="F1" s="152"/>
      <c r="G1" s="159"/>
    </row>
    <row r="2" spans="1:7" ht="20.100000000000001" customHeight="1" x14ac:dyDescent="0.4">
      <c r="A2" s="158"/>
      <c r="B2" s="152"/>
      <c r="C2" s="152"/>
      <c r="D2" s="152"/>
      <c r="E2" s="152"/>
      <c r="F2" s="157"/>
      <c r="G2" s="159" t="s">
        <v>446</v>
      </c>
    </row>
    <row r="3" spans="1:7" ht="20.100000000000001" customHeight="1" x14ac:dyDescent="0.4">
      <c r="A3" s="158"/>
      <c r="B3" s="152"/>
      <c r="C3" s="152"/>
      <c r="D3" s="152"/>
      <c r="E3" s="152"/>
      <c r="F3" s="152"/>
      <c r="G3" s="159"/>
    </row>
    <row r="4" spans="1:7" ht="20.100000000000001" customHeight="1" x14ac:dyDescent="0.4">
      <c r="A4" s="158"/>
      <c r="B4" s="1465" t="s">
        <v>447</v>
      </c>
      <c r="C4" s="1465"/>
      <c r="D4" s="1465"/>
      <c r="E4" s="1465"/>
      <c r="F4" s="1465"/>
      <c r="G4" s="1465"/>
    </row>
    <row r="5" spans="1:7" ht="20.100000000000001" customHeight="1" x14ac:dyDescent="0.4">
      <c r="A5" s="158"/>
      <c r="B5" s="1465" t="s">
        <v>448</v>
      </c>
      <c r="C5" s="1465"/>
      <c r="D5" s="1465"/>
      <c r="E5" s="1465"/>
      <c r="F5" s="1465"/>
      <c r="G5" s="1465"/>
    </row>
    <row r="6" spans="1:7" ht="20.100000000000001" customHeight="1" x14ac:dyDescent="0.4">
      <c r="A6" s="158"/>
      <c r="B6" s="157"/>
      <c r="C6" s="157"/>
      <c r="D6" s="157"/>
      <c r="E6" s="157"/>
      <c r="F6" s="157"/>
      <c r="G6" s="157"/>
    </row>
    <row r="7" spans="1:7" ht="32.25" customHeight="1" x14ac:dyDescent="0.4">
      <c r="A7" s="157"/>
      <c r="B7" s="1466" t="s">
        <v>449</v>
      </c>
      <c r="C7" s="1466"/>
      <c r="D7" s="1457"/>
      <c r="E7" s="1457"/>
      <c r="F7" s="1457"/>
      <c r="G7" s="1457"/>
    </row>
    <row r="8" spans="1:7" ht="32.25" customHeight="1" x14ac:dyDescent="0.4">
      <c r="A8" s="157"/>
      <c r="B8" s="1467" t="s">
        <v>450</v>
      </c>
      <c r="C8" s="1468"/>
      <c r="D8" s="1454"/>
      <c r="E8" s="1469"/>
      <c r="F8" s="1469"/>
      <c r="G8" s="1455"/>
    </row>
    <row r="9" spans="1:7" ht="32.25" customHeight="1" x14ac:dyDescent="0.4">
      <c r="A9" s="152"/>
      <c r="B9" s="1456" t="s">
        <v>451</v>
      </c>
      <c r="C9" s="1456"/>
      <c r="D9" s="1457" t="s">
        <v>452</v>
      </c>
      <c r="E9" s="1457"/>
      <c r="F9" s="1457"/>
      <c r="G9" s="1457"/>
    </row>
    <row r="10" spans="1:7" ht="12" customHeight="1" x14ac:dyDescent="0.4">
      <c r="A10" s="152"/>
      <c r="B10" s="156"/>
      <c r="C10" s="156"/>
      <c r="D10" s="474"/>
      <c r="E10" s="474"/>
      <c r="F10" s="474"/>
      <c r="G10" s="474"/>
    </row>
    <row r="11" spans="1:7" ht="37.5" customHeight="1" x14ac:dyDescent="0.4">
      <c r="A11" s="152"/>
      <c r="B11" s="1458" t="s">
        <v>453</v>
      </c>
      <c r="C11" s="1459"/>
      <c r="D11" s="1459"/>
      <c r="E11" s="1459"/>
      <c r="F11" s="475"/>
      <c r="G11" s="476" t="s">
        <v>167</v>
      </c>
    </row>
    <row r="12" spans="1:7" ht="37.5" customHeight="1" x14ac:dyDescent="0.4">
      <c r="A12" s="152"/>
      <c r="B12" s="1452" t="s">
        <v>454</v>
      </c>
      <c r="C12" s="1453"/>
      <c r="D12" s="477" t="s">
        <v>455</v>
      </c>
      <c r="E12" s="478" t="s">
        <v>456</v>
      </c>
      <c r="F12" s="479"/>
      <c r="G12" s="476" t="s">
        <v>274</v>
      </c>
    </row>
    <row r="13" spans="1:7" ht="37.5" customHeight="1" x14ac:dyDescent="0.4">
      <c r="A13" s="152"/>
      <c r="B13" s="1448"/>
      <c r="C13" s="1450"/>
      <c r="D13" s="477" t="s">
        <v>173</v>
      </c>
      <c r="E13" s="480" t="s">
        <v>457</v>
      </c>
      <c r="F13" s="1457" t="s">
        <v>458</v>
      </c>
      <c r="G13" s="1457"/>
    </row>
    <row r="14" spans="1:7" ht="37.5" customHeight="1" x14ac:dyDescent="0.4">
      <c r="A14" s="152"/>
      <c r="B14" s="1452" t="s">
        <v>459</v>
      </c>
      <c r="C14" s="1453"/>
      <c r="D14" s="477" t="s">
        <v>455</v>
      </c>
      <c r="E14" s="478" t="s">
        <v>460</v>
      </c>
      <c r="F14" s="1457"/>
      <c r="G14" s="1457"/>
    </row>
    <row r="15" spans="1:7" ht="37.5" customHeight="1" x14ac:dyDescent="0.4">
      <c r="A15" s="152"/>
      <c r="B15" s="1462"/>
      <c r="C15" s="1463"/>
      <c r="D15" s="477" t="s">
        <v>173</v>
      </c>
      <c r="E15" s="481" t="s">
        <v>461</v>
      </c>
      <c r="F15" s="1464"/>
      <c r="G15" s="1457"/>
    </row>
    <row r="16" spans="1:7" ht="37.5" customHeight="1" x14ac:dyDescent="0.4">
      <c r="A16" s="152"/>
      <c r="B16" s="1448"/>
      <c r="C16" s="1450"/>
      <c r="D16" s="477" t="s">
        <v>174</v>
      </c>
      <c r="E16" s="481" t="s">
        <v>462</v>
      </c>
      <c r="F16" s="479"/>
      <c r="G16" s="476" t="s">
        <v>167</v>
      </c>
    </row>
    <row r="17" spans="1:7" ht="45" customHeight="1" x14ac:dyDescent="0.4">
      <c r="A17" s="152"/>
      <c r="B17" s="1445" t="s">
        <v>463</v>
      </c>
      <c r="C17" s="1447"/>
      <c r="D17" s="1460"/>
      <c r="E17" s="1460"/>
      <c r="F17" s="1461"/>
      <c r="G17" s="1460"/>
    </row>
    <row r="18" spans="1:7" ht="45" customHeight="1" x14ac:dyDescent="0.4">
      <c r="A18" s="152"/>
      <c r="B18" s="1452" t="s">
        <v>464</v>
      </c>
      <c r="C18" s="1453"/>
      <c r="D18" s="477" t="s">
        <v>455</v>
      </c>
      <c r="E18" s="481" t="s">
        <v>465</v>
      </c>
      <c r="F18" s="1454" t="s">
        <v>458</v>
      </c>
      <c r="G18" s="1455"/>
    </row>
    <row r="19" spans="1:7" ht="89.25" customHeight="1" x14ac:dyDescent="0.4">
      <c r="A19" s="152"/>
      <c r="B19" s="1448"/>
      <c r="C19" s="1450"/>
      <c r="D19" s="477" t="s">
        <v>173</v>
      </c>
      <c r="E19" s="481" t="s">
        <v>466</v>
      </c>
      <c r="F19" s="1454" t="s">
        <v>458</v>
      </c>
      <c r="G19" s="1455"/>
    </row>
    <row r="20" spans="1:7" ht="9.75" customHeight="1" x14ac:dyDescent="0.4">
      <c r="A20" s="152"/>
      <c r="B20" s="155"/>
      <c r="C20" s="155"/>
      <c r="D20" s="155"/>
      <c r="E20" s="154"/>
      <c r="F20" s="153"/>
      <c r="G20" s="153"/>
    </row>
    <row r="21" spans="1:7" ht="45" customHeight="1" x14ac:dyDescent="0.4">
      <c r="A21" s="152"/>
      <c r="B21" s="1442" t="s">
        <v>258</v>
      </c>
      <c r="C21" s="478" t="s">
        <v>467</v>
      </c>
      <c r="D21" s="1445" t="s">
        <v>468</v>
      </c>
      <c r="E21" s="1446"/>
      <c r="F21" s="1446"/>
      <c r="G21" s="1447"/>
    </row>
    <row r="22" spans="1:7" ht="54.75" customHeight="1" x14ac:dyDescent="0.4">
      <c r="A22" s="152"/>
      <c r="B22" s="1443"/>
      <c r="C22" s="478" t="s">
        <v>469</v>
      </c>
      <c r="D22" s="1448" t="s">
        <v>470</v>
      </c>
      <c r="E22" s="1449"/>
      <c r="F22" s="1449"/>
      <c r="G22" s="1450"/>
    </row>
    <row r="23" spans="1:7" ht="18" customHeight="1" x14ac:dyDescent="0.4">
      <c r="A23" s="152"/>
      <c r="B23" s="1444"/>
      <c r="C23" s="478" t="s">
        <v>471</v>
      </c>
      <c r="D23" s="1448" t="s">
        <v>472</v>
      </c>
      <c r="E23" s="1449"/>
      <c r="F23" s="1449"/>
      <c r="G23" s="1450"/>
    </row>
    <row r="24" spans="1:7" ht="9" customHeight="1" x14ac:dyDescent="0.4">
      <c r="A24" s="152"/>
      <c r="B24" s="155"/>
      <c r="C24" s="155"/>
      <c r="D24" s="155"/>
      <c r="E24" s="154"/>
      <c r="F24" s="153"/>
      <c r="G24" s="153"/>
    </row>
    <row r="25" spans="1:7" ht="24" customHeight="1" x14ac:dyDescent="0.4">
      <c r="A25" s="152"/>
      <c r="B25" s="1440" t="s">
        <v>473</v>
      </c>
      <c r="C25" s="1440"/>
      <c r="D25" s="1440"/>
      <c r="E25" s="1440"/>
      <c r="F25" s="1440"/>
      <c r="G25" s="1440"/>
    </row>
    <row r="26" spans="1:7" ht="75.75" customHeight="1" x14ac:dyDescent="0.4">
      <c r="A26" s="152"/>
      <c r="B26" s="1451" t="s">
        <v>474</v>
      </c>
      <c r="C26" s="1451"/>
      <c r="D26" s="1451"/>
      <c r="E26" s="1451"/>
      <c r="F26" s="1451"/>
      <c r="G26" s="1451"/>
    </row>
    <row r="27" spans="1:7" ht="45.75" customHeight="1" x14ac:dyDescent="0.4">
      <c r="A27" s="152"/>
      <c r="B27" s="1440" t="s">
        <v>475</v>
      </c>
      <c r="C27" s="1441"/>
      <c r="D27" s="1441"/>
      <c r="E27" s="1441"/>
      <c r="F27" s="1441"/>
      <c r="G27" s="1441"/>
    </row>
  </sheetData>
  <mergeCells count="26">
    <mergeCell ref="B4:G4"/>
    <mergeCell ref="B5:G5"/>
    <mergeCell ref="B7:C7"/>
    <mergeCell ref="D7:G7"/>
    <mergeCell ref="B8:C8"/>
    <mergeCell ref="D8:G8"/>
    <mergeCell ref="B18:C19"/>
    <mergeCell ref="F18:G18"/>
    <mergeCell ref="F19:G19"/>
    <mergeCell ref="B9:C9"/>
    <mergeCell ref="D9:G9"/>
    <mergeCell ref="B11:E11"/>
    <mergeCell ref="D17:G17"/>
    <mergeCell ref="B17:C17"/>
    <mergeCell ref="B12:C13"/>
    <mergeCell ref="F13:G13"/>
    <mergeCell ref="B14:C16"/>
    <mergeCell ref="F14:G14"/>
    <mergeCell ref="F15:G15"/>
    <mergeCell ref="B27:G27"/>
    <mergeCell ref="B21:B23"/>
    <mergeCell ref="D21:G21"/>
    <mergeCell ref="D22:G22"/>
    <mergeCell ref="D23:G23"/>
    <mergeCell ref="B25:G25"/>
    <mergeCell ref="B26:G26"/>
  </mergeCells>
  <phoneticPr fontId="13"/>
  <pageMargins left="0.59055118110236227" right="0.51181102362204722" top="0.65" bottom="0.41" header="0.31496062992125984" footer="0.31496062992125984"/>
  <pageSetup paperSize="9" scale="8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G32"/>
  <sheetViews>
    <sheetView view="pageBreakPreview" zoomScale="85" zoomScaleNormal="100" zoomScaleSheetLayoutView="85" workbookViewId="0">
      <selection activeCell="B1" sqref="B1"/>
    </sheetView>
  </sheetViews>
  <sheetFormatPr defaultRowHeight="13.5" x14ac:dyDescent="0.4"/>
  <cols>
    <col min="1" max="1" width="1.75" style="152" customWidth="1"/>
    <col min="2" max="2" width="26.875" style="152" customWidth="1"/>
    <col min="3" max="3" width="5.25" style="152" customWidth="1"/>
    <col min="4" max="6" width="21.625" style="152" customWidth="1"/>
    <col min="7" max="7" width="3.125" style="152" customWidth="1"/>
    <col min="8" max="8" width="1.5" style="152" customWidth="1"/>
    <col min="9" max="256" width="9" style="152"/>
    <col min="257" max="257" width="4.625" style="152" customWidth="1"/>
    <col min="258" max="258" width="25.5" style="152" customWidth="1"/>
    <col min="259" max="259" width="5.25" style="152" customWidth="1"/>
    <col min="260" max="262" width="21.625" style="152" customWidth="1"/>
    <col min="263" max="263" width="3.125" style="152" customWidth="1"/>
    <col min="264" max="512" width="9" style="152"/>
    <col min="513" max="513" width="4.625" style="152" customWidth="1"/>
    <col min="514" max="514" width="25.5" style="152" customWidth="1"/>
    <col min="515" max="515" width="5.25" style="152" customWidth="1"/>
    <col min="516" max="518" width="21.625" style="152" customWidth="1"/>
    <col min="519" max="519" width="3.125" style="152" customWidth="1"/>
    <col min="520" max="768" width="9" style="152"/>
    <col min="769" max="769" width="4.625" style="152" customWidth="1"/>
    <col min="770" max="770" width="25.5" style="152" customWidth="1"/>
    <col min="771" max="771" width="5.25" style="152" customWidth="1"/>
    <col min="772" max="774" width="21.625" style="152" customWidth="1"/>
    <col min="775" max="775" width="3.125" style="152" customWidth="1"/>
    <col min="776" max="1024" width="9" style="152"/>
    <col min="1025" max="1025" width="4.625" style="152" customWidth="1"/>
    <col min="1026" max="1026" width="25.5" style="152" customWidth="1"/>
    <col min="1027" max="1027" width="5.25" style="152" customWidth="1"/>
    <col min="1028" max="1030" width="21.625" style="152" customWidth="1"/>
    <col min="1031" max="1031" width="3.125" style="152" customWidth="1"/>
    <col min="1032" max="1280" width="9" style="152"/>
    <col min="1281" max="1281" width="4.625" style="152" customWidth="1"/>
    <col min="1282" max="1282" width="25.5" style="152" customWidth="1"/>
    <col min="1283" max="1283" width="5.25" style="152" customWidth="1"/>
    <col min="1284" max="1286" width="21.625" style="152" customWidth="1"/>
    <col min="1287" max="1287" width="3.125" style="152" customWidth="1"/>
    <col min="1288" max="1536" width="9" style="152"/>
    <col min="1537" max="1537" width="4.625" style="152" customWidth="1"/>
    <col min="1538" max="1538" width="25.5" style="152" customWidth="1"/>
    <col min="1539" max="1539" width="5.25" style="152" customWidth="1"/>
    <col min="1540" max="1542" width="21.625" style="152" customWidth="1"/>
    <col min="1543" max="1543" width="3.125" style="152" customWidth="1"/>
    <col min="1544" max="1792" width="9" style="152"/>
    <col min="1793" max="1793" width="4.625" style="152" customWidth="1"/>
    <col min="1794" max="1794" width="25.5" style="152" customWidth="1"/>
    <col min="1795" max="1795" width="5.25" style="152" customWidth="1"/>
    <col min="1796" max="1798" width="21.625" style="152" customWidth="1"/>
    <col min="1799" max="1799" width="3.125" style="152" customWidth="1"/>
    <col min="1800" max="2048" width="9" style="152"/>
    <col min="2049" max="2049" width="4.625" style="152" customWidth="1"/>
    <col min="2050" max="2050" width="25.5" style="152" customWidth="1"/>
    <col min="2051" max="2051" width="5.25" style="152" customWidth="1"/>
    <col min="2052" max="2054" width="21.625" style="152" customWidth="1"/>
    <col min="2055" max="2055" width="3.125" style="152" customWidth="1"/>
    <col min="2056" max="2304" width="9" style="152"/>
    <col min="2305" max="2305" width="4.625" style="152" customWidth="1"/>
    <col min="2306" max="2306" width="25.5" style="152" customWidth="1"/>
    <col min="2307" max="2307" width="5.25" style="152" customWidth="1"/>
    <col min="2308" max="2310" width="21.625" style="152" customWidth="1"/>
    <col min="2311" max="2311" width="3.125" style="152" customWidth="1"/>
    <col min="2312" max="2560" width="9" style="152"/>
    <col min="2561" max="2561" width="4.625" style="152" customWidth="1"/>
    <col min="2562" max="2562" width="25.5" style="152" customWidth="1"/>
    <col min="2563" max="2563" width="5.25" style="152" customWidth="1"/>
    <col min="2564" max="2566" width="21.625" style="152" customWidth="1"/>
    <col min="2567" max="2567" width="3.125" style="152" customWidth="1"/>
    <col min="2568" max="2816" width="9" style="152"/>
    <col min="2817" max="2817" width="4.625" style="152" customWidth="1"/>
    <col min="2818" max="2818" width="25.5" style="152" customWidth="1"/>
    <col min="2819" max="2819" width="5.25" style="152" customWidth="1"/>
    <col min="2820" max="2822" width="21.625" style="152" customWidth="1"/>
    <col min="2823" max="2823" width="3.125" style="152" customWidth="1"/>
    <col min="2824" max="3072" width="9" style="152"/>
    <col min="3073" max="3073" width="4.625" style="152" customWidth="1"/>
    <col min="3074" max="3074" width="25.5" style="152" customWidth="1"/>
    <col min="3075" max="3075" width="5.25" style="152" customWidth="1"/>
    <col min="3076" max="3078" width="21.625" style="152" customWidth="1"/>
    <col min="3079" max="3079" width="3.125" style="152" customWidth="1"/>
    <col min="3080" max="3328" width="9" style="152"/>
    <col min="3329" max="3329" width="4.625" style="152" customWidth="1"/>
    <col min="3330" max="3330" width="25.5" style="152" customWidth="1"/>
    <col min="3331" max="3331" width="5.25" style="152" customWidth="1"/>
    <col min="3332" max="3334" width="21.625" style="152" customWidth="1"/>
    <col min="3335" max="3335" width="3.125" style="152" customWidth="1"/>
    <col min="3336" max="3584" width="9" style="152"/>
    <col min="3585" max="3585" width="4.625" style="152" customWidth="1"/>
    <col min="3586" max="3586" width="25.5" style="152" customWidth="1"/>
    <col min="3587" max="3587" width="5.25" style="152" customWidth="1"/>
    <col min="3588" max="3590" width="21.625" style="152" customWidth="1"/>
    <col min="3591" max="3591" width="3.125" style="152" customWidth="1"/>
    <col min="3592" max="3840" width="9" style="152"/>
    <col min="3841" max="3841" width="4.625" style="152" customWidth="1"/>
    <col min="3842" max="3842" width="25.5" style="152" customWidth="1"/>
    <col min="3843" max="3843" width="5.25" style="152" customWidth="1"/>
    <col min="3844" max="3846" width="21.625" style="152" customWidth="1"/>
    <col min="3847" max="3847" width="3.125" style="152" customWidth="1"/>
    <col min="3848" max="4096" width="9" style="152"/>
    <col min="4097" max="4097" width="4.625" style="152" customWidth="1"/>
    <col min="4098" max="4098" width="25.5" style="152" customWidth="1"/>
    <col min="4099" max="4099" width="5.25" style="152" customWidth="1"/>
    <col min="4100" max="4102" width="21.625" style="152" customWidth="1"/>
    <col min="4103" max="4103" width="3.125" style="152" customWidth="1"/>
    <col min="4104" max="4352" width="9" style="152"/>
    <col min="4353" max="4353" width="4.625" style="152" customWidth="1"/>
    <col min="4354" max="4354" width="25.5" style="152" customWidth="1"/>
    <col min="4355" max="4355" width="5.25" style="152" customWidth="1"/>
    <col min="4356" max="4358" width="21.625" style="152" customWidth="1"/>
    <col min="4359" max="4359" width="3.125" style="152" customWidth="1"/>
    <col min="4360" max="4608" width="9" style="152"/>
    <col min="4609" max="4609" width="4.625" style="152" customWidth="1"/>
    <col min="4610" max="4610" width="25.5" style="152" customWidth="1"/>
    <col min="4611" max="4611" width="5.25" style="152" customWidth="1"/>
    <col min="4612" max="4614" width="21.625" style="152" customWidth="1"/>
    <col min="4615" max="4615" width="3.125" style="152" customWidth="1"/>
    <col min="4616" max="4864" width="9" style="152"/>
    <col min="4865" max="4865" width="4.625" style="152" customWidth="1"/>
    <col min="4866" max="4866" width="25.5" style="152" customWidth="1"/>
    <col min="4867" max="4867" width="5.25" style="152" customWidth="1"/>
    <col min="4868" max="4870" width="21.625" style="152" customWidth="1"/>
    <col min="4871" max="4871" width="3.125" style="152" customWidth="1"/>
    <col min="4872" max="5120" width="9" style="152"/>
    <col min="5121" max="5121" width="4.625" style="152" customWidth="1"/>
    <col min="5122" max="5122" width="25.5" style="152" customWidth="1"/>
    <col min="5123" max="5123" width="5.25" style="152" customWidth="1"/>
    <col min="5124" max="5126" width="21.625" style="152" customWidth="1"/>
    <col min="5127" max="5127" width="3.125" style="152" customWidth="1"/>
    <col min="5128" max="5376" width="9" style="152"/>
    <col min="5377" max="5377" width="4.625" style="152" customWidth="1"/>
    <col min="5378" max="5378" width="25.5" style="152" customWidth="1"/>
    <col min="5379" max="5379" width="5.25" style="152" customWidth="1"/>
    <col min="5380" max="5382" width="21.625" style="152" customWidth="1"/>
    <col min="5383" max="5383" width="3.125" style="152" customWidth="1"/>
    <col min="5384" max="5632" width="9" style="152"/>
    <col min="5633" max="5633" width="4.625" style="152" customWidth="1"/>
    <col min="5634" max="5634" width="25.5" style="152" customWidth="1"/>
    <col min="5635" max="5635" width="5.25" style="152" customWidth="1"/>
    <col min="5636" max="5638" width="21.625" style="152" customWidth="1"/>
    <col min="5639" max="5639" width="3.125" style="152" customWidth="1"/>
    <col min="5640" max="5888" width="9" style="152"/>
    <col min="5889" max="5889" width="4.625" style="152" customWidth="1"/>
    <col min="5890" max="5890" width="25.5" style="152" customWidth="1"/>
    <col min="5891" max="5891" width="5.25" style="152" customWidth="1"/>
    <col min="5892" max="5894" width="21.625" style="152" customWidth="1"/>
    <col min="5895" max="5895" width="3.125" style="152" customWidth="1"/>
    <col min="5896" max="6144" width="9" style="152"/>
    <col min="6145" max="6145" width="4.625" style="152" customWidth="1"/>
    <col min="6146" max="6146" width="25.5" style="152" customWidth="1"/>
    <col min="6147" max="6147" width="5.25" style="152" customWidth="1"/>
    <col min="6148" max="6150" width="21.625" style="152" customWidth="1"/>
    <col min="6151" max="6151" width="3.125" style="152" customWidth="1"/>
    <col min="6152" max="6400" width="9" style="152"/>
    <col min="6401" max="6401" width="4.625" style="152" customWidth="1"/>
    <col min="6402" max="6402" width="25.5" style="152" customWidth="1"/>
    <col min="6403" max="6403" width="5.25" style="152" customWidth="1"/>
    <col min="6404" max="6406" width="21.625" style="152" customWidth="1"/>
    <col min="6407" max="6407" width="3.125" style="152" customWidth="1"/>
    <col min="6408" max="6656" width="9" style="152"/>
    <col min="6657" max="6657" width="4.625" style="152" customWidth="1"/>
    <col min="6658" max="6658" width="25.5" style="152" customWidth="1"/>
    <col min="6659" max="6659" width="5.25" style="152" customWidth="1"/>
    <col min="6660" max="6662" width="21.625" style="152" customWidth="1"/>
    <col min="6663" max="6663" width="3.125" style="152" customWidth="1"/>
    <col min="6664" max="6912" width="9" style="152"/>
    <col min="6913" max="6913" width="4.625" style="152" customWidth="1"/>
    <col min="6914" max="6914" width="25.5" style="152" customWidth="1"/>
    <col min="6915" max="6915" width="5.25" style="152" customWidth="1"/>
    <col min="6916" max="6918" width="21.625" style="152" customWidth="1"/>
    <col min="6919" max="6919" width="3.125" style="152" customWidth="1"/>
    <col min="6920" max="7168" width="9" style="152"/>
    <col min="7169" max="7169" width="4.625" style="152" customWidth="1"/>
    <col min="7170" max="7170" width="25.5" style="152" customWidth="1"/>
    <col min="7171" max="7171" width="5.25" style="152" customWidth="1"/>
    <col min="7172" max="7174" width="21.625" style="152" customWidth="1"/>
    <col min="7175" max="7175" width="3.125" style="152" customWidth="1"/>
    <col min="7176" max="7424" width="9" style="152"/>
    <col min="7425" max="7425" width="4.625" style="152" customWidth="1"/>
    <col min="7426" max="7426" width="25.5" style="152" customWidth="1"/>
    <col min="7427" max="7427" width="5.25" style="152" customWidth="1"/>
    <col min="7428" max="7430" width="21.625" style="152" customWidth="1"/>
    <col min="7431" max="7431" width="3.125" style="152" customWidth="1"/>
    <col min="7432" max="7680" width="9" style="152"/>
    <col min="7681" max="7681" width="4.625" style="152" customWidth="1"/>
    <col min="7682" max="7682" width="25.5" style="152" customWidth="1"/>
    <col min="7683" max="7683" width="5.25" style="152" customWidth="1"/>
    <col min="7684" max="7686" width="21.625" style="152" customWidth="1"/>
    <col min="7687" max="7687" width="3.125" style="152" customWidth="1"/>
    <col min="7688" max="7936" width="9" style="152"/>
    <col min="7937" max="7937" width="4.625" style="152" customWidth="1"/>
    <col min="7938" max="7938" width="25.5" style="152" customWidth="1"/>
    <col min="7939" max="7939" width="5.25" style="152" customWidth="1"/>
    <col min="7940" max="7942" width="21.625" style="152" customWidth="1"/>
    <col min="7943" max="7943" width="3.125" style="152" customWidth="1"/>
    <col min="7944" max="8192" width="9" style="152"/>
    <col min="8193" max="8193" width="4.625" style="152" customWidth="1"/>
    <col min="8194" max="8194" width="25.5" style="152" customWidth="1"/>
    <col min="8195" max="8195" width="5.25" style="152" customWidth="1"/>
    <col min="8196" max="8198" width="21.625" style="152" customWidth="1"/>
    <col min="8199" max="8199" width="3.125" style="152" customWidth="1"/>
    <col min="8200" max="8448" width="9" style="152"/>
    <col min="8449" max="8449" width="4.625" style="152" customWidth="1"/>
    <col min="8450" max="8450" width="25.5" style="152" customWidth="1"/>
    <col min="8451" max="8451" width="5.25" style="152" customWidth="1"/>
    <col min="8452" max="8454" width="21.625" style="152" customWidth="1"/>
    <col min="8455" max="8455" width="3.125" style="152" customWidth="1"/>
    <col min="8456" max="8704" width="9" style="152"/>
    <col min="8705" max="8705" width="4.625" style="152" customWidth="1"/>
    <col min="8706" max="8706" width="25.5" style="152" customWidth="1"/>
    <col min="8707" max="8707" width="5.25" style="152" customWidth="1"/>
    <col min="8708" max="8710" width="21.625" style="152" customWidth="1"/>
    <col min="8711" max="8711" width="3.125" style="152" customWidth="1"/>
    <col min="8712" max="8960" width="9" style="152"/>
    <col min="8961" max="8961" width="4.625" style="152" customWidth="1"/>
    <col min="8962" max="8962" width="25.5" style="152" customWidth="1"/>
    <col min="8963" max="8963" width="5.25" style="152" customWidth="1"/>
    <col min="8964" max="8966" width="21.625" style="152" customWidth="1"/>
    <col min="8967" max="8967" width="3.125" style="152" customWidth="1"/>
    <col min="8968" max="9216" width="9" style="152"/>
    <col min="9217" max="9217" width="4.625" style="152" customWidth="1"/>
    <col min="9218" max="9218" width="25.5" style="152" customWidth="1"/>
    <col min="9219" max="9219" width="5.25" style="152" customWidth="1"/>
    <col min="9220" max="9222" width="21.625" style="152" customWidth="1"/>
    <col min="9223" max="9223" width="3.125" style="152" customWidth="1"/>
    <col min="9224" max="9472" width="9" style="152"/>
    <col min="9473" max="9473" width="4.625" style="152" customWidth="1"/>
    <col min="9474" max="9474" width="25.5" style="152" customWidth="1"/>
    <col min="9475" max="9475" width="5.25" style="152" customWidth="1"/>
    <col min="9476" max="9478" width="21.625" style="152" customWidth="1"/>
    <col min="9479" max="9479" width="3.125" style="152" customWidth="1"/>
    <col min="9480" max="9728" width="9" style="152"/>
    <col min="9729" max="9729" width="4.625" style="152" customWidth="1"/>
    <col min="9730" max="9730" width="25.5" style="152" customWidth="1"/>
    <col min="9731" max="9731" width="5.25" style="152" customWidth="1"/>
    <col min="9732" max="9734" width="21.625" style="152" customWidth="1"/>
    <col min="9735" max="9735" width="3.125" style="152" customWidth="1"/>
    <col min="9736" max="9984" width="9" style="152"/>
    <col min="9985" max="9985" width="4.625" style="152" customWidth="1"/>
    <col min="9986" max="9986" width="25.5" style="152" customWidth="1"/>
    <col min="9987" max="9987" width="5.25" style="152" customWidth="1"/>
    <col min="9988" max="9990" width="21.625" style="152" customWidth="1"/>
    <col min="9991" max="9991" width="3.125" style="152" customWidth="1"/>
    <col min="9992" max="10240" width="9" style="152"/>
    <col min="10241" max="10241" width="4.625" style="152" customWidth="1"/>
    <col min="10242" max="10242" width="25.5" style="152" customWidth="1"/>
    <col min="10243" max="10243" width="5.25" style="152" customWidth="1"/>
    <col min="10244" max="10246" width="21.625" style="152" customWidth="1"/>
    <col min="10247" max="10247" width="3.125" style="152" customWidth="1"/>
    <col min="10248" max="10496" width="9" style="152"/>
    <col min="10497" max="10497" width="4.625" style="152" customWidth="1"/>
    <col min="10498" max="10498" width="25.5" style="152" customWidth="1"/>
    <col min="10499" max="10499" width="5.25" style="152" customWidth="1"/>
    <col min="10500" max="10502" width="21.625" style="152" customWidth="1"/>
    <col min="10503" max="10503" width="3.125" style="152" customWidth="1"/>
    <col min="10504" max="10752" width="9" style="152"/>
    <col min="10753" max="10753" width="4.625" style="152" customWidth="1"/>
    <col min="10754" max="10754" width="25.5" style="152" customWidth="1"/>
    <col min="10755" max="10755" width="5.25" style="152" customWidth="1"/>
    <col min="10756" max="10758" width="21.625" style="152" customWidth="1"/>
    <col min="10759" max="10759" width="3.125" style="152" customWidth="1"/>
    <col min="10760" max="11008" width="9" style="152"/>
    <col min="11009" max="11009" width="4.625" style="152" customWidth="1"/>
    <col min="11010" max="11010" width="25.5" style="152" customWidth="1"/>
    <col min="11011" max="11011" width="5.25" style="152" customWidth="1"/>
    <col min="11012" max="11014" width="21.625" style="152" customWidth="1"/>
    <col min="11015" max="11015" width="3.125" style="152" customWidth="1"/>
    <col min="11016" max="11264" width="9" style="152"/>
    <col min="11265" max="11265" width="4.625" style="152" customWidth="1"/>
    <col min="11266" max="11266" width="25.5" style="152" customWidth="1"/>
    <col min="11267" max="11267" width="5.25" style="152" customWidth="1"/>
    <col min="11268" max="11270" width="21.625" style="152" customWidth="1"/>
    <col min="11271" max="11271" width="3.125" style="152" customWidth="1"/>
    <col min="11272" max="11520" width="9" style="152"/>
    <col min="11521" max="11521" width="4.625" style="152" customWidth="1"/>
    <col min="11522" max="11522" width="25.5" style="152" customWidth="1"/>
    <col min="11523" max="11523" width="5.25" style="152" customWidth="1"/>
    <col min="11524" max="11526" width="21.625" style="152" customWidth="1"/>
    <col min="11527" max="11527" width="3.125" style="152" customWidth="1"/>
    <col min="11528" max="11776" width="9" style="152"/>
    <col min="11777" max="11777" width="4.625" style="152" customWidth="1"/>
    <col min="11778" max="11778" width="25.5" style="152" customWidth="1"/>
    <col min="11779" max="11779" width="5.25" style="152" customWidth="1"/>
    <col min="11780" max="11782" width="21.625" style="152" customWidth="1"/>
    <col min="11783" max="11783" width="3.125" style="152" customWidth="1"/>
    <col min="11784" max="12032" width="9" style="152"/>
    <col min="12033" max="12033" width="4.625" style="152" customWidth="1"/>
    <col min="12034" max="12034" width="25.5" style="152" customWidth="1"/>
    <col min="12035" max="12035" width="5.25" style="152" customWidth="1"/>
    <col min="12036" max="12038" width="21.625" style="152" customWidth="1"/>
    <col min="12039" max="12039" width="3.125" style="152" customWidth="1"/>
    <col min="12040" max="12288" width="9" style="152"/>
    <col min="12289" max="12289" width="4.625" style="152" customWidth="1"/>
    <col min="12290" max="12290" width="25.5" style="152" customWidth="1"/>
    <col min="12291" max="12291" width="5.25" style="152" customWidth="1"/>
    <col min="12292" max="12294" width="21.625" style="152" customWidth="1"/>
    <col min="12295" max="12295" width="3.125" style="152" customWidth="1"/>
    <col min="12296" max="12544" width="9" style="152"/>
    <col min="12545" max="12545" width="4.625" style="152" customWidth="1"/>
    <col min="12546" max="12546" width="25.5" style="152" customWidth="1"/>
    <col min="12547" max="12547" width="5.25" style="152" customWidth="1"/>
    <col min="12548" max="12550" width="21.625" style="152" customWidth="1"/>
    <col min="12551" max="12551" width="3.125" style="152" customWidth="1"/>
    <col min="12552" max="12800" width="9" style="152"/>
    <col min="12801" max="12801" width="4.625" style="152" customWidth="1"/>
    <col min="12802" max="12802" width="25.5" style="152" customWidth="1"/>
    <col min="12803" max="12803" width="5.25" style="152" customWidth="1"/>
    <col min="12804" max="12806" width="21.625" style="152" customWidth="1"/>
    <col min="12807" max="12807" width="3.125" style="152" customWidth="1"/>
    <col min="12808" max="13056" width="9" style="152"/>
    <col min="13057" max="13057" width="4.625" style="152" customWidth="1"/>
    <col min="13058" max="13058" width="25.5" style="152" customWidth="1"/>
    <col min="13059" max="13059" width="5.25" style="152" customWidth="1"/>
    <col min="13060" max="13062" width="21.625" style="152" customWidth="1"/>
    <col min="13063" max="13063" width="3.125" style="152" customWidth="1"/>
    <col min="13064" max="13312" width="9" style="152"/>
    <col min="13313" max="13313" width="4.625" style="152" customWidth="1"/>
    <col min="13314" max="13314" width="25.5" style="152" customWidth="1"/>
    <col min="13315" max="13315" width="5.25" style="152" customWidth="1"/>
    <col min="13316" max="13318" width="21.625" style="152" customWidth="1"/>
    <col min="13319" max="13319" width="3.125" style="152" customWidth="1"/>
    <col min="13320" max="13568" width="9" style="152"/>
    <col min="13569" max="13569" width="4.625" style="152" customWidth="1"/>
    <col min="13570" max="13570" width="25.5" style="152" customWidth="1"/>
    <col min="13571" max="13571" width="5.25" style="152" customWidth="1"/>
    <col min="13572" max="13574" width="21.625" style="152" customWidth="1"/>
    <col min="13575" max="13575" width="3.125" style="152" customWidth="1"/>
    <col min="13576" max="13824" width="9" style="152"/>
    <col min="13825" max="13825" width="4.625" style="152" customWidth="1"/>
    <col min="13826" max="13826" width="25.5" style="152" customWidth="1"/>
    <col min="13827" max="13827" width="5.25" style="152" customWidth="1"/>
    <col min="13828" max="13830" width="21.625" style="152" customWidth="1"/>
    <col min="13831" max="13831" width="3.125" style="152" customWidth="1"/>
    <col min="13832" max="14080" width="9" style="152"/>
    <col min="14081" max="14081" width="4.625" style="152" customWidth="1"/>
    <col min="14082" max="14082" width="25.5" style="152" customWidth="1"/>
    <col min="14083" max="14083" width="5.25" style="152" customWidth="1"/>
    <col min="14084" max="14086" width="21.625" style="152" customWidth="1"/>
    <col min="14087" max="14087" width="3.125" style="152" customWidth="1"/>
    <col min="14088" max="14336" width="9" style="152"/>
    <col min="14337" max="14337" width="4.625" style="152" customWidth="1"/>
    <col min="14338" max="14338" width="25.5" style="152" customWidth="1"/>
    <col min="14339" max="14339" width="5.25" style="152" customWidth="1"/>
    <col min="14340" max="14342" width="21.625" style="152" customWidth="1"/>
    <col min="14343" max="14343" width="3.125" style="152" customWidth="1"/>
    <col min="14344" max="14592" width="9" style="152"/>
    <col min="14593" max="14593" width="4.625" style="152" customWidth="1"/>
    <col min="14594" max="14594" width="25.5" style="152" customWidth="1"/>
    <col min="14595" max="14595" width="5.25" style="152" customWidth="1"/>
    <col min="14596" max="14598" width="21.625" style="152" customWidth="1"/>
    <col min="14599" max="14599" width="3.125" style="152" customWidth="1"/>
    <col min="14600" max="14848" width="9" style="152"/>
    <col min="14849" max="14849" width="4.625" style="152" customWidth="1"/>
    <col min="14850" max="14850" width="25.5" style="152" customWidth="1"/>
    <col min="14851" max="14851" width="5.25" style="152" customWidth="1"/>
    <col min="14852" max="14854" width="21.625" style="152" customWidth="1"/>
    <col min="14855" max="14855" width="3.125" style="152" customWidth="1"/>
    <col min="14856" max="15104" width="9" style="152"/>
    <col min="15105" max="15105" width="4.625" style="152" customWidth="1"/>
    <col min="15106" max="15106" width="25.5" style="152" customWidth="1"/>
    <col min="15107" max="15107" width="5.25" style="152" customWidth="1"/>
    <col min="15108" max="15110" width="21.625" style="152" customWidth="1"/>
    <col min="15111" max="15111" width="3.125" style="152" customWidth="1"/>
    <col min="15112" max="15360" width="9" style="152"/>
    <col min="15361" max="15361" width="4.625" style="152" customWidth="1"/>
    <col min="15362" max="15362" width="25.5" style="152" customWidth="1"/>
    <col min="15363" max="15363" width="5.25" style="152" customWidth="1"/>
    <col min="15364" max="15366" width="21.625" style="152" customWidth="1"/>
    <col min="15367" max="15367" width="3.125" style="152" customWidth="1"/>
    <col min="15368" max="15616" width="9" style="152"/>
    <col min="15617" max="15617" width="4.625" style="152" customWidth="1"/>
    <col min="15618" max="15618" width="25.5" style="152" customWidth="1"/>
    <col min="15619" max="15619" width="5.25" style="152" customWidth="1"/>
    <col min="15620" max="15622" width="21.625" style="152" customWidth="1"/>
    <col min="15623" max="15623" width="3.125" style="152" customWidth="1"/>
    <col min="15624" max="15872" width="9" style="152"/>
    <col min="15873" max="15873" width="4.625" style="152" customWidth="1"/>
    <col min="15874" max="15874" width="25.5" style="152" customWidth="1"/>
    <col min="15875" max="15875" width="5.25" style="152" customWidth="1"/>
    <col min="15876" max="15878" width="21.625" style="152" customWidth="1"/>
    <col min="15879" max="15879" width="3.125" style="152" customWidth="1"/>
    <col min="15880" max="16128" width="9" style="152"/>
    <col min="16129" max="16129" width="4.625" style="152" customWidth="1"/>
    <col min="16130" max="16130" width="25.5" style="152" customWidth="1"/>
    <col min="16131" max="16131" width="5.25" style="152" customWidth="1"/>
    <col min="16132" max="16134" width="21.625" style="152" customWidth="1"/>
    <col min="16135" max="16135" width="3.125" style="152" customWidth="1"/>
    <col min="16136" max="16384" width="9" style="152"/>
  </cols>
  <sheetData>
    <row r="1" spans="1:7" ht="20.100000000000001" customHeight="1" x14ac:dyDescent="0.4">
      <c r="A1" s="158"/>
      <c r="B1" s="152" t="s">
        <v>476</v>
      </c>
    </row>
    <row r="2" spans="1:7" ht="20.100000000000001" customHeight="1" x14ac:dyDescent="0.4">
      <c r="A2" s="158"/>
      <c r="F2" s="1470" t="s">
        <v>177</v>
      </c>
      <c r="G2" s="1470"/>
    </row>
    <row r="3" spans="1:7" ht="20.100000000000001" customHeight="1" x14ac:dyDescent="0.4">
      <c r="A3" s="158"/>
      <c r="F3" s="159"/>
      <c r="G3" s="159"/>
    </row>
    <row r="4" spans="1:7" ht="20.100000000000001" customHeight="1" x14ac:dyDescent="0.4">
      <c r="A4" s="1465" t="s">
        <v>477</v>
      </c>
      <c r="B4" s="1465"/>
      <c r="C4" s="1465"/>
      <c r="D4" s="1465"/>
      <c r="E4" s="1465"/>
      <c r="F4" s="1465"/>
      <c r="G4" s="1465"/>
    </row>
    <row r="5" spans="1:7" ht="20.100000000000001" customHeight="1" x14ac:dyDescent="0.4">
      <c r="A5" s="157"/>
      <c r="B5" s="157"/>
      <c r="C5" s="157"/>
      <c r="D5" s="157"/>
      <c r="E5" s="157"/>
      <c r="F5" s="157"/>
      <c r="G5" s="157"/>
    </row>
    <row r="6" spans="1:7" ht="39.950000000000003" customHeight="1" x14ac:dyDescent="0.4">
      <c r="A6" s="157"/>
      <c r="B6" s="482" t="s">
        <v>179</v>
      </c>
      <c r="C6" s="1454"/>
      <c r="D6" s="1469"/>
      <c r="E6" s="1469"/>
      <c r="F6" s="1469"/>
      <c r="G6" s="1455"/>
    </row>
    <row r="7" spans="1:7" ht="39.950000000000003" customHeight="1" x14ac:dyDescent="0.4">
      <c r="A7" s="157"/>
      <c r="B7" s="483" t="s">
        <v>331</v>
      </c>
      <c r="C7" s="1454"/>
      <c r="D7" s="1469"/>
      <c r="E7" s="1469"/>
      <c r="F7" s="1469"/>
      <c r="G7" s="1455"/>
    </row>
    <row r="8" spans="1:7" ht="39.950000000000003" customHeight="1" x14ac:dyDescent="0.4">
      <c r="B8" s="483" t="s">
        <v>332</v>
      </c>
      <c r="C8" s="1471" t="s">
        <v>393</v>
      </c>
      <c r="D8" s="1471"/>
      <c r="E8" s="1471"/>
      <c r="F8" s="1471"/>
      <c r="G8" s="1472"/>
    </row>
    <row r="9" spans="1:7" ht="11.25" customHeight="1" x14ac:dyDescent="0.4">
      <c r="B9" s="1473" t="s">
        <v>478</v>
      </c>
      <c r="C9" s="169"/>
      <c r="D9" s="166"/>
      <c r="E9" s="166"/>
      <c r="F9" s="166"/>
      <c r="G9" s="165"/>
    </row>
    <row r="10" spans="1:7" ht="39.950000000000003" customHeight="1" x14ac:dyDescent="0.4">
      <c r="B10" s="1474"/>
      <c r="C10" s="168"/>
      <c r="D10" s="162"/>
      <c r="E10" s="484" t="s">
        <v>169</v>
      </c>
      <c r="F10" s="484" t="s">
        <v>170</v>
      </c>
      <c r="G10" s="163"/>
    </row>
    <row r="11" spans="1:7" ht="39.950000000000003" customHeight="1" x14ac:dyDescent="0.4">
      <c r="B11" s="1474"/>
      <c r="C11" s="168"/>
      <c r="D11" s="485" t="s">
        <v>378</v>
      </c>
      <c r="E11" s="486" t="s">
        <v>227</v>
      </c>
      <c r="F11" s="486" t="s">
        <v>227</v>
      </c>
      <c r="G11" s="163"/>
    </row>
    <row r="12" spans="1:7" ht="39.950000000000003" customHeight="1" x14ac:dyDescent="0.4">
      <c r="B12" s="1474"/>
      <c r="C12" s="168"/>
      <c r="D12" s="485" t="s">
        <v>479</v>
      </c>
      <c r="E12" s="486" t="s">
        <v>227</v>
      </c>
      <c r="F12" s="486" t="s">
        <v>227</v>
      </c>
      <c r="G12" s="163"/>
    </row>
    <row r="13" spans="1:7" ht="11.25" customHeight="1" x14ac:dyDescent="0.4">
      <c r="B13" s="1475"/>
      <c r="C13" s="167"/>
      <c r="D13" s="162"/>
      <c r="E13" s="162"/>
      <c r="F13" s="162"/>
      <c r="G13" s="161"/>
    </row>
    <row r="14" spans="1:7" ht="11.25" customHeight="1" x14ac:dyDescent="0.4">
      <c r="B14" s="1464" t="s">
        <v>480</v>
      </c>
      <c r="C14" s="166"/>
      <c r="D14" s="166"/>
      <c r="E14" s="166"/>
      <c r="F14" s="166"/>
      <c r="G14" s="165"/>
    </row>
    <row r="15" spans="1:7" ht="39.950000000000003" customHeight="1" x14ac:dyDescent="0.4">
      <c r="B15" s="1477"/>
      <c r="D15" s="485" t="s">
        <v>481</v>
      </c>
      <c r="E15" s="486" t="s">
        <v>227</v>
      </c>
      <c r="F15" s="164"/>
      <c r="G15" s="163"/>
    </row>
    <row r="16" spans="1:7" ht="11.25" customHeight="1" x14ac:dyDescent="0.4">
      <c r="B16" s="1477"/>
      <c r="G16" s="163"/>
    </row>
    <row r="17" spans="2:7" ht="21.75" customHeight="1" x14ac:dyDescent="0.4">
      <c r="B17" s="1477"/>
      <c r="D17" s="152" t="s">
        <v>482</v>
      </c>
      <c r="G17" s="163"/>
    </row>
    <row r="18" spans="2:7" ht="35.1" customHeight="1" x14ac:dyDescent="0.4">
      <c r="B18" s="1477"/>
      <c r="D18" s="487" t="s">
        <v>352</v>
      </c>
      <c r="E18" s="1479" t="s">
        <v>353</v>
      </c>
      <c r="F18" s="1479"/>
      <c r="G18" s="163"/>
    </row>
    <row r="19" spans="2:7" ht="35.1" customHeight="1" x14ac:dyDescent="0.4">
      <c r="B19" s="1477"/>
      <c r="D19" s="484" t="s">
        <v>483</v>
      </c>
      <c r="E19" s="1457"/>
      <c r="F19" s="1457"/>
      <c r="G19" s="163"/>
    </row>
    <row r="20" spans="2:7" ht="35.1" customHeight="1" x14ac:dyDescent="0.4">
      <c r="B20" s="1477"/>
      <c r="D20" s="484" t="s">
        <v>378</v>
      </c>
      <c r="E20" s="1457"/>
      <c r="F20" s="1457"/>
      <c r="G20" s="163"/>
    </row>
    <row r="21" spans="2:7" ht="35.1" customHeight="1" x14ac:dyDescent="0.4">
      <c r="B21" s="1477"/>
      <c r="D21" s="484" t="s">
        <v>251</v>
      </c>
      <c r="E21" s="1457"/>
      <c r="F21" s="1457"/>
      <c r="G21" s="163"/>
    </row>
    <row r="22" spans="2:7" ht="35.1" customHeight="1" x14ac:dyDescent="0.4">
      <c r="B22" s="1477"/>
      <c r="D22" s="480"/>
      <c r="E22" s="1457"/>
      <c r="F22" s="1457"/>
      <c r="G22" s="163"/>
    </row>
    <row r="23" spans="2:7" ht="35.1" customHeight="1" x14ac:dyDescent="0.4">
      <c r="B23" s="1477"/>
      <c r="D23" s="480"/>
      <c r="E23" s="1457"/>
      <c r="F23" s="1457"/>
      <c r="G23" s="163"/>
    </row>
    <row r="24" spans="2:7" ht="35.1" customHeight="1" x14ac:dyDescent="0.4">
      <c r="B24" s="1477"/>
      <c r="D24" s="480"/>
      <c r="E24" s="1457"/>
      <c r="F24" s="1457"/>
      <c r="G24" s="163"/>
    </row>
    <row r="25" spans="2:7" ht="11.25" customHeight="1" x14ac:dyDescent="0.4">
      <c r="B25" s="1478"/>
      <c r="C25" s="162"/>
      <c r="D25" s="162"/>
      <c r="E25" s="162"/>
      <c r="F25" s="162"/>
      <c r="G25" s="161"/>
    </row>
    <row r="27" spans="2:7" ht="51.75" customHeight="1" x14ac:dyDescent="0.4">
      <c r="B27" s="1476" t="s">
        <v>484</v>
      </c>
      <c r="C27" s="1476"/>
      <c r="D27" s="1476"/>
      <c r="E27" s="1476"/>
      <c r="F27" s="1476"/>
      <c r="G27" s="1476"/>
    </row>
    <row r="28" spans="2:7" ht="13.5" customHeight="1" x14ac:dyDescent="0.4">
      <c r="B28" s="160"/>
    </row>
    <row r="32" spans="2:7" x14ac:dyDescent="0.4">
      <c r="C32" s="152" t="s">
        <v>485</v>
      </c>
    </row>
  </sheetData>
  <mergeCells count="15">
    <mergeCell ref="B27:G27"/>
    <mergeCell ref="B14:B25"/>
    <mergeCell ref="E18:F18"/>
    <mergeCell ref="E19:F19"/>
    <mergeCell ref="E20:F20"/>
    <mergeCell ref="E21:F21"/>
    <mergeCell ref="E22:F22"/>
    <mergeCell ref="E23:F23"/>
    <mergeCell ref="E24:F24"/>
    <mergeCell ref="F2:G2"/>
    <mergeCell ref="A4:G4"/>
    <mergeCell ref="C8:G8"/>
    <mergeCell ref="B9:B13"/>
    <mergeCell ref="C6:G6"/>
    <mergeCell ref="C7:G7"/>
  </mergeCells>
  <phoneticPr fontId="13"/>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zoomScale="85" zoomScaleNormal="100" zoomScaleSheetLayoutView="85" workbookViewId="0">
      <selection activeCell="B4" sqref="B4:AH4"/>
    </sheetView>
  </sheetViews>
  <sheetFormatPr defaultColWidth="3.5" defaultRowHeight="13.5" x14ac:dyDescent="0.15"/>
  <cols>
    <col min="1" max="1" width="1.25" style="177" customWidth="1"/>
    <col min="2" max="2" width="3.125" style="178" customWidth="1"/>
    <col min="3" max="5" width="3.125" style="177" customWidth="1"/>
    <col min="6" max="6" width="7.625" style="177" customWidth="1"/>
    <col min="7" max="30" width="3.125" style="177" customWidth="1"/>
    <col min="31" max="33" width="3.25" style="177" customWidth="1"/>
    <col min="34" max="34" width="3.125" style="177" customWidth="1"/>
    <col min="35" max="35" width="1.25" style="177" customWidth="1"/>
    <col min="36" max="256" width="3.5" style="177"/>
    <col min="257" max="257" width="1.25" style="177" customWidth="1"/>
    <col min="258" max="286" width="3.125" style="177" customWidth="1"/>
    <col min="287" max="289" width="3.25" style="177" customWidth="1"/>
    <col min="290" max="290" width="3.125" style="177" customWidth="1"/>
    <col min="291" max="291" width="1.25" style="177" customWidth="1"/>
    <col min="292" max="512" width="3.5" style="177"/>
    <col min="513" max="513" width="1.25" style="177" customWidth="1"/>
    <col min="514" max="542" width="3.125" style="177" customWidth="1"/>
    <col min="543" max="545" width="3.25" style="177" customWidth="1"/>
    <col min="546" max="546" width="3.125" style="177" customWidth="1"/>
    <col min="547" max="547" width="1.25" style="177" customWidth="1"/>
    <col min="548" max="768" width="3.5" style="177"/>
    <col min="769" max="769" width="1.25" style="177" customWidth="1"/>
    <col min="770" max="798" width="3.125" style="177" customWidth="1"/>
    <col min="799" max="801" width="3.25" style="177" customWidth="1"/>
    <col min="802" max="802" width="3.125" style="177" customWidth="1"/>
    <col min="803" max="803" width="1.25" style="177" customWidth="1"/>
    <col min="804" max="1024" width="3.5" style="177"/>
    <col min="1025" max="1025" width="1.25" style="177" customWidth="1"/>
    <col min="1026" max="1054" width="3.125" style="177" customWidth="1"/>
    <col min="1055" max="1057" width="3.25" style="177" customWidth="1"/>
    <col min="1058" max="1058" width="3.125" style="177" customWidth="1"/>
    <col min="1059" max="1059" width="1.25" style="177" customWidth="1"/>
    <col min="1060" max="1280" width="3.5" style="177"/>
    <col min="1281" max="1281" width="1.25" style="177" customWidth="1"/>
    <col min="1282" max="1310" width="3.125" style="177" customWidth="1"/>
    <col min="1311" max="1313" width="3.25" style="177" customWidth="1"/>
    <col min="1314" max="1314" width="3.125" style="177" customWidth="1"/>
    <col min="1315" max="1315" width="1.25" style="177" customWidth="1"/>
    <col min="1316" max="1536" width="3.5" style="177"/>
    <col min="1537" max="1537" width="1.25" style="177" customWidth="1"/>
    <col min="1538" max="1566" width="3.125" style="177" customWidth="1"/>
    <col min="1567" max="1569" width="3.25" style="177" customWidth="1"/>
    <col min="1570" max="1570" width="3.125" style="177" customWidth="1"/>
    <col min="1571" max="1571" width="1.25" style="177" customWidth="1"/>
    <col min="1572" max="1792" width="3.5" style="177"/>
    <col min="1793" max="1793" width="1.25" style="177" customWidth="1"/>
    <col min="1794" max="1822" width="3.125" style="177" customWidth="1"/>
    <col min="1823" max="1825" width="3.25" style="177" customWidth="1"/>
    <col min="1826" max="1826" width="3.125" style="177" customWidth="1"/>
    <col min="1827" max="1827" width="1.25" style="177" customWidth="1"/>
    <col min="1828" max="2048" width="3.5" style="177"/>
    <col min="2049" max="2049" width="1.25" style="177" customWidth="1"/>
    <col min="2050" max="2078" width="3.125" style="177" customWidth="1"/>
    <col min="2079" max="2081" width="3.25" style="177" customWidth="1"/>
    <col min="2082" max="2082" width="3.125" style="177" customWidth="1"/>
    <col min="2083" max="2083" width="1.25" style="177" customWidth="1"/>
    <col min="2084" max="2304" width="3.5" style="177"/>
    <col min="2305" max="2305" width="1.25" style="177" customWidth="1"/>
    <col min="2306" max="2334" width="3.125" style="177" customWidth="1"/>
    <col min="2335" max="2337" width="3.25" style="177" customWidth="1"/>
    <col min="2338" max="2338" width="3.125" style="177" customWidth="1"/>
    <col min="2339" max="2339" width="1.25" style="177" customWidth="1"/>
    <col min="2340" max="2560" width="3.5" style="177"/>
    <col min="2561" max="2561" width="1.25" style="177" customWidth="1"/>
    <col min="2562" max="2590" width="3.125" style="177" customWidth="1"/>
    <col min="2591" max="2593" width="3.25" style="177" customWidth="1"/>
    <col min="2594" max="2594" width="3.125" style="177" customWidth="1"/>
    <col min="2595" max="2595" width="1.25" style="177" customWidth="1"/>
    <col min="2596" max="2816" width="3.5" style="177"/>
    <col min="2817" max="2817" width="1.25" style="177" customWidth="1"/>
    <col min="2818" max="2846" width="3.125" style="177" customWidth="1"/>
    <col min="2847" max="2849" width="3.25" style="177" customWidth="1"/>
    <col min="2850" max="2850" width="3.125" style="177" customWidth="1"/>
    <col min="2851" max="2851" width="1.25" style="177" customWidth="1"/>
    <col min="2852" max="3072" width="3.5" style="177"/>
    <col min="3073" max="3073" width="1.25" style="177" customWidth="1"/>
    <col min="3074" max="3102" width="3.125" style="177" customWidth="1"/>
    <col min="3103" max="3105" width="3.25" style="177" customWidth="1"/>
    <col min="3106" max="3106" width="3.125" style="177" customWidth="1"/>
    <col min="3107" max="3107" width="1.25" style="177" customWidth="1"/>
    <col min="3108" max="3328" width="3.5" style="177"/>
    <col min="3329" max="3329" width="1.25" style="177" customWidth="1"/>
    <col min="3330" max="3358" width="3.125" style="177" customWidth="1"/>
    <col min="3359" max="3361" width="3.25" style="177" customWidth="1"/>
    <col min="3362" max="3362" width="3.125" style="177" customWidth="1"/>
    <col min="3363" max="3363" width="1.25" style="177" customWidth="1"/>
    <col min="3364" max="3584" width="3.5" style="177"/>
    <col min="3585" max="3585" width="1.25" style="177" customWidth="1"/>
    <col min="3586" max="3614" width="3.125" style="177" customWidth="1"/>
    <col min="3615" max="3617" width="3.25" style="177" customWidth="1"/>
    <col min="3618" max="3618" width="3.125" style="177" customWidth="1"/>
    <col min="3619" max="3619" width="1.25" style="177" customWidth="1"/>
    <col min="3620" max="3840" width="3.5" style="177"/>
    <col min="3841" max="3841" width="1.25" style="177" customWidth="1"/>
    <col min="3842" max="3870" width="3.125" style="177" customWidth="1"/>
    <col min="3871" max="3873" width="3.25" style="177" customWidth="1"/>
    <col min="3874" max="3874" width="3.125" style="177" customWidth="1"/>
    <col min="3875" max="3875" width="1.25" style="177" customWidth="1"/>
    <col min="3876" max="4096" width="3.5" style="177"/>
    <col min="4097" max="4097" width="1.25" style="177" customWidth="1"/>
    <col min="4098" max="4126" width="3.125" style="177" customWidth="1"/>
    <col min="4127" max="4129" width="3.25" style="177" customWidth="1"/>
    <col min="4130" max="4130" width="3.125" style="177" customWidth="1"/>
    <col min="4131" max="4131" width="1.25" style="177" customWidth="1"/>
    <col min="4132" max="4352" width="3.5" style="177"/>
    <col min="4353" max="4353" width="1.25" style="177" customWidth="1"/>
    <col min="4354" max="4382" width="3.125" style="177" customWidth="1"/>
    <col min="4383" max="4385" width="3.25" style="177" customWidth="1"/>
    <col min="4386" max="4386" width="3.125" style="177" customWidth="1"/>
    <col min="4387" max="4387" width="1.25" style="177" customWidth="1"/>
    <col min="4388" max="4608" width="3.5" style="177"/>
    <col min="4609" max="4609" width="1.25" style="177" customWidth="1"/>
    <col min="4610" max="4638" width="3.125" style="177" customWidth="1"/>
    <col min="4639" max="4641" width="3.25" style="177" customWidth="1"/>
    <col min="4642" max="4642" width="3.125" style="177" customWidth="1"/>
    <col min="4643" max="4643" width="1.25" style="177" customWidth="1"/>
    <col min="4644" max="4864" width="3.5" style="177"/>
    <col min="4865" max="4865" width="1.25" style="177" customWidth="1"/>
    <col min="4866" max="4894" width="3.125" style="177" customWidth="1"/>
    <col min="4895" max="4897" width="3.25" style="177" customWidth="1"/>
    <col min="4898" max="4898" width="3.125" style="177" customWidth="1"/>
    <col min="4899" max="4899" width="1.25" style="177" customWidth="1"/>
    <col min="4900" max="5120" width="3.5" style="177"/>
    <col min="5121" max="5121" width="1.25" style="177" customWidth="1"/>
    <col min="5122" max="5150" width="3.125" style="177" customWidth="1"/>
    <col min="5151" max="5153" width="3.25" style="177" customWidth="1"/>
    <col min="5154" max="5154" width="3.125" style="177" customWidth="1"/>
    <col min="5155" max="5155" width="1.25" style="177" customWidth="1"/>
    <col min="5156" max="5376" width="3.5" style="177"/>
    <col min="5377" max="5377" width="1.25" style="177" customWidth="1"/>
    <col min="5378" max="5406" width="3.125" style="177" customWidth="1"/>
    <col min="5407" max="5409" width="3.25" style="177" customWidth="1"/>
    <col min="5410" max="5410" width="3.125" style="177" customWidth="1"/>
    <col min="5411" max="5411" width="1.25" style="177" customWidth="1"/>
    <col min="5412" max="5632" width="3.5" style="177"/>
    <col min="5633" max="5633" width="1.25" style="177" customWidth="1"/>
    <col min="5634" max="5662" width="3.125" style="177" customWidth="1"/>
    <col min="5663" max="5665" width="3.25" style="177" customWidth="1"/>
    <col min="5666" max="5666" width="3.125" style="177" customWidth="1"/>
    <col min="5667" max="5667" width="1.25" style="177" customWidth="1"/>
    <col min="5668" max="5888" width="3.5" style="177"/>
    <col min="5889" max="5889" width="1.25" style="177" customWidth="1"/>
    <col min="5890" max="5918" width="3.125" style="177" customWidth="1"/>
    <col min="5919" max="5921" width="3.25" style="177" customWidth="1"/>
    <col min="5922" max="5922" width="3.125" style="177" customWidth="1"/>
    <col min="5923" max="5923" width="1.25" style="177" customWidth="1"/>
    <col min="5924" max="6144" width="3.5" style="177"/>
    <col min="6145" max="6145" width="1.25" style="177" customWidth="1"/>
    <col min="6146" max="6174" width="3.125" style="177" customWidth="1"/>
    <col min="6175" max="6177" width="3.25" style="177" customWidth="1"/>
    <col min="6178" max="6178" width="3.125" style="177" customWidth="1"/>
    <col min="6179" max="6179" width="1.25" style="177" customWidth="1"/>
    <col min="6180" max="6400" width="3.5" style="177"/>
    <col min="6401" max="6401" width="1.25" style="177" customWidth="1"/>
    <col min="6402" max="6430" width="3.125" style="177" customWidth="1"/>
    <col min="6431" max="6433" width="3.25" style="177" customWidth="1"/>
    <col min="6434" max="6434" width="3.125" style="177" customWidth="1"/>
    <col min="6435" max="6435" width="1.25" style="177" customWidth="1"/>
    <col min="6436" max="6656" width="3.5" style="177"/>
    <col min="6657" max="6657" width="1.25" style="177" customWidth="1"/>
    <col min="6658" max="6686" width="3.125" style="177" customWidth="1"/>
    <col min="6687" max="6689" width="3.25" style="177" customWidth="1"/>
    <col min="6690" max="6690" width="3.125" style="177" customWidth="1"/>
    <col min="6691" max="6691" width="1.25" style="177" customWidth="1"/>
    <col min="6692" max="6912" width="3.5" style="177"/>
    <col min="6913" max="6913" width="1.25" style="177" customWidth="1"/>
    <col min="6914" max="6942" width="3.125" style="177" customWidth="1"/>
    <col min="6943" max="6945" width="3.25" style="177" customWidth="1"/>
    <col min="6946" max="6946" width="3.125" style="177" customWidth="1"/>
    <col min="6947" max="6947" width="1.25" style="177" customWidth="1"/>
    <col min="6948" max="7168" width="3.5" style="177"/>
    <col min="7169" max="7169" width="1.25" style="177" customWidth="1"/>
    <col min="7170" max="7198" width="3.125" style="177" customWidth="1"/>
    <col min="7199" max="7201" width="3.25" style="177" customWidth="1"/>
    <col min="7202" max="7202" width="3.125" style="177" customWidth="1"/>
    <col min="7203" max="7203" width="1.25" style="177" customWidth="1"/>
    <col min="7204" max="7424" width="3.5" style="177"/>
    <col min="7425" max="7425" width="1.25" style="177" customWidth="1"/>
    <col min="7426" max="7454" width="3.125" style="177" customWidth="1"/>
    <col min="7455" max="7457" width="3.25" style="177" customWidth="1"/>
    <col min="7458" max="7458" width="3.125" style="177" customWidth="1"/>
    <col min="7459" max="7459" width="1.25" style="177" customWidth="1"/>
    <col min="7460" max="7680" width="3.5" style="177"/>
    <col min="7681" max="7681" width="1.25" style="177" customWidth="1"/>
    <col min="7682" max="7710" width="3.125" style="177" customWidth="1"/>
    <col min="7711" max="7713" width="3.25" style="177" customWidth="1"/>
    <col min="7714" max="7714" width="3.125" style="177" customWidth="1"/>
    <col min="7715" max="7715" width="1.25" style="177" customWidth="1"/>
    <col min="7716" max="7936" width="3.5" style="177"/>
    <col min="7937" max="7937" width="1.25" style="177" customWidth="1"/>
    <col min="7938" max="7966" width="3.125" style="177" customWidth="1"/>
    <col min="7967" max="7969" width="3.25" style="177" customWidth="1"/>
    <col min="7970" max="7970" width="3.125" style="177" customWidth="1"/>
    <col min="7971" max="7971" width="1.25" style="177" customWidth="1"/>
    <col min="7972" max="8192" width="3.5" style="177"/>
    <col min="8193" max="8193" width="1.25" style="177" customWidth="1"/>
    <col min="8194" max="8222" width="3.125" style="177" customWidth="1"/>
    <col min="8223" max="8225" width="3.25" style="177" customWidth="1"/>
    <col min="8226" max="8226" width="3.125" style="177" customWidth="1"/>
    <col min="8227" max="8227" width="1.25" style="177" customWidth="1"/>
    <col min="8228" max="8448" width="3.5" style="177"/>
    <col min="8449" max="8449" width="1.25" style="177" customWidth="1"/>
    <col min="8450" max="8478" width="3.125" style="177" customWidth="1"/>
    <col min="8479" max="8481" width="3.25" style="177" customWidth="1"/>
    <col min="8482" max="8482" width="3.125" style="177" customWidth="1"/>
    <col min="8483" max="8483" width="1.25" style="177" customWidth="1"/>
    <col min="8484" max="8704" width="3.5" style="177"/>
    <col min="8705" max="8705" width="1.25" style="177" customWidth="1"/>
    <col min="8706" max="8734" width="3.125" style="177" customWidth="1"/>
    <col min="8735" max="8737" width="3.25" style="177" customWidth="1"/>
    <col min="8738" max="8738" width="3.125" style="177" customWidth="1"/>
    <col min="8739" max="8739" width="1.25" style="177" customWidth="1"/>
    <col min="8740" max="8960" width="3.5" style="177"/>
    <col min="8961" max="8961" width="1.25" style="177" customWidth="1"/>
    <col min="8962" max="8990" width="3.125" style="177" customWidth="1"/>
    <col min="8991" max="8993" width="3.25" style="177" customWidth="1"/>
    <col min="8994" max="8994" width="3.125" style="177" customWidth="1"/>
    <col min="8995" max="8995" width="1.25" style="177" customWidth="1"/>
    <col min="8996" max="9216" width="3.5" style="177"/>
    <col min="9217" max="9217" width="1.25" style="177" customWidth="1"/>
    <col min="9218" max="9246" width="3.125" style="177" customWidth="1"/>
    <col min="9247" max="9249" width="3.25" style="177" customWidth="1"/>
    <col min="9250" max="9250" width="3.125" style="177" customWidth="1"/>
    <col min="9251" max="9251" width="1.25" style="177" customWidth="1"/>
    <col min="9252" max="9472" width="3.5" style="177"/>
    <col min="9473" max="9473" width="1.25" style="177" customWidth="1"/>
    <col min="9474" max="9502" width="3.125" style="177" customWidth="1"/>
    <col min="9503" max="9505" width="3.25" style="177" customWidth="1"/>
    <col min="9506" max="9506" width="3.125" style="177" customWidth="1"/>
    <col min="9507" max="9507" width="1.25" style="177" customWidth="1"/>
    <col min="9508" max="9728" width="3.5" style="177"/>
    <col min="9729" max="9729" width="1.25" style="177" customWidth="1"/>
    <col min="9730" max="9758" width="3.125" style="177" customWidth="1"/>
    <col min="9759" max="9761" width="3.25" style="177" customWidth="1"/>
    <col min="9762" max="9762" width="3.125" style="177" customWidth="1"/>
    <col min="9763" max="9763" width="1.25" style="177" customWidth="1"/>
    <col min="9764" max="9984" width="3.5" style="177"/>
    <col min="9985" max="9985" width="1.25" style="177" customWidth="1"/>
    <col min="9986" max="10014" width="3.125" style="177" customWidth="1"/>
    <col min="10015" max="10017" width="3.25" style="177" customWidth="1"/>
    <col min="10018" max="10018" width="3.125" style="177" customWidth="1"/>
    <col min="10019" max="10019" width="1.25" style="177" customWidth="1"/>
    <col min="10020" max="10240" width="3.5" style="177"/>
    <col min="10241" max="10241" width="1.25" style="177" customWidth="1"/>
    <col min="10242" max="10270" width="3.125" style="177" customWidth="1"/>
    <col min="10271" max="10273" width="3.25" style="177" customWidth="1"/>
    <col min="10274" max="10274" width="3.125" style="177" customWidth="1"/>
    <col min="10275" max="10275" width="1.25" style="177" customWidth="1"/>
    <col min="10276" max="10496" width="3.5" style="177"/>
    <col min="10497" max="10497" width="1.25" style="177" customWidth="1"/>
    <col min="10498" max="10526" width="3.125" style="177" customWidth="1"/>
    <col min="10527" max="10529" width="3.25" style="177" customWidth="1"/>
    <col min="10530" max="10530" width="3.125" style="177" customWidth="1"/>
    <col min="10531" max="10531" width="1.25" style="177" customWidth="1"/>
    <col min="10532" max="10752" width="3.5" style="177"/>
    <col min="10753" max="10753" width="1.25" style="177" customWidth="1"/>
    <col min="10754" max="10782" width="3.125" style="177" customWidth="1"/>
    <col min="10783" max="10785" width="3.25" style="177" customWidth="1"/>
    <col min="10786" max="10786" width="3.125" style="177" customWidth="1"/>
    <col min="10787" max="10787" width="1.25" style="177" customWidth="1"/>
    <col min="10788" max="11008" width="3.5" style="177"/>
    <col min="11009" max="11009" width="1.25" style="177" customWidth="1"/>
    <col min="11010" max="11038" width="3.125" style="177" customWidth="1"/>
    <col min="11039" max="11041" width="3.25" style="177" customWidth="1"/>
    <col min="11042" max="11042" width="3.125" style="177" customWidth="1"/>
    <col min="11043" max="11043" width="1.25" style="177" customWidth="1"/>
    <col min="11044" max="11264" width="3.5" style="177"/>
    <col min="11265" max="11265" width="1.25" style="177" customWidth="1"/>
    <col min="11266" max="11294" width="3.125" style="177" customWidth="1"/>
    <col min="11295" max="11297" width="3.25" style="177" customWidth="1"/>
    <col min="11298" max="11298" width="3.125" style="177" customWidth="1"/>
    <col min="11299" max="11299" width="1.25" style="177" customWidth="1"/>
    <col min="11300" max="11520" width="3.5" style="177"/>
    <col min="11521" max="11521" width="1.25" style="177" customWidth="1"/>
    <col min="11522" max="11550" width="3.125" style="177" customWidth="1"/>
    <col min="11551" max="11553" width="3.25" style="177" customWidth="1"/>
    <col min="11554" max="11554" width="3.125" style="177" customWidth="1"/>
    <col min="11555" max="11555" width="1.25" style="177" customWidth="1"/>
    <col min="11556" max="11776" width="3.5" style="177"/>
    <col min="11777" max="11777" width="1.25" style="177" customWidth="1"/>
    <col min="11778" max="11806" width="3.125" style="177" customWidth="1"/>
    <col min="11807" max="11809" width="3.25" style="177" customWidth="1"/>
    <col min="11810" max="11810" width="3.125" style="177" customWidth="1"/>
    <col min="11811" max="11811" width="1.25" style="177" customWidth="1"/>
    <col min="11812" max="12032" width="3.5" style="177"/>
    <col min="12033" max="12033" width="1.25" style="177" customWidth="1"/>
    <col min="12034" max="12062" width="3.125" style="177" customWidth="1"/>
    <col min="12063" max="12065" width="3.25" style="177" customWidth="1"/>
    <col min="12066" max="12066" width="3.125" style="177" customWidth="1"/>
    <col min="12067" max="12067" width="1.25" style="177" customWidth="1"/>
    <col min="12068" max="12288" width="3.5" style="177"/>
    <col min="12289" max="12289" width="1.25" style="177" customWidth="1"/>
    <col min="12290" max="12318" width="3.125" style="177" customWidth="1"/>
    <col min="12319" max="12321" width="3.25" style="177" customWidth="1"/>
    <col min="12322" max="12322" width="3.125" style="177" customWidth="1"/>
    <col min="12323" max="12323" width="1.25" style="177" customWidth="1"/>
    <col min="12324" max="12544" width="3.5" style="177"/>
    <col min="12545" max="12545" width="1.25" style="177" customWidth="1"/>
    <col min="12546" max="12574" width="3.125" style="177" customWidth="1"/>
    <col min="12575" max="12577" width="3.25" style="177" customWidth="1"/>
    <col min="12578" max="12578" width="3.125" style="177" customWidth="1"/>
    <col min="12579" max="12579" width="1.25" style="177" customWidth="1"/>
    <col min="12580" max="12800" width="3.5" style="177"/>
    <col min="12801" max="12801" width="1.25" style="177" customWidth="1"/>
    <col min="12802" max="12830" width="3.125" style="177" customWidth="1"/>
    <col min="12831" max="12833" width="3.25" style="177" customWidth="1"/>
    <col min="12834" max="12834" width="3.125" style="177" customWidth="1"/>
    <col min="12835" max="12835" width="1.25" style="177" customWidth="1"/>
    <col min="12836" max="13056" width="3.5" style="177"/>
    <col min="13057" max="13057" width="1.25" style="177" customWidth="1"/>
    <col min="13058" max="13086" width="3.125" style="177" customWidth="1"/>
    <col min="13087" max="13089" width="3.25" style="177" customWidth="1"/>
    <col min="13090" max="13090" width="3.125" style="177" customWidth="1"/>
    <col min="13091" max="13091" width="1.25" style="177" customWidth="1"/>
    <col min="13092" max="13312" width="3.5" style="177"/>
    <col min="13313" max="13313" width="1.25" style="177" customWidth="1"/>
    <col min="13314" max="13342" width="3.125" style="177" customWidth="1"/>
    <col min="13343" max="13345" width="3.25" style="177" customWidth="1"/>
    <col min="13346" max="13346" width="3.125" style="177" customWidth="1"/>
    <col min="13347" max="13347" width="1.25" style="177" customWidth="1"/>
    <col min="13348" max="13568" width="3.5" style="177"/>
    <col min="13569" max="13569" width="1.25" style="177" customWidth="1"/>
    <col min="13570" max="13598" width="3.125" style="177" customWidth="1"/>
    <col min="13599" max="13601" width="3.25" style="177" customWidth="1"/>
    <col min="13602" max="13602" width="3.125" style="177" customWidth="1"/>
    <col min="13603" max="13603" width="1.25" style="177" customWidth="1"/>
    <col min="13604" max="13824" width="3.5" style="177"/>
    <col min="13825" max="13825" width="1.25" style="177" customWidth="1"/>
    <col min="13826" max="13854" width="3.125" style="177" customWidth="1"/>
    <col min="13855" max="13857" width="3.25" style="177" customWidth="1"/>
    <col min="13858" max="13858" width="3.125" style="177" customWidth="1"/>
    <col min="13859" max="13859" width="1.25" style="177" customWidth="1"/>
    <col min="13860" max="14080" width="3.5" style="177"/>
    <col min="14081" max="14081" width="1.25" style="177" customWidth="1"/>
    <col min="14082" max="14110" width="3.125" style="177" customWidth="1"/>
    <col min="14111" max="14113" width="3.25" style="177" customWidth="1"/>
    <col min="14114" max="14114" width="3.125" style="177" customWidth="1"/>
    <col min="14115" max="14115" width="1.25" style="177" customWidth="1"/>
    <col min="14116" max="14336" width="3.5" style="177"/>
    <col min="14337" max="14337" width="1.25" style="177" customWidth="1"/>
    <col min="14338" max="14366" width="3.125" style="177" customWidth="1"/>
    <col min="14367" max="14369" width="3.25" style="177" customWidth="1"/>
    <col min="14370" max="14370" width="3.125" style="177" customWidth="1"/>
    <col min="14371" max="14371" width="1.25" style="177" customWidth="1"/>
    <col min="14372" max="14592" width="3.5" style="177"/>
    <col min="14593" max="14593" width="1.25" style="177" customWidth="1"/>
    <col min="14594" max="14622" width="3.125" style="177" customWidth="1"/>
    <col min="14623" max="14625" width="3.25" style="177" customWidth="1"/>
    <col min="14626" max="14626" width="3.125" style="177" customWidth="1"/>
    <col min="14627" max="14627" width="1.25" style="177" customWidth="1"/>
    <col min="14628" max="14848" width="3.5" style="177"/>
    <col min="14849" max="14849" width="1.25" style="177" customWidth="1"/>
    <col min="14850" max="14878" width="3.125" style="177" customWidth="1"/>
    <col min="14879" max="14881" width="3.25" style="177" customWidth="1"/>
    <col min="14882" max="14882" width="3.125" style="177" customWidth="1"/>
    <col min="14883" max="14883" width="1.25" style="177" customWidth="1"/>
    <col min="14884" max="15104" width="3.5" style="177"/>
    <col min="15105" max="15105" width="1.25" style="177" customWidth="1"/>
    <col min="15106" max="15134" width="3.125" style="177" customWidth="1"/>
    <col min="15135" max="15137" width="3.25" style="177" customWidth="1"/>
    <col min="15138" max="15138" width="3.125" style="177" customWidth="1"/>
    <col min="15139" max="15139" width="1.25" style="177" customWidth="1"/>
    <col min="15140" max="15360" width="3.5" style="177"/>
    <col min="15361" max="15361" width="1.25" style="177" customWidth="1"/>
    <col min="15362" max="15390" width="3.125" style="177" customWidth="1"/>
    <col min="15391" max="15393" width="3.25" style="177" customWidth="1"/>
    <col min="15394" max="15394" width="3.125" style="177" customWidth="1"/>
    <col min="15395" max="15395" width="1.25" style="177" customWidth="1"/>
    <col min="15396" max="15616" width="3.5" style="177"/>
    <col min="15617" max="15617" width="1.25" style="177" customWidth="1"/>
    <col min="15618" max="15646" width="3.125" style="177" customWidth="1"/>
    <col min="15647" max="15649" width="3.25" style="177" customWidth="1"/>
    <col min="15650" max="15650" width="3.125" style="177" customWidth="1"/>
    <col min="15651" max="15651" width="1.25" style="177" customWidth="1"/>
    <col min="15652" max="15872" width="3.5" style="177"/>
    <col min="15873" max="15873" width="1.25" style="177" customWidth="1"/>
    <col min="15874" max="15902" width="3.125" style="177" customWidth="1"/>
    <col min="15903" max="15905" width="3.25" style="177" customWidth="1"/>
    <col min="15906" max="15906" width="3.125" style="177" customWidth="1"/>
    <col min="15907" max="15907" width="1.25" style="177" customWidth="1"/>
    <col min="15908" max="16128" width="3.5" style="177"/>
    <col min="16129" max="16129" width="1.25" style="177" customWidth="1"/>
    <col min="16130" max="16158" width="3.125" style="177" customWidth="1"/>
    <col min="16159" max="16161" width="3.25" style="177" customWidth="1"/>
    <col min="16162" max="16162" width="3.125" style="177" customWidth="1"/>
    <col min="16163" max="16163" width="1.25" style="177" customWidth="1"/>
    <col min="16164" max="16384" width="3.5" style="177"/>
  </cols>
  <sheetData>
    <row r="1" spans="2:59" s="185" customFormat="1" x14ac:dyDescent="0.4">
      <c r="B1" s="1480" t="s">
        <v>488</v>
      </c>
      <c r="C1" s="1480"/>
      <c r="D1" s="1480"/>
      <c r="E1" s="1480"/>
    </row>
    <row r="2" spans="2:59" s="185" customFormat="1" x14ac:dyDescent="0.4">
      <c r="Y2" s="229"/>
      <c r="Z2" s="1501"/>
      <c r="AA2" s="1501"/>
      <c r="AB2" s="229" t="s">
        <v>489</v>
      </c>
      <c r="AC2" s="1501"/>
      <c r="AD2" s="1501"/>
      <c r="AE2" s="229" t="s">
        <v>490</v>
      </c>
      <c r="AF2" s="1501"/>
      <c r="AG2" s="1501"/>
      <c r="AH2" s="229" t="s">
        <v>491</v>
      </c>
    </row>
    <row r="3" spans="2:59" s="185" customFormat="1" x14ac:dyDescent="0.4">
      <c r="AH3" s="229"/>
    </row>
    <row r="4" spans="2:59" s="185" customFormat="1" ht="17.25" x14ac:dyDescent="0.4">
      <c r="B4" s="1502" t="s">
        <v>492</v>
      </c>
      <c r="C4" s="1502"/>
      <c r="D4" s="1502"/>
      <c r="E4" s="1502"/>
      <c r="F4" s="1502"/>
      <c r="G4" s="1502"/>
      <c r="H4" s="1502"/>
      <c r="I4" s="1502"/>
      <c r="J4" s="1502"/>
      <c r="K4" s="1502"/>
      <c r="L4" s="1502"/>
      <c r="M4" s="1502"/>
      <c r="N4" s="1502"/>
      <c r="O4" s="1502"/>
      <c r="P4" s="1502"/>
      <c r="Q4" s="1502"/>
      <c r="R4" s="1502"/>
      <c r="S4" s="1502"/>
      <c r="T4" s="1502"/>
      <c r="U4" s="1502"/>
      <c r="V4" s="1502"/>
      <c r="W4" s="1502"/>
      <c r="X4" s="1502"/>
      <c r="Y4" s="1502"/>
      <c r="Z4" s="1502"/>
      <c r="AA4" s="1502"/>
      <c r="AB4" s="1502"/>
      <c r="AC4" s="1502"/>
      <c r="AD4" s="1502"/>
      <c r="AE4" s="1502"/>
      <c r="AF4" s="1502"/>
      <c r="AG4" s="1502"/>
      <c r="AH4" s="1502"/>
    </row>
    <row r="5" spans="2:59" s="185" customFormat="1" x14ac:dyDescent="0.4"/>
    <row r="6" spans="2:59" s="185" customFormat="1" ht="21" customHeight="1" x14ac:dyDescent="0.4">
      <c r="B6" s="1503" t="s">
        <v>493</v>
      </c>
      <c r="C6" s="1503"/>
      <c r="D6" s="1503"/>
      <c r="E6" s="1503"/>
      <c r="F6" s="1504"/>
      <c r="G6" s="489"/>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1"/>
    </row>
    <row r="7" spans="2:59" ht="21" customHeight="1" x14ac:dyDescent="0.15">
      <c r="B7" s="1504" t="s">
        <v>494</v>
      </c>
      <c r="C7" s="1505"/>
      <c r="D7" s="1505"/>
      <c r="E7" s="1505"/>
      <c r="F7" s="1506"/>
      <c r="G7" s="1514" t="s">
        <v>495</v>
      </c>
      <c r="H7" s="1515"/>
      <c r="I7" s="1515"/>
      <c r="J7" s="1515"/>
      <c r="K7" s="1515"/>
      <c r="L7" s="1515"/>
      <c r="M7" s="1515"/>
      <c r="N7" s="1515"/>
      <c r="O7" s="1515"/>
      <c r="P7" s="1515"/>
      <c r="Q7" s="1515"/>
      <c r="R7" s="1515"/>
      <c r="S7" s="1515"/>
      <c r="T7" s="1515"/>
      <c r="U7" s="1515"/>
      <c r="V7" s="1515"/>
      <c r="W7" s="1515"/>
      <c r="X7" s="1515"/>
      <c r="Y7" s="1515"/>
      <c r="Z7" s="1515"/>
      <c r="AA7" s="1515"/>
      <c r="AB7" s="1515"/>
      <c r="AC7" s="1515"/>
      <c r="AD7" s="1515"/>
      <c r="AE7" s="1515"/>
      <c r="AF7" s="1515"/>
      <c r="AG7" s="1515"/>
      <c r="AH7" s="1516"/>
    </row>
    <row r="8" spans="2:59" ht="21" customHeight="1" x14ac:dyDescent="0.15">
      <c r="B8" s="1507" t="s">
        <v>496</v>
      </c>
      <c r="C8" s="1508"/>
      <c r="D8" s="1508"/>
      <c r="E8" s="1508"/>
      <c r="F8" s="1509"/>
      <c r="G8" s="206"/>
      <c r="H8" s="1508" t="s">
        <v>497</v>
      </c>
      <c r="I8" s="1508"/>
      <c r="J8" s="1508"/>
      <c r="K8" s="1508"/>
      <c r="L8" s="1508"/>
      <c r="M8" s="1508"/>
      <c r="N8" s="1508"/>
      <c r="O8" s="1508"/>
      <c r="P8" s="1508"/>
      <c r="Q8" s="1508"/>
      <c r="R8" s="1508"/>
      <c r="S8" s="1508"/>
      <c r="T8" s="179"/>
      <c r="U8" s="14"/>
      <c r="V8" s="205" t="s">
        <v>498</v>
      </c>
      <c r="W8" s="205"/>
      <c r="X8" s="221"/>
      <c r="Y8" s="221"/>
      <c r="Z8" s="221"/>
      <c r="AA8" s="221"/>
      <c r="AB8" s="221"/>
      <c r="AC8" s="221"/>
      <c r="AD8" s="221"/>
      <c r="AE8" s="221"/>
      <c r="AF8" s="221"/>
      <c r="AG8" s="221"/>
      <c r="AH8" s="225"/>
    </row>
    <row r="9" spans="2:59" ht="21" customHeight="1" x14ac:dyDescent="0.15">
      <c r="B9" s="1510"/>
      <c r="C9" s="1480"/>
      <c r="D9" s="1480"/>
      <c r="E9" s="1480"/>
      <c r="F9" s="1480"/>
      <c r="G9" s="228"/>
      <c r="H9" s="185" t="s">
        <v>499</v>
      </c>
      <c r="I9" s="184"/>
      <c r="J9" s="184"/>
      <c r="K9" s="184"/>
      <c r="L9" s="184"/>
      <c r="M9" s="184"/>
      <c r="N9" s="184"/>
      <c r="O9" s="184"/>
      <c r="P9" s="184"/>
      <c r="Q9" s="184"/>
      <c r="R9" s="184"/>
      <c r="S9" s="199"/>
      <c r="T9" s="179"/>
      <c r="U9" s="12"/>
      <c r="V9" s="185"/>
      <c r="W9" s="185"/>
      <c r="X9" s="207"/>
      <c r="Y9" s="207"/>
      <c r="Z9" s="207"/>
      <c r="AA9" s="207"/>
      <c r="AB9" s="207"/>
      <c r="AC9" s="207"/>
      <c r="AD9" s="207"/>
      <c r="AE9" s="207"/>
      <c r="AF9" s="207"/>
      <c r="AG9" s="207"/>
      <c r="AH9" s="196"/>
    </row>
    <row r="10" spans="2:59" ht="21" customHeight="1" x14ac:dyDescent="0.15">
      <c r="B10" s="1507" t="s">
        <v>500</v>
      </c>
      <c r="C10" s="1508"/>
      <c r="D10" s="1508"/>
      <c r="E10" s="1508"/>
      <c r="F10" s="1509"/>
      <c r="G10" s="206"/>
      <c r="H10" s="205" t="s">
        <v>501</v>
      </c>
      <c r="I10" s="203"/>
      <c r="J10" s="203"/>
      <c r="K10" s="203"/>
      <c r="L10" s="203"/>
      <c r="M10" s="203"/>
      <c r="N10" s="203"/>
      <c r="O10" s="203"/>
      <c r="P10" s="203"/>
      <c r="Q10" s="203"/>
      <c r="R10" s="203"/>
      <c r="S10" s="184"/>
      <c r="T10" s="203"/>
      <c r="U10" s="14"/>
      <c r="V10" s="14"/>
      <c r="W10" s="14"/>
      <c r="X10" s="205"/>
      <c r="Y10" s="221"/>
      <c r="Z10" s="221"/>
      <c r="AA10" s="221"/>
      <c r="AB10" s="221"/>
      <c r="AC10" s="221"/>
      <c r="AD10" s="221"/>
      <c r="AE10" s="221"/>
      <c r="AF10" s="221"/>
      <c r="AG10" s="221"/>
      <c r="AH10" s="225"/>
    </row>
    <row r="11" spans="2:59" ht="21" customHeight="1" x14ac:dyDescent="0.15">
      <c r="B11" s="1511"/>
      <c r="C11" s="1512"/>
      <c r="D11" s="1512"/>
      <c r="E11" s="1512"/>
      <c r="F11" s="1513"/>
      <c r="G11" s="202"/>
      <c r="H11" s="201" t="s">
        <v>502</v>
      </c>
      <c r="I11" s="199"/>
      <c r="J11" s="199"/>
      <c r="K11" s="199"/>
      <c r="L11" s="199"/>
      <c r="M11" s="199"/>
      <c r="N11" s="199"/>
      <c r="O11" s="199"/>
      <c r="P11" s="199"/>
      <c r="Q11" s="199"/>
      <c r="R11" s="199"/>
      <c r="S11" s="199"/>
      <c r="T11" s="199"/>
      <c r="U11" s="227"/>
      <c r="V11" s="227"/>
      <c r="W11" s="227"/>
      <c r="X11" s="227"/>
      <c r="Y11" s="227"/>
      <c r="Z11" s="227"/>
      <c r="AA11" s="227"/>
      <c r="AB11" s="227"/>
      <c r="AC11" s="227"/>
      <c r="AD11" s="227"/>
      <c r="AE11" s="227"/>
      <c r="AF11" s="227"/>
      <c r="AG11" s="227"/>
      <c r="AH11" s="226"/>
    </row>
    <row r="12" spans="2:59" ht="13.5" customHeight="1" x14ac:dyDescent="0.15">
      <c r="B12" s="185"/>
      <c r="C12" s="185"/>
      <c r="D12" s="185"/>
      <c r="E12" s="185"/>
      <c r="F12" s="185"/>
      <c r="G12" s="12"/>
      <c r="H12" s="185"/>
      <c r="I12" s="184"/>
      <c r="J12" s="184"/>
      <c r="K12" s="184"/>
      <c r="L12" s="184"/>
      <c r="M12" s="184"/>
      <c r="N12" s="184"/>
      <c r="O12" s="184"/>
      <c r="P12" s="184"/>
      <c r="Q12" s="184"/>
      <c r="R12" s="184"/>
      <c r="S12" s="184"/>
      <c r="T12" s="184"/>
      <c r="U12" s="207"/>
      <c r="V12" s="207"/>
      <c r="W12" s="207"/>
      <c r="X12" s="207"/>
      <c r="Y12" s="207"/>
      <c r="Z12" s="207"/>
      <c r="AA12" s="207"/>
      <c r="AB12" s="207"/>
      <c r="AC12" s="207"/>
      <c r="AD12" s="207"/>
      <c r="AE12" s="207"/>
      <c r="AF12" s="207"/>
      <c r="AG12" s="207"/>
      <c r="AH12" s="207"/>
    </row>
    <row r="13" spans="2:59" ht="21" customHeight="1" x14ac:dyDescent="0.15">
      <c r="B13" s="211" t="s">
        <v>503</v>
      </c>
      <c r="C13" s="205"/>
      <c r="D13" s="205"/>
      <c r="E13" s="205"/>
      <c r="F13" s="205"/>
      <c r="G13" s="14"/>
      <c r="H13" s="205"/>
      <c r="I13" s="203"/>
      <c r="J13" s="203"/>
      <c r="K13" s="203"/>
      <c r="L13" s="203"/>
      <c r="M13" s="203"/>
      <c r="N13" s="203"/>
      <c r="O13" s="203"/>
      <c r="P13" s="203"/>
      <c r="Q13" s="203"/>
      <c r="R13" s="203"/>
      <c r="S13" s="203"/>
      <c r="T13" s="203"/>
      <c r="U13" s="221"/>
      <c r="V13" s="221"/>
      <c r="W13" s="221"/>
      <c r="X13" s="221"/>
      <c r="Y13" s="221"/>
      <c r="Z13" s="221"/>
      <c r="AA13" s="221"/>
      <c r="AB13" s="221"/>
      <c r="AC13" s="221"/>
      <c r="AD13" s="221"/>
      <c r="AE13" s="221"/>
      <c r="AF13" s="221"/>
      <c r="AG13" s="221"/>
      <c r="AH13" s="225"/>
    </row>
    <row r="14" spans="2:59" ht="21" customHeight="1" x14ac:dyDescent="0.15">
      <c r="B14" s="224"/>
      <c r="C14" s="185" t="s">
        <v>504</v>
      </c>
      <c r="D14" s="185"/>
      <c r="E14" s="185"/>
      <c r="F14" s="185"/>
      <c r="G14" s="12"/>
      <c r="H14" s="185"/>
      <c r="I14" s="184"/>
      <c r="J14" s="184"/>
      <c r="K14" s="184"/>
      <c r="L14" s="184"/>
      <c r="M14" s="184"/>
      <c r="N14" s="184"/>
      <c r="O14" s="184"/>
      <c r="P14" s="184"/>
      <c r="Q14" s="184"/>
      <c r="R14" s="184"/>
      <c r="S14" s="184"/>
      <c r="T14" s="184"/>
      <c r="U14" s="207"/>
      <c r="V14" s="207"/>
      <c r="W14" s="207"/>
      <c r="X14" s="207"/>
      <c r="Y14" s="207"/>
      <c r="Z14" s="207"/>
      <c r="AA14" s="207"/>
      <c r="AB14" s="207"/>
      <c r="AC14" s="207"/>
      <c r="AD14" s="207"/>
      <c r="AE14" s="207"/>
      <c r="AF14" s="207"/>
      <c r="AG14" s="207"/>
      <c r="AH14" s="196"/>
    </row>
    <row r="15" spans="2:59" ht="21" customHeight="1" x14ac:dyDescent="0.15">
      <c r="B15" s="195"/>
      <c r="C15" s="1487" t="s">
        <v>505</v>
      </c>
      <c r="D15" s="1487"/>
      <c r="E15" s="1487"/>
      <c r="F15" s="1487"/>
      <c r="G15" s="1487"/>
      <c r="H15" s="1487"/>
      <c r="I15" s="1487"/>
      <c r="J15" s="1487"/>
      <c r="K15" s="1487"/>
      <c r="L15" s="1487"/>
      <c r="M15" s="1487"/>
      <c r="N15" s="1487"/>
      <c r="O15" s="1487"/>
      <c r="P15" s="1487"/>
      <c r="Q15" s="1487"/>
      <c r="R15" s="1487"/>
      <c r="S15" s="1487"/>
      <c r="T15" s="1487"/>
      <c r="U15" s="1487"/>
      <c r="V15" s="1487"/>
      <c r="W15" s="1487"/>
      <c r="X15" s="1487"/>
      <c r="Y15" s="1487"/>
      <c r="Z15" s="1487"/>
      <c r="AA15" s="1497" t="s">
        <v>506</v>
      </c>
      <c r="AB15" s="1497"/>
      <c r="AC15" s="1497"/>
      <c r="AD15" s="1497"/>
      <c r="AE15" s="1497"/>
      <c r="AF15" s="1497"/>
      <c r="AG15" s="1497"/>
      <c r="AH15" s="196"/>
      <c r="AK15" s="223"/>
      <c r="AL15" s="223"/>
      <c r="AM15" s="223"/>
      <c r="AN15" s="223"/>
      <c r="AO15" s="223"/>
      <c r="AP15" s="223"/>
      <c r="AQ15" s="223"/>
      <c r="AR15" s="223"/>
      <c r="AS15" s="223"/>
      <c r="AT15" s="223"/>
      <c r="AU15" s="223"/>
      <c r="AV15" s="223"/>
      <c r="AW15" s="223"/>
      <c r="AX15" s="223"/>
      <c r="AY15" s="223"/>
      <c r="AZ15" s="223"/>
      <c r="BA15" s="223"/>
      <c r="BB15" s="223"/>
      <c r="BC15" s="223"/>
      <c r="BD15" s="223"/>
      <c r="BE15" s="223"/>
      <c r="BF15" s="223"/>
      <c r="BG15" s="223"/>
    </row>
    <row r="16" spans="2:59" ht="21" customHeight="1" x14ac:dyDescent="0.15">
      <c r="B16" s="195"/>
      <c r="C16" s="1498"/>
      <c r="D16" s="1498"/>
      <c r="E16" s="1498"/>
      <c r="F16" s="1498"/>
      <c r="G16" s="1498"/>
      <c r="H16" s="1498"/>
      <c r="I16" s="1498"/>
      <c r="J16" s="1498"/>
      <c r="K16" s="1498"/>
      <c r="L16" s="1498"/>
      <c r="M16" s="1498"/>
      <c r="N16" s="1498"/>
      <c r="O16" s="1498"/>
      <c r="P16" s="1498"/>
      <c r="Q16" s="1498"/>
      <c r="R16" s="1498"/>
      <c r="S16" s="1498"/>
      <c r="T16" s="1498"/>
      <c r="U16" s="1498"/>
      <c r="V16" s="1498"/>
      <c r="W16" s="1498"/>
      <c r="X16" s="1498"/>
      <c r="Y16" s="1498"/>
      <c r="Z16" s="1498"/>
      <c r="AA16" s="492"/>
      <c r="AB16" s="492"/>
      <c r="AC16" s="492"/>
      <c r="AD16" s="492"/>
      <c r="AE16" s="492"/>
      <c r="AF16" s="492"/>
      <c r="AG16" s="492"/>
      <c r="AH16" s="196"/>
      <c r="AK16" s="223"/>
      <c r="AL16" s="223"/>
      <c r="AM16" s="223"/>
      <c r="AN16" s="223"/>
      <c r="AO16" s="223"/>
      <c r="AP16" s="223"/>
      <c r="AQ16" s="223"/>
      <c r="AR16" s="223"/>
      <c r="AS16" s="223"/>
      <c r="AT16" s="223"/>
      <c r="AU16" s="223"/>
      <c r="AV16" s="223"/>
      <c r="AW16" s="223"/>
      <c r="AX16" s="223"/>
      <c r="AY16" s="223"/>
      <c r="AZ16" s="223"/>
      <c r="BA16" s="223"/>
      <c r="BB16" s="223"/>
      <c r="BC16" s="223"/>
      <c r="BD16" s="223"/>
      <c r="BE16" s="223"/>
      <c r="BF16" s="223"/>
      <c r="BG16" s="223"/>
    </row>
    <row r="17" spans="2:59" ht="9" customHeight="1" x14ac:dyDescent="0.15">
      <c r="B17" s="195"/>
      <c r="C17" s="222"/>
      <c r="D17" s="222"/>
      <c r="E17" s="222"/>
      <c r="F17" s="222"/>
      <c r="G17" s="222"/>
      <c r="H17" s="222"/>
      <c r="I17" s="222"/>
      <c r="J17" s="222"/>
      <c r="K17" s="222"/>
      <c r="L17" s="222"/>
      <c r="M17" s="222"/>
      <c r="N17" s="222"/>
      <c r="O17" s="222"/>
      <c r="P17" s="222"/>
      <c r="Q17" s="222"/>
      <c r="R17" s="222"/>
      <c r="S17" s="222"/>
      <c r="T17" s="222"/>
      <c r="U17" s="222"/>
      <c r="V17" s="222"/>
      <c r="W17" s="222"/>
      <c r="X17" s="222"/>
      <c r="Y17" s="222"/>
      <c r="Z17" s="222"/>
      <c r="AA17" s="221"/>
      <c r="AB17" s="221"/>
      <c r="AC17" s="221"/>
      <c r="AD17" s="221"/>
      <c r="AE17" s="221"/>
      <c r="AF17" s="221"/>
      <c r="AG17" s="221"/>
      <c r="AH17" s="196"/>
      <c r="AK17" s="220"/>
      <c r="AL17" s="220"/>
      <c r="AM17" s="220"/>
      <c r="AN17" s="220"/>
      <c r="AO17" s="220"/>
      <c r="AP17" s="220"/>
      <c r="AQ17" s="220"/>
      <c r="AR17" s="220"/>
      <c r="AS17" s="220"/>
      <c r="AT17" s="220"/>
      <c r="AU17" s="220"/>
      <c r="AV17" s="220"/>
      <c r="AW17" s="220"/>
      <c r="AX17" s="220"/>
      <c r="AY17" s="220"/>
      <c r="AZ17" s="220"/>
      <c r="BA17" s="220"/>
      <c r="BB17" s="220"/>
      <c r="BC17" s="220"/>
      <c r="BD17" s="220"/>
      <c r="BE17" s="220"/>
      <c r="BF17" s="220"/>
      <c r="BG17" s="220"/>
    </row>
    <row r="18" spans="2:59" ht="21" customHeight="1" x14ac:dyDescent="0.15">
      <c r="B18" s="195"/>
      <c r="C18" s="215" t="s">
        <v>507</v>
      </c>
      <c r="D18" s="219"/>
      <c r="E18" s="219"/>
      <c r="F18" s="219"/>
      <c r="G18" s="218"/>
      <c r="H18" s="207"/>
      <c r="I18" s="207"/>
      <c r="J18" s="207"/>
      <c r="K18" s="207"/>
      <c r="L18" s="207"/>
      <c r="M18" s="207"/>
      <c r="N18" s="207"/>
      <c r="O18" s="207"/>
      <c r="P18" s="207"/>
      <c r="Q18" s="207"/>
      <c r="R18" s="207"/>
      <c r="S18" s="207"/>
      <c r="T18" s="207"/>
      <c r="U18" s="207"/>
      <c r="V18" s="207"/>
      <c r="W18" s="207"/>
      <c r="X18" s="207"/>
      <c r="Y18" s="207"/>
      <c r="Z18" s="207"/>
      <c r="AA18" s="207"/>
      <c r="AB18" s="207"/>
      <c r="AC18" s="207"/>
      <c r="AD18" s="207"/>
      <c r="AE18" s="207"/>
      <c r="AF18" s="207"/>
      <c r="AG18" s="207"/>
      <c r="AH18" s="196"/>
    </row>
    <row r="19" spans="2:59" ht="21" customHeight="1" x14ac:dyDescent="0.15">
      <c r="B19" s="195"/>
      <c r="C19" s="1487" t="s">
        <v>508</v>
      </c>
      <c r="D19" s="1487"/>
      <c r="E19" s="1487"/>
      <c r="F19" s="1487"/>
      <c r="G19" s="1487"/>
      <c r="H19" s="1487"/>
      <c r="I19" s="1487"/>
      <c r="J19" s="1487"/>
      <c r="K19" s="1487"/>
      <c r="L19" s="1487"/>
      <c r="M19" s="1487"/>
      <c r="N19" s="1487"/>
      <c r="O19" s="1487"/>
      <c r="P19" s="1487"/>
      <c r="Q19" s="1487"/>
      <c r="R19" s="1487"/>
      <c r="S19" s="1487"/>
      <c r="T19" s="1487"/>
      <c r="U19" s="1487"/>
      <c r="V19" s="1487"/>
      <c r="W19" s="1487"/>
      <c r="X19" s="1487"/>
      <c r="Y19" s="1487"/>
      <c r="Z19" s="1487"/>
      <c r="AA19" s="1497" t="s">
        <v>506</v>
      </c>
      <c r="AB19" s="1497"/>
      <c r="AC19" s="1497"/>
      <c r="AD19" s="1497"/>
      <c r="AE19" s="1497"/>
      <c r="AF19" s="1497"/>
      <c r="AG19" s="1497"/>
      <c r="AH19" s="196"/>
    </row>
    <row r="20" spans="2:59" ht="20.100000000000001" customHeight="1" x14ac:dyDescent="0.15">
      <c r="B20" s="197"/>
      <c r="C20" s="1487"/>
      <c r="D20" s="1487"/>
      <c r="E20" s="1487"/>
      <c r="F20" s="1487"/>
      <c r="G20" s="1487"/>
      <c r="H20" s="1487"/>
      <c r="I20" s="1487"/>
      <c r="J20" s="1487"/>
      <c r="K20" s="1487"/>
      <c r="L20" s="1487"/>
      <c r="M20" s="1487"/>
      <c r="N20" s="1487"/>
      <c r="O20" s="1487"/>
      <c r="P20" s="1487"/>
      <c r="Q20" s="1487"/>
      <c r="R20" s="1487"/>
      <c r="S20" s="1487"/>
      <c r="T20" s="1487"/>
      <c r="U20" s="1487"/>
      <c r="V20" s="1487"/>
      <c r="W20" s="1487"/>
      <c r="X20" s="1487"/>
      <c r="Y20" s="1487"/>
      <c r="Z20" s="1498"/>
      <c r="AA20" s="493"/>
      <c r="AB20" s="493"/>
      <c r="AC20" s="493"/>
      <c r="AD20" s="493"/>
      <c r="AE20" s="493"/>
      <c r="AF20" s="493"/>
      <c r="AG20" s="493"/>
      <c r="AH20" s="217"/>
    </row>
    <row r="21" spans="2:59" s="185" customFormat="1" ht="20.100000000000001" customHeight="1" x14ac:dyDescent="0.15">
      <c r="B21" s="197"/>
      <c r="C21" s="1483" t="s">
        <v>509</v>
      </c>
      <c r="D21" s="1484"/>
      <c r="E21" s="1484"/>
      <c r="F21" s="1484"/>
      <c r="G21" s="1484"/>
      <c r="H21" s="1484"/>
      <c r="I21" s="1484"/>
      <c r="J21" s="1484"/>
      <c r="K21" s="1484"/>
      <c r="L21" s="1484"/>
      <c r="M21" s="206"/>
      <c r="N21" s="205" t="s">
        <v>510</v>
      </c>
      <c r="O21" s="205"/>
      <c r="P21" s="205"/>
      <c r="Q21" s="203"/>
      <c r="R21" s="203"/>
      <c r="S21" s="203"/>
      <c r="T21" s="203"/>
      <c r="U21" s="203"/>
      <c r="V21" s="203"/>
      <c r="W21" s="14"/>
      <c r="X21" s="205" t="s">
        <v>511</v>
      </c>
      <c r="Y21" s="204"/>
      <c r="Z21" s="204"/>
      <c r="AA21" s="203"/>
      <c r="AB21" s="203"/>
      <c r="AC21" s="203"/>
      <c r="AD21" s="203"/>
      <c r="AE21" s="203"/>
      <c r="AF21" s="203"/>
      <c r="AG21" s="216"/>
      <c r="AH21" s="196"/>
    </row>
    <row r="22" spans="2:59" s="185" customFormat="1" ht="20.100000000000001" customHeight="1" x14ac:dyDescent="0.15">
      <c r="B22" s="195"/>
      <c r="C22" s="1485"/>
      <c r="D22" s="1486"/>
      <c r="E22" s="1486"/>
      <c r="F22" s="1486"/>
      <c r="G22" s="1486"/>
      <c r="H22" s="1486"/>
      <c r="I22" s="1486"/>
      <c r="J22" s="1486"/>
      <c r="K22" s="1486"/>
      <c r="L22" s="1486"/>
      <c r="M22" s="202"/>
      <c r="N22" s="201" t="s">
        <v>512</v>
      </c>
      <c r="O22" s="201"/>
      <c r="P22" s="201"/>
      <c r="Q22" s="199"/>
      <c r="R22" s="199"/>
      <c r="S22" s="199"/>
      <c r="T22" s="199"/>
      <c r="U22" s="199"/>
      <c r="V22" s="199"/>
      <c r="W22" s="15"/>
      <c r="X22" s="201" t="s">
        <v>513</v>
      </c>
      <c r="Y22" s="200"/>
      <c r="Z22" s="200"/>
      <c r="AA22" s="199"/>
      <c r="AB22" s="199"/>
      <c r="AC22" s="199"/>
      <c r="AD22" s="199"/>
      <c r="AE22" s="199"/>
      <c r="AF22" s="199"/>
      <c r="AG22" s="215"/>
      <c r="AH22" s="196"/>
    </row>
    <row r="23" spans="2:59" s="185" customFormat="1" ht="9" customHeight="1" x14ac:dyDescent="0.15">
      <c r="B23" s="195"/>
      <c r="C23" s="192"/>
      <c r="D23" s="192"/>
      <c r="E23" s="192"/>
      <c r="F23" s="192"/>
      <c r="G23" s="192"/>
      <c r="H23" s="192"/>
      <c r="I23" s="192"/>
      <c r="J23" s="192"/>
      <c r="K23" s="192"/>
      <c r="L23" s="192"/>
      <c r="M23" s="192"/>
      <c r="N23" s="192"/>
      <c r="O23" s="192"/>
      <c r="P23" s="192"/>
      <c r="Q23" s="192"/>
      <c r="R23" s="192"/>
      <c r="S23" s="192"/>
      <c r="T23" s="192"/>
      <c r="U23" s="192"/>
      <c r="V23" s="192"/>
      <c r="W23" s="192"/>
      <c r="X23" s="192"/>
      <c r="Y23" s="192"/>
      <c r="Z23" s="192"/>
      <c r="AA23" s="179"/>
      <c r="AC23" s="184"/>
      <c r="AD23" s="184"/>
      <c r="AE23" s="184"/>
      <c r="AF23" s="184"/>
      <c r="AG23" s="184"/>
      <c r="AH23" s="196"/>
    </row>
    <row r="24" spans="2:59" s="185" customFormat="1" ht="20.100000000000001" customHeight="1" x14ac:dyDescent="0.4">
      <c r="B24" s="195"/>
      <c r="C24" s="1499" t="s">
        <v>514</v>
      </c>
      <c r="D24" s="1499"/>
      <c r="E24" s="1499"/>
      <c r="F24" s="1499"/>
      <c r="G24" s="1499"/>
      <c r="H24" s="1499"/>
      <c r="I24" s="1499"/>
      <c r="J24" s="1499"/>
      <c r="K24" s="1499"/>
      <c r="L24" s="1499"/>
      <c r="M24" s="1499"/>
      <c r="N24" s="1499"/>
      <c r="O24" s="1499"/>
      <c r="P24" s="1499"/>
      <c r="Q24" s="1499"/>
      <c r="R24" s="1499"/>
      <c r="S24" s="1499"/>
      <c r="T24" s="1499"/>
      <c r="U24" s="1499"/>
      <c r="V24" s="1499"/>
      <c r="W24" s="1499"/>
      <c r="X24" s="1499"/>
      <c r="Y24" s="1499"/>
      <c r="Z24" s="1499"/>
      <c r="AA24" s="207"/>
      <c r="AB24" s="207"/>
      <c r="AC24" s="207"/>
      <c r="AD24" s="207"/>
      <c r="AE24" s="207"/>
      <c r="AF24" s="207"/>
      <c r="AG24" s="207"/>
      <c r="AH24" s="196"/>
    </row>
    <row r="25" spans="2:59" s="185" customFormat="1" ht="20.100000000000001" customHeight="1" x14ac:dyDescent="0.4">
      <c r="B25" s="197"/>
      <c r="C25" s="1500"/>
      <c r="D25" s="1500"/>
      <c r="E25" s="1500"/>
      <c r="F25" s="1500"/>
      <c r="G25" s="1500"/>
      <c r="H25" s="1500"/>
      <c r="I25" s="1500"/>
      <c r="J25" s="1500"/>
      <c r="K25" s="1500"/>
      <c r="L25" s="1500"/>
      <c r="M25" s="1500"/>
      <c r="N25" s="1500"/>
      <c r="O25" s="1500"/>
      <c r="P25" s="1500"/>
      <c r="Q25" s="1500"/>
      <c r="R25" s="1500"/>
      <c r="S25" s="1500"/>
      <c r="T25" s="1500"/>
      <c r="U25" s="1500"/>
      <c r="V25" s="1500"/>
      <c r="W25" s="1500"/>
      <c r="X25" s="1500"/>
      <c r="Y25" s="1500"/>
      <c r="Z25" s="1500"/>
      <c r="AA25" s="197"/>
      <c r="AB25" s="184"/>
      <c r="AC25" s="184"/>
      <c r="AD25" s="184"/>
      <c r="AE25" s="184"/>
      <c r="AF25" s="184"/>
      <c r="AG25" s="184"/>
      <c r="AH25" s="214"/>
    </row>
    <row r="26" spans="2:59" s="185" customFormat="1" ht="9" customHeight="1" x14ac:dyDescent="0.4">
      <c r="B26" s="197"/>
      <c r="C26" s="184"/>
      <c r="D26" s="184"/>
      <c r="E26" s="184"/>
      <c r="F26" s="184"/>
      <c r="G26" s="184"/>
      <c r="H26" s="184"/>
      <c r="I26" s="184"/>
      <c r="J26" s="184"/>
      <c r="K26" s="184"/>
      <c r="L26" s="184"/>
      <c r="M26" s="184"/>
      <c r="N26" s="184"/>
      <c r="O26" s="184"/>
      <c r="P26" s="184"/>
      <c r="Q26" s="184"/>
      <c r="R26" s="184"/>
      <c r="S26" s="184"/>
      <c r="T26" s="184"/>
      <c r="U26" s="184"/>
      <c r="V26" s="184"/>
      <c r="W26" s="184"/>
      <c r="X26" s="184"/>
      <c r="Y26" s="184"/>
      <c r="Z26" s="184"/>
      <c r="AA26" s="184"/>
      <c r="AB26" s="184"/>
      <c r="AC26" s="184"/>
      <c r="AD26" s="184"/>
      <c r="AE26" s="184"/>
      <c r="AF26" s="184"/>
      <c r="AG26" s="184"/>
      <c r="AH26" s="214"/>
    </row>
    <row r="27" spans="2:59" s="185" customFormat="1" ht="24" customHeight="1" x14ac:dyDescent="0.4">
      <c r="B27" s="195"/>
      <c r="C27" s="1487" t="s">
        <v>515</v>
      </c>
      <c r="D27" s="1487"/>
      <c r="E27" s="1487"/>
      <c r="F27" s="1487"/>
      <c r="G27" s="1487"/>
      <c r="H27" s="1487"/>
      <c r="I27" s="1487"/>
      <c r="J27" s="1487"/>
      <c r="K27" s="1491"/>
      <c r="L27" s="1491"/>
      <c r="M27" s="1491"/>
      <c r="N27" s="1491"/>
      <c r="O27" s="1491"/>
      <c r="P27" s="1491"/>
      <c r="Q27" s="1491"/>
      <c r="R27" s="1491" t="s">
        <v>489</v>
      </c>
      <c r="S27" s="1491"/>
      <c r="T27" s="1491"/>
      <c r="U27" s="1491"/>
      <c r="V27" s="1491"/>
      <c r="W27" s="1491"/>
      <c r="X27" s="1491"/>
      <c r="Y27" s="1491"/>
      <c r="Z27" s="1491" t="s">
        <v>516</v>
      </c>
      <c r="AA27" s="1491"/>
      <c r="AB27" s="1491"/>
      <c r="AC27" s="1491"/>
      <c r="AD27" s="1491"/>
      <c r="AE27" s="1491"/>
      <c r="AF27" s="1491"/>
      <c r="AG27" s="1493" t="s">
        <v>491</v>
      </c>
      <c r="AH27" s="196"/>
    </row>
    <row r="28" spans="2:59" s="185" customFormat="1" ht="20.100000000000001" customHeight="1" x14ac:dyDescent="0.4">
      <c r="B28" s="195"/>
      <c r="C28" s="1487"/>
      <c r="D28" s="1487"/>
      <c r="E28" s="1487"/>
      <c r="F28" s="1487"/>
      <c r="G28" s="1487"/>
      <c r="H28" s="1487"/>
      <c r="I28" s="1487"/>
      <c r="J28" s="1487"/>
      <c r="K28" s="1492"/>
      <c r="L28" s="1492"/>
      <c r="M28" s="1492"/>
      <c r="N28" s="1492"/>
      <c r="O28" s="1492"/>
      <c r="P28" s="1492"/>
      <c r="Q28" s="1492"/>
      <c r="R28" s="1492"/>
      <c r="S28" s="1492"/>
      <c r="T28" s="1492"/>
      <c r="U28" s="1492"/>
      <c r="V28" s="1492"/>
      <c r="W28" s="1492"/>
      <c r="X28" s="1492"/>
      <c r="Y28" s="1492"/>
      <c r="Z28" s="1492"/>
      <c r="AA28" s="1492"/>
      <c r="AB28" s="1492"/>
      <c r="AC28" s="1492"/>
      <c r="AD28" s="1492"/>
      <c r="AE28" s="1492"/>
      <c r="AF28" s="1492"/>
      <c r="AG28" s="1494"/>
      <c r="AH28" s="196"/>
    </row>
    <row r="29" spans="2:59" s="185" customFormat="1" ht="13.5" customHeight="1" x14ac:dyDescent="0.4">
      <c r="B29" s="213"/>
      <c r="C29" s="201"/>
      <c r="D29" s="201"/>
      <c r="E29" s="201"/>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12"/>
    </row>
    <row r="30" spans="2:59" s="185" customFormat="1" ht="13.5" customHeight="1" x14ac:dyDescent="0.4"/>
    <row r="31" spans="2:59" s="185" customFormat="1" ht="20.100000000000001" customHeight="1" x14ac:dyDescent="0.4">
      <c r="B31" s="211" t="s">
        <v>517</v>
      </c>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10"/>
    </row>
    <row r="32" spans="2:59" s="185" customFormat="1" ht="20.100000000000001" customHeight="1" x14ac:dyDescent="0.4">
      <c r="B32" s="195"/>
      <c r="C32" s="1495" t="s">
        <v>518</v>
      </c>
      <c r="D32" s="1495"/>
      <c r="E32" s="1495"/>
      <c r="F32" s="1495"/>
      <c r="G32" s="1495"/>
      <c r="H32" s="1495"/>
      <c r="I32" s="1495"/>
      <c r="J32" s="1495"/>
      <c r="K32" s="1495"/>
      <c r="L32" s="1495"/>
      <c r="M32" s="1495"/>
      <c r="N32" s="1495"/>
      <c r="O32" s="1495"/>
      <c r="P32" s="1495"/>
      <c r="Q32" s="1495"/>
      <c r="R32" s="1495"/>
      <c r="S32" s="1495"/>
      <c r="T32" s="1495"/>
      <c r="U32" s="1495"/>
      <c r="V32" s="1495"/>
      <c r="W32" s="1495"/>
      <c r="X32" s="1495"/>
      <c r="Y32" s="1495"/>
      <c r="Z32" s="1495"/>
      <c r="AA32" s="1495"/>
      <c r="AB32" s="1495"/>
      <c r="AC32" s="1495"/>
      <c r="AD32" s="1495"/>
      <c r="AE32" s="1495"/>
      <c r="AF32" s="207"/>
      <c r="AG32" s="207"/>
      <c r="AH32" s="196"/>
    </row>
    <row r="33" spans="1:40" s="185" customFormat="1" ht="20.100000000000001" customHeight="1" x14ac:dyDescent="0.4">
      <c r="B33" s="209"/>
      <c r="C33" s="1496" t="s">
        <v>505</v>
      </c>
      <c r="D33" s="1487"/>
      <c r="E33" s="1487"/>
      <c r="F33" s="1487"/>
      <c r="G33" s="1487"/>
      <c r="H33" s="1487"/>
      <c r="I33" s="1487"/>
      <c r="J33" s="1487"/>
      <c r="K33" s="1487"/>
      <c r="L33" s="1487"/>
      <c r="M33" s="1487"/>
      <c r="N33" s="1487"/>
      <c r="O33" s="1487"/>
      <c r="P33" s="1487"/>
      <c r="Q33" s="1487"/>
      <c r="R33" s="1487"/>
      <c r="S33" s="1487"/>
      <c r="T33" s="1487"/>
      <c r="U33" s="1487"/>
      <c r="V33" s="1487"/>
      <c r="W33" s="1487"/>
      <c r="X33" s="1487"/>
      <c r="Y33" s="1487"/>
      <c r="Z33" s="1487"/>
      <c r="AA33" s="1497" t="s">
        <v>506</v>
      </c>
      <c r="AB33" s="1497"/>
      <c r="AC33" s="1497"/>
      <c r="AD33" s="1497"/>
      <c r="AE33" s="1497"/>
      <c r="AF33" s="1497"/>
      <c r="AG33" s="1497"/>
      <c r="AH33" s="198"/>
    </row>
    <row r="34" spans="1:40" s="185" customFormat="1" ht="20.100000000000001" customHeight="1" x14ac:dyDescent="0.4">
      <c r="B34" s="208"/>
      <c r="C34" s="1496"/>
      <c r="D34" s="1487"/>
      <c r="E34" s="1487"/>
      <c r="F34" s="1487"/>
      <c r="G34" s="1487"/>
      <c r="H34" s="1487"/>
      <c r="I34" s="1487"/>
      <c r="J34" s="1487"/>
      <c r="K34" s="1487"/>
      <c r="L34" s="1487"/>
      <c r="M34" s="1487"/>
      <c r="N34" s="1487"/>
      <c r="O34" s="1487"/>
      <c r="P34" s="1487"/>
      <c r="Q34" s="1487"/>
      <c r="R34" s="1487"/>
      <c r="S34" s="1487"/>
      <c r="T34" s="1487"/>
      <c r="U34" s="1487"/>
      <c r="V34" s="1487"/>
      <c r="W34" s="1487"/>
      <c r="X34" s="1487"/>
      <c r="Y34" s="1487"/>
      <c r="Z34" s="1487"/>
      <c r="AA34" s="494"/>
      <c r="AB34" s="493"/>
      <c r="AC34" s="493"/>
      <c r="AD34" s="493"/>
      <c r="AE34" s="493"/>
      <c r="AF34" s="493"/>
      <c r="AG34" s="495"/>
      <c r="AH34" s="198"/>
    </row>
    <row r="35" spans="1:40" s="185" customFormat="1" ht="9" customHeight="1" x14ac:dyDescent="0.4">
      <c r="B35" s="197"/>
      <c r="C35" s="189"/>
      <c r="D35" s="189"/>
      <c r="E35" s="189"/>
      <c r="F35" s="189"/>
      <c r="G35" s="189"/>
      <c r="H35" s="189"/>
      <c r="I35" s="189"/>
      <c r="J35" s="189"/>
      <c r="K35" s="189"/>
      <c r="L35" s="189"/>
      <c r="M35" s="189"/>
      <c r="N35" s="189"/>
      <c r="O35" s="189"/>
      <c r="P35" s="189"/>
      <c r="Q35" s="189"/>
      <c r="R35" s="189"/>
      <c r="S35" s="189"/>
      <c r="T35" s="189"/>
      <c r="U35" s="189"/>
      <c r="V35" s="189"/>
      <c r="W35" s="189"/>
      <c r="X35" s="189"/>
      <c r="Y35" s="189"/>
      <c r="Z35" s="189"/>
      <c r="AA35" s="207"/>
      <c r="AB35" s="207"/>
      <c r="AC35" s="207"/>
      <c r="AD35" s="207"/>
      <c r="AE35" s="207"/>
      <c r="AF35" s="207"/>
      <c r="AG35" s="207"/>
      <c r="AH35" s="196"/>
    </row>
    <row r="36" spans="1:40" s="185" customFormat="1" ht="20.100000000000001" customHeight="1" x14ac:dyDescent="0.15">
      <c r="B36" s="197"/>
      <c r="C36" s="1483" t="s">
        <v>509</v>
      </c>
      <c r="D36" s="1484"/>
      <c r="E36" s="1484"/>
      <c r="F36" s="1484"/>
      <c r="G36" s="1484"/>
      <c r="H36" s="1484"/>
      <c r="I36" s="1484"/>
      <c r="J36" s="1484"/>
      <c r="K36" s="1484"/>
      <c r="L36" s="1484"/>
      <c r="M36" s="206"/>
      <c r="N36" s="205" t="s">
        <v>519</v>
      </c>
      <c r="O36" s="205"/>
      <c r="P36" s="205"/>
      <c r="Q36" s="203"/>
      <c r="R36" s="203"/>
      <c r="S36" s="203"/>
      <c r="T36" s="203"/>
      <c r="U36" s="203"/>
      <c r="V36" s="203"/>
      <c r="W36" s="14"/>
      <c r="X36" s="205" t="s">
        <v>511</v>
      </c>
      <c r="Y36" s="204"/>
      <c r="Z36" s="204"/>
      <c r="AA36" s="203"/>
      <c r="AB36" s="203"/>
      <c r="AC36" s="203"/>
      <c r="AD36" s="203"/>
      <c r="AE36" s="203"/>
      <c r="AF36" s="203"/>
      <c r="AG36" s="203"/>
      <c r="AH36" s="198"/>
    </row>
    <row r="37" spans="1:40" s="185" customFormat="1" ht="20.100000000000001" customHeight="1" x14ac:dyDescent="0.15">
      <c r="B37" s="197"/>
      <c r="C37" s="1485"/>
      <c r="D37" s="1486"/>
      <c r="E37" s="1486"/>
      <c r="F37" s="1486"/>
      <c r="G37" s="1486"/>
      <c r="H37" s="1486"/>
      <c r="I37" s="1486"/>
      <c r="J37" s="1486"/>
      <c r="K37" s="1486"/>
      <c r="L37" s="1486"/>
      <c r="M37" s="202"/>
      <c r="N37" s="201" t="s">
        <v>520</v>
      </c>
      <c r="O37" s="201"/>
      <c r="P37" s="201"/>
      <c r="Q37" s="199"/>
      <c r="R37" s="199"/>
      <c r="S37" s="199"/>
      <c r="T37" s="199"/>
      <c r="U37" s="199"/>
      <c r="V37" s="199"/>
      <c r="W37" s="199"/>
      <c r="X37" s="199"/>
      <c r="Y37" s="15"/>
      <c r="Z37" s="201"/>
      <c r="AA37" s="199"/>
      <c r="AB37" s="200"/>
      <c r="AC37" s="200"/>
      <c r="AD37" s="200"/>
      <c r="AE37" s="200"/>
      <c r="AF37" s="200"/>
      <c r="AG37" s="199"/>
      <c r="AH37" s="198"/>
    </row>
    <row r="38" spans="1:40" s="185" customFormat="1" ht="9" customHeight="1" x14ac:dyDescent="0.4">
      <c r="B38" s="197"/>
      <c r="C38" s="189"/>
      <c r="D38" s="189"/>
      <c r="E38" s="189"/>
      <c r="F38" s="189"/>
      <c r="G38" s="189"/>
      <c r="H38" s="189"/>
      <c r="I38" s="189"/>
      <c r="J38" s="189"/>
      <c r="K38" s="189"/>
      <c r="L38" s="189"/>
      <c r="M38" s="12"/>
      <c r="Q38" s="184"/>
      <c r="R38" s="184"/>
      <c r="S38" s="184"/>
      <c r="T38" s="184"/>
      <c r="U38" s="184"/>
      <c r="V38" s="184"/>
      <c r="W38" s="184"/>
      <c r="X38" s="184"/>
      <c r="Y38" s="12"/>
      <c r="AA38" s="184"/>
      <c r="AB38" s="184"/>
      <c r="AC38" s="184"/>
      <c r="AD38" s="184"/>
      <c r="AE38" s="184"/>
      <c r="AF38" s="184"/>
      <c r="AG38" s="184"/>
      <c r="AH38" s="196"/>
    </row>
    <row r="39" spans="1:40" s="185" customFormat="1" ht="20.100000000000001" customHeight="1" x14ac:dyDescent="0.4">
      <c r="B39" s="195"/>
      <c r="C39" s="1487" t="s">
        <v>521</v>
      </c>
      <c r="D39" s="1487"/>
      <c r="E39" s="1487"/>
      <c r="F39" s="1487"/>
      <c r="G39" s="1487"/>
      <c r="H39" s="1487"/>
      <c r="I39" s="1487"/>
      <c r="J39" s="1487"/>
      <c r="K39" s="1488"/>
      <c r="L39" s="1489"/>
      <c r="M39" s="1489"/>
      <c r="N39" s="1489"/>
      <c r="O39" s="1489"/>
      <c r="P39" s="1489"/>
      <c r="Q39" s="1489"/>
      <c r="R39" s="496" t="s">
        <v>489</v>
      </c>
      <c r="S39" s="1489"/>
      <c r="T39" s="1489"/>
      <c r="U39" s="1489"/>
      <c r="V39" s="1489"/>
      <c r="W39" s="1489"/>
      <c r="X39" s="1489"/>
      <c r="Y39" s="1489"/>
      <c r="Z39" s="496" t="s">
        <v>516</v>
      </c>
      <c r="AA39" s="1489"/>
      <c r="AB39" s="1489"/>
      <c r="AC39" s="1489"/>
      <c r="AD39" s="1489"/>
      <c r="AE39" s="1489"/>
      <c r="AF39" s="1489"/>
      <c r="AG39" s="497" t="s">
        <v>491</v>
      </c>
      <c r="AH39" s="194"/>
    </row>
    <row r="40" spans="1:40" s="185" customFormat="1" ht="10.5" customHeight="1" x14ac:dyDescent="0.4">
      <c r="B40" s="193"/>
      <c r="C40" s="192"/>
      <c r="D40" s="192"/>
      <c r="E40" s="192"/>
      <c r="F40" s="192"/>
      <c r="G40" s="192"/>
      <c r="H40" s="192"/>
      <c r="I40" s="192"/>
      <c r="J40" s="192"/>
      <c r="K40" s="191"/>
      <c r="L40" s="191"/>
      <c r="M40" s="191"/>
      <c r="N40" s="191"/>
      <c r="O40" s="191"/>
      <c r="P40" s="191"/>
      <c r="Q40" s="191"/>
      <c r="R40" s="191"/>
      <c r="S40" s="191"/>
      <c r="T40" s="191"/>
      <c r="U40" s="191"/>
      <c r="V40" s="191"/>
      <c r="W40" s="191"/>
      <c r="X40" s="191"/>
      <c r="Y40" s="191"/>
      <c r="Z40" s="191"/>
      <c r="AA40" s="191"/>
      <c r="AB40" s="191"/>
      <c r="AC40" s="191"/>
      <c r="AD40" s="191"/>
      <c r="AE40" s="191"/>
      <c r="AF40" s="191"/>
      <c r="AG40" s="191"/>
      <c r="AH40" s="190"/>
    </row>
    <row r="41" spans="1:40" s="185" customFormat="1" ht="6" customHeight="1" x14ac:dyDescent="0.4">
      <c r="B41" s="189"/>
      <c r="C41" s="189"/>
      <c r="D41" s="189"/>
      <c r="E41" s="189"/>
      <c r="F41" s="189"/>
      <c r="X41" s="188"/>
      <c r="Y41" s="188"/>
    </row>
    <row r="42" spans="1:40" s="185" customFormat="1" x14ac:dyDescent="0.4">
      <c r="B42" s="1490" t="s">
        <v>366</v>
      </c>
      <c r="C42" s="1490"/>
      <c r="D42" s="183" t="s">
        <v>522</v>
      </c>
      <c r="E42" s="182"/>
      <c r="F42" s="182"/>
      <c r="G42" s="182"/>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row>
    <row r="43" spans="1:40" s="185" customFormat="1" ht="13.5" customHeight="1" x14ac:dyDescent="0.4">
      <c r="B43" s="1490" t="s">
        <v>367</v>
      </c>
      <c r="C43" s="1490"/>
      <c r="D43" s="183" t="s">
        <v>523</v>
      </c>
      <c r="E43" s="183"/>
      <c r="F43" s="183"/>
      <c r="G43" s="183"/>
      <c r="H43" s="183"/>
      <c r="I43" s="183"/>
      <c r="J43" s="183"/>
      <c r="K43" s="183"/>
      <c r="L43" s="183"/>
      <c r="M43" s="183"/>
      <c r="N43" s="183"/>
      <c r="O43" s="183"/>
      <c r="P43" s="183"/>
      <c r="Q43" s="183"/>
      <c r="R43" s="183"/>
      <c r="S43" s="183"/>
      <c r="T43" s="183"/>
      <c r="U43" s="183"/>
      <c r="V43" s="183"/>
      <c r="W43" s="183"/>
      <c r="X43" s="183"/>
      <c r="Y43" s="183"/>
      <c r="Z43" s="183"/>
      <c r="AA43" s="183"/>
      <c r="AB43" s="183"/>
      <c r="AC43" s="183"/>
      <c r="AD43" s="183"/>
      <c r="AE43" s="183"/>
      <c r="AF43" s="183"/>
      <c r="AG43" s="183"/>
      <c r="AH43" s="183"/>
    </row>
    <row r="44" spans="1:40" s="185" customFormat="1" x14ac:dyDescent="0.4">
      <c r="B44" s="1490" t="s">
        <v>368</v>
      </c>
      <c r="C44" s="1490"/>
      <c r="D44" s="187" t="s">
        <v>524</v>
      </c>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c r="AC44" s="186"/>
      <c r="AD44" s="186"/>
      <c r="AE44" s="186"/>
      <c r="AF44" s="186"/>
      <c r="AG44" s="186"/>
      <c r="AH44" s="186"/>
    </row>
    <row r="45" spans="1:40" ht="13.5" customHeight="1" x14ac:dyDescent="0.15">
      <c r="B45" s="1490" t="s">
        <v>369</v>
      </c>
      <c r="C45" s="1490"/>
      <c r="D45" s="183" t="s">
        <v>525</v>
      </c>
      <c r="E45" s="182"/>
      <c r="F45" s="182"/>
      <c r="G45" s="182"/>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row>
    <row r="46" spans="1:40" s="180" customFormat="1" x14ac:dyDescent="0.15">
      <c r="B46" s="12"/>
      <c r="C46" s="184"/>
      <c r="D46" s="183" t="s">
        <v>526</v>
      </c>
      <c r="E46" s="182"/>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row>
    <row r="47" spans="1:40" s="180" customFormat="1" ht="13.5" customHeight="1" x14ac:dyDescent="0.15">
      <c r="A47" s="179"/>
      <c r="B47" s="181" t="s">
        <v>527</v>
      </c>
      <c r="C47" s="181"/>
      <c r="D47" s="1482" t="s">
        <v>528</v>
      </c>
      <c r="E47" s="1482"/>
      <c r="F47" s="1482"/>
      <c r="G47" s="1482"/>
      <c r="H47" s="1482"/>
      <c r="I47" s="1482"/>
      <c r="J47" s="1482"/>
      <c r="K47" s="1482"/>
      <c r="L47" s="1482"/>
      <c r="M47" s="1482"/>
      <c r="N47" s="1482"/>
      <c r="O47" s="1482"/>
      <c r="P47" s="1482"/>
      <c r="Q47" s="1482"/>
      <c r="R47" s="1482"/>
      <c r="S47" s="1482"/>
      <c r="T47" s="1482"/>
      <c r="U47" s="1482"/>
      <c r="V47" s="1482"/>
      <c r="W47" s="1482"/>
      <c r="X47" s="1482"/>
      <c r="Y47" s="1482"/>
      <c r="Z47" s="1482"/>
      <c r="AA47" s="1482"/>
      <c r="AB47" s="1482"/>
      <c r="AC47" s="1482"/>
      <c r="AD47" s="1482"/>
      <c r="AE47" s="1482"/>
      <c r="AF47" s="1482"/>
      <c r="AG47" s="1482"/>
      <c r="AH47" s="1482"/>
      <c r="AI47" s="179"/>
      <c r="AJ47" s="179"/>
      <c r="AK47" s="179"/>
      <c r="AL47" s="179"/>
      <c r="AM47" s="179"/>
      <c r="AN47" s="179"/>
    </row>
    <row r="48" spans="1:40" s="180" customFormat="1" ht="12.75" customHeight="1" x14ac:dyDescent="0.15">
      <c r="A48" s="179"/>
      <c r="B48" s="181" t="s">
        <v>529</v>
      </c>
      <c r="C48" s="179"/>
      <c r="D48" s="1481" t="s">
        <v>530</v>
      </c>
      <c r="E48" s="1481"/>
      <c r="F48" s="1481"/>
      <c r="G48" s="1481"/>
      <c r="H48" s="1481"/>
      <c r="I48" s="1481"/>
      <c r="J48" s="1481"/>
      <c r="K48" s="1481"/>
      <c r="L48" s="1481"/>
      <c r="M48" s="1481"/>
      <c r="N48" s="1481"/>
      <c r="O48" s="1481"/>
      <c r="P48" s="1481"/>
      <c r="Q48" s="1481"/>
      <c r="R48" s="1481"/>
      <c r="S48" s="1481"/>
      <c r="T48" s="1481"/>
      <c r="U48" s="1481"/>
      <c r="V48" s="1481"/>
      <c r="W48" s="1481"/>
      <c r="X48" s="1481"/>
      <c r="Y48" s="1481"/>
      <c r="Z48" s="1481"/>
      <c r="AA48" s="1481"/>
      <c r="AB48" s="1481"/>
      <c r="AC48" s="1481"/>
      <c r="AD48" s="1481"/>
      <c r="AE48" s="1481"/>
      <c r="AF48" s="1481"/>
      <c r="AG48" s="1481"/>
      <c r="AH48" s="1481"/>
      <c r="AI48" s="179"/>
      <c r="AJ48" s="179"/>
      <c r="AK48" s="179"/>
      <c r="AL48" s="179"/>
      <c r="AM48" s="179"/>
      <c r="AN48" s="179"/>
    </row>
    <row r="49" spans="1:40" s="180" customFormat="1" x14ac:dyDescent="0.15">
      <c r="A49" s="179"/>
      <c r="B49" s="179"/>
      <c r="C49" s="179"/>
      <c r="D49" s="181" t="s">
        <v>531</v>
      </c>
      <c r="E49" s="179"/>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row>
    <row r="50" spans="1:40" s="180" customFormat="1" x14ac:dyDescent="0.15">
      <c r="A50" s="179"/>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row>
    <row r="51" spans="1:40" ht="156" customHeight="1" x14ac:dyDescent="0.15">
      <c r="A51" s="179"/>
      <c r="B51" s="179"/>
      <c r="C51" s="179"/>
      <c r="D51" s="179"/>
      <c r="E51" s="179"/>
      <c r="F51" s="179"/>
      <c r="G51" s="179"/>
      <c r="H51" s="179"/>
      <c r="I51" s="179"/>
      <c r="J51" s="179"/>
      <c r="K51" s="179"/>
      <c r="L51" s="179"/>
      <c r="M51" s="179"/>
      <c r="N51" s="179"/>
      <c r="O51" s="179"/>
      <c r="P51" s="179"/>
      <c r="Q51" s="179"/>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row>
    <row r="52" spans="1:40" x14ac:dyDescent="0.15">
      <c r="A52" s="179"/>
      <c r="B52" s="179"/>
      <c r="C52" s="179"/>
      <c r="D52" s="179"/>
      <c r="E52" s="179"/>
      <c r="F52" s="179"/>
      <c r="G52" s="17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row>
    <row r="53" spans="1:40" x14ac:dyDescent="0.15">
      <c r="A53" s="179"/>
      <c r="B53" s="179"/>
      <c r="C53" s="179"/>
      <c r="D53" s="179"/>
      <c r="E53" s="179"/>
      <c r="F53" s="179"/>
      <c r="G53" s="17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79"/>
    </row>
    <row r="54" spans="1:40" x14ac:dyDescent="0.15">
      <c r="A54" s="179"/>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row>
    <row r="55" spans="1:40" x14ac:dyDescent="0.15">
      <c r="A55" s="179"/>
      <c r="B55" s="179"/>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row>
  </sheetData>
  <mergeCells count="42">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 ref="AA33:AG33"/>
    <mergeCell ref="C34:Z34"/>
    <mergeCell ref="C20:Z20"/>
    <mergeCell ref="C21:L22"/>
    <mergeCell ref="C24:Z24"/>
    <mergeCell ref="C25:Z25"/>
    <mergeCell ref="C27:J28"/>
    <mergeCell ref="K27:Q28"/>
    <mergeCell ref="R27:R28"/>
    <mergeCell ref="S27:Y28"/>
    <mergeCell ref="Z27:Z28"/>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s>
  <phoneticPr fontId="13"/>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4572A-4756-4154-B97F-492DB4CDFCB1}">
  <dimension ref="A1:L27"/>
  <sheetViews>
    <sheetView view="pageBreakPreview" zoomScaleNormal="100" zoomScaleSheetLayoutView="100" workbookViewId="0">
      <selection activeCell="B1" sqref="B1"/>
    </sheetView>
  </sheetViews>
  <sheetFormatPr defaultRowHeight="13.5" x14ac:dyDescent="0.4"/>
  <cols>
    <col min="1" max="1" width="8.5" style="176" customWidth="1"/>
    <col min="2" max="2" width="15.625" style="176" customWidth="1"/>
    <col min="3" max="3" width="9.75" style="176" customWidth="1"/>
    <col min="4" max="4" width="15.25" style="176" customWidth="1"/>
    <col min="5" max="5" width="17.5" style="176" customWidth="1"/>
    <col min="6" max="6" width="12.75" style="176" customWidth="1"/>
    <col min="7" max="7" width="11" style="176" customWidth="1"/>
    <col min="8" max="8" width="5" style="176" customWidth="1"/>
    <col min="9" max="9" width="3.625" style="176" customWidth="1"/>
    <col min="10" max="10" width="8.375" style="176" customWidth="1"/>
    <col min="11" max="11" width="1" style="176" customWidth="1"/>
    <col min="12" max="12" width="2.5" style="176" customWidth="1"/>
    <col min="13" max="259" width="9" style="176"/>
    <col min="260" max="260" width="1.125" style="176" customWidth="1"/>
    <col min="261" max="262" width="15.625" style="176" customWidth="1"/>
    <col min="263" max="263" width="15.25" style="176" customWidth="1"/>
    <col min="264" max="264" width="17.5" style="176" customWidth="1"/>
    <col min="265" max="265" width="15.125" style="176" customWidth="1"/>
    <col min="266" max="266" width="15.25" style="176" customWidth="1"/>
    <col min="267" max="267" width="3.75" style="176" customWidth="1"/>
    <col min="268" max="268" width="2.5" style="176" customWidth="1"/>
    <col min="269" max="515" width="9" style="176"/>
    <col min="516" max="516" width="1.125" style="176" customWidth="1"/>
    <col min="517" max="518" width="15.625" style="176" customWidth="1"/>
    <col min="519" max="519" width="15.25" style="176" customWidth="1"/>
    <col min="520" max="520" width="17.5" style="176" customWidth="1"/>
    <col min="521" max="521" width="15.125" style="176" customWidth="1"/>
    <col min="522" max="522" width="15.25" style="176" customWidth="1"/>
    <col min="523" max="523" width="3.75" style="176" customWidth="1"/>
    <col min="524" max="524" width="2.5" style="176" customWidth="1"/>
    <col min="525" max="771" width="9" style="176"/>
    <col min="772" max="772" width="1.125" style="176" customWidth="1"/>
    <col min="773" max="774" width="15.625" style="176" customWidth="1"/>
    <col min="775" max="775" width="15.25" style="176" customWidth="1"/>
    <col min="776" max="776" width="17.5" style="176" customWidth="1"/>
    <col min="777" max="777" width="15.125" style="176" customWidth="1"/>
    <col min="778" max="778" width="15.25" style="176" customWidth="1"/>
    <col min="779" max="779" width="3.75" style="176" customWidth="1"/>
    <col min="780" max="780" width="2.5" style="176" customWidth="1"/>
    <col min="781" max="1027" width="9" style="176"/>
    <col min="1028" max="1028" width="1.125" style="176" customWidth="1"/>
    <col min="1029" max="1030" width="15.625" style="176" customWidth="1"/>
    <col min="1031" max="1031" width="15.25" style="176" customWidth="1"/>
    <col min="1032" max="1032" width="17.5" style="176" customWidth="1"/>
    <col min="1033" max="1033" width="15.125" style="176" customWidth="1"/>
    <col min="1034" max="1034" width="15.25" style="176" customWidth="1"/>
    <col min="1035" max="1035" width="3.75" style="176" customWidth="1"/>
    <col min="1036" max="1036" width="2.5" style="176" customWidth="1"/>
    <col min="1037" max="1283" width="9" style="176"/>
    <col min="1284" max="1284" width="1.125" style="176" customWidth="1"/>
    <col min="1285" max="1286" width="15.625" style="176" customWidth="1"/>
    <col min="1287" max="1287" width="15.25" style="176" customWidth="1"/>
    <col min="1288" max="1288" width="17.5" style="176" customWidth="1"/>
    <col min="1289" max="1289" width="15.125" style="176" customWidth="1"/>
    <col min="1290" max="1290" width="15.25" style="176" customWidth="1"/>
    <col min="1291" max="1291" width="3.75" style="176" customWidth="1"/>
    <col min="1292" max="1292" width="2.5" style="176" customWidth="1"/>
    <col min="1293" max="1539" width="9" style="176"/>
    <col min="1540" max="1540" width="1.125" style="176" customWidth="1"/>
    <col min="1541" max="1542" width="15.625" style="176" customWidth="1"/>
    <col min="1543" max="1543" width="15.25" style="176" customWidth="1"/>
    <col min="1544" max="1544" width="17.5" style="176" customWidth="1"/>
    <col min="1545" max="1545" width="15.125" style="176" customWidth="1"/>
    <col min="1546" max="1546" width="15.25" style="176" customWidth="1"/>
    <col min="1547" max="1547" width="3.75" style="176" customWidth="1"/>
    <col min="1548" max="1548" width="2.5" style="176" customWidth="1"/>
    <col min="1549" max="1795" width="9" style="176"/>
    <col min="1796" max="1796" width="1.125" style="176" customWidth="1"/>
    <col min="1797" max="1798" width="15.625" style="176" customWidth="1"/>
    <col min="1799" max="1799" width="15.25" style="176" customWidth="1"/>
    <col min="1800" max="1800" width="17.5" style="176" customWidth="1"/>
    <col min="1801" max="1801" width="15.125" style="176" customWidth="1"/>
    <col min="1802" max="1802" width="15.25" style="176" customWidth="1"/>
    <col min="1803" max="1803" width="3.75" style="176" customWidth="1"/>
    <col min="1804" max="1804" width="2.5" style="176" customWidth="1"/>
    <col min="1805" max="2051" width="9" style="176"/>
    <col min="2052" max="2052" width="1.125" style="176" customWidth="1"/>
    <col min="2053" max="2054" width="15.625" style="176" customWidth="1"/>
    <col min="2055" max="2055" width="15.25" style="176" customWidth="1"/>
    <col min="2056" max="2056" width="17.5" style="176" customWidth="1"/>
    <col min="2057" max="2057" width="15.125" style="176" customWidth="1"/>
    <col min="2058" max="2058" width="15.25" style="176" customWidth="1"/>
    <col min="2059" max="2059" width="3.75" style="176" customWidth="1"/>
    <col min="2060" max="2060" width="2.5" style="176" customWidth="1"/>
    <col min="2061" max="2307" width="9" style="176"/>
    <col min="2308" max="2308" width="1.125" style="176" customWidth="1"/>
    <col min="2309" max="2310" width="15.625" style="176" customWidth="1"/>
    <col min="2311" max="2311" width="15.25" style="176" customWidth="1"/>
    <col min="2312" max="2312" width="17.5" style="176" customWidth="1"/>
    <col min="2313" max="2313" width="15.125" style="176" customWidth="1"/>
    <col min="2314" max="2314" width="15.25" style="176" customWidth="1"/>
    <col min="2315" max="2315" width="3.75" style="176" customWidth="1"/>
    <col min="2316" max="2316" width="2.5" style="176" customWidth="1"/>
    <col min="2317" max="2563" width="9" style="176"/>
    <col min="2564" max="2564" width="1.125" style="176" customWidth="1"/>
    <col min="2565" max="2566" width="15.625" style="176" customWidth="1"/>
    <col min="2567" max="2567" width="15.25" style="176" customWidth="1"/>
    <col min="2568" max="2568" width="17.5" style="176" customWidth="1"/>
    <col min="2569" max="2569" width="15.125" style="176" customWidth="1"/>
    <col min="2570" max="2570" width="15.25" style="176" customWidth="1"/>
    <col min="2571" max="2571" width="3.75" style="176" customWidth="1"/>
    <col min="2572" max="2572" width="2.5" style="176" customWidth="1"/>
    <col min="2573" max="2819" width="9" style="176"/>
    <col min="2820" max="2820" width="1.125" style="176" customWidth="1"/>
    <col min="2821" max="2822" width="15.625" style="176" customWidth="1"/>
    <col min="2823" max="2823" width="15.25" style="176" customWidth="1"/>
    <col min="2824" max="2824" width="17.5" style="176" customWidth="1"/>
    <col min="2825" max="2825" width="15.125" style="176" customWidth="1"/>
    <col min="2826" max="2826" width="15.25" style="176" customWidth="1"/>
    <col min="2827" max="2827" width="3.75" style="176" customWidth="1"/>
    <col min="2828" max="2828" width="2.5" style="176" customWidth="1"/>
    <col min="2829" max="3075" width="9" style="176"/>
    <col min="3076" max="3076" width="1.125" style="176" customWidth="1"/>
    <col min="3077" max="3078" width="15.625" style="176" customWidth="1"/>
    <col min="3079" max="3079" width="15.25" style="176" customWidth="1"/>
    <col min="3080" max="3080" width="17.5" style="176" customWidth="1"/>
    <col min="3081" max="3081" width="15.125" style="176" customWidth="1"/>
    <col min="3082" max="3082" width="15.25" style="176" customWidth="1"/>
    <col min="3083" max="3083" width="3.75" style="176" customWidth="1"/>
    <col min="3084" max="3084" width="2.5" style="176" customWidth="1"/>
    <col min="3085" max="3331" width="9" style="176"/>
    <col min="3332" max="3332" width="1.125" style="176" customWidth="1"/>
    <col min="3333" max="3334" width="15.625" style="176" customWidth="1"/>
    <col min="3335" max="3335" width="15.25" style="176" customWidth="1"/>
    <col min="3336" max="3336" width="17.5" style="176" customWidth="1"/>
    <col min="3337" max="3337" width="15.125" style="176" customWidth="1"/>
    <col min="3338" max="3338" width="15.25" style="176" customWidth="1"/>
    <col min="3339" max="3339" width="3.75" style="176" customWidth="1"/>
    <col min="3340" max="3340" width="2.5" style="176" customWidth="1"/>
    <col min="3341" max="3587" width="9" style="176"/>
    <col min="3588" max="3588" width="1.125" style="176" customWidth="1"/>
    <col min="3589" max="3590" width="15.625" style="176" customWidth="1"/>
    <col min="3591" max="3591" width="15.25" style="176" customWidth="1"/>
    <col min="3592" max="3592" width="17.5" style="176" customWidth="1"/>
    <col min="3593" max="3593" width="15.125" style="176" customWidth="1"/>
    <col min="3594" max="3594" width="15.25" style="176" customWidth="1"/>
    <col min="3595" max="3595" width="3.75" style="176" customWidth="1"/>
    <col min="3596" max="3596" width="2.5" style="176" customWidth="1"/>
    <col min="3597" max="3843" width="9" style="176"/>
    <col min="3844" max="3844" width="1.125" style="176" customWidth="1"/>
    <col min="3845" max="3846" width="15.625" style="176" customWidth="1"/>
    <col min="3847" max="3847" width="15.25" style="176" customWidth="1"/>
    <col min="3848" max="3848" width="17.5" style="176" customWidth="1"/>
    <col min="3849" max="3849" width="15.125" style="176" customWidth="1"/>
    <col min="3850" max="3850" width="15.25" style="176" customWidth="1"/>
    <col min="3851" max="3851" width="3.75" style="176" customWidth="1"/>
    <col min="3852" max="3852" width="2.5" style="176" customWidth="1"/>
    <col min="3853" max="4099" width="9" style="176"/>
    <col min="4100" max="4100" width="1.125" style="176" customWidth="1"/>
    <col min="4101" max="4102" width="15.625" style="176" customWidth="1"/>
    <col min="4103" max="4103" width="15.25" style="176" customWidth="1"/>
    <col min="4104" max="4104" width="17.5" style="176" customWidth="1"/>
    <col min="4105" max="4105" width="15.125" style="176" customWidth="1"/>
    <col min="4106" max="4106" width="15.25" style="176" customWidth="1"/>
    <col min="4107" max="4107" width="3.75" style="176" customWidth="1"/>
    <col min="4108" max="4108" width="2.5" style="176" customWidth="1"/>
    <col min="4109" max="4355" width="9" style="176"/>
    <col min="4356" max="4356" width="1.125" style="176" customWidth="1"/>
    <col min="4357" max="4358" width="15.625" style="176" customWidth="1"/>
    <col min="4359" max="4359" width="15.25" style="176" customWidth="1"/>
    <col min="4360" max="4360" width="17.5" style="176" customWidth="1"/>
    <col min="4361" max="4361" width="15.125" style="176" customWidth="1"/>
    <col min="4362" max="4362" width="15.25" style="176" customWidth="1"/>
    <col min="4363" max="4363" width="3.75" style="176" customWidth="1"/>
    <col min="4364" max="4364" width="2.5" style="176" customWidth="1"/>
    <col min="4365" max="4611" width="9" style="176"/>
    <col min="4612" max="4612" width="1.125" style="176" customWidth="1"/>
    <col min="4613" max="4614" width="15.625" style="176" customWidth="1"/>
    <col min="4615" max="4615" width="15.25" style="176" customWidth="1"/>
    <col min="4616" max="4616" width="17.5" style="176" customWidth="1"/>
    <col min="4617" max="4617" width="15.125" style="176" customWidth="1"/>
    <col min="4618" max="4618" width="15.25" style="176" customWidth="1"/>
    <col min="4619" max="4619" width="3.75" style="176" customWidth="1"/>
    <col min="4620" max="4620" width="2.5" style="176" customWidth="1"/>
    <col min="4621" max="4867" width="9" style="176"/>
    <col min="4868" max="4868" width="1.125" style="176" customWidth="1"/>
    <col min="4869" max="4870" width="15.625" style="176" customWidth="1"/>
    <col min="4871" max="4871" width="15.25" style="176" customWidth="1"/>
    <col min="4872" max="4872" width="17.5" style="176" customWidth="1"/>
    <col min="4873" max="4873" width="15.125" style="176" customWidth="1"/>
    <col min="4874" max="4874" width="15.25" style="176" customWidth="1"/>
    <col min="4875" max="4875" width="3.75" style="176" customWidth="1"/>
    <col min="4876" max="4876" width="2.5" style="176" customWidth="1"/>
    <col min="4877" max="5123" width="9" style="176"/>
    <col min="5124" max="5124" width="1.125" style="176" customWidth="1"/>
    <col min="5125" max="5126" width="15.625" style="176" customWidth="1"/>
    <col min="5127" max="5127" width="15.25" style="176" customWidth="1"/>
    <col min="5128" max="5128" width="17.5" style="176" customWidth="1"/>
    <col min="5129" max="5129" width="15.125" style="176" customWidth="1"/>
    <col min="5130" max="5130" width="15.25" style="176" customWidth="1"/>
    <col min="5131" max="5131" width="3.75" style="176" customWidth="1"/>
    <col min="5132" max="5132" width="2.5" style="176" customWidth="1"/>
    <col min="5133" max="5379" width="9" style="176"/>
    <col min="5380" max="5380" width="1.125" style="176" customWidth="1"/>
    <col min="5381" max="5382" width="15.625" style="176" customWidth="1"/>
    <col min="5383" max="5383" width="15.25" style="176" customWidth="1"/>
    <col min="5384" max="5384" width="17.5" style="176" customWidth="1"/>
    <col min="5385" max="5385" width="15.125" style="176" customWidth="1"/>
    <col min="5386" max="5386" width="15.25" style="176" customWidth="1"/>
    <col min="5387" max="5387" width="3.75" style="176" customWidth="1"/>
    <col min="5388" max="5388" width="2.5" style="176" customWidth="1"/>
    <col min="5389" max="5635" width="9" style="176"/>
    <col min="5636" max="5636" width="1.125" style="176" customWidth="1"/>
    <col min="5637" max="5638" width="15.625" style="176" customWidth="1"/>
    <col min="5639" max="5639" width="15.25" style="176" customWidth="1"/>
    <col min="5640" max="5640" width="17.5" style="176" customWidth="1"/>
    <col min="5641" max="5641" width="15.125" style="176" customWidth="1"/>
    <col min="5642" max="5642" width="15.25" style="176" customWidth="1"/>
    <col min="5643" max="5643" width="3.75" style="176" customWidth="1"/>
    <col min="5644" max="5644" width="2.5" style="176" customWidth="1"/>
    <col min="5645" max="5891" width="9" style="176"/>
    <col min="5892" max="5892" width="1.125" style="176" customWidth="1"/>
    <col min="5893" max="5894" width="15.625" style="176" customWidth="1"/>
    <col min="5895" max="5895" width="15.25" style="176" customWidth="1"/>
    <col min="5896" max="5896" width="17.5" style="176" customWidth="1"/>
    <col min="5897" max="5897" width="15.125" style="176" customWidth="1"/>
    <col min="5898" max="5898" width="15.25" style="176" customWidth="1"/>
    <col min="5899" max="5899" width="3.75" style="176" customWidth="1"/>
    <col min="5900" max="5900" width="2.5" style="176" customWidth="1"/>
    <col min="5901" max="6147" width="9" style="176"/>
    <col min="6148" max="6148" width="1.125" style="176" customWidth="1"/>
    <col min="6149" max="6150" width="15.625" style="176" customWidth="1"/>
    <col min="6151" max="6151" width="15.25" style="176" customWidth="1"/>
    <col min="6152" max="6152" width="17.5" style="176" customWidth="1"/>
    <col min="6153" max="6153" width="15.125" style="176" customWidth="1"/>
    <col min="6154" max="6154" width="15.25" style="176" customWidth="1"/>
    <col min="6155" max="6155" width="3.75" style="176" customWidth="1"/>
    <col min="6156" max="6156" width="2.5" style="176" customWidth="1"/>
    <col min="6157" max="6403" width="9" style="176"/>
    <col min="6404" max="6404" width="1.125" style="176" customWidth="1"/>
    <col min="6405" max="6406" width="15.625" style="176" customWidth="1"/>
    <col min="6407" max="6407" width="15.25" style="176" customWidth="1"/>
    <col min="6408" max="6408" width="17.5" style="176" customWidth="1"/>
    <col min="6409" max="6409" width="15.125" style="176" customWidth="1"/>
    <col min="6410" max="6410" width="15.25" style="176" customWidth="1"/>
    <col min="6411" max="6411" width="3.75" style="176" customWidth="1"/>
    <col min="6412" max="6412" width="2.5" style="176" customWidth="1"/>
    <col min="6413" max="6659" width="9" style="176"/>
    <col min="6660" max="6660" width="1.125" style="176" customWidth="1"/>
    <col min="6661" max="6662" width="15.625" style="176" customWidth="1"/>
    <col min="6663" max="6663" width="15.25" style="176" customWidth="1"/>
    <col min="6664" max="6664" width="17.5" style="176" customWidth="1"/>
    <col min="6665" max="6665" width="15.125" style="176" customWidth="1"/>
    <col min="6666" max="6666" width="15.25" style="176" customWidth="1"/>
    <col min="6667" max="6667" width="3.75" style="176" customWidth="1"/>
    <col min="6668" max="6668" width="2.5" style="176" customWidth="1"/>
    <col min="6669" max="6915" width="9" style="176"/>
    <col min="6916" max="6916" width="1.125" style="176" customWidth="1"/>
    <col min="6917" max="6918" width="15.625" style="176" customWidth="1"/>
    <col min="6919" max="6919" width="15.25" style="176" customWidth="1"/>
    <col min="6920" max="6920" width="17.5" style="176" customWidth="1"/>
    <col min="6921" max="6921" width="15.125" style="176" customWidth="1"/>
    <col min="6922" max="6922" width="15.25" style="176" customWidth="1"/>
    <col min="6923" max="6923" width="3.75" style="176" customWidth="1"/>
    <col min="6924" max="6924" width="2.5" style="176" customWidth="1"/>
    <col min="6925" max="7171" width="9" style="176"/>
    <col min="7172" max="7172" width="1.125" style="176" customWidth="1"/>
    <col min="7173" max="7174" width="15.625" style="176" customWidth="1"/>
    <col min="7175" max="7175" width="15.25" style="176" customWidth="1"/>
    <col min="7176" max="7176" width="17.5" style="176" customWidth="1"/>
    <col min="7177" max="7177" width="15.125" style="176" customWidth="1"/>
    <col min="7178" max="7178" width="15.25" style="176" customWidth="1"/>
    <col min="7179" max="7179" width="3.75" style="176" customWidth="1"/>
    <col min="7180" max="7180" width="2.5" style="176" customWidth="1"/>
    <col min="7181" max="7427" width="9" style="176"/>
    <col min="7428" max="7428" width="1.125" style="176" customWidth="1"/>
    <col min="7429" max="7430" width="15.625" style="176" customWidth="1"/>
    <col min="7431" max="7431" width="15.25" style="176" customWidth="1"/>
    <col min="7432" max="7432" width="17.5" style="176" customWidth="1"/>
    <col min="7433" max="7433" width="15.125" style="176" customWidth="1"/>
    <col min="7434" max="7434" width="15.25" style="176" customWidth="1"/>
    <col min="7435" max="7435" width="3.75" style="176" customWidth="1"/>
    <col min="7436" max="7436" width="2.5" style="176" customWidth="1"/>
    <col min="7437" max="7683" width="9" style="176"/>
    <col min="7684" max="7684" width="1.125" style="176" customWidth="1"/>
    <col min="7685" max="7686" width="15.625" style="176" customWidth="1"/>
    <col min="7687" max="7687" width="15.25" style="176" customWidth="1"/>
    <col min="7688" max="7688" width="17.5" style="176" customWidth="1"/>
    <col min="7689" max="7689" width="15.125" style="176" customWidth="1"/>
    <col min="7690" max="7690" width="15.25" style="176" customWidth="1"/>
    <col min="7691" max="7691" width="3.75" style="176" customWidth="1"/>
    <col min="7692" max="7692" width="2.5" style="176" customWidth="1"/>
    <col min="7693" max="7939" width="9" style="176"/>
    <col min="7940" max="7940" width="1.125" style="176" customWidth="1"/>
    <col min="7941" max="7942" width="15.625" style="176" customWidth="1"/>
    <col min="7943" max="7943" width="15.25" style="176" customWidth="1"/>
    <col min="7944" max="7944" width="17.5" style="176" customWidth="1"/>
    <col min="7945" max="7945" width="15.125" style="176" customWidth="1"/>
    <col min="7946" max="7946" width="15.25" style="176" customWidth="1"/>
    <col min="7947" max="7947" width="3.75" style="176" customWidth="1"/>
    <col min="7948" max="7948" width="2.5" style="176" customWidth="1"/>
    <col min="7949" max="8195" width="9" style="176"/>
    <col min="8196" max="8196" width="1.125" style="176" customWidth="1"/>
    <col min="8197" max="8198" width="15.625" style="176" customWidth="1"/>
    <col min="8199" max="8199" width="15.25" style="176" customWidth="1"/>
    <col min="8200" max="8200" width="17.5" style="176" customWidth="1"/>
    <col min="8201" max="8201" width="15.125" style="176" customWidth="1"/>
    <col min="8202" max="8202" width="15.25" style="176" customWidth="1"/>
    <col min="8203" max="8203" width="3.75" style="176" customWidth="1"/>
    <col min="8204" max="8204" width="2.5" style="176" customWidth="1"/>
    <col min="8205" max="8451" width="9" style="176"/>
    <col min="8452" max="8452" width="1.125" style="176" customWidth="1"/>
    <col min="8453" max="8454" width="15.625" style="176" customWidth="1"/>
    <col min="8455" max="8455" width="15.25" style="176" customWidth="1"/>
    <col min="8456" max="8456" width="17.5" style="176" customWidth="1"/>
    <col min="8457" max="8457" width="15.125" style="176" customWidth="1"/>
    <col min="8458" max="8458" width="15.25" style="176" customWidth="1"/>
    <col min="8459" max="8459" width="3.75" style="176" customWidth="1"/>
    <col min="8460" max="8460" width="2.5" style="176" customWidth="1"/>
    <col min="8461" max="8707" width="9" style="176"/>
    <col min="8708" max="8708" width="1.125" style="176" customWidth="1"/>
    <col min="8709" max="8710" width="15.625" style="176" customWidth="1"/>
    <col min="8711" max="8711" width="15.25" style="176" customWidth="1"/>
    <col min="8712" max="8712" width="17.5" style="176" customWidth="1"/>
    <col min="8713" max="8713" width="15.125" style="176" customWidth="1"/>
    <col min="8714" max="8714" width="15.25" style="176" customWidth="1"/>
    <col min="8715" max="8715" width="3.75" style="176" customWidth="1"/>
    <col min="8716" max="8716" width="2.5" style="176" customWidth="1"/>
    <col min="8717" max="8963" width="9" style="176"/>
    <col min="8964" max="8964" width="1.125" style="176" customWidth="1"/>
    <col min="8965" max="8966" width="15.625" style="176" customWidth="1"/>
    <col min="8967" max="8967" width="15.25" style="176" customWidth="1"/>
    <col min="8968" max="8968" width="17.5" style="176" customWidth="1"/>
    <col min="8969" max="8969" width="15.125" style="176" customWidth="1"/>
    <col min="8970" max="8970" width="15.25" style="176" customWidth="1"/>
    <col min="8971" max="8971" width="3.75" style="176" customWidth="1"/>
    <col min="8972" max="8972" width="2.5" style="176" customWidth="1"/>
    <col min="8973" max="9219" width="9" style="176"/>
    <col min="9220" max="9220" width="1.125" style="176" customWidth="1"/>
    <col min="9221" max="9222" width="15.625" style="176" customWidth="1"/>
    <col min="9223" max="9223" width="15.25" style="176" customWidth="1"/>
    <col min="9224" max="9224" width="17.5" style="176" customWidth="1"/>
    <col min="9225" max="9225" width="15.125" style="176" customWidth="1"/>
    <col min="9226" max="9226" width="15.25" style="176" customWidth="1"/>
    <col min="9227" max="9227" width="3.75" style="176" customWidth="1"/>
    <col min="9228" max="9228" width="2.5" style="176" customWidth="1"/>
    <col min="9229" max="9475" width="9" style="176"/>
    <col min="9476" max="9476" width="1.125" style="176" customWidth="1"/>
    <col min="9477" max="9478" width="15.625" style="176" customWidth="1"/>
    <col min="9479" max="9479" width="15.25" style="176" customWidth="1"/>
    <col min="9480" max="9480" width="17.5" style="176" customWidth="1"/>
    <col min="9481" max="9481" width="15.125" style="176" customWidth="1"/>
    <col min="9482" max="9482" width="15.25" style="176" customWidth="1"/>
    <col min="9483" max="9483" width="3.75" style="176" customWidth="1"/>
    <col min="9484" max="9484" width="2.5" style="176" customWidth="1"/>
    <col min="9485" max="9731" width="9" style="176"/>
    <col min="9732" max="9732" width="1.125" style="176" customWidth="1"/>
    <col min="9733" max="9734" width="15.625" style="176" customWidth="1"/>
    <col min="9735" max="9735" width="15.25" style="176" customWidth="1"/>
    <col min="9736" max="9736" width="17.5" style="176" customWidth="1"/>
    <col min="9737" max="9737" width="15.125" style="176" customWidth="1"/>
    <col min="9738" max="9738" width="15.25" style="176" customWidth="1"/>
    <col min="9739" max="9739" width="3.75" style="176" customWidth="1"/>
    <col min="9740" max="9740" width="2.5" style="176" customWidth="1"/>
    <col min="9741" max="9987" width="9" style="176"/>
    <col min="9988" max="9988" width="1.125" style="176" customWidth="1"/>
    <col min="9989" max="9990" width="15.625" style="176" customWidth="1"/>
    <col min="9991" max="9991" width="15.25" style="176" customWidth="1"/>
    <col min="9992" max="9992" width="17.5" style="176" customWidth="1"/>
    <col min="9993" max="9993" width="15.125" style="176" customWidth="1"/>
    <col min="9994" max="9994" width="15.25" style="176" customWidth="1"/>
    <col min="9995" max="9995" width="3.75" style="176" customWidth="1"/>
    <col min="9996" max="9996" width="2.5" style="176" customWidth="1"/>
    <col min="9997" max="10243" width="9" style="176"/>
    <col min="10244" max="10244" width="1.125" style="176" customWidth="1"/>
    <col min="10245" max="10246" width="15.625" style="176" customWidth="1"/>
    <col min="10247" max="10247" width="15.25" style="176" customWidth="1"/>
    <col min="10248" max="10248" width="17.5" style="176" customWidth="1"/>
    <col min="10249" max="10249" width="15.125" style="176" customWidth="1"/>
    <col min="10250" max="10250" width="15.25" style="176" customWidth="1"/>
    <col min="10251" max="10251" width="3.75" style="176" customWidth="1"/>
    <col min="10252" max="10252" width="2.5" style="176" customWidth="1"/>
    <col min="10253" max="10499" width="9" style="176"/>
    <col min="10500" max="10500" width="1.125" style="176" customWidth="1"/>
    <col min="10501" max="10502" width="15.625" style="176" customWidth="1"/>
    <col min="10503" max="10503" width="15.25" style="176" customWidth="1"/>
    <col min="10504" max="10504" width="17.5" style="176" customWidth="1"/>
    <col min="10505" max="10505" width="15.125" style="176" customWidth="1"/>
    <col min="10506" max="10506" width="15.25" style="176" customWidth="1"/>
    <col min="10507" max="10507" width="3.75" style="176" customWidth="1"/>
    <col min="10508" max="10508" width="2.5" style="176" customWidth="1"/>
    <col min="10509" max="10755" width="9" style="176"/>
    <col min="10756" max="10756" width="1.125" style="176" customWidth="1"/>
    <col min="10757" max="10758" width="15.625" style="176" customWidth="1"/>
    <col min="10759" max="10759" width="15.25" style="176" customWidth="1"/>
    <col min="10760" max="10760" width="17.5" style="176" customWidth="1"/>
    <col min="10761" max="10761" width="15.125" style="176" customWidth="1"/>
    <col min="10762" max="10762" width="15.25" style="176" customWidth="1"/>
    <col min="10763" max="10763" width="3.75" style="176" customWidth="1"/>
    <col min="10764" max="10764" width="2.5" style="176" customWidth="1"/>
    <col min="10765" max="11011" width="9" style="176"/>
    <col min="11012" max="11012" width="1.125" style="176" customWidth="1"/>
    <col min="11013" max="11014" width="15.625" style="176" customWidth="1"/>
    <col min="11015" max="11015" width="15.25" style="176" customWidth="1"/>
    <col min="11016" max="11016" width="17.5" style="176" customWidth="1"/>
    <col min="11017" max="11017" width="15.125" style="176" customWidth="1"/>
    <col min="11018" max="11018" width="15.25" style="176" customWidth="1"/>
    <col min="11019" max="11019" width="3.75" style="176" customWidth="1"/>
    <col min="11020" max="11020" width="2.5" style="176" customWidth="1"/>
    <col min="11021" max="11267" width="9" style="176"/>
    <col min="11268" max="11268" width="1.125" style="176" customWidth="1"/>
    <col min="11269" max="11270" width="15.625" style="176" customWidth="1"/>
    <col min="11271" max="11271" width="15.25" style="176" customWidth="1"/>
    <col min="11272" max="11272" width="17.5" style="176" customWidth="1"/>
    <col min="11273" max="11273" width="15.125" style="176" customWidth="1"/>
    <col min="11274" max="11274" width="15.25" style="176" customWidth="1"/>
    <col min="11275" max="11275" width="3.75" style="176" customWidth="1"/>
    <col min="11276" max="11276" width="2.5" style="176" customWidth="1"/>
    <col min="11277" max="11523" width="9" style="176"/>
    <col min="11524" max="11524" width="1.125" style="176" customWidth="1"/>
    <col min="11525" max="11526" width="15.625" style="176" customWidth="1"/>
    <col min="11527" max="11527" width="15.25" style="176" customWidth="1"/>
    <col min="11528" max="11528" width="17.5" style="176" customWidth="1"/>
    <col min="11529" max="11529" width="15.125" style="176" customWidth="1"/>
    <col min="11530" max="11530" width="15.25" style="176" customWidth="1"/>
    <col min="11531" max="11531" width="3.75" style="176" customWidth="1"/>
    <col min="11532" max="11532" width="2.5" style="176" customWidth="1"/>
    <col min="11533" max="11779" width="9" style="176"/>
    <col min="11780" max="11780" width="1.125" style="176" customWidth="1"/>
    <col min="11781" max="11782" width="15.625" style="176" customWidth="1"/>
    <col min="11783" max="11783" width="15.25" style="176" customWidth="1"/>
    <col min="11784" max="11784" width="17.5" style="176" customWidth="1"/>
    <col min="11785" max="11785" width="15.125" style="176" customWidth="1"/>
    <col min="11786" max="11786" width="15.25" style="176" customWidth="1"/>
    <col min="11787" max="11787" width="3.75" style="176" customWidth="1"/>
    <col min="11788" max="11788" width="2.5" style="176" customWidth="1"/>
    <col min="11789" max="12035" width="9" style="176"/>
    <col min="12036" max="12036" width="1.125" style="176" customWidth="1"/>
    <col min="12037" max="12038" width="15.625" style="176" customWidth="1"/>
    <col min="12039" max="12039" width="15.25" style="176" customWidth="1"/>
    <col min="12040" max="12040" width="17.5" style="176" customWidth="1"/>
    <col min="12041" max="12041" width="15.125" style="176" customWidth="1"/>
    <col min="12042" max="12042" width="15.25" style="176" customWidth="1"/>
    <col min="12043" max="12043" width="3.75" style="176" customWidth="1"/>
    <col min="12044" max="12044" width="2.5" style="176" customWidth="1"/>
    <col min="12045" max="12291" width="9" style="176"/>
    <col min="12292" max="12292" width="1.125" style="176" customWidth="1"/>
    <col min="12293" max="12294" width="15.625" style="176" customWidth="1"/>
    <col min="12295" max="12295" width="15.25" style="176" customWidth="1"/>
    <col min="12296" max="12296" width="17.5" style="176" customWidth="1"/>
    <col min="12297" max="12297" width="15.125" style="176" customWidth="1"/>
    <col min="12298" max="12298" width="15.25" style="176" customWidth="1"/>
    <col min="12299" max="12299" width="3.75" style="176" customWidth="1"/>
    <col min="12300" max="12300" width="2.5" style="176" customWidth="1"/>
    <col min="12301" max="12547" width="9" style="176"/>
    <col min="12548" max="12548" width="1.125" style="176" customWidth="1"/>
    <col min="12549" max="12550" width="15.625" style="176" customWidth="1"/>
    <col min="12551" max="12551" width="15.25" style="176" customWidth="1"/>
    <col min="12552" max="12552" width="17.5" style="176" customWidth="1"/>
    <col min="12553" max="12553" width="15.125" style="176" customWidth="1"/>
    <col min="12554" max="12554" width="15.25" style="176" customWidth="1"/>
    <col min="12555" max="12555" width="3.75" style="176" customWidth="1"/>
    <col min="12556" max="12556" width="2.5" style="176" customWidth="1"/>
    <col min="12557" max="12803" width="9" style="176"/>
    <col min="12804" max="12804" width="1.125" style="176" customWidth="1"/>
    <col min="12805" max="12806" width="15.625" style="176" customWidth="1"/>
    <col min="12807" max="12807" width="15.25" style="176" customWidth="1"/>
    <col min="12808" max="12808" width="17.5" style="176" customWidth="1"/>
    <col min="12809" max="12809" width="15.125" style="176" customWidth="1"/>
    <col min="12810" max="12810" width="15.25" style="176" customWidth="1"/>
    <col min="12811" max="12811" width="3.75" style="176" customWidth="1"/>
    <col min="12812" max="12812" width="2.5" style="176" customWidth="1"/>
    <col min="12813" max="13059" width="9" style="176"/>
    <col min="13060" max="13060" width="1.125" style="176" customWidth="1"/>
    <col min="13061" max="13062" width="15.625" style="176" customWidth="1"/>
    <col min="13063" max="13063" width="15.25" style="176" customWidth="1"/>
    <col min="13064" max="13064" width="17.5" style="176" customWidth="1"/>
    <col min="13065" max="13065" width="15.125" style="176" customWidth="1"/>
    <col min="13066" max="13066" width="15.25" style="176" customWidth="1"/>
    <col min="13067" max="13067" width="3.75" style="176" customWidth="1"/>
    <col min="13068" max="13068" width="2.5" style="176" customWidth="1"/>
    <col min="13069" max="13315" width="9" style="176"/>
    <col min="13316" max="13316" width="1.125" style="176" customWidth="1"/>
    <col min="13317" max="13318" width="15.625" style="176" customWidth="1"/>
    <col min="13319" max="13319" width="15.25" style="176" customWidth="1"/>
    <col min="13320" max="13320" width="17.5" style="176" customWidth="1"/>
    <col min="13321" max="13321" width="15.125" style="176" customWidth="1"/>
    <col min="13322" max="13322" width="15.25" style="176" customWidth="1"/>
    <col min="13323" max="13323" width="3.75" style="176" customWidth="1"/>
    <col min="13324" max="13324" width="2.5" style="176" customWidth="1"/>
    <col min="13325" max="13571" width="9" style="176"/>
    <col min="13572" max="13572" width="1.125" style="176" customWidth="1"/>
    <col min="13573" max="13574" width="15.625" style="176" customWidth="1"/>
    <col min="13575" max="13575" width="15.25" style="176" customWidth="1"/>
    <col min="13576" max="13576" width="17.5" style="176" customWidth="1"/>
    <col min="13577" max="13577" width="15.125" style="176" customWidth="1"/>
    <col min="13578" max="13578" width="15.25" style="176" customWidth="1"/>
    <col min="13579" max="13579" width="3.75" style="176" customWidth="1"/>
    <col min="13580" max="13580" width="2.5" style="176" customWidth="1"/>
    <col min="13581" max="13827" width="9" style="176"/>
    <col min="13828" max="13828" width="1.125" style="176" customWidth="1"/>
    <col min="13829" max="13830" width="15.625" style="176" customWidth="1"/>
    <col min="13831" max="13831" width="15.25" style="176" customWidth="1"/>
    <col min="13832" max="13832" width="17.5" style="176" customWidth="1"/>
    <col min="13833" max="13833" width="15.125" style="176" customWidth="1"/>
    <col min="13834" max="13834" width="15.25" style="176" customWidth="1"/>
    <col min="13835" max="13835" width="3.75" style="176" customWidth="1"/>
    <col min="13836" max="13836" width="2.5" style="176" customWidth="1"/>
    <col min="13837" max="14083" width="9" style="176"/>
    <col min="14084" max="14084" width="1.125" style="176" customWidth="1"/>
    <col min="14085" max="14086" width="15.625" style="176" customWidth="1"/>
    <col min="14087" max="14087" width="15.25" style="176" customWidth="1"/>
    <col min="14088" max="14088" width="17.5" style="176" customWidth="1"/>
    <col min="14089" max="14089" width="15.125" style="176" customWidth="1"/>
    <col min="14090" max="14090" width="15.25" style="176" customWidth="1"/>
    <col min="14091" max="14091" width="3.75" style="176" customWidth="1"/>
    <col min="14092" max="14092" width="2.5" style="176" customWidth="1"/>
    <col min="14093" max="14339" width="9" style="176"/>
    <col min="14340" max="14340" width="1.125" style="176" customWidth="1"/>
    <col min="14341" max="14342" width="15.625" style="176" customWidth="1"/>
    <col min="14343" max="14343" width="15.25" style="176" customWidth="1"/>
    <col min="14344" max="14344" width="17.5" style="176" customWidth="1"/>
    <col min="14345" max="14345" width="15.125" style="176" customWidth="1"/>
    <col min="14346" max="14346" width="15.25" style="176" customWidth="1"/>
    <col min="14347" max="14347" width="3.75" style="176" customWidth="1"/>
    <col min="14348" max="14348" width="2.5" style="176" customWidth="1"/>
    <col min="14349" max="14595" width="9" style="176"/>
    <col min="14596" max="14596" width="1.125" style="176" customWidth="1"/>
    <col min="14597" max="14598" width="15.625" style="176" customWidth="1"/>
    <col min="14599" max="14599" width="15.25" style="176" customWidth="1"/>
    <col min="14600" max="14600" width="17.5" style="176" customWidth="1"/>
    <col min="14601" max="14601" width="15.125" style="176" customWidth="1"/>
    <col min="14602" max="14602" width="15.25" style="176" customWidth="1"/>
    <col min="14603" max="14603" width="3.75" style="176" customWidth="1"/>
    <col min="14604" max="14604" width="2.5" style="176" customWidth="1"/>
    <col min="14605" max="14851" width="9" style="176"/>
    <col min="14852" max="14852" width="1.125" style="176" customWidth="1"/>
    <col min="14853" max="14854" width="15.625" style="176" customWidth="1"/>
    <col min="14855" max="14855" width="15.25" style="176" customWidth="1"/>
    <col min="14856" max="14856" width="17.5" style="176" customWidth="1"/>
    <col min="14857" max="14857" width="15.125" style="176" customWidth="1"/>
    <col min="14858" max="14858" width="15.25" style="176" customWidth="1"/>
    <col min="14859" max="14859" width="3.75" style="176" customWidth="1"/>
    <col min="14860" max="14860" width="2.5" style="176" customWidth="1"/>
    <col min="14861" max="15107" width="9" style="176"/>
    <col min="15108" max="15108" width="1.125" style="176" customWidth="1"/>
    <col min="15109" max="15110" width="15.625" style="176" customWidth="1"/>
    <col min="15111" max="15111" width="15.25" style="176" customWidth="1"/>
    <col min="15112" max="15112" width="17.5" style="176" customWidth="1"/>
    <col min="15113" max="15113" width="15.125" style="176" customWidth="1"/>
    <col min="15114" max="15114" width="15.25" style="176" customWidth="1"/>
    <col min="15115" max="15115" width="3.75" style="176" customWidth="1"/>
    <col min="15116" max="15116" width="2.5" style="176" customWidth="1"/>
    <col min="15117" max="15363" width="9" style="176"/>
    <col min="15364" max="15364" width="1.125" style="176" customWidth="1"/>
    <col min="15365" max="15366" width="15.625" style="176" customWidth="1"/>
    <col min="15367" max="15367" width="15.25" style="176" customWidth="1"/>
    <col min="15368" max="15368" width="17.5" style="176" customWidth="1"/>
    <col min="15369" max="15369" width="15.125" style="176" customWidth="1"/>
    <col min="15370" max="15370" width="15.25" style="176" customWidth="1"/>
    <col min="15371" max="15371" width="3.75" style="176" customWidth="1"/>
    <col min="15372" max="15372" width="2.5" style="176" customWidth="1"/>
    <col min="15373" max="15619" width="9" style="176"/>
    <col min="15620" max="15620" width="1.125" style="176" customWidth="1"/>
    <col min="15621" max="15622" width="15.625" style="176" customWidth="1"/>
    <col min="15623" max="15623" width="15.25" style="176" customWidth="1"/>
    <col min="15624" max="15624" width="17.5" style="176" customWidth="1"/>
    <col min="15625" max="15625" width="15.125" style="176" customWidth="1"/>
    <col min="15626" max="15626" width="15.25" style="176" customWidth="1"/>
    <col min="15627" max="15627" width="3.75" style="176" customWidth="1"/>
    <col min="15628" max="15628" width="2.5" style="176" customWidth="1"/>
    <col min="15629" max="15875" width="9" style="176"/>
    <col min="15876" max="15876" width="1.125" style="176" customWidth="1"/>
    <col min="15877" max="15878" width="15.625" style="176" customWidth="1"/>
    <col min="15879" max="15879" width="15.25" style="176" customWidth="1"/>
    <col min="15880" max="15880" width="17.5" style="176" customWidth="1"/>
    <col min="15881" max="15881" width="15.125" style="176" customWidth="1"/>
    <col min="15882" max="15882" width="15.25" style="176" customWidth="1"/>
    <col min="15883" max="15883" width="3.75" style="176" customWidth="1"/>
    <col min="15884" max="15884" width="2.5" style="176" customWidth="1"/>
    <col min="15885" max="16131" width="9" style="176"/>
    <col min="16132" max="16132" width="1.125" style="176" customWidth="1"/>
    <col min="16133" max="16134" width="15.625" style="176" customWidth="1"/>
    <col min="16135" max="16135" width="15.25" style="176" customWidth="1"/>
    <col min="16136" max="16136" width="17.5" style="176" customWidth="1"/>
    <col min="16137" max="16137" width="15.125" style="176" customWidth="1"/>
    <col min="16138" max="16138" width="15.25" style="176" customWidth="1"/>
    <col min="16139" max="16139" width="3.75" style="176" customWidth="1"/>
    <col min="16140" max="16140" width="2.5" style="176" customWidth="1"/>
    <col min="16141" max="16384" width="9" style="176"/>
  </cols>
  <sheetData>
    <row r="1" spans="1:11" ht="20.100000000000001" customHeight="1" x14ac:dyDescent="0.4">
      <c r="A1" s="234"/>
      <c r="B1" s="233" t="s">
        <v>846</v>
      </c>
      <c r="C1" s="171"/>
      <c r="D1" s="171"/>
      <c r="E1" s="171"/>
      <c r="F1" s="171"/>
      <c r="G1" s="171"/>
      <c r="H1" s="171"/>
      <c r="I1" s="171"/>
      <c r="J1" s="171"/>
    </row>
    <row r="2" spans="1:11" ht="20.100000000000001" customHeight="1" x14ac:dyDescent="0.4">
      <c r="A2" s="234"/>
      <c r="B2" s="233" t="s">
        <v>532</v>
      </c>
      <c r="C2" s="171"/>
      <c r="D2" s="171"/>
      <c r="E2" s="171"/>
      <c r="F2" s="171"/>
      <c r="G2" s="171"/>
      <c r="H2" s="171"/>
      <c r="I2" s="171"/>
      <c r="J2" s="232" t="s">
        <v>177</v>
      </c>
    </row>
    <row r="3" spans="1:11" ht="20.100000000000001" customHeight="1" x14ac:dyDescent="0.4">
      <c r="A3" s="1537" t="s">
        <v>533</v>
      </c>
      <c r="B3" s="1537"/>
      <c r="C3" s="1537"/>
      <c r="D3" s="1537"/>
      <c r="E3" s="1537"/>
      <c r="F3" s="1537"/>
      <c r="G3" s="1537"/>
      <c r="H3" s="1537"/>
      <c r="I3" s="1537"/>
      <c r="J3" s="1537"/>
    </row>
    <row r="4" spans="1:11" ht="20.100000000000001" customHeight="1" x14ac:dyDescent="0.4">
      <c r="A4" s="173"/>
      <c r="B4" s="173"/>
      <c r="C4" s="173"/>
      <c r="D4" s="173"/>
      <c r="E4" s="173"/>
      <c r="F4" s="173"/>
      <c r="G4" s="173"/>
      <c r="H4" s="173"/>
      <c r="I4" s="173"/>
      <c r="J4" s="173"/>
    </row>
    <row r="5" spans="1:11" ht="43.5" customHeight="1" x14ac:dyDescent="0.4">
      <c r="A5" s="173"/>
      <c r="B5" s="498" t="s">
        <v>534</v>
      </c>
      <c r="C5" s="1517"/>
      <c r="D5" s="1518"/>
      <c r="E5" s="1518"/>
      <c r="F5" s="1518"/>
      <c r="G5" s="1518"/>
      <c r="H5" s="1518"/>
      <c r="I5" s="1518"/>
      <c r="J5" s="1519"/>
    </row>
    <row r="6" spans="1:11" ht="43.5" customHeight="1" x14ac:dyDescent="0.4">
      <c r="A6" s="171"/>
      <c r="B6" s="499" t="s">
        <v>180</v>
      </c>
      <c r="C6" s="1538" t="s">
        <v>375</v>
      </c>
      <c r="D6" s="1538"/>
      <c r="E6" s="1538"/>
      <c r="F6" s="1538"/>
      <c r="G6" s="1538"/>
      <c r="H6" s="1538"/>
      <c r="I6" s="1538"/>
      <c r="J6" s="1538"/>
      <c r="K6" s="231"/>
    </row>
    <row r="7" spans="1:11" ht="18.75" customHeight="1" x14ac:dyDescent="0.4">
      <c r="A7" s="171"/>
      <c r="B7" s="1520" t="s">
        <v>535</v>
      </c>
      <c r="C7" s="1542" t="s">
        <v>536</v>
      </c>
      <c r="D7" s="1538"/>
      <c r="E7" s="1538"/>
      <c r="F7" s="1538"/>
      <c r="G7" s="1547"/>
      <c r="H7" s="1517" t="s">
        <v>327</v>
      </c>
      <c r="I7" s="1518"/>
      <c r="J7" s="1519"/>
      <c r="K7" s="231"/>
    </row>
    <row r="8" spans="1:11" ht="43.5" customHeight="1" x14ac:dyDescent="0.4">
      <c r="A8" s="171"/>
      <c r="B8" s="1521"/>
      <c r="C8" s="1544"/>
      <c r="D8" s="1545"/>
      <c r="E8" s="1545"/>
      <c r="F8" s="1545"/>
      <c r="G8" s="1546"/>
      <c r="H8" s="1517"/>
      <c r="I8" s="1518"/>
      <c r="J8" s="1519"/>
      <c r="K8" s="231"/>
    </row>
    <row r="9" spans="1:11" ht="19.5" customHeight="1" x14ac:dyDescent="0.4">
      <c r="A9" s="171"/>
      <c r="B9" s="1539" t="s">
        <v>537</v>
      </c>
      <c r="C9" s="1542" t="s">
        <v>538</v>
      </c>
      <c r="D9" s="1538"/>
      <c r="E9" s="1538"/>
      <c r="F9" s="1538"/>
      <c r="G9" s="1538"/>
      <c r="H9" s="1538"/>
      <c r="I9" s="1538"/>
      <c r="J9" s="1538"/>
      <c r="K9" s="231"/>
    </row>
    <row r="10" spans="1:11" ht="40.5" customHeight="1" x14ac:dyDescent="0.4">
      <c r="A10" s="171"/>
      <c r="B10" s="1540"/>
      <c r="C10" s="500" t="s">
        <v>352</v>
      </c>
      <c r="D10" s="500" t="s">
        <v>353</v>
      </c>
      <c r="E10" s="1522" t="s">
        <v>539</v>
      </c>
      <c r="F10" s="1522"/>
      <c r="G10" s="1522"/>
      <c r="H10" s="1543" t="s">
        <v>323</v>
      </c>
      <c r="I10" s="1543"/>
      <c r="J10" s="501" t="s">
        <v>324</v>
      </c>
    </row>
    <row r="11" spans="1:11" ht="19.5" customHeight="1" x14ac:dyDescent="0.4">
      <c r="A11" s="171"/>
      <c r="B11" s="1540"/>
      <c r="C11" s="502"/>
      <c r="D11" s="502"/>
      <c r="E11" s="1522"/>
      <c r="F11" s="1522"/>
      <c r="G11" s="1522"/>
      <c r="H11" s="503"/>
      <c r="I11" s="504" t="s">
        <v>325</v>
      </c>
      <c r="J11" s="503"/>
    </row>
    <row r="12" spans="1:11" ht="19.5" customHeight="1" x14ac:dyDescent="0.4">
      <c r="A12" s="171"/>
      <c r="B12" s="1540"/>
      <c r="C12" s="502"/>
      <c r="D12" s="502"/>
      <c r="E12" s="1522"/>
      <c r="F12" s="1522"/>
      <c r="G12" s="1522"/>
      <c r="H12" s="503"/>
      <c r="I12" s="504" t="s">
        <v>325</v>
      </c>
      <c r="J12" s="503"/>
    </row>
    <row r="13" spans="1:11" ht="19.5" customHeight="1" x14ac:dyDescent="0.4">
      <c r="A13" s="171"/>
      <c r="B13" s="1540"/>
      <c r="C13" s="502"/>
      <c r="D13" s="502"/>
      <c r="E13" s="1522"/>
      <c r="F13" s="1522"/>
      <c r="G13" s="1522"/>
      <c r="H13" s="503"/>
      <c r="I13" s="504" t="s">
        <v>325</v>
      </c>
      <c r="J13" s="503"/>
    </row>
    <row r="14" spans="1:11" ht="19.5" customHeight="1" x14ac:dyDescent="0.4">
      <c r="A14" s="171"/>
      <c r="B14" s="1540"/>
      <c r="C14" s="1544" t="s">
        <v>540</v>
      </c>
      <c r="D14" s="1545"/>
      <c r="E14" s="1545"/>
      <c r="F14" s="1545"/>
      <c r="G14" s="1545"/>
      <c r="H14" s="1545"/>
      <c r="I14" s="1545"/>
      <c r="J14" s="1546"/>
    </row>
    <row r="15" spans="1:11" ht="40.5" customHeight="1" x14ac:dyDescent="0.4">
      <c r="A15" s="171"/>
      <c r="B15" s="1540"/>
      <c r="C15" s="500" t="s">
        <v>352</v>
      </c>
      <c r="D15" s="500" t="s">
        <v>353</v>
      </c>
      <c r="E15" s="1522" t="s">
        <v>539</v>
      </c>
      <c r="F15" s="1522"/>
      <c r="G15" s="1522"/>
      <c r="H15" s="1543" t="s">
        <v>323</v>
      </c>
      <c r="I15" s="1543"/>
      <c r="J15" s="501" t="s">
        <v>324</v>
      </c>
    </row>
    <row r="16" spans="1:11" ht="19.5" customHeight="1" x14ac:dyDescent="0.4">
      <c r="A16" s="171"/>
      <c r="B16" s="1540"/>
      <c r="C16" s="502"/>
      <c r="D16" s="502"/>
      <c r="E16" s="1522"/>
      <c r="F16" s="1522"/>
      <c r="G16" s="1522"/>
      <c r="H16" s="503"/>
      <c r="I16" s="504" t="s">
        <v>325</v>
      </c>
      <c r="J16" s="503"/>
      <c r="K16" s="231"/>
    </row>
    <row r="17" spans="1:12" ht="19.5" customHeight="1" x14ac:dyDescent="0.4">
      <c r="A17" s="171"/>
      <c r="B17" s="1540"/>
      <c r="C17" s="502"/>
      <c r="D17" s="502"/>
      <c r="E17" s="1522"/>
      <c r="F17" s="1522"/>
      <c r="G17" s="1522"/>
      <c r="H17" s="503"/>
      <c r="I17" s="504" t="s">
        <v>325</v>
      </c>
      <c r="J17" s="503"/>
    </row>
    <row r="18" spans="1:12" ht="19.5" customHeight="1" x14ac:dyDescent="0.4">
      <c r="A18" s="171"/>
      <c r="B18" s="1541"/>
      <c r="C18" s="502"/>
      <c r="D18" s="502"/>
      <c r="E18" s="1522"/>
      <c r="F18" s="1522"/>
      <c r="G18" s="1522"/>
      <c r="H18" s="503"/>
      <c r="I18" s="504" t="s">
        <v>325</v>
      </c>
      <c r="J18" s="503"/>
    </row>
    <row r="19" spans="1:12" ht="19.5" customHeight="1" x14ac:dyDescent="0.4">
      <c r="A19" s="171"/>
      <c r="B19" s="1524" t="s">
        <v>541</v>
      </c>
      <c r="C19" s="1526" t="s">
        <v>542</v>
      </c>
      <c r="D19" s="1527"/>
      <c r="E19" s="1527"/>
      <c r="F19" s="1527"/>
      <c r="G19" s="1528"/>
      <c r="H19" s="1517" t="s">
        <v>543</v>
      </c>
      <c r="I19" s="1518"/>
      <c r="J19" s="1519"/>
    </row>
    <row r="20" spans="1:12" ht="27.75" customHeight="1" x14ac:dyDescent="0.4">
      <c r="A20" s="171"/>
      <c r="B20" s="1525"/>
      <c r="C20" s="1529"/>
      <c r="D20" s="1530"/>
      <c r="E20" s="1530"/>
      <c r="F20" s="1530"/>
      <c r="G20" s="1531"/>
      <c r="H20" s="1532"/>
      <c r="I20" s="1533"/>
      <c r="J20" s="1534"/>
    </row>
    <row r="21" spans="1:12" ht="6" customHeight="1" x14ac:dyDescent="0.4">
      <c r="A21" s="171"/>
      <c r="B21" s="171"/>
      <c r="C21" s="171"/>
      <c r="D21" s="171"/>
      <c r="E21" s="171"/>
      <c r="F21" s="171"/>
      <c r="G21" s="171"/>
      <c r="H21" s="171"/>
      <c r="I21" s="171"/>
      <c r="J21" s="171"/>
    </row>
    <row r="22" spans="1:12" ht="16.5" customHeight="1" x14ac:dyDescent="0.4">
      <c r="A22" s="171"/>
      <c r="B22" s="171" t="s">
        <v>229</v>
      </c>
      <c r="C22" s="171"/>
      <c r="D22" s="171"/>
      <c r="E22" s="171"/>
      <c r="F22" s="171"/>
      <c r="G22" s="171"/>
      <c r="H22" s="171"/>
      <c r="I22" s="171"/>
      <c r="J22" s="171"/>
      <c r="K22" s="230"/>
      <c r="L22" s="230"/>
    </row>
    <row r="23" spans="1:12" ht="57" customHeight="1" x14ac:dyDescent="0.4">
      <c r="A23" s="171"/>
      <c r="B23" s="1535" t="s">
        <v>544</v>
      </c>
      <c r="C23" s="1535"/>
      <c r="D23" s="1535"/>
      <c r="E23" s="1535"/>
      <c r="F23" s="1535"/>
      <c r="G23" s="1535"/>
      <c r="H23" s="1535"/>
      <c r="I23" s="1535"/>
      <c r="J23" s="1535"/>
      <c r="K23" s="230"/>
      <c r="L23" s="230"/>
    </row>
    <row r="24" spans="1:12" ht="36" customHeight="1" x14ac:dyDescent="0.4">
      <c r="A24" s="171"/>
      <c r="B24" s="1535" t="s">
        <v>545</v>
      </c>
      <c r="C24" s="1535"/>
      <c r="D24" s="1535"/>
      <c r="E24" s="1535"/>
      <c r="F24" s="1535"/>
      <c r="G24" s="1535"/>
      <c r="H24" s="1535"/>
      <c r="I24" s="1535"/>
      <c r="J24" s="1535"/>
      <c r="K24" s="230"/>
      <c r="L24" s="230"/>
    </row>
    <row r="25" spans="1:12" ht="30" customHeight="1" x14ac:dyDescent="0.4">
      <c r="A25" s="171"/>
      <c r="B25" s="1536" t="s">
        <v>546</v>
      </c>
      <c r="C25" s="1536"/>
      <c r="D25" s="1536"/>
      <c r="E25" s="1536"/>
      <c r="F25" s="1536"/>
      <c r="G25" s="1536"/>
      <c r="H25" s="1536"/>
      <c r="I25" s="1536"/>
      <c r="J25" s="1536"/>
      <c r="K25" s="230"/>
      <c r="L25" s="230"/>
    </row>
    <row r="26" spans="1:12" ht="7.5" customHeight="1" x14ac:dyDescent="0.4">
      <c r="B26" s="1523"/>
      <c r="C26" s="1523"/>
      <c r="D26" s="1523"/>
      <c r="E26" s="1523"/>
      <c r="F26" s="1523"/>
      <c r="G26" s="1523"/>
      <c r="H26" s="1523"/>
      <c r="I26" s="1523"/>
      <c r="J26" s="1523"/>
    </row>
    <row r="27" spans="1:12" x14ac:dyDescent="0.4">
      <c r="B27" s="230"/>
    </row>
  </sheetData>
  <mergeCells count="28">
    <mergeCell ref="A3:J3"/>
    <mergeCell ref="C5:J5"/>
    <mergeCell ref="C6:J6"/>
    <mergeCell ref="B9:B18"/>
    <mergeCell ref="C9:J9"/>
    <mergeCell ref="E10:G10"/>
    <mergeCell ref="H10:I10"/>
    <mergeCell ref="E11:G11"/>
    <mergeCell ref="E17:G17"/>
    <mergeCell ref="E18:G18"/>
    <mergeCell ref="E13:G13"/>
    <mergeCell ref="C14:J14"/>
    <mergeCell ref="E15:G15"/>
    <mergeCell ref="H15:I15"/>
    <mergeCell ref="E12:G12"/>
    <mergeCell ref="C7:G8"/>
    <mergeCell ref="H8:J8"/>
    <mergeCell ref="H7:J7"/>
    <mergeCell ref="B7:B8"/>
    <mergeCell ref="E16:G16"/>
    <mergeCell ref="B26:J26"/>
    <mergeCell ref="B19:B20"/>
    <mergeCell ref="C19:G20"/>
    <mergeCell ref="H19:J19"/>
    <mergeCell ref="H20:J20"/>
    <mergeCell ref="B23:J23"/>
    <mergeCell ref="B24:J24"/>
    <mergeCell ref="B25:J25"/>
  </mergeCells>
  <phoneticPr fontId="13"/>
  <pageMargins left="0.70866141732283472" right="0.70866141732283472" top="0.74803149606299213" bottom="0.74803149606299213" header="0.31496062992125984" footer="0.31496062992125984"/>
  <pageSetup paperSize="9" scale="7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C291F-4107-4BC4-B55E-8214D37B2AFF}">
  <sheetPr>
    <pageSetUpPr fitToPage="1"/>
  </sheetPr>
  <dimension ref="A1:AM26"/>
  <sheetViews>
    <sheetView view="pageBreakPreview" zoomScaleNormal="90" zoomScaleSheetLayoutView="100" workbookViewId="0">
      <selection activeCell="K9" sqref="K9:AM9"/>
    </sheetView>
  </sheetViews>
  <sheetFormatPr defaultRowHeight="21" customHeight="1" x14ac:dyDescent="0.4"/>
  <cols>
    <col min="1" max="1" width="5.125" style="568" customWidth="1"/>
    <col min="2" max="25" width="2.625" style="71" customWidth="1"/>
    <col min="26" max="39" width="2.125" style="71" customWidth="1"/>
    <col min="40" max="256" width="9" style="71"/>
    <col min="257" max="257" width="5.125" style="71" customWidth="1"/>
    <col min="258" max="281" width="2.625" style="71" customWidth="1"/>
    <col min="282" max="295" width="2.125" style="71" customWidth="1"/>
    <col min="296" max="512" width="9" style="71"/>
    <col min="513" max="513" width="5.125" style="71" customWidth="1"/>
    <col min="514" max="537" width="2.625" style="71" customWidth="1"/>
    <col min="538" max="551" width="2.125" style="71" customWidth="1"/>
    <col min="552" max="768" width="9" style="71"/>
    <col min="769" max="769" width="5.125" style="71" customWidth="1"/>
    <col min="770" max="793" width="2.625" style="71" customWidth="1"/>
    <col min="794" max="807" width="2.125" style="71" customWidth="1"/>
    <col min="808" max="1024" width="9" style="71"/>
    <col min="1025" max="1025" width="5.125" style="71" customWidth="1"/>
    <col min="1026" max="1049" width="2.625" style="71" customWidth="1"/>
    <col min="1050" max="1063" width="2.125" style="71" customWidth="1"/>
    <col min="1064" max="1280" width="9" style="71"/>
    <col min="1281" max="1281" width="5.125" style="71" customWidth="1"/>
    <col min="1282" max="1305" width="2.625" style="71" customWidth="1"/>
    <col min="1306" max="1319" width="2.125" style="71" customWidth="1"/>
    <col min="1320" max="1536" width="9" style="71"/>
    <col min="1537" max="1537" width="5.125" style="71" customWidth="1"/>
    <col min="1538" max="1561" width="2.625" style="71" customWidth="1"/>
    <col min="1562" max="1575" width="2.125" style="71" customWidth="1"/>
    <col min="1576" max="1792" width="9" style="71"/>
    <col min="1793" max="1793" width="5.125" style="71" customWidth="1"/>
    <col min="1794" max="1817" width="2.625" style="71" customWidth="1"/>
    <col min="1818" max="1831" width="2.125" style="71" customWidth="1"/>
    <col min="1832" max="2048" width="9" style="71"/>
    <col min="2049" max="2049" width="5.125" style="71" customWidth="1"/>
    <col min="2050" max="2073" width="2.625" style="71" customWidth="1"/>
    <col min="2074" max="2087" width="2.125" style="71" customWidth="1"/>
    <col min="2088" max="2304" width="9" style="71"/>
    <col min="2305" max="2305" width="5.125" style="71" customWidth="1"/>
    <col min="2306" max="2329" width="2.625" style="71" customWidth="1"/>
    <col min="2330" max="2343" width="2.125" style="71" customWidth="1"/>
    <col min="2344" max="2560" width="9" style="71"/>
    <col min="2561" max="2561" width="5.125" style="71" customWidth="1"/>
    <col min="2562" max="2585" width="2.625" style="71" customWidth="1"/>
    <col min="2586" max="2599" width="2.125" style="71" customWidth="1"/>
    <col min="2600" max="2816" width="9" style="71"/>
    <col min="2817" max="2817" width="5.125" style="71" customWidth="1"/>
    <col min="2818" max="2841" width="2.625" style="71" customWidth="1"/>
    <col min="2842" max="2855" width="2.125" style="71" customWidth="1"/>
    <col min="2856" max="3072" width="9" style="71"/>
    <col min="3073" max="3073" width="5.125" style="71" customWidth="1"/>
    <col min="3074" max="3097" width="2.625" style="71" customWidth="1"/>
    <col min="3098" max="3111" width="2.125" style="71" customWidth="1"/>
    <col min="3112" max="3328" width="9" style="71"/>
    <col min="3329" max="3329" width="5.125" style="71" customWidth="1"/>
    <col min="3330" max="3353" width="2.625" style="71" customWidth="1"/>
    <col min="3354" max="3367" width="2.125" style="71" customWidth="1"/>
    <col min="3368" max="3584" width="9" style="71"/>
    <col min="3585" max="3585" width="5.125" style="71" customWidth="1"/>
    <col min="3586" max="3609" width="2.625" style="71" customWidth="1"/>
    <col min="3610" max="3623" width="2.125" style="71" customWidth="1"/>
    <col min="3624" max="3840" width="9" style="71"/>
    <col min="3841" max="3841" width="5.125" style="71" customWidth="1"/>
    <col min="3842" max="3865" width="2.625" style="71" customWidth="1"/>
    <col min="3866" max="3879" width="2.125" style="71" customWidth="1"/>
    <col min="3880" max="4096" width="9" style="71"/>
    <col min="4097" max="4097" width="5.125" style="71" customWidth="1"/>
    <col min="4098" max="4121" width="2.625" style="71" customWidth="1"/>
    <col min="4122" max="4135" width="2.125" style="71" customWidth="1"/>
    <col min="4136" max="4352" width="9" style="71"/>
    <col min="4353" max="4353" width="5.125" style="71" customWidth="1"/>
    <col min="4354" max="4377" width="2.625" style="71" customWidth="1"/>
    <col min="4378" max="4391" width="2.125" style="71" customWidth="1"/>
    <col min="4392" max="4608" width="9" style="71"/>
    <col min="4609" max="4609" width="5.125" style="71" customWidth="1"/>
    <col min="4610" max="4633" width="2.625" style="71" customWidth="1"/>
    <col min="4634" max="4647" width="2.125" style="71" customWidth="1"/>
    <col min="4648" max="4864" width="9" style="71"/>
    <col min="4865" max="4865" width="5.125" style="71" customWidth="1"/>
    <col min="4866" max="4889" width="2.625" style="71" customWidth="1"/>
    <col min="4890" max="4903" width="2.125" style="71" customWidth="1"/>
    <col min="4904" max="5120" width="9" style="71"/>
    <col min="5121" max="5121" width="5.125" style="71" customWidth="1"/>
    <col min="5122" max="5145" width="2.625" style="71" customWidth="1"/>
    <col min="5146" max="5159" width="2.125" style="71" customWidth="1"/>
    <col min="5160" max="5376" width="9" style="71"/>
    <col min="5377" max="5377" width="5.125" style="71" customWidth="1"/>
    <col min="5378" max="5401" width="2.625" style="71" customWidth="1"/>
    <col min="5402" max="5415" width="2.125" style="71" customWidth="1"/>
    <col min="5416" max="5632" width="9" style="71"/>
    <col min="5633" max="5633" width="5.125" style="71" customWidth="1"/>
    <col min="5634" max="5657" width="2.625" style="71" customWidth="1"/>
    <col min="5658" max="5671" width="2.125" style="71" customWidth="1"/>
    <col min="5672" max="5888" width="9" style="71"/>
    <col min="5889" max="5889" width="5.125" style="71" customWidth="1"/>
    <col min="5890" max="5913" width="2.625" style="71" customWidth="1"/>
    <col min="5914" max="5927" width="2.125" style="71" customWidth="1"/>
    <col min="5928" max="6144" width="9" style="71"/>
    <col min="6145" max="6145" width="5.125" style="71" customWidth="1"/>
    <col min="6146" max="6169" width="2.625" style="71" customWidth="1"/>
    <col min="6170" max="6183" width="2.125" style="71" customWidth="1"/>
    <col min="6184" max="6400" width="9" style="71"/>
    <col min="6401" max="6401" width="5.125" style="71" customWidth="1"/>
    <col min="6402" max="6425" width="2.625" style="71" customWidth="1"/>
    <col min="6426" max="6439" width="2.125" style="71" customWidth="1"/>
    <col min="6440" max="6656" width="9" style="71"/>
    <col min="6657" max="6657" width="5.125" style="71" customWidth="1"/>
    <col min="6658" max="6681" width="2.625" style="71" customWidth="1"/>
    <col min="6682" max="6695" width="2.125" style="71" customWidth="1"/>
    <col min="6696" max="6912" width="9" style="71"/>
    <col min="6913" max="6913" width="5.125" style="71" customWidth="1"/>
    <col min="6914" max="6937" width="2.625" style="71" customWidth="1"/>
    <col min="6938" max="6951" width="2.125" style="71" customWidth="1"/>
    <col min="6952" max="7168" width="9" style="71"/>
    <col min="7169" max="7169" width="5.125" style="71" customWidth="1"/>
    <col min="7170" max="7193" width="2.625" style="71" customWidth="1"/>
    <col min="7194" max="7207" width="2.125" style="71" customWidth="1"/>
    <col min="7208" max="7424" width="9" style="71"/>
    <col min="7425" max="7425" width="5.125" style="71" customWidth="1"/>
    <col min="7426" max="7449" width="2.625" style="71" customWidth="1"/>
    <col min="7450" max="7463" width="2.125" style="71" customWidth="1"/>
    <col min="7464" max="7680" width="9" style="71"/>
    <col min="7681" max="7681" width="5.125" style="71" customWidth="1"/>
    <col min="7682" max="7705" width="2.625" style="71" customWidth="1"/>
    <col min="7706" max="7719" width="2.125" style="71" customWidth="1"/>
    <col min="7720" max="7936" width="9" style="71"/>
    <col min="7937" max="7937" width="5.125" style="71" customWidth="1"/>
    <col min="7938" max="7961" width="2.625" style="71" customWidth="1"/>
    <col min="7962" max="7975" width="2.125" style="71" customWidth="1"/>
    <col min="7976" max="8192" width="9" style="71"/>
    <col min="8193" max="8193" width="5.125" style="71" customWidth="1"/>
    <col min="8194" max="8217" width="2.625" style="71" customWidth="1"/>
    <col min="8218" max="8231" width="2.125" style="71" customWidth="1"/>
    <col min="8232" max="8448" width="9" style="71"/>
    <col min="8449" max="8449" width="5.125" style="71" customWidth="1"/>
    <col min="8450" max="8473" width="2.625" style="71" customWidth="1"/>
    <col min="8474" max="8487" width="2.125" style="71" customWidth="1"/>
    <col min="8488" max="8704" width="9" style="71"/>
    <col min="8705" max="8705" width="5.125" style="71" customWidth="1"/>
    <col min="8706" max="8729" width="2.625" style="71" customWidth="1"/>
    <col min="8730" max="8743" width="2.125" style="71" customWidth="1"/>
    <col min="8744" max="8960" width="9" style="71"/>
    <col min="8961" max="8961" width="5.125" style="71" customWidth="1"/>
    <col min="8962" max="8985" width="2.625" style="71" customWidth="1"/>
    <col min="8986" max="8999" width="2.125" style="71" customWidth="1"/>
    <col min="9000" max="9216" width="9" style="71"/>
    <col min="9217" max="9217" width="5.125" style="71" customWidth="1"/>
    <col min="9218" max="9241" width="2.625" style="71" customWidth="1"/>
    <col min="9242" max="9255" width="2.125" style="71" customWidth="1"/>
    <col min="9256" max="9472" width="9" style="71"/>
    <col min="9473" max="9473" width="5.125" style="71" customWidth="1"/>
    <col min="9474" max="9497" width="2.625" style="71" customWidth="1"/>
    <col min="9498" max="9511" width="2.125" style="71" customWidth="1"/>
    <col min="9512" max="9728" width="9" style="71"/>
    <col min="9729" max="9729" width="5.125" style="71" customWidth="1"/>
    <col min="9730" max="9753" width="2.625" style="71" customWidth="1"/>
    <col min="9754" max="9767" width="2.125" style="71" customWidth="1"/>
    <col min="9768" max="9984" width="9" style="71"/>
    <col min="9985" max="9985" width="5.125" style="71" customWidth="1"/>
    <col min="9986" max="10009" width="2.625" style="71" customWidth="1"/>
    <col min="10010" max="10023" width="2.125" style="71" customWidth="1"/>
    <col min="10024" max="10240" width="9" style="71"/>
    <col min="10241" max="10241" width="5.125" style="71" customWidth="1"/>
    <col min="10242" max="10265" width="2.625" style="71" customWidth="1"/>
    <col min="10266" max="10279" width="2.125" style="71" customWidth="1"/>
    <col min="10280" max="10496" width="9" style="71"/>
    <col min="10497" max="10497" width="5.125" style="71" customWidth="1"/>
    <col min="10498" max="10521" width="2.625" style="71" customWidth="1"/>
    <col min="10522" max="10535" width="2.125" style="71" customWidth="1"/>
    <col min="10536" max="10752" width="9" style="71"/>
    <col min="10753" max="10753" width="5.125" style="71" customWidth="1"/>
    <col min="10754" max="10777" width="2.625" style="71" customWidth="1"/>
    <col min="10778" max="10791" width="2.125" style="71" customWidth="1"/>
    <col min="10792" max="11008" width="9" style="71"/>
    <col min="11009" max="11009" width="5.125" style="71" customWidth="1"/>
    <col min="11010" max="11033" width="2.625" style="71" customWidth="1"/>
    <col min="11034" max="11047" width="2.125" style="71" customWidth="1"/>
    <col min="11048" max="11264" width="9" style="71"/>
    <col min="11265" max="11265" width="5.125" style="71" customWidth="1"/>
    <col min="11266" max="11289" width="2.625" style="71" customWidth="1"/>
    <col min="11290" max="11303" width="2.125" style="71" customWidth="1"/>
    <col min="11304" max="11520" width="9" style="71"/>
    <col min="11521" max="11521" width="5.125" style="71" customWidth="1"/>
    <col min="11522" max="11545" width="2.625" style="71" customWidth="1"/>
    <col min="11546" max="11559" width="2.125" style="71" customWidth="1"/>
    <col min="11560" max="11776" width="9" style="71"/>
    <col min="11777" max="11777" width="5.125" style="71" customWidth="1"/>
    <col min="11778" max="11801" width="2.625" style="71" customWidth="1"/>
    <col min="11802" max="11815" width="2.125" style="71" customWidth="1"/>
    <col min="11816" max="12032" width="9" style="71"/>
    <col min="12033" max="12033" width="5.125" style="71" customWidth="1"/>
    <col min="12034" max="12057" width="2.625" style="71" customWidth="1"/>
    <col min="12058" max="12071" width="2.125" style="71" customWidth="1"/>
    <col min="12072" max="12288" width="9" style="71"/>
    <col min="12289" max="12289" width="5.125" style="71" customWidth="1"/>
    <col min="12290" max="12313" width="2.625" style="71" customWidth="1"/>
    <col min="12314" max="12327" width="2.125" style="71" customWidth="1"/>
    <col min="12328" max="12544" width="9" style="71"/>
    <col min="12545" max="12545" width="5.125" style="71" customWidth="1"/>
    <col min="12546" max="12569" width="2.625" style="71" customWidth="1"/>
    <col min="12570" max="12583" width="2.125" style="71" customWidth="1"/>
    <col min="12584" max="12800" width="9" style="71"/>
    <col min="12801" max="12801" width="5.125" style="71" customWidth="1"/>
    <col min="12802" max="12825" width="2.625" style="71" customWidth="1"/>
    <col min="12826" max="12839" width="2.125" style="71" customWidth="1"/>
    <col min="12840" max="13056" width="9" style="71"/>
    <col min="13057" max="13057" width="5.125" style="71" customWidth="1"/>
    <col min="13058" max="13081" width="2.625" style="71" customWidth="1"/>
    <col min="13082" max="13095" width="2.125" style="71" customWidth="1"/>
    <col min="13096" max="13312" width="9" style="71"/>
    <col min="13313" max="13313" width="5.125" style="71" customWidth="1"/>
    <col min="13314" max="13337" width="2.625" style="71" customWidth="1"/>
    <col min="13338" max="13351" width="2.125" style="71" customWidth="1"/>
    <col min="13352" max="13568" width="9" style="71"/>
    <col min="13569" max="13569" width="5.125" style="71" customWidth="1"/>
    <col min="13570" max="13593" width="2.625" style="71" customWidth="1"/>
    <col min="13594" max="13607" width="2.125" style="71" customWidth="1"/>
    <col min="13608" max="13824" width="9" style="71"/>
    <col min="13825" max="13825" width="5.125" style="71" customWidth="1"/>
    <col min="13826" max="13849" width="2.625" style="71" customWidth="1"/>
    <col min="13850" max="13863" width="2.125" style="71" customWidth="1"/>
    <col min="13864" max="14080" width="9" style="71"/>
    <col min="14081" max="14081" width="5.125" style="71" customWidth="1"/>
    <col min="14082" max="14105" width="2.625" style="71" customWidth="1"/>
    <col min="14106" max="14119" width="2.125" style="71" customWidth="1"/>
    <col min="14120" max="14336" width="9" style="71"/>
    <col min="14337" max="14337" width="5.125" style="71" customWidth="1"/>
    <col min="14338" max="14361" width="2.625" style="71" customWidth="1"/>
    <col min="14362" max="14375" width="2.125" style="71" customWidth="1"/>
    <col min="14376" max="14592" width="9" style="71"/>
    <col min="14593" max="14593" width="5.125" style="71" customWidth="1"/>
    <col min="14594" max="14617" width="2.625" style="71" customWidth="1"/>
    <col min="14618" max="14631" width="2.125" style="71" customWidth="1"/>
    <col min="14632" max="14848" width="9" style="71"/>
    <col min="14849" max="14849" width="5.125" style="71" customWidth="1"/>
    <col min="14850" max="14873" width="2.625" style="71" customWidth="1"/>
    <col min="14874" max="14887" width="2.125" style="71" customWidth="1"/>
    <col min="14888" max="15104" width="9" style="71"/>
    <col min="15105" max="15105" width="5.125" style="71" customWidth="1"/>
    <col min="15106" max="15129" width="2.625" style="71" customWidth="1"/>
    <col min="15130" max="15143" width="2.125" style="71" customWidth="1"/>
    <col min="15144" max="15360" width="9" style="71"/>
    <col min="15361" max="15361" width="5.125" style="71" customWidth="1"/>
    <col min="15362" max="15385" width="2.625" style="71" customWidth="1"/>
    <col min="15386" max="15399" width="2.125" style="71" customWidth="1"/>
    <col min="15400" max="15616" width="9" style="71"/>
    <col min="15617" max="15617" width="5.125" style="71" customWidth="1"/>
    <col min="15618" max="15641" width="2.625" style="71" customWidth="1"/>
    <col min="15642" max="15655" width="2.125" style="71" customWidth="1"/>
    <col min="15656" max="15872" width="9" style="71"/>
    <col min="15873" max="15873" width="5.125" style="71" customWidth="1"/>
    <col min="15874" max="15897" width="2.625" style="71" customWidth="1"/>
    <col min="15898" max="15911" width="2.125" style="71" customWidth="1"/>
    <col min="15912" max="16128" width="9" style="71"/>
    <col min="16129" max="16129" width="5.125" style="71" customWidth="1"/>
    <col min="16130" max="16153" width="2.625" style="71" customWidth="1"/>
    <col min="16154" max="16167" width="2.125" style="71" customWidth="1"/>
    <col min="16168" max="16384" width="9" style="71"/>
  </cols>
  <sheetData>
    <row r="1" spans="1:39" ht="21" customHeight="1" thickBot="1" x14ac:dyDescent="0.45">
      <c r="A1" s="565" t="s">
        <v>903</v>
      </c>
      <c r="B1" s="566"/>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row>
    <row r="2" spans="1:39" ht="21" customHeight="1" thickBot="1" x14ac:dyDescent="0.45">
      <c r="A2" s="71"/>
      <c r="B2" s="570"/>
      <c r="C2" s="570"/>
      <c r="D2" s="570"/>
      <c r="E2" s="570"/>
      <c r="F2" s="570"/>
      <c r="G2" s="570"/>
      <c r="H2" s="570"/>
      <c r="I2" s="570"/>
      <c r="J2" s="570"/>
      <c r="K2" s="570"/>
      <c r="L2" s="570"/>
      <c r="M2" s="570"/>
      <c r="N2" s="570"/>
      <c r="O2" s="570"/>
      <c r="P2" s="570"/>
      <c r="Q2" s="570"/>
      <c r="R2" s="570"/>
      <c r="T2" s="569"/>
      <c r="U2" s="569"/>
      <c r="V2" s="924" t="s">
        <v>858</v>
      </c>
      <c r="W2" s="922"/>
      <c r="X2" s="921" t="s">
        <v>859</v>
      </c>
      <c r="Y2" s="922"/>
      <c r="Z2" s="922"/>
      <c r="AA2" s="922"/>
      <c r="AB2" s="922"/>
      <c r="AC2" s="923"/>
      <c r="AD2" s="571"/>
      <c r="AE2" s="572"/>
      <c r="AF2" s="572"/>
      <c r="AG2" s="572"/>
      <c r="AH2" s="572"/>
      <c r="AI2" s="572"/>
      <c r="AJ2" s="572"/>
      <c r="AK2" s="572"/>
      <c r="AL2" s="572"/>
      <c r="AM2" s="573"/>
    </row>
    <row r="3" spans="1:39" ht="21" customHeight="1" thickBot="1" x14ac:dyDescent="0.45">
      <c r="A3" s="71"/>
      <c r="B3" s="570"/>
      <c r="C3" s="570"/>
      <c r="D3" s="570"/>
      <c r="E3" s="570"/>
      <c r="F3" s="570"/>
      <c r="G3" s="570"/>
      <c r="H3" s="570"/>
      <c r="I3" s="570"/>
      <c r="J3" s="570"/>
      <c r="K3" s="570"/>
      <c r="L3" s="570"/>
      <c r="M3" s="570"/>
      <c r="N3" s="570"/>
      <c r="O3" s="570"/>
      <c r="P3" s="570"/>
      <c r="Q3" s="570"/>
      <c r="R3" s="570"/>
      <c r="T3" s="569"/>
      <c r="U3" s="569"/>
      <c r="V3" s="924" t="s">
        <v>63</v>
      </c>
      <c r="W3" s="925"/>
      <c r="X3" s="921" t="s">
        <v>859</v>
      </c>
      <c r="Y3" s="922"/>
      <c r="Z3" s="922"/>
      <c r="AA3" s="922"/>
      <c r="AB3" s="922"/>
      <c r="AC3" s="923"/>
      <c r="AD3" s="571"/>
      <c r="AE3" s="572"/>
      <c r="AF3" s="572"/>
      <c r="AG3" s="572"/>
      <c r="AH3" s="572"/>
      <c r="AI3" s="572"/>
      <c r="AJ3" s="572"/>
      <c r="AK3" s="572"/>
      <c r="AL3" s="572"/>
      <c r="AM3" s="573"/>
    </row>
    <row r="4" spans="1:39" ht="21" customHeight="1" thickBot="1" x14ac:dyDescent="0.45">
      <c r="A4" s="933" t="s">
        <v>860</v>
      </c>
      <c r="B4" s="933"/>
      <c r="C4" s="933"/>
      <c r="D4" s="933"/>
      <c r="E4" s="933"/>
      <c r="F4" s="933"/>
      <c r="G4" s="933"/>
      <c r="H4" s="933"/>
      <c r="I4" s="933"/>
      <c r="J4" s="933"/>
      <c r="K4" s="933"/>
      <c r="L4" s="933"/>
      <c r="M4" s="933"/>
      <c r="N4" s="933"/>
      <c r="O4" s="933"/>
      <c r="P4" s="933"/>
      <c r="Q4" s="933"/>
      <c r="R4" s="933"/>
      <c r="S4" s="933"/>
      <c r="T4" s="933"/>
      <c r="U4" s="934"/>
      <c r="V4" s="924" t="s">
        <v>861</v>
      </c>
      <c r="W4" s="922"/>
      <c r="X4" s="921" t="s">
        <v>859</v>
      </c>
      <c r="Y4" s="922"/>
      <c r="Z4" s="922"/>
      <c r="AA4" s="922"/>
      <c r="AB4" s="922"/>
      <c r="AC4" s="923"/>
      <c r="AD4" s="571"/>
      <c r="AE4" s="572"/>
      <c r="AF4" s="572"/>
      <c r="AG4" s="572"/>
      <c r="AH4" s="572"/>
      <c r="AI4" s="572"/>
      <c r="AJ4" s="572"/>
      <c r="AK4" s="572"/>
      <c r="AL4" s="572"/>
      <c r="AM4" s="573"/>
    </row>
    <row r="5" spans="1:39" ht="18" customHeight="1" x14ac:dyDescent="0.4">
      <c r="A5" s="904" t="s">
        <v>904</v>
      </c>
      <c r="B5" s="894" t="s">
        <v>862</v>
      </c>
      <c r="C5" s="895"/>
      <c r="D5" s="895"/>
      <c r="E5" s="895"/>
      <c r="F5" s="895"/>
      <c r="G5" s="895"/>
      <c r="H5" s="895"/>
      <c r="I5" s="895"/>
      <c r="J5" s="895"/>
      <c r="K5" s="909"/>
      <c r="L5" s="909"/>
      <c r="M5" s="909"/>
      <c r="N5" s="909"/>
      <c r="O5" s="909"/>
      <c r="P5" s="909"/>
      <c r="Q5" s="909"/>
      <c r="R5" s="909"/>
      <c r="S5" s="909"/>
      <c r="T5" s="909"/>
      <c r="U5" s="909"/>
      <c r="V5" s="909"/>
      <c r="W5" s="909"/>
      <c r="X5" s="909"/>
      <c r="Y5" s="909"/>
      <c r="Z5" s="909"/>
      <c r="AA5" s="909"/>
      <c r="AB5" s="909"/>
      <c r="AC5" s="909"/>
      <c r="AD5" s="909"/>
      <c r="AE5" s="909"/>
      <c r="AF5" s="909"/>
      <c r="AG5" s="909"/>
      <c r="AH5" s="909"/>
      <c r="AI5" s="909"/>
      <c r="AJ5" s="909"/>
      <c r="AK5" s="909"/>
      <c r="AL5" s="909"/>
      <c r="AM5" s="910"/>
    </row>
    <row r="6" spans="1:39" ht="18" customHeight="1" x14ac:dyDescent="0.4">
      <c r="A6" s="905"/>
      <c r="B6" s="899" t="s">
        <v>863</v>
      </c>
      <c r="C6" s="900"/>
      <c r="D6" s="900"/>
      <c r="E6" s="900"/>
      <c r="F6" s="900"/>
      <c r="G6" s="900"/>
      <c r="H6" s="900"/>
      <c r="I6" s="900"/>
      <c r="J6" s="900"/>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3"/>
    </row>
    <row r="7" spans="1:39" ht="18" customHeight="1" x14ac:dyDescent="0.4">
      <c r="A7" s="905"/>
      <c r="B7" s="835" t="s">
        <v>905</v>
      </c>
      <c r="C7" s="835"/>
      <c r="D7" s="835"/>
      <c r="E7" s="835"/>
      <c r="F7" s="835"/>
      <c r="G7" s="835"/>
      <c r="H7" s="835"/>
      <c r="I7" s="835"/>
      <c r="J7" s="838"/>
      <c r="K7" s="577" t="s">
        <v>865</v>
      </c>
      <c r="L7" s="578"/>
      <c r="M7" s="578"/>
      <c r="N7" s="578"/>
      <c r="O7" s="843"/>
      <c r="P7" s="843"/>
      <c r="Q7" s="843"/>
      <c r="R7" s="578" t="s">
        <v>866</v>
      </c>
      <c r="S7" s="843"/>
      <c r="T7" s="843"/>
      <c r="U7" s="843"/>
      <c r="V7" s="843"/>
      <c r="W7" s="578" t="s">
        <v>867</v>
      </c>
      <c r="X7" s="578"/>
      <c r="Y7" s="578"/>
      <c r="Z7" s="578"/>
      <c r="AA7" s="578"/>
      <c r="AB7" s="578"/>
      <c r="AC7" s="578"/>
      <c r="AD7" s="578"/>
      <c r="AE7" s="578"/>
      <c r="AF7" s="578"/>
      <c r="AG7" s="578"/>
      <c r="AH7" s="578"/>
      <c r="AI7" s="578"/>
      <c r="AJ7" s="578"/>
      <c r="AK7" s="578"/>
      <c r="AL7" s="578"/>
      <c r="AM7" s="579"/>
    </row>
    <row r="8" spans="1:39" ht="18" customHeight="1" x14ac:dyDescent="0.4">
      <c r="A8" s="905"/>
      <c r="B8" s="839"/>
      <c r="C8" s="839"/>
      <c r="D8" s="839"/>
      <c r="E8" s="839"/>
      <c r="F8" s="839"/>
      <c r="G8" s="839"/>
      <c r="H8" s="839"/>
      <c r="I8" s="839"/>
      <c r="J8" s="840"/>
      <c r="K8" s="844"/>
      <c r="L8" s="844"/>
      <c r="M8" s="844"/>
      <c r="N8" s="844"/>
      <c r="O8" s="844"/>
      <c r="P8" s="844"/>
      <c r="Q8" s="844"/>
      <c r="R8" s="844"/>
      <c r="S8" s="844"/>
      <c r="T8" s="844"/>
      <c r="U8" s="844"/>
      <c r="V8" s="844"/>
      <c r="W8" s="844"/>
      <c r="X8" s="844"/>
      <c r="Y8" s="844"/>
      <c r="Z8" s="844"/>
      <c r="AA8" s="844"/>
      <c r="AB8" s="844"/>
      <c r="AC8" s="844"/>
      <c r="AD8" s="844"/>
      <c r="AE8" s="844"/>
      <c r="AF8" s="844"/>
      <c r="AG8" s="844"/>
      <c r="AH8" s="844"/>
      <c r="AI8" s="844"/>
      <c r="AJ8" s="844"/>
      <c r="AK8" s="844"/>
      <c r="AL8" s="844"/>
      <c r="AM8" s="845"/>
    </row>
    <row r="9" spans="1:39" ht="18" customHeight="1" thickBot="1" x14ac:dyDescent="0.45">
      <c r="A9" s="905"/>
      <c r="B9" s="886"/>
      <c r="C9" s="886"/>
      <c r="D9" s="886"/>
      <c r="E9" s="886"/>
      <c r="F9" s="886"/>
      <c r="G9" s="886"/>
      <c r="H9" s="886"/>
      <c r="I9" s="886"/>
      <c r="J9" s="887"/>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9"/>
    </row>
    <row r="10" spans="1:39" ht="37.5" customHeight="1" x14ac:dyDescent="0.4">
      <c r="A10" s="823" t="s">
        <v>892</v>
      </c>
      <c r="B10" s="826" t="s">
        <v>893</v>
      </c>
      <c r="C10" s="827"/>
      <c r="D10" s="827"/>
      <c r="E10" s="827"/>
      <c r="F10" s="827"/>
      <c r="G10" s="827"/>
      <c r="H10" s="827"/>
      <c r="I10" s="827"/>
      <c r="J10" s="827"/>
      <c r="K10" s="827"/>
      <c r="L10" s="827"/>
      <c r="M10" s="827"/>
      <c r="N10" s="827"/>
      <c r="O10" s="827"/>
      <c r="P10" s="827"/>
      <c r="Q10" s="827"/>
      <c r="R10" s="827"/>
      <c r="S10" s="827"/>
      <c r="T10" s="828"/>
      <c r="U10" s="827" t="s">
        <v>894</v>
      </c>
      <c r="V10" s="827"/>
      <c r="W10" s="827"/>
      <c r="X10" s="827"/>
      <c r="Y10" s="827"/>
      <c r="Z10" s="827"/>
      <c r="AA10" s="827"/>
      <c r="AB10" s="827"/>
      <c r="AC10" s="827"/>
      <c r="AD10" s="827"/>
      <c r="AE10" s="827"/>
      <c r="AF10" s="827"/>
      <c r="AG10" s="827"/>
      <c r="AH10" s="827"/>
      <c r="AI10" s="827"/>
      <c r="AJ10" s="827"/>
      <c r="AK10" s="827"/>
      <c r="AL10" s="827"/>
      <c r="AM10" s="828"/>
    </row>
    <row r="11" spans="1:39" ht="21" customHeight="1" x14ac:dyDescent="0.4">
      <c r="A11" s="824"/>
      <c r="B11" s="829"/>
      <c r="C11" s="830"/>
      <c r="D11" s="830"/>
      <c r="E11" s="830"/>
      <c r="F11" s="830"/>
      <c r="G11" s="830"/>
      <c r="H11" s="830"/>
      <c r="I11" s="830"/>
      <c r="J11" s="830"/>
      <c r="K11" s="830"/>
      <c r="L11" s="830"/>
      <c r="M11" s="830"/>
      <c r="N11" s="830"/>
      <c r="O11" s="830"/>
      <c r="P11" s="830"/>
      <c r="Q11" s="830"/>
      <c r="R11" s="830"/>
      <c r="S11" s="830"/>
      <c r="T11" s="831"/>
      <c r="U11" s="835"/>
      <c r="V11" s="836"/>
      <c r="W11" s="836"/>
      <c r="X11" s="836"/>
      <c r="Y11" s="836"/>
      <c r="Z11" s="836"/>
      <c r="AA11" s="836"/>
      <c r="AB11" s="836"/>
      <c r="AC11" s="836"/>
      <c r="AD11" s="836"/>
      <c r="AE11" s="836"/>
      <c r="AF11" s="836"/>
      <c r="AG11" s="836"/>
      <c r="AH11" s="836"/>
      <c r="AI11" s="836"/>
      <c r="AJ11" s="836"/>
      <c r="AK11" s="836"/>
      <c r="AL11" s="836"/>
      <c r="AM11" s="837"/>
    </row>
    <row r="12" spans="1:39" ht="149.25" customHeight="1" thickBot="1" x14ac:dyDescent="0.45">
      <c r="A12" s="825"/>
      <c r="B12" s="832"/>
      <c r="C12" s="833"/>
      <c r="D12" s="833"/>
      <c r="E12" s="833"/>
      <c r="F12" s="833"/>
      <c r="G12" s="833"/>
      <c r="H12" s="833"/>
      <c r="I12" s="833"/>
      <c r="J12" s="833"/>
      <c r="K12" s="833"/>
      <c r="L12" s="833"/>
      <c r="M12" s="833"/>
      <c r="N12" s="833"/>
      <c r="O12" s="833"/>
      <c r="P12" s="833"/>
      <c r="Q12" s="833"/>
      <c r="R12" s="833"/>
      <c r="S12" s="833"/>
      <c r="T12" s="834"/>
      <c r="U12" s="833"/>
      <c r="V12" s="833"/>
      <c r="W12" s="833"/>
      <c r="X12" s="833"/>
      <c r="Y12" s="833"/>
      <c r="Z12" s="833"/>
      <c r="AA12" s="833"/>
      <c r="AB12" s="833"/>
      <c r="AC12" s="833"/>
      <c r="AD12" s="833"/>
      <c r="AE12" s="833"/>
      <c r="AF12" s="833"/>
      <c r="AG12" s="833"/>
      <c r="AH12" s="833"/>
      <c r="AI12" s="833"/>
      <c r="AJ12" s="833"/>
      <c r="AK12" s="833"/>
      <c r="AL12" s="833"/>
      <c r="AM12" s="834"/>
    </row>
    <row r="13" spans="1:39" ht="14.25" x14ac:dyDescent="0.4">
      <c r="A13" s="583" t="s">
        <v>906</v>
      </c>
      <c r="B13" s="583"/>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3"/>
      <c r="AL13" s="583"/>
      <c r="AM13" s="583"/>
    </row>
    <row r="14" spans="1:39" ht="14.25" x14ac:dyDescent="0.4">
      <c r="A14" s="583" t="s">
        <v>907</v>
      </c>
      <c r="B14" s="583"/>
      <c r="C14" s="583"/>
      <c r="D14" s="583"/>
      <c r="E14" s="583"/>
      <c r="F14" s="583"/>
      <c r="G14" s="583"/>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row>
    <row r="15" spans="1:39" ht="14.25" x14ac:dyDescent="0.4">
      <c r="A15" s="583" t="s">
        <v>908</v>
      </c>
      <c r="B15" s="583"/>
      <c r="C15" s="583"/>
      <c r="D15" s="583"/>
      <c r="E15" s="583"/>
      <c r="F15" s="583"/>
      <c r="G15" s="583"/>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3"/>
      <c r="AL15" s="583"/>
      <c r="AM15" s="583"/>
    </row>
    <row r="16" spans="1:39" ht="21" customHeight="1" x14ac:dyDescent="0.4">
      <c r="A16" s="71"/>
    </row>
    <row r="17" spans="1:1" ht="21" customHeight="1" x14ac:dyDescent="0.4">
      <c r="A17" s="71"/>
    </row>
    <row r="18" spans="1:1" ht="21" customHeight="1" x14ac:dyDescent="0.4">
      <c r="A18" s="71"/>
    </row>
    <row r="19" spans="1:1" ht="21" customHeight="1" x14ac:dyDescent="0.4">
      <c r="A19" s="71"/>
    </row>
    <row r="20" spans="1:1" ht="21" customHeight="1" x14ac:dyDescent="0.4">
      <c r="A20" s="71"/>
    </row>
    <row r="21" spans="1:1" ht="21" customHeight="1" x14ac:dyDescent="0.4">
      <c r="A21" s="71"/>
    </row>
    <row r="22" spans="1:1" ht="21" customHeight="1" x14ac:dyDescent="0.4">
      <c r="A22" s="584"/>
    </row>
    <row r="23" spans="1:1" ht="21" customHeight="1" x14ac:dyDescent="0.4">
      <c r="A23" s="584"/>
    </row>
    <row r="24" spans="1:1" ht="21" customHeight="1" x14ac:dyDescent="0.4">
      <c r="A24" s="584"/>
    </row>
    <row r="25" spans="1:1" ht="21" customHeight="1" x14ac:dyDescent="0.4">
      <c r="A25" s="584"/>
    </row>
    <row r="26" spans="1:1" ht="21" customHeight="1" x14ac:dyDescent="0.4">
      <c r="A26" s="584"/>
    </row>
  </sheetData>
  <mergeCells count="22">
    <mergeCell ref="V2:W2"/>
    <mergeCell ref="X2:AC2"/>
    <mergeCell ref="V3:W3"/>
    <mergeCell ref="X3:AC3"/>
    <mergeCell ref="A4:U4"/>
    <mergeCell ref="V4:W4"/>
    <mergeCell ref="X4:AC4"/>
    <mergeCell ref="A5:A9"/>
    <mergeCell ref="B5:J5"/>
    <mergeCell ref="K5:AM5"/>
    <mergeCell ref="B6:J6"/>
    <mergeCell ref="K6:AM6"/>
    <mergeCell ref="B7:J9"/>
    <mergeCell ref="O7:Q7"/>
    <mergeCell ref="S7:V7"/>
    <mergeCell ref="K8:AM8"/>
    <mergeCell ref="K9:AM9"/>
    <mergeCell ref="A10:A12"/>
    <mergeCell ref="B10:T10"/>
    <mergeCell ref="U10:AM10"/>
    <mergeCell ref="B11:T12"/>
    <mergeCell ref="U11:AM12"/>
  </mergeCells>
  <phoneticPr fontId="13"/>
  <printOptions horizontalCentered="1" verticalCentered="1"/>
  <pageMargins left="0.59055118110236227" right="0.39370078740157483" top="0.39370078740157483" bottom="0.39370078740157483" header="0.39370078740157483" footer="0.39370078740157483"/>
  <pageSetup paperSize="9" scale="86"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62477-0E70-4E1E-BA54-00AC15CF52F9}">
  <dimension ref="A1:L25"/>
  <sheetViews>
    <sheetView view="pageBreakPreview" zoomScaleNormal="100" zoomScaleSheetLayoutView="100" workbookViewId="0">
      <selection activeCell="B1" sqref="B1"/>
    </sheetView>
  </sheetViews>
  <sheetFormatPr defaultRowHeight="13.5" x14ac:dyDescent="0.4"/>
  <cols>
    <col min="1" max="1" width="8.5" style="176" customWidth="1"/>
    <col min="2" max="2" width="15.625" style="176" customWidth="1"/>
    <col min="3" max="3" width="9.75" style="176" customWidth="1"/>
    <col min="4" max="4" width="15.25" style="176" customWidth="1"/>
    <col min="5" max="5" width="17.5" style="176" customWidth="1"/>
    <col min="6" max="6" width="12.75" style="176" customWidth="1"/>
    <col min="7" max="7" width="11" style="176" customWidth="1"/>
    <col min="8" max="8" width="5" style="176" customWidth="1"/>
    <col min="9" max="9" width="3.625" style="176" customWidth="1"/>
    <col min="10" max="10" width="8.375" style="176" customWidth="1"/>
    <col min="11" max="11" width="1" style="176" customWidth="1"/>
    <col min="12" max="12" width="2.5" style="176" customWidth="1"/>
    <col min="13" max="259" width="9" style="176"/>
    <col min="260" max="260" width="1.125" style="176" customWidth="1"/>
    <col min="261" max="262" width="15.625" style="176" customWidth="1"/>
    <col min="263" max="263" width="15.25" style="176" customWidth="1"/>
    <col min="264" max="264" width="17.5" style="176" customWidth="1"/>
    <col min="265" max="265" width="15.125" style="176" customWidth="1"/>
    <col min="266" max="266" width="15.25" style="176" customWidth="1"/>
    <col min="267" max="267" width="3.75" style="176" customWidth="1"/>
    <col min="268" max="268" width="2.5" style="176" customWidth="1"/>
    <col min="269" max="515" width="9" style="176"/>
    <col min="516" max="516" width="1.125" style="176" customWidth="1"/>
    <col min="517" max="518" width="15.625" style="176" customWidth="1"/>
    <col min="519" max="519" width="15.25" style="176" customWidth="1"/>
    <col min="520" max="520" width="17.5" style="176" customWidth="1"/>
    <col min="521" max="521" width="15.125" style="176" customWidth="1"/>
    <col min="522" max="522" width="15.25" style="176" customWidth="1"/>
    <col min="523" max="523" width="3.75" style="176" customWidth="1"/>
    <col min="524" max="524" width="2.5" style="176" customWidth="1"/>
    <col min="525" max="771" width="9" style="176"/>
    <col min="772" max="772" width="1.125" style="176" customWidth="1"/>
    <col min="773" max="774" width="15.625" style="176" customWidth="1"/>
    <col min="775" max="775" width="15.25" style="176" customWidth="1"/>
    <col min="776" max="776" width="17.5" style="176" customWidth="1"/>
    <col min="777" max="777" width="15.125" style="176" customWidth="1"/>
    <col min="778" max="778" width="15.25" style="176" customWidth="1"/>
    <col min="779" max="779" width="3.75" style="176" customWidth="1"/>
    <col min="780" max="780" width="2.5" style="176" customWidth="1"/>
    <col min="781" max="1027" width="9" style="176"/>
    <col min="1028" max="1028" width="1.125" style="176" customWidth="1"/>
    <col min="1029" max="1030" width="15.625" style="176" customWidth="1"/>
    <col min="1031" max="1031" width="15.25" style="176" customWidth="1"/>
    <col min="1032" max="1032" width="17.5" style="176" customWidth="1"/>
    <col min="1033" max="1033" width="15.125" style="176" customWidth="1"/>
    <col min="1034" max="1034" width="15.25" style="176" customWidth="1"/>
    <col min="1035" max="1035" width="3.75" style="176" customWidth="1"/>
    <col min="1036" max="1036" width="2.5" style="176" customWidth="1"/>
    <col min="1037" max="1283" width="9" style="176"/>
    <col min="1284" max="1284" width="1.125" style="176" customWidth="1"/>
    <col min="1285" max="1286" width="15.625" style="176" customWidth="1"/>
    <col min="1287" max="1287" width="15.25" style="176" customWidth="1"/>
    <col min="1288" max="1288" width="17.5" style="176" customWidth="1"/>
    <col min="1289" max="1289" width="15.125" style="176" customWidth="1"/>
    <col min="1290" max="1290" width="15.25" style="176" customWidth="1"/>
    <col min="1291" max="1291" width="3.75" style="176" customWidth="1"/>
    <col min="1292" max="1292" width="2.5" style="176" customWidth="1"/>
    <col min="1293" max="1539" width="9" style="176"/>
    <col min="1540" max="1540" width="1.125" style="176" customWidth="1"/>
    <col min="1541" max="1542" width="15.625" style="176" customWidth="1"/>
    <col min="1543" max="1543" width="15.25" style="176" customWidth="1"/>
    <col min="1544" max="1544" width="17.5" style="176" customWidth="1"/>
    <col min="1545" max="1545" width="15.125" style="176" customWidth="1"/>
    <col min="1546" max="1546" width="15.25" style="176" customWidth="1"/>
    <col min="1547" max="1547" width="3.75" style="176" customWidth="1"/>
    <col min="1548" max="1548" width="2.5" style="176" customWidth="1"/>
    <col min="1549" max="1795" width="9" style="176"/>
    <col min="1796" max="1796" width="1.125" style="176" customWidth="1"/>
    <col min="1797" max="1798" width="15.625" style="176" customWidth="1"/>
    <col min="1799" max="1799" width="15.25" style="176" customWidth="1"/>
    <col min="1800" max="1800" width="17.5" style="176" customWidth="1"/>
    <col min="1801" max="1801" width="15.125" style="176" customWidth="1"/>
    <col min="1802" max="1802" width="15.25" style="176" customWidth="1"/>
    <col min="1803" max="1803" width="3.75" style="176" customWidth="1"/>
    <col min="1804" max="1804" width="2.5" style="176" customWidth="1"/>
    <col min="1805" max="2051" width="9" style="176"/>
    <col min="2052" max="2052" width="1.125" style="176" customWidth="1"/>
    <col min="2053" max="2054" width="15.625" style="176" customWidth="1"/>
    <col min="2055" max="2055" width="15.25" style="176" customWidth="1"/>
    <col min="2056" max="2056" width="17.5" style="176" customWidth="1"/>
    <col min="2057" max="2057" width="15.125" style="176" customWidth="1"/>
    <col min="2058" max="2058" width="15.25" style="176" customWidth="1"/>
    <col min="2059" max="2059" width="3.75" style="176" customWidth="1"/>
    <col min="2060" max="2060" width="2.5" style="176" customWidth="1"/>
    <col min="2061" max="2307" width="9" style="176"/>
    <col min="2308" max="2308" width="1.125" style="176" customWidth="1"/>
    <col min="2309" max="2310" width="15.625" style="176" customWidth="1"/>
    <col min="2311" max="2311" width="15.25" style="176" customWidth="1"/>
    <col min="2312" max="2312" width="17.5" style="176" customWidth="1"/>
    <col min="2313" max="2313" width="15.125" style="176" customWidth="1"/>
    <col min="2314" max="2314" width="15.25" style="176" customWidth="1"/>
    <col min="2315" max="2315" width="3.75" style="176" customWidth="1"/>
    <col min="2316" max="2316" width="2.5" style="176" customWidth="1"/>
    <col min="2317" max="2563" width="9" style="176"/>
    <col min="2564" max="2564" width="1.125" style="176" customWidth="1"/>
    <col min="2565" max="2566" width="15.625" style="176" customWidth="1"/>
    <col min="2567" max="2567" width="15.25" style="176" customWidth="1"/>
    <col min="2568" max="2568" width="17.5" style="176" customWidth="1"/>
    <col min="2569" max="2569" width="15.125" style="176" customWidth="1"/>
    <col min="2570" max="2570" width="15.25" style="176" customWidth="1"/>
    <col min="2571" max="2571" width="3.75" style="176" customWidth="1"/>
    <col min="2572" max="2572" width="2.5" style="176" customWidth="1"/>
    <col min="2573" max="2819" width="9" style="176"/>
    <col min="2820" max="2820" width="1.125" style="176" customWidth="1"/>
    <col min="2821" max="2822" width="15.625" style="176" customWidth="1"/>
    <col min="2823" max="2823" width="15.25" style="176" customWidth="1"/>
    <col min="2824" max="2824" width="17.5" style="176" customWidth="1"/>
    <col min="2825" max="2825" width="15.125" style="176" customWidth="1"/>
    <col min="2826" max="2826" width="15.25" style="176" customWidth="1"/>
    <col min="2827" max="2827" width="3.75" style="176" customWidth="1"/>
    <col min="2828" max="2828" width="2.5" style="176" customWidth="1"/>
    <col min="2829" max="3075" width="9" style="176"/>
    <col min="3076" max="3076" width="1.125" style="176" customWidth="1"/>
    <col min="3077" max="3078" width="15.625" style="176" customWidth="1"/>
    <col min="3079" max="3079" width="15.25" style="176" customWidth="1"/>
    <col min="3080" max="3080" width="17.5" style="176" customWidth="1"/>
    <col min="3081" max="3081" width="15.125" style="176" customWidth="1"/>
    <col min="3082" max="3082" width="15.25" style="176" customWidth="1"/>
    <col min="3083" max="3083" width="3.75" style="176" customWidth="1"/>
    <col min="3084" max="3084" width="2.5" style="176" customWidth="1"/>
    <col min="3085" max="3331" width="9" style="176"/>
    <col min="3332" max="3332" width="1.125" style="176" customWidth="1"/>
    <col min="3333" max="3334" width="15.625" style="176" customWidth="1"/>
    <col min="3335" max="3335" width="15.25" style="176" customWidth="1"/>
    <col min="3336" max="3336" width="17.5" style="176" customWidth="1"/>
    <col min="3337" max="3337" width="15.125" style="176" customWidth="1"/>
    <col min="3338" max="3338" width="15.25" style="176" customWidth="1"/>
    <col min="3339" max="3339" width="3.75" style="176" customWidth="1"/>
    <col min="3340" max="3340" width="2.5" style="176" customWidth="1"/>
    <col min="3341" max="3587" width="9" style="176"/>
    <col min="3588" max="3588" width="1.125" style="176" customWidth="1"/>
    <col min="3589" max="3590" width="15.625" style="176" customWidth="1"/>
    <col min="3591" max="3591" width="15.25" style="176" customWidth="1"/>
    <col min="3592" max="3592" width="17.5" style="176" customWidth="1"/>
    <col min="3593" max="3593" width="15.125" style="176" customWidth="1"/>
    <col min="3594" max="3594" width="15.25" style="176" customWidth="1"/>
    <col min="3595" max="3595" width="3.75" style="176" customWidth="1"/>
    <col min="3596" max="3596" width="2.5" style="176" customWidth="1"/>
    <col min="3597" max="3843" width="9" style="176"/>
    <col min="3844" max="3844" width="1.125" style="176" customWidth="1"/>
    <col min="3845" max="3846" width="15.625" style="176" customWidth="1"/>
    <col min="3847" max="3847" width="15.25" style="176" customWidth="1"/>
    <col min="3848" max="3848" width="17.5" style="176" customWidth="1"/>
    <col min="3849" max="3849" width="15.125" style="176" customWidth="1"/>
    <col min="3850" max="3850" width="15.25" style="176" customWidth="1"/>
    <col min="3851" max="3851" width="3.75" style="176" customWidth="1"/>
    <col min="3852" max="3852" width="2.5" style="176" customWidth="1"/>
    <col min="3853" max="4099" width="9" style="176"/>
    <col min="4100" max="4100" width="1.125" style="176" customWidth="1"/>
    <col min="4101" max="4102" width="15.625" style="176" customWidth="1"/>
    <col min="4103" max="4103" width="15.25" style="176" customWidth="1"/>
    <col min="4104" max="4104" width="17.5" style="176" customWidth="1"/>
    <col min="4105" max="4105" width="15.125" style="176" customWidth="1"/>
    <col min="4106" max="4106" width="15.25" style="176" customWidth="1"/>
    <col min="4107" max="4107" width="3.75" style="176" customWidth="1"/>
    <col min="4108" max="4108" width="2.5" style="176" customWidth="1"/>
    <col min="4109" max="4355" width="9" style="176"/>
    <col min="4356" max="4356" width="1.125" style="176" customWidth="1"/>
    <col min="4357" max="4358" width="15.625" style="176" customWidth="1"/>
    <col min="4359" max="4359" width="15.25" style="176" customWidth="1"/>
    <col min="4360" max="4360" width="17.5" style="176" customWidth="1"/>
    <col min="4361" max="4361" width="15.125" style="176" customWidth="1"/>
    <col min="4362" max="4362" width="15.25" style="176" customWidth="1"/>
    <col min="4363" max="4363" width="3.75" style="176" customWidth="1"/>
    <col min="4364" max="4364" width="2.5" style="176" customWidth="1"/>
    <col min="4365" max="4611" width="9" style="176"/>
    <col min="4612" max="4612" width="1.125" style="176" customWidth="1"/>
    <col min="4613" max="4614" width="15.625" style="176" customWidth="1"/>
    <col min="4615" max="4615" width="15.25" style="176" customWidth="1"/>
    <col min="4616" max="4616" width="17.5" style="176" customWidth="1"/>
    <col min="4617" max="4617" width="15.125" style="176" customWidth="1"/>
    <col min="4618" max="4618" width="15.25" style="176" customWidth="1"/>
    <col min="4619" max="4619" width="3.75" style="176" customWidth="1"/>
    <col min="4620" max="4620" width="2.5" style="176" customWidth="1"/>
    <col min="4621" max="4867" width="9" style="176"/>
    <col min="4868" max="4868" width="1.125" style="176" customWidth="1"/>
    <col min="4869" max="4870" width="15.625" style="176" customWidth="1"/>
    <col min="4871" max="4871" width="15.25" style="176" customWidth="1"/>
    <col min="4872" max="4872" width="17.5" style="176" customWidth="1"/>
    <col min="4873" max="4873" width="15.125" style="176" customWidth="1"/>
    <col min="4874" max="4874" width="15.25" style="176" customWidth="1"/>
    <col min="4875" max="4875" width="3.75" style="176" customWidth="1"/>
    <col min="4876" max="4876" width="2.5" style="176" customWidth="1"/>
    <col min="4877" max="5123" width="9" style="176"/>
    <col min="5124" max="5124" width="1.125" style="176" customWidth="1"/>
    <col min="5125" max="5126" width="15.625" style="176" customWidth="1"/>
    <col min="5127" max="5127" width="15.25" style="176" customWidth="1"/>
    <col min="5128" max="5128" width="17.5" style="176" customWidth="1"/>
    <col min="5129" max="5129" width="15.125" style="176" customWidth="1"/>
    <col min="5130" max="5130" width="15.25" style="176" customWidth="1"/>
    <col min="5131" max="5131" width="3.75" style="176" customWidth="1"/>
    <col min="5132" max="5132" width="2.5" style="176" customWidth="1"/>
    <col min="5133" max="5379" width="9" style="176"/>
    <col min="5380" max="5380" width="1.125" style="176" customWidth="1"/>
    <col min="5381" max="5382" width="15.625" style="176" customWidth="1"/>
    <col min="5383" max="5383" width="15.25" style="176" customWidth="1"/>
    <col min="5384" max="5384" width="17.5" style="176" customWidth="1"/>
    <col min="5385" max="5385" width="15.125" style="176" customWidth="1"/>
    <col min="5386" max="5386" width="15.25" style="176" customWidth="1"/>
    <col min="5387" max="5387" width="3.75" style="176" customWidth="1"/>
    <col min="5388" max="5388" width="2.5" style="176" customWidth="1"/>
    <col min="5389" max="5635" width="9" style="176"/>
    <col min="5636" max="5636" width="1.125" style="176" customWidth="1"/>
    <col min="5637" max="5638" width="15.625" style="176" customWidth="1"/>
    <col min="5639" max="5639" width="15.25" style="176" customWidth="1"/>
    <col min="5640" max="5640" width="17.5" style="176" customWidth="1"/>
    <col min="5641" max="5641" width="15.125" style="176" customWidth="1"/>
    <col min="5642" max="5642" width="15.25" style="176" customWidth="1"/>
    <col min="5643" max="5643" width="3.75" style="176" customWidth="1"/>
    <col min="5644" max="5644" width="2.5" style="176" customWidth="1"/>
    <col min="5645" max="5891" width="9" style="176"/>
    <col min="5892" max="5892" width="1.125" style="176" customWidth="1"/>
    <col min="5893" max="5894" width="15.625" style="176" customWidth="1"/>
    <col min="5895" max="5895" width="15.25" style="176" customWidth="1"/>
    <col min="5896" max="5896" width="17.5" style="176" customWidth="1"/>
    <col min="5897" max="5897" width="15.125" style="176" customWidth="1"/>
    <col min="5898" max="5898" width="15.25" style="176" customWidth="1"/>
    <col min="5899" max="5899" width="3.75" style="176" customWidth="1"/>
    <col min="5900" max="5900" width="2.5" style="176" customWidth="1"/>
    <col min="5901" max="6147" width="9" style="176"/>
    <col min="6148" max="6148" width="1.125" style="176" customWidth="1"/>
    <col min="6149" max="6150" width="15.625" style="176" customWidth="1"/>
    <col min="6151" max="6151" width="15.25" style="176" customWidth="1"/>
    <col min="6152" max="6152" width="17.5" style="176" customWidth="1"/>
    <col min="6153" max="6153" width="15.125" style="176" customWidth="1"/>
    <col min="6154" max="6154" width="15.25" style="176" customWidth="1"/>
    <col min="6155" max="6155" width="3.75" style="176" customWidth="1"/>
    <col min="6156" max="6156" width="2.5" style="176" customWidth="1"/>
    <col min="6157" max="6403" width="9" style="176"/>
    <col min="6404" max="6404" width="1.125" style="176" customWidth="1"/>
    <col min="6405" max="6406" width="15.625" style="176" customWidth="1"/>
    <col min="6407" max="6407" width="15.25" style="176" customWidth="1"/>
    <col min="6408" max="6408" width="17.5" style="176" customWidth="1"/>
    <col min="6409" max="6409" width="15.125" style="176" customWidth="1"/>
    <col min="6410" max="6410" width="15.25" style="176" customWidth="1"/>
    <col min="6411" max="6411" width="3.75" style="176" customWidth="1"/>
    <col min="6412" max="6412" width="2.5" style="176" customWidth="1"/>
    <col min="6413" max="6659" width="9" style="176"/>
    <col min="6660" max="6660" width="1.125" style="176" customWidth="1"/>
    <col min="6661" max="6662" width="15.625" style="176" customWidth="1"/>
    <col min="6663" max="6663" width="15.25" style="176" customWidth="1"/>
    <col min="6664" max="6664" width="17.5" style="176" customWidth="1"/>
    <col min="6665" max="6665" width="15.125" style="176" customWidth="1"/>
    <col min="6666" max="6666" width="15.25" style="176" customWidth="1"/>
    <col min="6667" max="6667" width="3.75" style="176" customWidth="1"/>
    <col min="6668" max="6668" width="2.5" style="176" customWidth="1"/>
    <col min="6669" max="6915" width="9" style="176"/>
    <col min="6916" max="6916" width="1.125" style="176" customWidth="1"/>
    <col min="6917" max="6918" width="15.625" style="176" customWidth="1"/>
    <col min="6919" max="6919" width="15.25" style="176" customWidth="1"/>
    <col min="6920" max="6920" width="17.5" style="176" customWidth="1"/>
    <col min="6921" max="6921" width="15.125" style="176" customWidth="1"/>
    <col min="6922" max="6922" width="15.25" style="176" customWidth="1"/>
    <col min="6923" max="6923" width="3.75" style="176" customWidth="1"/>
    <col min="6924" max="6924" width="2.5" style="176" customWidth="1"/>
    <col min="6925" max="7171" width="9" style="176"/>
    <col min="7172" max="7172" width="1.125" style="176" customWidth="1"/>
    <col min="7173" max="7174" width="15.625" style="176" customWidth="1"/>
    <col min="7175" max="7175" width="15.25" style="176" customWidth="1"/>
    <col min="7176" max="7176" width="17.5" style="176" customWidth="1"/>
    <col min="7177" max="7177" width="15.125" style="176" customWidth="1"/>
    <col min="7178" max="7178" width="15.25" style="176" customWidth="1"/>
    <col min="7179" max="7179" width="3.75" style="176" customWidth="1"/>
    <col min="7180" max="7180" width="2.5" style="176" customWidth="1"/>
    <col min="7181" max="7427" width="9" style="176"/>
    <col min="7428" max="7428" width="1.125" style="176" customWidth="1"/>
    <col min="7429" max="7430" width="15.625" style="176" customWidth="1"/>
    <col min="7431" max="7431" width="15.25" style="176" customWidth="1"/>
    <col min="7432" max="7432" width="17.5" style="176" customWidth="1"/>
    <col min="7433" max="7433" width="15.125" style="176" customWidth="1"/>
    <col min="7434" max="7434" width="15.25" style="176" customWidth="1"/>
    <col min="7435" max="7435" width="3.75" style="176" customWidth="1"/>
    <col min="7436" max="7436" width="2.5" style="176" customWidth="1"/>
    <col min="7437" max="7683" width="9" style="176"/>
    <col min="7684" max="7684" width="1.125" style="176" customWidth="1"/>
    <col min="7685" max="7686" width="15.625" style="176" customWidth="1"/>
    <col min="7687" max="7687" width="15.25" style="176" customWidth="1"/>
    <col min="7688" max="7688" width="17.5" style="176" customWidth="1"/>
    <col min="7689" max="7689" width="15.125" style="176" customWidth="1"/>
    <col min="7690" max="7690" width="15.25" style="176" customWidth="1"/>
    <col min="7691" max="7691" width="3.75" style="176" customWidth="1"/>
    <col min="7692" max="7692" width="2.5" style="176" customWidth="1"/>
    <col min="7693" max="7939" width="9" style="176"/>
    <col min="7940" max="7940" width="1.125" style="176" customWidth="1"/>
    <col min="7941" max="7942" width="15.625" style="176" customWidth="1"/>
    <col min="7943" max="7943" width="15.25" style="176" customWidth="1"/>
    <col min="7944" max="7944" width="17.5" style="176" customWidth="1"/>
    <col min="7945" max="7945" width="15.125" style="176" customWidth="1"/>
    <col min="7946" max="7946" width="15.25" style="176" customWidth="1"/>
    <col min="7947" max="7947" width="3.75" style="176" customWidth="1"/>
    <col min="7948" max="7948" width="2.5" style="176" customWidth="1"/>
    <col min="7949" max="8195" width="9" style="176"/>
    <col min="8196" max="8196" width="1.125" style="176" customWidth="1"/>
    <col min="8197" max="8198" width="15.625" style="176" customWidth="1"/>
    <col min="8199" max="8199" width="15.25" style="176" customWidth="1"/>
    <col min="8200" max="8200" width="17.5" style="176" customWidth="1"/>
    <col min="8201" max="8201" width="15.125" style="176" customWidth="1"/>
    <col min="8202" max="8202" width="15.25" style="176" customWidth="1"/>
    <col min="8203" max="8203" width="3.75" style="176" customWidth="1"/>
    <col min="8204" max="8204" width="2.5" style="176" customWidth="1"/>
    <col min="8205" max="8451" width="9" style="176"/>
    <col min="8452" max="8452" width="1.125" style="176" customWidth="1"/>
    <col min="8453" max="8454" width="15.625" style="176" customWidth="1"/>
    <col min="8455" max="8455" width="15.25" style="176" customWidth="1"/>
    <col min="8456" max="8456" width="17.5" style="176" customWidth="1"/>
    <col min="8457" max="8457" width="15.125" style="176" customWidth="1"/>
    <col min="8458" max="8458" width="15.25" style="176" customWidth="1"/>
    <col min="8459" max="8459" width="3.75" style="176" customWidth="1"/>
    <col min="8460" max="8460" width="2.5" style="176" customWidth="1"/>
    <col min="8461" max="8707" width="9" style="176"/>
    <col min="8708" max="8708" width="1.125" style="176" customWidth="1"/>
    <col min="8709" max="8710" width="15.625" style="176" customWidth="1"/>
    <col min="8711" max="8711" width="15.25" style="176" customWidth="1"/>
    <col min="8712" max="8712" width="17.5" style="176" customWidth="1"/>
    <col min="8713" max="8713" width="15.125" style="176" customWidth="1"/>
    <col min="8714" max="8714" width="15.25" style="176" customWidth="1"/>
    <col min="8715" max="8715" width="3.75" style="176" customWidth="1"/>
    <col min="8716" max="8716" width="2.5" style="176" customWidth="1"/>
    <col min="8717" max="8963" width="9" style="176"/>
    <col min="8964" max="8964" width="1.125" style="176" customWidth="1"/>
    <col min="8965" max="8966" width="15.625" style="176" customWidth="1"/>
    <col min="8967" max="8967" width="15.25" style="176" customWidth="1"/>
    <col min="8968" max="8968" width="17.5" style="176" customWidth="1"/>
    <col min="8969" max="8969" width="15.125" style="176" customWidth="1"/>
    <col min="8970" max="8970" width="15.25" style="176" customWidth="1"/>
    <col min="8971" max="8971" width="3.75" style="176" customWidth="1"/>
    <col min="8972" max="8972" width="2.5" style="176" customWidth="1"/>
    <col min="8973" max="9219" width="9" style="176"/>
    <col min="9220" max="9220" width="1.125" style="176" customWidth="1"/>
    <col min="9221" max="9222" width="15.625" style="176" customWidth="1"/>
    <col min="9223" max="9223" width="15.25" style="176" customWidth="1"/>
    <col min="9224" max="9224" width="17.5" style="176" customWidth="1"/>
    <col min="9225" max="9225" width="15.125" style="176" customWidth="1"/>
    <col min="9226" max="9226" width="15.25" style="176" customWidth="1"/>
    <col min="9227" max="9227" width="3.75" style="176" customWidth="1"/>
    <col min="9228" max="9228" width="2.5" style="176" customWidth="1"/>
    <col min="9229" max="9475" width="9" style="176"/>
    <col min="9476" max="9476" width="1.125" style="176" customWidth="1"/>
    <col min="9477" max="9478" width="15.625" style="176" customWidth="1"/>
    <col min="9479" max="9479" width="15.25" style="176" customWidth="1"/>
    <col min="9480" max="9480" width="17.5" style="176" customWidth="1"/>
    <col min="9481" max="9481" width="15.125" style="176" customWidth="1"/>
    <col min="9482" max="9482" width="15.25" style="176" customWidth="1"/>
    <col min="9483" max="9483" width="3.75" style="176" customWidth="1"/>
    <col min="9484" max="9484" width="2.5" style="176" customWidth="1"/>
    <col min="9485" max="9731" width="9" style="176"/>
    <col min="9732" max="9732" width="1.125" style="176" customWidth="1"/>
    <col min="9733" max="9734" width="15.625" style="176" customWidth="1"/>
    <col min="9735" max="9735" width="15.25" style="176" customWidth="1"/>
    <col min="9736" max="9736" width="17.5" style="176" customWidth="1"/>
    <col min="9737" max="9737" width="15.125" style="176" customWidth="1"/>
    <col min="9738" max="9738" width="15.25" style="176" customWidth="1"/>
    <col min="9739" max="9739" width="3.75" style="176" customWidth="1"/>
    <col min="9740" max="9740" width="2.5" style="176" customWidth="1"/>
    <col min="9741" max="9987" width="9" style="176"/>
    <col min="9988" max="9988" width="1.125" style="176" customWidth="1"/>
    <col min="9989" max="9990" width="15.625" style="176" customWidth="1"/>
    <col min="9991" max="9991" width="15.25" style="176" customWidth="1"/>
    <col min="9992" max="9992" width="17.5" style="176" customWidth="1"/>
    <col min="9993" max="9993" width="15.125" style="176" customWidth="1"/>
    <col min="9994" max="9994" width="15.25" style="176" customWidth="1"/>
    <col min="9995" max="9995" width="3.75" style="176" customWidth="1"/>
    <col min="9996" max="9996" width="2.5" style="176" customWidth="1"/>
    <col min="9997" max="10243" width="9" style="176"/>
    <col min="10244" max="10244" width="1.125" style="176" customWidth="1"/>
    <col min="10245" max="10246" width="15.625" style="176" customWidth="1"/>
    <col min="10247" max="10247" width="15.25" style="176" customWidth="1"/>
    <col min="10248" max="10248" width="17.5" style="176" customWidth="1"/>
    <col min="10249" max="10249" width="15.125" style="176" customWidth="1"/>
    <col min="10250" max="10250" width="15.25" style="176" customWidth="1"/>
    <col min="10251" max="10251" width="3.75" style="176" customWidth="1"/>
    <col min="10252" max="10252" width="2.5" style="176" customWidth="1"/>
    <col min="10253" max="10499" width="9" style="176"/>
    <col min="10500" max="10500" width="1.125" style="176" customWidth="1"/>
    <col min="10501" max="10502" width="15.625" style="176" customWidth="1"/>
    <col min="10503" max="10503" width="15.25" style="176" customWidth="1"/>
    <col min="10504" max="10504" width="17.5" style="176" customWidth="1"/>
    <col min="10505" max="10505" width="15.125" style="176" customWidth="1"/>
    <col min="10506" max="10506" width="15.25" style="176" customWidth="1"/>
    <col min="10507" max="10507" width="3.75" style="176" customWidth="1"/>
    <col min="10508" max="10508" width="2.5" style="176" customWidth="1"/>
    <col min="10509" max="10755" width="9" style="176"/>
    <col min="10756" max="10756" width="1.125" style="176" customWidth="1"/>
    <col min="10757" max="10758" width="15.625" style="176" customWidth="1"/>
    <col min="10759" max="10759" width="15.25" style="176" customWidth="1"/>
    <col min="10760" max="10760" width="17.5" style="176" customWidth="1"/>
    <col min="10761" max="10761" width="15.125" style="176" customWidth="1"/>
    <col min="10762" max="10762" width="15.25" style="176" customWidth="1"/>
    <col min="10763" max="10763" width="3.75" style="176" customWidth="1"/>
    <col min="10764" max="10764" width="2.5" style="176" customWidth="1"/>
    <col min="10765" max="11011" width="9" style="176"/>
    <col min="11012" max="11012" width="1.125" style="176" customWidth="1"/>
    <col min="11013" max="11014" width="15.625" style="176" customWidth="1"/>
    <col min="11015" max="11015" width="15.25" style="176" customWidth="1"/>
    <col min="11016" max="11016" width="17.5" style="176" customWidth="1"/>
    <col min="11017" max="11017" width="15.125" style="176" customWidth="1"/>
    <col min="11018" max="11018" width="15.25" style="176" customWidth="1"/>
    <col min="11019" max="11019" width="3.75" style="176" customWidth="1"/>
    <col min="11020" max="11020" width="2.5" style="176" customWidth="1"/>
    <col min="11021" max="11267" width="9" style="176"/>
    <col min="11268" max="11268" width="1.125" style="176" customWidth="1"/>
    <col min="11269" max="11270" width="15.625" style="176" customWidth="1"/>
    <col min="11271" max="11271" width="15.25" style="176" customWidth="1"/>
    <col min="11272" max="11272" width="17.5" style="176" customWidth="1"/>
    <col min="11273" max="11273" width="15.125" style="176" customWidth="1"/>
    <col min="11274" max="11274" width="15.25" style="176" customWidth="1"/>
    <col min="11275" max="11275" width="3.75" style="176" customWidth="1"/>
    <col min="11276" max="11276" width="2.5" style="176" customWidth="1"/>
    <col min="11277" max="11523" width="9" style="176"/>
    <col min="11524" max="11524" width="1.125" style="176" customWidth="1"/>
    <col min="11525" max="11526" width="15.625" style="176" customWidth="1"/>
    <col min="11527" max="11527" width="15.25" style="176" customWidth="1"/>
    <col min="11528" max="11528" width="17.5" style="176" customWidth="1"/>
    <col min="11529" max="11529" width="15.125" style="176" customWidth="1"/>
    <col min="11530" max="11530" width="15.25" style="176" customWidth="1"/>
    <col min="11531" max="11531" width="3.75" style="176" customWidth="1"/>
    <col min="11532" max="11532" width="2.5" style="176" customWidth="1"/>
    <col min="11533" max="11779" width="9" style="176"/>
    <col min="11780" max="11780" width="1.125" style="176" customWidth="1"/>
    <col min="11781" max="11782" width="15.625" style="176" customWidth="1"/>
    <col min="11783" max="11783" width="15.25" style="176" customWidth="1"/>
    <col min="11784" max="11784" width="17.5" style="176" customWidth="1"/>
    <col min="11785" max="11785" width="15.125" style="176" customWidth="1"/>
    <col min="11786" max="11786" width="15.25" style="176" customWidth="1"/>
    <col min="11787" max="11787" width="3.75" style="176" customWidth="1"/>
    <col min="11788" max="11788" width="2.5" style="176" customWidth="1"/>
    <col min="11789" max="12035" width="9" style="176"/>
    <col min="12036" max="12036" width="1.125" style="176" customWidth="1"/>
    <col min="12037" max="12038" width="15.625" style="176" customWidth="1"/>
    <col min="12039" max="12039" width="15.25" style="176" customWidth="1"/>
    <col min="12040" max="12040" width="17.5" style="176" customWidth="1"/>
    <col min="12041" max="12041" width="15.125" style="176" customWidth="1"/>
    <col min="12042" max="12042" width="15.25" style="176" customWidth="1"/>
    <col min="12043" max="12043" width="3.75" style="176" customWidth="1"/>
    <col min="12044" max="12044" width="2.5" style="176" customWidth="1"/>
    <col min="12045" max="12291" width="9" style="176"/>
    <col min="12292" max="12292" width="1.125" style="176" customWidth="1"/>
    <col min="12293" max="12294" width="15.625" style="176" customWidth="1"/>
    <col min="12295" max="12295" width="15.25" style="176" customWidth="1"/>
    <col min="12296" max="12296" width="17.5" style="176" customWidth="1"/>
    <col min="12297" max="12297" width="15.125" style="176" customWidth="1"/>
    <col min="12298" max="12298" width="15.25" style="176" customWidth="1"/>
    <col min="12299" max="12299" width="3.75" style="176" customWidth="1"/>
    <col min="12300" max="12300" width="2.5" style="176" customWidth="1"/>
    <col min="12301" max="12547" width="9" style="176"/>
    <col min="12548" max="12548" width="1.125" style="176" customWidth="1"/>
    <col min="12549" max="12550" width="15.625" style="176" customWidth="1"/>
    <col min="12551" max="12551" width="15.25" style="176" customWidth="1"/>
    <col min="12552" max="12552" width="17.5" style="176" customWidth="1"/>
    <col min="12553" max="12553" width="15.125" style="176" customWidth="1"/>
    <col min="12554" max="12554" width="15.25" style="176" customWidth="1"/>
    <col min="12555" max="12555" width="3.75" style="176" customWidth="1"/>
    <col min="12556" max="12556" width="2.5" style="176" customWidth="1"/>
    <col min="12557" max="12803" width="9" style="176"/>
    <col min="12804" max="12804" width="1.125" style="176" customWidth="1"/>
    <col min="12805" max="12806" width="15.625" style="176" customWidth="1"/>
    <col min="12807" max="12807" width="15.25" style="176" customWidth="1"/>
    <col min="12808" max="12808" width="17.5" style="176" customWidth="1"/>
    <col min="12809" max="12809" width="15.125" style="176" customWidth="1"/>
    <col min="12810" max="12810" width="15.25" style="176" customWidth="1"/>
    <col min="12811" max="12811" width="3.75" style="176" customWidth="1"/>
    <col min="12812" max="12812" width="2.5" style="176" customWidth="1"/>
    <col min="12813" max="13059" width="9" style="176"/>
    <col min="13060" max="13060" width="1.125" style="176" customWidth="1"/>
    <col min="13061" max="13062" width="15.625" style="176" customWidth="1"/>
    <col min="13063" max="13063" width="15.25" style="176" customWidth="1"/>
    <col min="13064" max="13064" width="17.5" style="176" customWidth="1"/>
    <col min="13065" max="13065" width="15.125" style="176" customWidth="1"/>
    <col min="13066" max="13066" width="15.25" style="176" customWidth="1"/>
    <col min="13067" max="13067" width="3.75" style="176" customWidth="1"/>
    <col min="13068" max="13068" width="2.5" style="176" customWidth="1"/>
    <col min="13069" max="13315" width="9" style="176"/>
    <col min="13316" max="13316" width="1.125" style="176" customWidth="1"/>
    <col min="13317" max="13318" width="15.625" style="176" customWidth="1"/>
    <col min="13319" max="13319" width="15.25" style="176" customWidth="1"/>
    <col min="13320" max="13320" width="17.5" style="176" customWidth="1"/>
    <col min="13321" max="13321" width="15.125" style="176" customWidth="1"/>
    <col min="13322" max="13322" width="15.25" style="176" customWidth="1"/>
    <col min="13323" max="13323" width="3.75" style="176" customWidth="1"/>
    <col min="13324" max="13324" width="2.5" style="176" customWidth="1"/>
    <col min="13325" max="13571" width="9" style="176"/>
    <col min="13572" max="13572" width="1.125" style="176" customWidth="1"/>
    <col min="13573" max="13574" width="15.625" style="176" customWidth="1"/>
    <col min="13575" max="13575" width="15.25" style="176" customWidth="1"/>
    <col min="13576" max="13576" width="17.5" style="176" customWidth="1"/>
    <col min="13577" max="13577" width="15.125" style="176" customWidth="1"/>
    <col min="13578" max="13578" width="15.25" style="176" customWidth="1"/>
    <col min="13579" max="13579" width="3.75" style="176" customWidth="1"/>
    <col min="13580" max="13580" width="2.5" style="176" customWidth="1"/>
    <col min="13581" max="13827" width="9" style="176"/>
    <col min="13828" max="13828" width="1.125" style="176" customWidth="1"/>
    <col min="13829" max="13830" width="15.625" style="176" customWidth="1"/>
    <col min="13831" max="13831" width="15.25" style="176" customWidth="1"/>
    <col min="13832" max="13832" width="17.5" style="176" customWidth="1"/>
    <col min="13833" max="13833" width="15.125" style="176" customWidth="1"/>
    <col min="13834" max="13834" width="15.25" style="176" customWidth="1"/>
    <col min="13835" max="13835" width="3.75" style="176" customWidth="1"/>
    <col min="13836" max="13836" width="2.5" style="176" customWidth="1"/>
    <col min="13837" max="14083" width="9" style="176"/>
    <col min="14084" max="14084" width="1.125" style="176" customWidth="1"/>
    <col min="14085" max="14086" width="15.625" style="176" customWidth="1"/>
    <col min="14087" max="14087" width="15.25" style="176" customWidth="1"/>
    <col min="14088" max="14088" width="17.5" style="176" customWidth="1"/>
    <col min="14089" max="14089" width="15.125" style="176" customWidth="1"/>
    <col min="14090" max="14090" width="15.25" style="176" customWidth="1"/>
    <col min="14091" max="14091" width="3.75" style="176" customWidth="1"/>
    <col min="14092" max="14092" width="2.5" style="176" customWidth="1"/>
    <col min="14093" max="14339" width="9" style="176"/>
    <col min="14340" max="14340" width="1.125" style="176" customWidth="1"/>
    <col min="14341" max="14342" width="15.625" style="176" customWidth="1"/>
    <col min="14343" max="14343" width="15.25" style="176" customWidth="1"/>
    <col min="14344" max="14344" width="17.5" style="176" customWidth="1"/>
    <col min="14345" max="14345" width="15.125" style="176" customWidth="1"/>
    <col min="14346" max="14346" width="15.25" style="176" customWidth="1"/>
    <col min="14347" max="14347" width="3.75" style="176" customWidth="1"/>
    <col min="14348" max="14348" width="2.5" style="176" customWidth="1"/>
    <col min="14349" max="14595" width="9" style="176"/>
    <col min="14596" max="14596" width="1.125" style="176" customWidth="1"/>
    <col min="14597" max="14598" width="15.625" style="176" customWidth="1"/>
    <col min="14599" max="14599" width="15.25" style="176" customWidth="1"/>
    <col min="14600" max="14600" width="17.5" style="176" customWidth="1"/>
    <col min="14601" max="14601" width="15.125" style="176" customWidth="1"/>
    <col min="14602" max="14602" width="15.25" style="176" customWidth="1"/>
    <col min="14603" max="14603" width="3.75" style="176" customWidth="1"/>
    <col min="14604" max="14604" width="2.5" style="176" customWidth="1"/>
    <col min="14605" max="14851" width="9" style="176"/>
    <col min="14852" max="14852" width="1.125" style="176" customWidth="1"/>
    <col min="14853" max="14854" width="15.625" style="176" customWidth="1"/>
    <col min="14855" max="14855" width="15.25" style="176" customWidth="1"/>
    <col min="14856" max="14856" width="17.5" style="176" customWidth="1"/>
    <col min="14857" max="14857" width="15.125" style="176" customWidth="1"/>
    <col min="14858" max="14858" width="15.25" style="176" customWidth="1"/>
    <col min="14859" max="14859" width="3.75" style="176" customWidth="1"/>
    <col min="14860" max="14860" width="2.5" style="176" customWidth="1"/>
    <col min="14861" max="15107" width="9" style="176"/>
    <col min="15108" max="15108" width="1.125" style="176" customWidth="1"/>
    <col min="15109" max="15110" width="15.625" style="176" customWidth="1"/>
    <col min="15111" max="15111" width="15.25" style="176" customWidth="1"/>
    <col min="15112" max="15112" width="17.5" style="176" customWidth="1"/>
    <col min="15113" max="15113" width="15.125" style="176" customWidth="1"/>
    <col min="15114" max="15114" width="15.25" style="176" customWidth="1"/>
    <col min="15115" max="15115" width="3.75" style="176" customWidth="1"/>
    <col min="15116" max="15116" width="2.5" style="176" customWidth="1"/>
    <col min="15117" max="15363" width="9" style="176"/>
    <col min="15364" max="15364" width="1.125" style="176" customWidth="1"/>
    <col min="15365" max="15366" width="15.625" style="176" customWidth="1"/>
    <col min="15367" max="15367" width="15.25" style="176" customWidth="1"/>
    <col min="15368" max="15368" width="17.5" style="176" customWidth="1"/>
    <col min="15369" max="15369" width="15.125" style="176" customWidth="1"/>
    <col min="15370" max="15370" width="15.25" style="176" customWidth="1"/>
    <col min="15371" max="15371" width="3.75" style="176" customWidth="1"/>
    <col min="15372" max="15372" width="2.5" style="176" customWidth="1"/>
    <col min="15373" max="15619" width="9" style="176"/>
    <col min="15620" max="15620" width="1.125" style="176" customWidth="1"/>
    <col min="15621" max="15622" width="15.625" style="176" customWidth="1"/>
    <col min="15623" max="15623" width="15.25" style="176" customWidth="1"/>
    <col min="15624" max="15624" width="17.5" style="176" customWidth="1"/>
    <col min="15625" max="15625" width="15.125" style="176" customWidth="1"/>
    <col min="15626" max="15626" width="15.25" style="176" customWidth="1"/>
    <col min="15627" max="15627" width="3.75" style="176" customWidth="1"/>
    <col min="15628" max="15628" width="2.5" style="176" customWidth="1"/>
    <col min="15629" max="15875" width="9" style="176"/>
    <col min="15876" max="15876" width="1.125" style="176" customWidth="1"/>
    <col min="15877" max="15878" width="15.625" style="176" customWidth="1"/>
    <col min="15879" max="15879" width="15.25" style="176" customWidth="1"/>
    <col min="15880" max="15880" width="17.5" style="176" customWidth="1"/>
    <col min="15881" max="15881" width="15.125" style="176" customWidth="1"/>
    <col min="15882" max="15882" width="15.25" style="176" customWidth="1"/>
    <col min="15883" max="15883" width="3.75" style="176" customWidth="1"/>
    <col min="15884" max="15884" width="2.5" style="176" customWidth="1"/>
    <col min="15885" max="16131" width="9" style="176"/>
    <col min="16132" max="16132" width="1.125" style="176" customWidth="1"/>
    <col min="16133" max="16134" width="15.625" style="176" customWidth="1"/>
    <col min="16135" max="16135" width="15.25" style="176" customWidth="1"/>
    <col min="16136" max="16136" width="17.5" style="176" customWidth="1"/>
    <col min="16137" max="16137" width="15.125" style="176" customWidth="1"/>
    <col min="16138" max="16138" width="15.25" style="176" customWidth="1"/>
    <col min="16139" max="16139" width="3.75" style="176" customWidth="1"/>
    <col min="16140" max="16140" width="2.5" style="176" customWidth="1"/>
    <col min="16141" max="16384" width="9" style="176"/>
  </cols>
  <sheetData>
    <row r="1" spans="1:11" ht="20.100000000000001" customHeight="1" x14ac:dyDescent="0.4">
      <c r="A1" s="234"/>
      <c r="B1" s="170" t="s">
        <v>548</v>
      </c>
      <c r="C1" s="170"/>
      <c r="D1" s="170"/>
      <c r="E1" s="170"/>
      <c r="F1" s="170"/>
      <c r="G1" s="170"/>
      <c r="H1" s="170"/>
      <c r="I1" s="170"/>
      <c r="J1" s="170"/>
    </row>
    <row r="2" spans="1:11" ht="20.100000000000001" customHeight="1" x14ac:dyDescent="0.4">
      <c r="A2" s="234"/>
      <c r="B2" s="233" t="s">
        <v>549</v>
      </c>
      <c r="C2" s="171"/>
      <c r="D2" s="171"/>
      <c r="E2" s="171"/>
      <c r="F2" s="171"/>
      <c r="G2" s="171"/>
      <c r="H2" s="171"/>
      <c r="I2" s="171"/>
      <c r="J2" s="232" t="s">
        <v>177</v>
      </c>
    </row>
    <row r="3" spans="1:11" ht="20.100000000000001" customHeight="1" x14ac:dyDescent="0.4">
      <c r="A3" s="1537" t="s">
        <v>550</v>
      </c>
      <c r="B3" s="1537"/>
      <c r="C3" s="1537"/>
      <c r="D3" s="1537"/>
      <c r="E3" s="1537"/>
      <c r="F3" s="1537"/>
      <c r="G3" s="1537"/>
      <c r="H3" s="1537"/>
      <c r="I3" s="1537"/>
      <c r="J3" s="1537"/>
    </row>
    <row r="4" spans="1:11" ht="20.100000000000001" customHeight="1" x14ac:dyDescent="0.4">
      <c r="A4" s="173"/>
      <c r="B4" s="173"/>
      <c r="C4" s="173"/>
      <c r="D4" s="173"/>
      <c r="E4" s="173"/>
      <c r="F4" s="173"/>
      <c r="G4" s="173"/>
      <c r="H4" s="173"/>
      <c r="I4" s="173"/>
      <c r="J4" s="173"/>
    </row>
    <row r="5" spans="1:11" ht="43.5" customHeight="1" x14ac:dyDescent="0.4">
      <c r="A5" s="173"/>
      <c r="B5" s="505" t="s">
        <v>534</v>
      </c>
      <c r="C5" s="1517"/>
      <c r="D5" s="1518"/>
      <c r="E5" s="1518"/>
      <c r="F5" s="1518"/>
      <c r="G5" s="1518"/>
      <c r="H5" s="1518"/>
      <c r="I5" s="1518"/>
      <c r="J5" s="1519"/>
    </row>
    <row r="6" spans="1:11" ht="43.5" customHeight="1" x14ac:dyDescent="0.4">
      <c r="A6" s="171"/>
      <c r="B6" s="499" t="s">
        <v>180</v>
      </c>
      <c r="C6" s="1538" t="s">
        <v>375</v>
      </c>
      <c r="D6" s="1538"/>
      <c r="E6" s="1538"/>
      <c r="F6" s="1538"/>
      <c r="G6" s="1538"/>
      <c r="H6" s="1538"/>
      <c r="I6" s="1538"/>
      <c r="J6" s="1538"/>
      <c r="K6" s="231"/>
    </row>
    <row r="7" spans="1:11" ht="19.5" customHeight="1" x14ac:dyDescent="0.4">
      <c r="A7" s="171"/>
      <c r="B7" s="1539" t="s">
        <v>551</v>
      </c>
      <c r="C7" s="1542" t="s">
        <v>538</v>
      </c>
      <c r="D7" s="1538"/>
      <c r="E7" s="1538"/>
      <c r="F7" s="1538"/>
      <c r="G7" s="1538"/>
      <c r="H7" s="1538"/>
      <c r="I7" s="1538"/>
      <c r="J7" s="1538"/>
      <c r="K7" s="231"/>
    </row>
    <row r="8" spans="1:11" ht="40.5" customHeight="1" x14ac:dyDescent="0.4">
      <c r="A8" s="171"/>
      <c r="B8" s="1540"/>
      <c r="C8" s="1550" t="s">
        <v>353</v>
      </c>
      <c r="D8" s="1550"/>
      <c r="E8" s="1522" t="s">
        <v>539</v>
      </c>
      <c r="F8" s="1522"/>
      <c r="G8" s="1522"/>
      <c r="H8" s="1543" t="s">
        <v>323</v>
      </c>
      <c r="I8" s="1543"/>
      <c r="J8" s="501" t="s">
        <v>324</v>
      </c>
    </row>
    <row r="9" spans="1:11" ht="19.5" customHeight="1" x14ac:dyDescent="0.4">
      <c r="A9" s="171"/>
      <c r="B9" s="1540"/>
      <c r="C9" s="1550"/>
      <c r="D9" s="1550"/>
      <c r="E9" s="1522"/>
      <c r="F9" s="1522"/>
      <c r="G9" s="1522"/>
      <c r="H9" s="503"/>
      <c r="I9" s="504" t="s">
        <v>325</v>
      </c>
      <c r="J9" s="503"/>
    </row>
    <row r="10" spans="1:11" ht="19.5" customHeight="1" x14ac:dyDescent="0.4">
      <c r="A10" s="171"/>
      <c r="B10" s="1540"/>
      <c r="C10" s="1550"/>
      <c r="D10" s="1550"/>
      <c r="E10" s="1522"/>
      <c r="F10" s="1522"/>
      <c r="G10" s="1522"/>
      <c r="H10" s="503"/>
      <c r="I10" s="504" t="s">
        <v>325</v>
      </c>
      <c r="J10" s="503"/>
    </row>
    <row r="11" spans="1:11" ht="19.5" customHeight="1" x14ac:dyDescent="0.4">
      <c r="A11" s="171"/>
      <c r="B11" s="1540"/>
      <c r="C11" s="1550"/>
      <c r="D11" s="1550"/>
      <c r="E11" s="1522"/>
      <c r="F11" s="1522"/>
      <c r="G11" s="1522"/>
      <c r="H11" s="503"/>
      <c r="I11" s="504" t="s">
        <v>325</v>
      </c>
      <c r="J11" s="503"/>
    </row>
    <row r="12" spans="1:11" ht="19.5" customHeight="1" x14ac:dyDescent="0.4">
      <c r="A12" s="171"/>
      <c r="B12" s="1540"/>
      <c r="C12" s="1544" t="s">
        <v>540</v>
      </c>
      <c r="D12" s="1545"/>
      <c r="E12" s="1545"/>
      <c r="F12" s="1545"/>
      <c r="G12" s="1545"/>
      <c r="H12" s="1545"/>
      <c r="I12" s="1545"/>
      <c r="J12" s="1546"/>
    </row>
    <row r="13" spans="1:11" ht="40.5" customHeight="1" x14ac:dyDescent="0.4">
      <c r="A13" s="171"/>
      <c r="B13" s="1540"/>
      <c r="C13" s="1550" t="s">
        <v>353</v>
      </c>
      <c r="D13" s="1550"/>
      <c r="E13" s="1522" t="s">
        <v>539</v>
      </c>
      <c r="F13" s="1522"/>
      <c r="G13" s="1522"/>
      <c r="H13" s="1543" t="s">
        <v>323</v>
      </c>
      <c r="I13" s="1543"/>
      <c r="J13" s="501" t="s">
        <v>324</v>
      </c>
    </row>
    <row r="14" spans="1:11" ht="19.5" customHeight="1" x14ac:dyDescent="0.4">
      <c r="A14" s="171"/>
      <c r="B14" s="1540"/>
      <c r="C14" s="1550"/>
      <c r="D14" s="1550"/>
      <c r="E14" s="1522"/>
      <c r="F14" s="1522"/>
      <c r="G14" s="1522"/>
      <c r="H14" s="503"/>
      <c r="I14" s="504" t="s">
        <v>325</v>
      </c>
      <c r="J14" s="503"/>
      <c r="K14" s="231"/>
    </row>
    <row r="15" spans="1:11" ht="19.5" customHeight="1" x14ac:dyDescent="0.4">
      <c r="A15" s="171"/>
      <c r="B15" s="1540"/>
      <c r="C15" s="1550"/>
      <c r="D15" s="1550"/>
      <c r="E15" s="1522"/>
      <c r="F15" s="1522"/>
      <c r="G15" s="1522"/>
      <c r="H15" s="503"/>
      <c r="I15" s="504" t="s">
        <v>325</v>
      </c>
      <c r="J15" s="503"/>
    </row>
    <row r="16" spans="1:11" ht="19.5" customHeight="1" x14ac:dyDescent="0.4">
      <c r="A16" s="171"/>
      <c r="B16" s="1541"/>
      <c r="C16" s="1550"/>
      <c r="D16" s="1550"/>
      <c r="E16" s="1522"/>
      <c r="F16" s="1522"/>
      <c r="G16" s="1522"/>
      <c r="H16" s="503"/>
      <c r="I16" s="504" t="s">
        <v>325</v>
      </c>
      <c r="J16" s="503"/>
    </row>
    <row r="17" spans="1:12" ht="19.5" customHeight="1" x14ac:dyDescent="0.4">
      <c r="A17" s="171"/>
      <c r="B17" s="1548" t="s">
        <v>552</v>
      </c>
      <c r="C17" s="1526" t="s">
        <v>542</v>
      </c>
      <c r="D17" s="1527"/>
      <c r="E17" s="1527"/>
      <c r="F17" s="1527"/>
      <c r="G17" s="1528"/>
      <c r="H17" s="1517" t="s">
        <v>543</v>
      </c>
      <c r="I17" s="1518"/>
      <c r="J17" s="1519"/>
    </row>
    <row r="18" spans="1:12" ht="27" customHeight="1" x14ac:dyDescent="0.4">
      <c r="A18" s="171"/>
      <c r="B18" s="1549"/>
      <c r="C18" s="1529"/>
      <c r="D18" s="1530"/>
      <c r="E18" s="1530"/>
      <c r="F18" s="1530"/>
      <c r="G18" s="1531"/>
      <c r="H18" s="1532"/>
      <c r="I18" s="1533"/>
      <c r="J18" s="1534"/>
    </row>
    <row r="19" spans="1:12" ht="6" customHeight="1" x14ac:dyDescent="0.4">
      <c r="A19" s="171"/>
      <c r="B19" s="171"/>
      <c r="C19" s="171"/>
      <c r="D19" s="171"/>
      <c r="E19" s="171"/>
      <c r="F19" s="171"/>
      <c r="G19" s="171"/>
      <c r="H19" s="171"/>
      <c r="I19" s="171"/>
      <c r="J19" s="171"/>
    </row>
    <row r="20" spans="1:12" ht="19.5" customHeight="1" x14ac:dyDescent="0.4">
      <c r="A20" s="171"/>
      <c r="B20" s="171" t="s">
        <v>229</v>
      </c>
      <c r="C20" s="171"/>
      <c r="D20" s="171"/>
      <c r="E20" s="171"/>
      <c r="F20" s="171"/>
      <c r="G20" s="171"/>
      <c r="H20" s="171"/>
      <c r="I20" s="171"/>
      <c r="J20" s="171"/>
      <c r="K20" s="230"/>
      <c r="L20" s="230"/>
    </row>
    <row r="21" spans="1:12" ht="53.25" customHeight="1" x14ac:dyDescent="0.4">
      <c r="A21" s="171"/>
      <c r="B21" s="1535" t="s">
        <v>553</v>
      </c>
      <c r="C21" s="1535"/>
      <c r="D21" s="1535"/>
      <c r="E21" s="1535"/>
      <c r="F21" s="1535"/>
      <c r="G21" s="1535"/>
      <c r="H21" s="1535"/>
      <c r="I21" s="1535"/>
      <c r="J21" s="1535"/>
      <c r="K21" s="230"/>
      <c r="L21" s="230"/>
    </row>
    <row r="22" spans="1:12" ht="33.75" customHeight="1" x14ac:dyDescent="0.4">
      <c r="A22" s="171"/>
      <c r="B22" s="1535" t="s">
        <v>545</v>
      </c>
      <c r="C22" s="1535"/>
      <c r="D22" s="1535"/>
      <c r="E22" s="1535"/>
      <c r="F22" s="1535"/>
      <c r="G22" s="1535"/>
      <c r="H22" s="1535"/>
      <c r="I22" s="1535"/>
      <c r="J22" s="1535"/>
      <c r="K22" s="230"/>
      <c r="L22" s="230"/>
    </row>
    <row r="23" spans="1:12" ht="32.25" customHeight="1" x14ac:dyDescent="0.4">
      <c r="A23" s="171"/>
      <c r="B23" s="1536" t="s">
        <v>546</v>
      </c>
      <c r="C23" s="1536"/>
      <c r="D23" s="1536"/>
      <c r="E23" s="1536"/>
      <c r="F23" s="1536"/>
      <c r="G23" s="1536"/>
      <c r="H23" s="1536"/>
      <c r="I23" s="1536"/>
      <c r="J23" s="1536"/>
      <c r="K23" s="230"/>
      <c r="L23" s="230"/>
    </row>
    <row r="24" spans="1:12" ht="7.5" customHeight="1" x14ac:dyDescent="0.4">
      <c r="A24" s="170"/>
      <c r="B24" s="1535"/>
      <c r="C24" s="1535"/>
      <c r="D24" s="1535"/>
      <c r="E24" s="1535"/>
      <c r="F24" s="1535"/>
      <c r="G24" s="1535"/>
      <c r="H24" s="1535"/>
      <c r="I24" s="1535"/>
      <c r="J24" s="1535"/>
    </row>
    <row r="25" spans="1:12" x14ac:dyDescent="0.4">
      <c r="B25" s="230"/>
    </row>
  </sheetData>
  <mergeCells count="32">
    <mergeCell ref="H13:I13"/>
    <mergeCell ref="H8:I8"/>
    <mergeCell ref="E8:G8"/>
    <mergeCell ref="E9:G9"/>
    <mergeCell ref="C8:D8"/>
    <mergeCell ref="C9:D9"/>
    <mergeCell ref="C10:D10"/>
    <mergeCell ref="C11:D11"/>
    <mergeCell ref="E10:G10"/>
    <mergeCell ref="E11:G11"/>
    <mergeCell ref="E14:G14"/>
    <mergeCell ref="E15:G15"/>
    <mergeCell ref="C16:D16"/>
    <mergeCell ref="E16:G16"/>
    <mergeCell ref="C13:D13"/>
    <mergeCell ref="C15:D15"/>
    <mergeCell ref="B23:J23"/>
    <mergeCell ref="B24:J24"/>
    <mergeCell ref="B21:J21"/>
    <mergeCell ref="B22:J22"/>
    <mergeCell ref="A3:J3"/>
    <mergeCell ref="C5:J5"/>
    <mergeCell ref="C6:J6"/>
    <mergeCell ref="B7:B16"/>
    <mergeCell ref="C7:J7"/>
    <mergeCell ref="C12:J12"/>
    <mergeCell ref="B17:B18"/>
    <mergeCell ref="C17:G18"/>
    <mergeCell ref="H18:J18"/>
    <mergeCell ref="E13:G13"/>
    <mergeCell ref="H17:J17"/>
    <mergeCell ref="C14:D14"/>
  </mergeCells>
  <phoneticPr fontId="13"/>
  <pageMargins left="0.70866141732283472" right="0.70866141732283472" top="0.74803149606299213" bottom="0.74803149606299213" header="0.31496062992125984" footer="0.31496062992125984"/>
  <pageSetup paperSize="9" scale="71"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41DEF-6F3B-4861-8C01-18A9FB58EE4A}">
  <dimension ref="A1:L36"/>
  <sheetViews>
    <sheetView view="pageBreakPreview" zoomScale="110" zoomScaleNormal="100" zoomScaleSheetLayoutView="110" workbookViewId="0">
      <selection activeCell="B32" sqref="B32:J32"/>
    </sheetView>
  </sheetViews>
  <sheetFormatPr defaultRowHeight="13.5" x14ac:dyDescent="0.4"/>
  <cols>
    <col min="1" max="1" width="1.125" style="170" customWidth="1"/>
    <col min="2" max="2" width="20" style="170" customWidth="1"/>
    <col min="3" max="3" width="9.75" style="170" customWidth="1"/>
    <col min="4" max="4" width="15.25" style="170" customWidth="1"/>
    <col min="5" max="5" width="17.5" style="170" customWidth="1"/>
    <col min="6" max="6" width="12.75" style="170" customWidth="1"/>
    <col min="7" max="7" width="11" style="170" customWidth="1"/>
    <col min="8" max="8" width="5" style="170" customWidth="1"/>
    <col min="9" max="9" width="3.625" style="170" customWidth="1"/>
    <col min="10" max="10" width="8.375" style="170" customWidth="1"/>
    <col min="11" max="11" width="1" style="170" customWidth="1"/>
    <col min="12" max="12" width="2.5" style="170" customWidth="1"/>
    <col min="13" max="259" width="9" style="170"/>
    <col min="260" max="260" width="1.125" style="170" customWidth="1"/>
    <col min="261" max="262" width="15.625" style="170" customWidth="1"/>
    <col min="263" max="263" width="15.25" style="170" customWidth="1"/>
    <col min="264" max="264" width="17.5" style="170" customWidth="1"/>
    <col min="265" max="265" width="15.125" style="170" customWidth="1"/>
    <col min="266" max="266" width="15.25" style="170" customWidth="1"/>
    <col min="267" max="267" width="3.75" style="170" customWidth="1"/>
    <col min="268" max="268" width="2.5" style="170" customWidth="1"/>
    <col min="269" max="515" width="9" style="170"/>
    <col min="516" max="516" width="1.125" style="170" customWidth="1"/>
    <col min="517" max="518" width="15.625" style="170" customWidth="1"/>
    <col min="519" max="519" width="15.25" style="170" customWidth="1"/>
    <col min="520" max="520" width="17.5" style="170" customWidth="1"/>
    <col min="521" max="521" width="15.125" style="170" customWidth="1"/>
    <col min="522" max="522" width="15.25" style="170" customWidth="1"/>
    <col min="523" max="523" width="3.75" style="170" customWidth="1"/>
    <col min="524" max="524" width="2.5" style="170" customWidth="1"/>
    <col min="525" max="771" width="9" style="170"/>
    <col min="772" max="772" width="1.125" style="170" customWidth="1"/>
    <col min="773" max="774" width="15.625" style="170" customWidth="1"/>
    <col min="775" max="775" width="15.25" style="170" customWidth="1"/>
    <col min="776" max="776" width="17.5" style="170" customWidth="1"/>
    <col min="777" max="777" width="15.125" style="170" customWidth="1"/>
    <col min="778" max="778" width="15.25" style="170" customWidth="1"/>
    <col min="779" max="779" width="3.75" style="170" customWidth="1"/>
    <col min="780" max="780" width="2.5" style="170" customWidth="1"/>
    <col min="781" max="1027" width="9" style="170"/>
    <col min="1028" max="1028" width="1.125" style="170" customWidth="1"/>
    <col min="1029" max="1030" width="15.625" style="170" customWidth="1"/>
    <col min="1031" max="1031" width="15.25" style="170" customWidth="1"/>
    <col min="1032" max="1032" width="17.5" style="170" customWidth="1"/>
    <col min="1033" max="1033" width="15.125" style="170" customWidth="1"/>
    <col min="1034" max="1034" width="15.25" style="170" customWidth="1"/>
    <col min="1035" max="1035" width="3.75" style="170" customWidth="1"/>
    <col min="1036" max="1036" width="2.5" style="170" customWidth="1"/>
    <col min="1037" max="1283" width="9" style="170"/>
    <col min="1284" max="1284" width="1.125" style="170" customWidth="1"/>
    <col min="1285" max="1286" width="15.625" style="170" customWidth="1"/>
    <col min="1287" max="1287" width="15.25" style="170" customWidth="1"/>
    <col min="1288" max="1288" width="17.5" style="170" customWidth="1"/>
    <col min="1289" max="1289" width="15.125" style="170" customWidth="1"/>
    <col min="1290" max="1290" width="15.25" style="170" customWidth="1"/>
    <col min="1291" max="1291" width="3.75" style="170" customWidth="1"/>
    <col min="1292" max="1292" width="2.5" style="170" customWidth="1"/>
    <col min="1293" max="1539" width="9" style="170"/>
    <col min="1540" max="1540" width="1.125" style="170" customWidth="1"/>
    <col min="1541" max="1542" width="15.625" style="170" customWidth="1"/>
    <col min="1543" max="1543" width="15.25" style="170" customWidth="1"/>
    <col min="1544" max="1544" width="17.5" style="170" customWidth="1"/>
    <col min="1545" max="1545" width="15.125" style="170" customWidth="1"/>
    <col min="1546" max="1546" width="15.25" style="170" customWidth="1"/>
    <col min="1547" max="1547" width="3.75" style="170" customWidth="1"/>
    <col min="1548" max="1548" width="2.5" style="170" customWidth="1"/>
    <col min="1549" max="1795" width="9" style="170"/>
    <col min="1796" max="1796" width="1.125" style="170" customWidth="1"/>
    <col min="1797" max="1798" width="15.625" style="170" customWidth="1"/>
    <col min="1799" max="1799" width="15.25" style="170" customWidth="1"/>
    <col min="1800" max="1800" width="17.5" style="170" customWidth="1"/>
    <col min="1801" max="1801" width="15.125" style="170" customWidth="1"/>
    <col min="1802" max="1802" width="15.25" style="170" customWidth="1"/>
    <col min="1803" max="1803" width="3.75" style="170" customWidth="1"/>
    <col min="1804" max="1804" width="2.5" style="170" customWidth="1"/>
    <col min="1805" max="2051" width="9" style="170"/>
    <col min="2052" max="2052" width="1.125" style="170" customWidth="1"/>
    <col min="2053" max="2054" width="15.625" style="170" customWidth="1"/>
    <col min="2055" max="2055" width="15.25" style="170" customWidth="1"/>
    <col min="2056" max="2056" width="17.5" style="170" customWidth="1"/>
    <col min="2057" max="2057" width="15.125" style="170" customWidth="1"/>
    <col min="2058" max="2058" width="15.25" style="170" customWidth="1"/>
    <col min="2059" max="2059" width="3.75" style="170" customWidth="1"/>
    <col min="2060" max="2060" width="2.5" style="170" customWidth="1"/>
    <col min="2061" max="2307" width="9" style="170"/>
    <col min="2308" max="2308" width="1.125" style="170" customWidth="1"/>
    <col min="2309" max="2310" width="15.625" style="170" customWidth="1"/>
    <col min="2311" max="2311" width="15.25" style="170" customWidth="1"/>
    <col min="2312" max="2312" width="17.5" style="170" customWidth="1"/>
    <col min="2313" max="2313" width="15.125" style="170" customWidth="1"/>
    <col min="2314" max="2314" width="15.25" style="170" customWidth="1"/>
    <col min="2315" max="2315" width="3.75" style="170" customWidth="1"/>
    <col min="2316" max="2316" width="2.5" style="170" customWidth="1"/>
    <col min="2317" max="2563" width="9" style="170"/>
    <col min="2564" max="2564" width="1.125" style="170" customWidth="1"/>
    <col min="2565" max="2566" width="15.625" style="170" customWidth="1"/>
    <col min="2567" max="2567" width="15.25" style="170" customWidth="1"/>
    <col min="2568" max="2568" width="17.5" style="170" customWidth="1"/>
    <col min="2569" max="2569" width="15.125" style="170" customWidth="1"/>
    <col min="2570" max="2570" width="15.25" style="170" customWidth="1"/>
    <col min="2571" max="2571" width="3.75" style="170" customWidth="1"/>
    <col min="2572" max="2572" width="2.5" style="170" customWidth="1"/>
    <col min="2573" max="2819" width="9" style="170"/>
    <col min="2820" max="2820" width="1.125" style="170" customWidth="1"/>
    <col min="2821" max="2822" width="15.625" style="170" customWidth="1"/>
    <col min="2823" max="2823" width="15.25" style="170" customWidth="1"/>
    <col min="2824" max="2824" width="17.5" style="170" customWidth="1"/>
    <col min="2825" max="2825" width="15.125" style="170" customWidth="1"/>
    <col min="2826" max="2826" width="15.25" style="170" customWidth="1"/>
    <col min="2827" max="2827" width="3.75" style="170" customWidth="1"/>
    <col min="2828" max="2828" width="2.5" style="170" customWidth="1"/>
    <col min="2829" max="3075" width="9" style="170"/>
    <col min="3076" max="3076" width="1.125" style="170" customWidth="1"/>
    <col min="3077" max="3078" width="15.625" style="170" customWidth="1"/>
    <col min="3079" max="3079" width="15.25" style="170" customWidth="1"/>
    <col min="3080" max="3080" width="17.5" style="170" customWidth="1"/>
    <col min="3081" max="3081" width="15.125" style="170" customWidth="1"/>
    <col min="3082" max="3082" width="15.25" style="170" customWidth="1"/>
    <col min="3083" max="3083" width="3.75" style="170" customWidth="1"/>
    <col min="3084" max="3084" width="2.5" style="170" customWidth="1"/>
    <col min="3085" max="3331" width="9" style="170"/>
    <col min="3332" max="3332" width="1.125" style="170" customWidth="1"/>
    <col min="3333" max="3334" width="15.625" style="170" customWidth="1"/>
    <col min="3335" max="3335" width="15.25" style="170" customWidth="1"/>
    <col min="3336" max="3336" width="17.5" style="170" customWidth="1"/>
    <col min="3337" max="3337" width="15.125" style="170" customWidth="1"/>
    <col min="3338" max="3338" width="15.25" style="170" customWidth="1"/>
    <col min="3339" max="3339" width="3.75" style="170" customWidth="1"/>
    <col min="3340" max="3340" width="2.5" style="170" customWidth="1"/>
    <col min="3341" max="3587" width="9" style="170"/>
    <col min="3588" max="3588" width="1.125" style="170" customWidth="1"/>
    <col min="3589" max="3590" width="15.625" style="170" customWidth="1"/>
    <col min="3591" max="3591" width="15.25" style="170" customWidth="1"/>
    <col min="3592" max="3592" width="17.5" style="170" customWidth="1"/>
    <col min="3593" max="3593" width="15.125" style="170" customWidth="1"/>
    <col min="3594" max="3594" width="15.25" style="170" customWidth="1"/>
    <col min="3595" max="3595" width="3.75" style="170" customWidth="1"/>
    <col min="3596" max="3596" width="2.5" style="170" customWidth="1"/>
    <col min="3597" max="3843" width="9" style="170"/>
    <col min="3844" max="3844" width="1.125" style="170" customWidth="1"/>
    <col min="3845" max="3846" width="15.625" style="170" customWidth="1"/>
    <col min="3847" max="3847" width="15.25" style="170" customWidth="1"/>
    <col min="3848" max="3848" width="17.5" style="170" customWidth="1"/>
    <col min="3849" max="3849" width="15.125" style="170" customWidth="1"/>
    <col min="3850" max="3850" width="15.25" style="170" customWidth="1"/>
    <col min="3851" max="3851" width="3.75" style="170" customWidth="1"/>
    <col min="3852" max="3852" width="2.5" style="170" customWidth="1"/>
    <col min="3853" max="4099" width="9" style="170"/>
    <col min="4100" max="4100" width="1.125" style="170" customWidth="1"/>
    <col min="4101" max="4102" width="15.625" style="170" customWidth="1"/>
    <col min="4103" max="4103" width="15.25" style="170" customWidth="1"/>
    <col min="4104" max="4104" width="17.5" style="170" customWidth="1"/>
    <col min="4105" max="4105" width="15.125" style="170" customWidth="1"/>
    <col min="4106" max="4106" width="15.25" style="170" customWidth="1"/>
    <col min="4107" max="4107" width="3.75" style="170" customWidth="1"/>
    <col min="4108" max="4108" width="2.5" style="170" customWidth="1"/>
    <col min="4109" max="4355" width="9" style="170"/>
    <col min="4356" max="4356" width="1.125" style="170" customWidth="1"/>
    <col min="4357" max="4358" width="15.625" style="170" customWidth="1"/>
    <col min="4359" max="4359" width="15.25" style="170" customWidth="1"/>
    <col min="4360" max="4360" width="17.5" style="170" customWidth="1"/>
    <col min="4361" max="4361" width="15.125" style="170" customWidth="1"/>
    <col min="4362" max="4362" width="15.25" style="170" customWidth="1"/>
    <col min="4363" max="4363" width="3.75" style="170" customWidth="1"/>
    <col min="4364" max="4364" width="2.5" style="170" customWidth="1"/>
    <col min="4365" max="4611" width="9" style="170"/>
    <col min="4612" max="4612" width="1.125" style="170" customWidth="1"/>
    <col min="4613" max="4614" width="15.625" style="170" customWidth="1"/>
    <col min="4615" max="4615" width="15.25" style="170" customWidth="1"/>
    <col min="4616" max="4616" width="17.5" style="170" customWidth="1"/>
    <col min="4617" max="4617" width="15.125" style="170" customWidth="1"/>
    <col min="4618" max="4618" width="15.25" style="170" customWidth="1"/>
    <col min="4619" max="4619" width="3.75" style="170" customWidth="1"/>
    <col min="4620" max="4620" width="2.5" style="170" customWidth="1"/>
    <col min="4621" max="4867" width="9" style="170"/>
    <col min="4868" max="4868" width="1.125" style="170" customWidth="1"/>
    <col min="4869" max="4870" width="15.625" style="170" customWidth="1"/>
    <col min="4871" max="4871" width="15.25" style="170" customWidth="1"/>
    <col min="4872" max="4872" width="17.5" style="170" customWidth="1"/>
    <col min="4873" max="4873" width="15.125" style="170" customWidth="1"/>
    <col min="4874" max="4874" width="15.25" style="170" customWidth="1"/>
    <col min="4875" max="4875" width="3.75" style="170" customWidth="1"/>
    <col min="4876" max="4876" width="2.5" style="170" customWidth="1"/>
    <col min="4877" max="5123" width="9" style="170"/>
    <col min="5124" max="5124" width="1.125" style="170" customWidth="1"/>
    <col min="5125" max="5126" width="15.625" style="170" customWidth="1"/>
    <col min="5127" max="5127" width="15.25" style="170" customWidth="1"/>
    <col min="5128" max="5128" width="17.5" style="170" customWidth="1"/>
    <col min="5129" max="5129" width="15.125" style="170" customWidth="1"/>
    <col min="5130" max="5130" width="15.25" style="170" customWidth="1"/>
    <col min="5131" max="5131" width="3.75" style="170" customWidth="1"/>
    <col min="5132" max="5132" width="2.5" style="170" customWidth="1"/>
    <col min="5133" max="5379" width="9" style="170"/>
    <col min="5380" max="5380" width="1.125" style="170" customWidth="1"/>
    <col min="5381" max="5382" width="15.625" style="170" customWidth="1"/>
    <col min="5383" max="5383" width="15.25" style="170" customWidth="1"/>
    <col min="5384" max="5384" width="17.5" style="170" customWidth="1"/>
    <col min="5385" max="5385" width="15.125" style="170" customWidth="1"/>
    <col min="5386" max="5386" width="15.25" style="170" customWidth="1"/>
    <col min="5387" max="5387" width="3.75" style="170" customWidth="1"/>
    <col min="5388" max="5388" width="2.5" style="170" customWidth="1"/>
    <col min="5389" max="5635" width="9" style="170"/>
    <col min="5636" max="5636" width="1.125" style="170" customWidth="1"/>
    <col min="5637" max="5638" width="15.625" style="170" customWidth="1"/>
    <col min="5639" max="5639" width="15.25" style="170" customWidth="1"/>
    <col min="5640" max="5640" width="17.5" style="170" customWidth="1"/>
    <col min="5641" max="5641" width="15.125" style="170" customWidth="1"/>
    <col min="5642" max="5642" width="15.25" style="170" customWidth="1"/>
    <col min="5643" max="5643" width="3.75" style="170" customWidth="1"/>
    <col min="5644" max="5644" width="2.5" style="170" customWidth="1"/>
    <col min="5645" max="5891" width="9" style="170"/>
    <col min="5892" max="5892" width="1.125" style="170" customWidth="1"/>
    <col min="5893" max="5894" width="15.625" style="170" customWidth="1"/>
    <col min="5895" max="5895" width="15.25" style="170" customWidth="1"/>
    <col min="5896" max="5896" width="17.5" style="170" customWidth="1"/>
    <col min="5897" max="5897" width="15.125" style="170" customWidth="1"/>
    <col min="5898" max="5898" width="15.25" style="170" customWidth="1"/>
    <col min="5899" max="5899" width="3.75" style="170" customWidth="1"/>
    <col min="5900" max="5900" width="2.5" style="170" customWidth="1"/>
    <col min="5901" max="6147" width="9" style="170"/>
    <col min="6148" max="6148" width="1.125" style="170" customWidth="1"/>
    <col min="6149" max="6150" width="15.625" style="170" customWidth="1"/>
    <col min="6151" max="6151" width="15.25" style="170" customWidth="1"/>
    <col min="6152" max="6152" width="17.5" style="170" customWidth="1"/>
    <col min="6153" max="6153" width="15.125" style="170" customWidth="1"/>
    <col min="6154" max="6154" width="15.25" style="170" customWidth="1"/>
    <col min="6155" max="6155" width="3.75" style="170" customWidth="1"/>
    <col min="6156" max="6156" width="2.5" style="170" customWidth="1"/>
    <col min="6157" max="6403" width="9" style="170"/>
    <col min="6404" max="6404" width="1.125" style="170" customWidth="1"/>
    <col min="6405" max="6406" width="15.625" style="170" customWidth="1"/>
    <col min="6407" max="6407" width="15.25" style="170" customWidth="1"/>
    <col min="6408" max="6408" width="17.5" style="170" customWidth="1"/>
    <col min="6409" max="6409" width="15.125" style="170" customWidth="1"/>
    <col min="6410" max="6410" width="15.25" style="170" customWidth="1"/>
    <col min="6411" max="6411" width="3.75" style="170" customWidth="1"/>
    <col min="6412" max="6412" width="2.5" style="170" customWidth="1"/>
    <col min="6413" max="6659" width="9" style="170"/>
    <col min="6660" max="6660" width="1.125" style="170" customWidth="1"/>
    <col min="6661" max="6662" width="15.625" style="170" customWidth="1"/>
    <col min="6663" max="6663" width="15.25" style="170" customWidth="1"/>
    <col min="6664" max="6664" width="17.5" style="170" customWidth="1"/>
    <col min="6665" max="6665" width="15.125" style="170" customWidth="1"/>
    <col min="6666" max="6666" width="15.25" style="170" customWidth="1"/>
    <col min="6667" max="6667" width="3.75" style="170" customWidth="1"/>
    <col min="6668" max="6668" width="2.5" style="170" customWidth="1"/>
    <col min="6669" max="6915" width="9" style="170"/>
    <col min="6916" max="6916" width="1.125" style="170" customWidth="1"/>
    <col min="6917" max="6918" width="15.625" style="170" customWidth="1"/>
    <col min="6919" max="6919" width="15.25" style="170" customWidth="1"/>
    <col min="6920" max="6920" width="17.5" style="170" customWidth="1"/>
    <col min="6921" max="6921" width="15.125" style="170" customWidth="1"/>
    <col min="6922" max="6922" width="15.25" style="170" customWidth="1"/>
    <col min="6923" max="6923" width="3.75" style="170" customWidth="1"/>
    <col min="6924" max="6924" width="2.5" style="170" customWidth="1"/>
    <col min="6925" max="7171" width="9" style="170"/>
    <col min="7172" max="7172" width="1.125" style="170" customWidth="1"/>
    <col min="7173" max="7174" width="15.625" style="170" customWidth="1"/>
    <col min="7175" max="7175" width="15.25" style="170" customWidth="1"/>
    <col min="7176" max="7176" width="17.5" style="170" customWidth="1"/>
    <col min="7177" max="7177" width="15.125" style="170" customWidth="1"/>
    <col min="7178" max="7178" width="15.25" style="170" customWidth="1"/>
    <col min="7179" max="7179" width="3.75" style="170" customWidth="1"/>
    <col min="7180" max="7180" width="2.5" style="170" customWidth="1"/>
    <col min="7181" max="7427" width="9" style="170"/>
    <col min="7428" max="7428" width="1.125" style="170" customWidth="1"/>
    <col min="7429" max="7430" width="15.625" style="170" customWidth="1"/>
    <col min="7431" max="7431" width="15.25" style="170" customWidth="1"/>
    <col min="7432" max="7432" width="17.5" style="170" customWidth="1"/>
    <col min="7433" max="7433" width="15.125" style="170" customWidth="1"/>
    <col min="7434" max="7434" width="15.25" style="170" customWidth="1"/>
    <col min="7435" max="7435" width="3.75" style="170" customWidth="1"/>
    <col min="7436" max="7436" width="2.5" style="170" customWidth="1"/>
    <col min="7437" max="7683" width="9" style="170"/>
    <col min="7684" max="7684" width="1.125" style="170" customWidth="1"/>
    <col min="7685" max="7686" width="15.625" style="170" customWidth="1"/>
    <col min="7687" max="7687" width="15.25" style="170" customWidth="1"/>
    <col min="7688" max="7688" width="17.5" style="170" customWidth="1"/>
    <col min="7689" max="7689" width="15.125" style="170" customWidth="1"/>
    <col min="7690" max="7690" width="15.25" style="170" customWidth="1"/>
    <col min="7691" max="7691" width="3.75" style="170" customWidth="1"/>
    <col min="7692" max="7692" width="2.5" style="170" customWidth="1"/>
    <col min="7693" max="7939" width="9" style="170"/>
    <col min="7940" max="7940" width="1.125" style="170" customWidth="1"/>
    <col min="7941" max="7942" width="15.625" style="170" customWidth="1"/>
    <col min="7943" max="7943" width="15.25" style="170" customWidth="1"/>
    <col min="7944" max="7944" width="17.5" style="170" customWidth="1"/>
    <col min="7945" max="7945" width="15.125" style="170" customWidth="1"/>
    <col min="7946" max="7946" width="15.25" style="170" customWidth="1"/>
    <col min="7947" max="7947" width="3.75" style="170" customWidth="1"/>
    <col min="7948" max="7948" width="2.5" style="170" customWidth="1"/>
    <col min="7949" max="8195" width="9" style="170"/>
    <col min="8196" max="8196" width="1.125" style="170" customWidth="1"/>
    <col min="8197" max="8198" width="15.625" style="170" customWidth="1"/>
    <col min="8199" max="8199" width="15.25" style="170" customWidth="1"/>
    <col min="8200" max="8200" width="17.5" style="170" customWidth="1"/>
    <col min="8201" max="8201" width="15.125" style="170" customWidth="1"/>
    <col min="8202" max="8202" width="15.25" style="170" customWidth="1"/>
    <col min="8203" max="8203" width="3.75" style="170" customWidth="1"/>
    <col min="8204" max="8204" width="2.5" style="170" customWidth="1"/>
    <col min="8205" max="8451" width="9" style="170"/>
    <col min="8452" max="8452" width="1.125" style="170" customWidth="1"/>
    <col min="8453" max="8454" width="15.625" style="170" customWidth="1"/>
    <col min="8455" max="8455" width="15.25" style="170" customWidth="1"/>
    <col min="8456" max="8456" width="17.5" style="170" customWidth="1"/>
    <col min="8457" max="8457" width="15.125" style="170" customWidth="1"/>
    <col min="8458" max="8458" width="15.25" style="170" customWidth="1"/>
    <col min="8459" max="8459" width="3.75" style="170" customWidth="1"/>
    <col min="8460" max="8460" width="2.5" style="170" customWidth="1"/>
    <col min="8461" max="8707" width="9" style="170"/>
    <col min="8708" max="8708" width="1.125" style="170" customWidth="1"/>
    <col min="8709" max="8710" width="15.625" style="170" customWidth="1"/>
    <col min="8711" max="8711" width="15.25" style="170" customWidth="1"/>
    <col min="8712" max="8712" width="17.5" style="170" customWidth="1"/>
    <col min="8713" max="8713" width="15.125" style="170" customWidth="1"/>
    <col min="8714" max="8714" width="15.25" style="170" customWidth="1"/>
    <col min="8715" max="8715" width="3.75" style="170" customWidth="1"/>
    <col min="8716" max="8716" width="2.5" style="170" customWidth="1"/>
    <col min="8717" max="8963" width="9" style="170"/>
    <col min="8964" max="8964" width="1.125" style="170" customWidth="1"/>
    <col min="8965" max="8966" width="15.625" style="170" customWidth="1"/>
    <col min="8967" max="8967" width="15.25" style="170" customWidth="1"/>
    <col min="8968" max="8968" width="17.5" style="170" customWidth="1"/>
    <col min="8969" max="8969" width="15.125" style="170" customWidth="1"/>
    <col min="8970" max="8970" width="15.25" style="170" customWidth="1"/>
    <col min="8971" max="8971" width="3.75" style="170" customWidth="1"/>
    <col min="8972" max="8972" width="2.5" style="170" customWidth="1"/>
    <col min="8973" max="9219" width="9" style="170"/>
    <col min="9220" max="9220" width="1.125" style="170" customWidth="1"/>
    <col min="9221" max="9222" width="15.625" style="170" customWidth="1"/>
    <col min="9223" max="9223" width="15.25" style="170" customWidth="1"/>
    <col min="9224" max="9224" width="17.5" style="170" customWidth="1"/>
    <col min="9225" max="9225" width="15.125" style="170" customWidth="1"/>
    <col min="9226" max="9226" width="15.25" style="170" customWidth="1"/>
    <col min="9227" max="9227" width="3.75" style="170" customWidth="1"/>
    <col min="9228" max="9228" width="2.5" style="170" customWidth="1"/>
    <col min="9229" max="9475" width="9" style="170"/>
    <col min="9476" max="9476" width="1.125" style="170" customWidth="1"/>
    <col min="9477" max="9478" width="15.625" style="170" customWidth="1"/>
    <col min="9479" max="9479" width="15.25" style="170" customWidth="1"/>
    <col min="9480" max="9480" width="17.5" style="170" customWidth="1"/>
    <col min="9481" max="9481" width="15.125" style="170" customWidth="1"/>
    <col min="9482" max="9482" width="15.25" style="170" customWidth="1"/>
    <col min="9483" max="9483" width="3.75" style="170" customWidth="1"/>
    <col min="9484" max="9484" width="2.5" style="170" customWidth="1"/>
    <col min="9485" max="9731" width="9" style="170"/>
    <col min="9732" max="9732" width="1.125" style="170" customWidth="1"/>
    <col min="9733" max="9734" width="15.625" style="170" customWidth="1"/>
    <col min="9735" max="9735" width="15.25" style="170" customWidth="1"/>
    <col min="9736" max="9736" width="17.5" style="170" customWidth="1"/>
    <col min="9737" max="9737" width="15.125" style="170" customWidth="1"/>
    <col min="9738" max="9738" width="15.25" style="170" customWidth="1"/>
    <col min="9739" max="9739" width="3.75" style="170" customWidth="1"/>
    <col min="9740" max="9740" width="2.5" style="170" customWidth="1"/>
    <col min="9741" max="9987" width="9" style="170"/>
    <col min="9988" max="9988" width="1.125" style="170" customWidth="1"/>
    <col min="9989" max="9990" width="15.625" style="170" customWidth="1"/>
    <col min="9991" max="9991" width="15.25" style="170" customWidth="1"/>
    <col min="9992" max="9992" width="17.5" style="170" customWidth="1"/>
    <col min="9993" max="9993" width="15.125" style="170" customWidth="1"/>
    <col min="9994" max="9994" width="15.25" style="170" customWidth="1"/>
    <col min="9995" max="9995" width="3.75" style="170" customWidth="1"/>
    <col min="9996" max="9996" width="2.5" style="170" customWidth="1"/>
    <col min="9997" max="10243" width="9" style="170"/>
    <col min="10244" max="10244" width="1.125" style="170" customWidth="1"/>
    <col min="10245" max="10246" width="15.625" style="170" customWidth="1"/>
    <col min="10247" max="10247" width="15.25" style="170" customWidth="1"/>
    <col min="10248" max="10248" width="17.5" style="170" customWidth="1"/>
    <col min="10249" max="10249" width="15.125" style="170" customWidth="1"/>
    <col min="10250" max="10250" width="15.25" style="170" customWidth="1"/>
    <col min="10251" max="10251" width="3.75" style="170" customWidth="1"/>
    <col min="10252" max="10252" width="2.5" style="170" customWidth="1"/>
    <col min="10253" max="10499" width="9" style="170"/>
    <col min="10500" max="10500" width="1.125" style="170" customWidth="1"/>
    <col min="10501" max="10502" width="15.625" style="170" customWidth="1"/>
    <col min="10503" max="10503" width="15.25" style="170" customWidth="1"/>
    <col min="10504" max="10504" width="17.5" style="170" customWidth="1"/>
    <col min="10505" max="10505" width="15.125" style="170" customWidth="1"/>
    <col min="10506" max="10506" width="15.25" style="170" customWidth="1"/>
    <col min="10507" max="10507" width="3.75" style="170" customWidth="1"/>
    <col min="10508" max="10508" width="2.5" style="170" customWidth="1"/>
    <col min="10509" max="10755" width="9" style="170"/>
    <col min="10756" max="10756" width="1.125" style="170" customWidth="1"/>
    <col min="10757" max="10758" width="15.625" style="170" customWidth="1"/>
    <col min="10759" max="10759" width="15.25" style="170" customWidth="1"/>
    <col min="10760" max="10760" width="17.5" style="170" customWidth="1"/>
    <col min="10761" max="10761" width="15.125" style="170" customWidth="1"/>
    <col min="10762" max="10762" width="15.25" style="170" customWidth="1"/>
    <col min="10763" max="10763" width="3.75" style="170" customWidth="1"/>
    <col min="10764" max="10764" width="2.5" style="170" customWidth="1"/>
    <col min="10765" max="11011" width="9" style="170"/>
    <col min="11012" max="11012" width="1.125" style="170" customWidth="1"/>
    <col min="11013" max="11014" width="15.625" style="170" customWidth="1"/>
    <col min="11015" max="11015" width="15.25" style="170" customWidth="1"/>
    <col min="11016" max="11016" width="17.5" style="170" customWidth="1"/>
    <col min="11017" max="11017" width="15.125" style="170" customWidth="1"/>
    <col min="11018" max="11018" width="15.25" style="170" customWidth="1"/>
    <col min="11019" max="11019" width="3.75" style="170" customWidth="1"/>
    <col min="11020" max="11020" width="2.5" style="170" customWidth="1"/>
    <col min="11021" max="11267" width="9" style="170"/>
    <col min="11268" max="11268" width="1.125" style="170" customWidth="1"/>
    <col min="11269" max="11270" width="15.625" style="170" customWidth="1"/>
    <col min="11271" max="11271" width="15.25" style="170" customWidth="1"/>
    <col min="11272" max="11272" width="17.5" style="170" customWidth="1"/>
    <col min="11273" max="11273" width="15.125" style="170" customWidth="1"/>
    <col min="11274" max="11274" width="15.25" style="170" customWidth="1"/>
    <col min="11275" max="11275" width="3.75" style="170" customWidth="1"/>
    <col min="11276" max="11276" width="2.5" style="170" customWidth="1"/>
    <col min="11277" max="11523" width="9" style="170"/>
    <col min="11524" max="11524" width="1.125" style="170" customWidth="1"/>
    <col min="11525" max="11526" width="15.625" style="170" customWidth="1"/>
    <col min="11527" max="11527" width="15.25" style="170" customWidth="1"/>
    <col min="11528" max="11528" width="17.5" style="170" customWidth="1"/>
    <col min="11529" max="11529" width="15.125" style="170" customWidth="1"/>
    <col min="11530" max="11530" width="15.25" style="170" customWidth="1"/>
    <col min="11531" max="11531" width="3.75" style="170" customWidth="1"/>
    <col min="11532" max="11532" width="2.5" style="170" customWidth="1"/>
    <col min="11533" max="11779" width="9" style="170"/>
    <col min="11780" max="11780" width="1.125" style="170" customWidth="1"/>
    <col min="11781" max="11782" width="15.625" style="170" customWidth="1"/>
    <col min="11783" max="11783" width="15.25" style="170" customWidth="1"/>
    <col min="11784" max="11784" width="17.5" style="170" customWidth="1"/>
    <col min="11785" max="11785" width="15.125" style="170" customWidth="1"/>
    <col min="11786" max="11786" width="15.25" style="170" customWidth="1"/>
    <col min="11787" max="11787" width="3.75" style="170" customWidth="1"/>
    <col min="11788" max="11788" width="2.5" style="170" customWidth="1"/>
    <col min="11789" max="12035" width="9" style="170"/>
    <col min="12036" max="12036" width="1.125" style="170" customWidth="1"/>
    <col min="12037" max="12038" width="15.625" style="170" customWidth="1"/>
    <col min="12039" max="12039" width="15.25" style="170" customWidth="1"/>
    <col min="12040" max="12040" width="17.5" style="170" customWidth="1"/>
    <col min="12041" max="12041" width="15.125" style="170" customWidth="1"/>
    <col min="12042" max="12042" width="15.25" style="170" customWidth="1"/>
    <col min="12043" max="12043" width="3.75" style="170" customWidth="1"/>
    <col min="12044" max="12044" width="2.5" style="170" customWidth="1"/>
    <col min="12045" max="12291" width="9" style="170"/>
    <col min="12292" max="12292" width="1.125" style="170" customWidth="1"/>
    <col min="12293" max="12294" width="15.625" style="170" customWidth="1"/>
    <col min="12295" max="12295" width="15.25" style="170" customWidth="1"/>
    <col min="12296" max="12296" width="17.5" style="170" customWidth="1"/>
    <col min="12297" max="12297" width="15.125" style="170" customWidth="1"/>
    <col min="12298" max="12298" width="15.25" style="170" customWidth="1"/>
    <col min="12299" max="12299" width="3.75" style="170" customWidth="1"/>
    <col min="12300" max="12300" width="2.5" style="170" customWidth="1"/>
    <col min="12301" max="12547" width="9" style="170"/>
    <col min="12548" max="12548" width="1.125" style="170" customWidth="1"/>
    <col min="12549" max="12550" width="15.625" style="170" customWidth="1"/>
    <col min="12551" max="12551" width="15.25" style="170" customWidth="1"/>
    <col min="12552" max="12552" width="17.5" style="170" customWidth="1"/>
    <col min="12553" max="12553" width="15.125" style="170" customWidth="1"/>
    <col min="12554" max="12554" width="15.25" style="170" customWidth="1"/>
    <col min="12555" max="12555" width="3.75" style="170" customWidth="1"/>
    <col min="12556" max="12556" width="2.5" style="170" customWidth="1"/>
    <col min="12557" max="12803" width="9" style="170"/>
    <col min="12804" max="12804" width="1.125" style="170" customWidth="1"/>
    <col min="12805" max="12806" width="15.625" style="170" customWidth="1"/>
    <col min="12807" max="12807" width="15.25" style="170" customWidth="1"/>
    <col min="12808" max="12808" width="17.5" style="170" customWidth="1"/>
    <col min="12809" max="12809" width="15.125" style="170" customWidth="1"/>
    <col min="12810" max="12810" width="15.25" style="170" customWidth="1"/>
    <col min="12811" max="12811" width="3.75" style="170" customWidth="1"/>
    <col min="12812" max="12812" width="2.5" style="170" customWidth="1"/>
    <col min="12813" max="13059" width="9" style="170"/>
    <col min="13060" max="13060" width="1.125" style="170" customWidth="1"/>
    <col min="13061" max="13062" width="15.625" style="170" customWidth="1"/>
    <col min="13063" max="13063" width="15.25" style="170" customWidth="1"/>
    <col min="13064" max="13064" width="17.5" style="170" customWidth="1"/>
    <col min="13065" max="13065" width="15.125" style="170" customWidth="1"/>
    <col min="13066" max="13066" width="15.25" style="170" customWidth="1"/>
    <col min="13067" max="13067" width="3.75" style="170" customWidth="1"/>
    <col min="13068" max="13068" width="2.5" style="170" customWidth="1"/>
    <col min="13069" max="13315" width="9" style="170"/>
    <col min="13316" max="13316" width="1.125" style="170" customWidth="1"/>
    <col min="13317" max="13318" width="15.625" style="170" customWidth="1"/>
    <col min="13319" max="13319" width="15.25" style="170" customWidth="1"/>
    <col min="13320" max="13320" width="17.5" style="170" customWidth="1"/>
    <col min="13321" max="13321" width="15.125" style="170" customWidth="1"/>
    <col min="13322" max="13322" width="15.25" style="170" customWidth="1"/>
    <col min="13323" max="13323" width="3.75" style="170" customWidth="1"/>
    <col min="13324" max="13324" width="2.5" style="170" customWidth="1"/>
    <col min="13325" max="13571" width="9" style="170"/>
    <col min="13572" max="13572" width="1.125" style="170" customWidth="1"/>
    <col min="13573" max="13574" width="15.625" style="170" customWidth="1"/>
    <col min="13575" max="13575" width="15.25" style="170" customWidth="1"/>
    <col min="13576" max="13576" width="17.5" style="170" customWidth="1"/>
    <col min="13577" max="13577" width="15.125" style="170" customWidth="1"/>
    <col min="13578" max="13578" width="15.25" style="170" customWidth="1"/>
    <col min="13579" max="13579" width="3.75" style="170" customWidth="1"/>
    <col min="13580" max="13580" width="2.5" style="170" customWidth="1"/>
    <col min="13581" max="13827" width="9" style="170"/>
    <col min="13828" max="13828" width="1.125" style="170" customWidth="1"/>
    <col min="13829" max="13830" width="15.625" style="170" customWidth="1"/>
    <col min="13831" max="13831" width="15.25" style="170" customWidth="1"/>
    <col min="13832" max="13832" width="17.5" style="170" customWidth="1"/>
    <col min="13833" max="13833" width="15.125" style="170" customWidth="1"/>
    <col min="13834" max="13834" width="15.25" style="170" customWidth="1"/>
    <col min="13835" max="13835" width="3.75" style="170" customWidth="1"/>
    <col min="13836" max="13836" width="2.5" style="170" customWidth="1"/>
    <col min="13837" max="14083" width="9" style="170"/>
    <col min="14084" max="14084" width="1.125" style="170" customWidth="1"/>
    <col min="14085" max="14086" width="15.625" style="170" customWidth="1"/>
    <col min="14087" max="14087" width="15.25" style="170" customWidth="1"/>
    <col min="14088" max="14088" width="17.5" style="170" customWidth="1"/>
    <col min="14089" max="14089" width="15.125" style="170" customWidth="1"/>
    <col min="14090" max="14090" width="15.25" style="170" customWidth="1"/>
    <col min="14091" max="14091" width="3.75" style="170" customWidth="1"/>
    <col min="14092" max="14092" width="2.5" style="170" customWidth="1"/>
    <col min="14093" max="14339" width="9" style="170"/>
    <col min="14340" max="14340" width="1.125" style="170" customWidth="1"/>
    <col min="14341" max="14342" width="15.625" style="170" customWidth="1"/>
    <col min="14343" max="14343" width="15.25" style="170" customWidth="1"/>
    <col min="14344" max="14344" width="17.5" style="170" customWidth="1"/>
    <col min="14345" max="14345" width="15.125" style="170" customWidth="1"/>
    <col min="14346" max="14346" width="15.25" style="170" customWidth="1"/>
    <col min="14347" max="14347" width="3.75" style="170" customWidth="1"/>
    <col min="14348" max="14348" width="2.5" style="170" customWidth="1"/>
    <col min="14349" max="14595" width="9" style="170"/>
    <col min="14596" max="14596" width="1.125" style="170" customWidth="1"/>
    <col min="14597" max="14598" width="15.625" style="170" customWidth="1"/>
    <col min="14599" max="14599" width="15.25" style="170" customWidth="1"/>
    <col min="14600" max="14600" width="17.5" style="170" customWidth="1"/>
    <col min="14601" max="14601" width="15.125" style="170" customWidth="1"/>
    <col min="14602" max="14602" width="15.25" style="170" customWidth="1"/>
    <col min="14603" max="14603" width="3.75" style="170" customWidth="1"/>
    <col min="14604" max="14604" width="2.5" style="170" customWidth="1"/>
    <col min="14605" max="14851" width="9" style="170"/>
    <col min="14852" max="14852" width="1.125" style="170" customWidth="1"/>
    <col min="14853" max="14854" width="15.625" style="170" customWidth="1"/>
    <col min="14855" max="14855" width="15.25" style="170" customWidth="1"/>
    <col min="14856" max="14856" width="17.5" style="170" customWidth="1"/>
    <col min="14857" max="14857" width="15.125" style="170" customWidth="1"/>
    <col min="14858" max="14858" width="15.25" style="170" customWidth="1"/>
    <col min="14859" max="14859" width="3.75" style="170" customWidth="1"/>
    <col min="14860" max="14860" width="2.5" style="170" customWidth="1"/>
    <col min="14861" max="15107" width="9" style="170"/>
    <col min="15108" max="15108" width="1.125" style="170" customWidth="1"/>
    <col min="15109" max="15110" width="15.625" style="170" customWidth="1"/>
    <col min="15111" max="15111" width="15.25" style="170" customWidth="1"/>
    <col min="15112" max="15112" width="17.5" style="170" customWidth="1"/>
    <col min="15113" max="15113" width="15.125" style="170" customWidth="1"/>
    <col min="15114" max="15114" width="15.25" style="170" customWidth="1"/>
    <col min="15115" max="15115" width="3.75" style="170" customWidth="1"/>
    <col min="15116" max="15116" width="2.5" style="170" customWidth="1"/>
    <col min="15117" max="15363" width="9" style="170"/>
    <col min="15364" max="15364" width="1.125" style="170" customWidth="1"/>
    <col min="15365" max="15366" width="15.625" style="170" customWidth="1"/>
    <col min="15367" max="15367" width="15.25" style="170" customWidth="1"/>
    <col min="15368" max="15368" width="17.5" style="170" customWidth="1"/>
    <col min="15369" max="15369" width="15.125" style="170" customWidth="1"/>
    <col min="15370" max="15370" width="15.25" style="170" customWidth="1"/>
    <col min="15371" max="15371" width="3.75" style="170" customWidth="1"/>
    <col min="15372" max="15372" width="2.5" style="170" customWidth="1"/>
    <col min="15373" max="15619" width="9" style="170"/>
    <col min="15620" max="15620" width="1.125" style="170" customWidth="1"/>
    <col min="15621" max="15622" width="15.625" style="170" customWidth="1"/>
    <col min="15623" max="15623" width="15.25" style="170" customWidth="1"/>
    <col min="15624" max="15624" width="17.5" style="170" customWidth="1"/>
    <col min="15625" max="15625" width="15.125" style="170" customWidth="1"/>
    <col min="15626" max="15626" width="15.25" style="170" customWidth="1"/>
    <col min="15627" max="15627" width="3.75" style="170" customWidth="1"/>
    <col min="15628" max="15628" width="2.5" style="170" customWidth="1"/>
    <col min="15629" max="15875" width="9" style="170"/>
    <col min="15876" max="15876" width="1.125" style="170" customWidth="1"/>
    <col min="15877" max="15878" width="15.625" style="170" customWidth="1"/>
    <col min="15879" max="15879" width="15.25" style="170" customWidth="1"/>
    <col min="15880" max="15880" width="17.5" style="170" customWidth="1"/>
    <col min="15881" max="15881" width="15.125" style="170" customWidth="1"/>
    <col min="15882" max="15882" width="15.25" style="170" customWidth="1"/>
    <col min="15883" max="15883" width="3.75" style="170" customWidth="1"/>
    <col min="15884" max="15884" width="2.5" style="170" customWidth="1"/>
    <col min="15885" max="16131" width="9" style="170"/>
    <col min="16132" max="16132" width="1.125" style="170" customWidth="1"/>
    <col min="16133" max="16134" width="15.625" style="170" customWidth="1"/>
    <col min="16135" max="16135" width="15.25" style="170" customWidth="1"/>
    <col min="16136" max="16136" width="17.5" style="170" customWidth="1"/>
    <col min="16137" max="16137" width="15.125" style="170" customWidth="1"/>
    <col min="16138" max="16138" width="15.25" style="170" customWidth="1"/>
    <col min="16139" max="16139" width="3.75" style="170" customWidth="1"/>
    <col min="16140" max="16140" width="2.5" style="170" customWidth="1"/>
    <col min="16141" max="16384" width="9" style="170"/>
  </cols>
  <sheetData>
    <row r="1" spans="1:11" ht="20.100000000000001" customHeight="1" x14ac:dyDescent="0.4">
      <c r="A1" s="234"/>
      <c r="B1" s="171" t="s">
        <v>554</v>
      </c>
      <c r="C1" s="171"/>
      <c r="D1" s="171"/>
      <c r="E1" s="171"/>
      <c r="F1" s="171"/>
      <c r="G1" s="171"/>
      <c r="H1" s="171"/>
      <c r="I1" s="171"/>
      <c r="J1" s="171"/>
    </row>
    <row r="2" spans="1:11" ht="20.100000000000001" customHeight="1" x14ac:dyDescent="0.4">
      <c r="A2" s="234"/>
      <c r="B2" s="171"/>
      <c r="C2" s="171"/>
      <c r="D2" s="171"/>
      <c r="E2" s="171"/>
      <c r="F2" s="171"/>
      <c r="G2" s="171"/>
      <c r="H2" s="171"/>
      <c r="I2" s="171"/>
      <c r="J2" s="232" t="s">
        <v>177</v>
      </c>
    </row>
    <row r="3" spans="1:11" ht="20.100000000000001" customHeight="1" x14ac:dyDescent="0.4">
      <c r="A3" s="234"/>
      <c r="B3" s="171"/>
      <c r="C3" s="171"/>
      <c r="D3" s="171"/>
      <c r="E3" s="171"/>
      <c r="F3" s="171"/>
      <c r="G3" s="171"/>
      <c r="H3" s="171"/>
      <c r="I3" s="171"/>
      <c r="J3" s="232"/>
    </row>
    <row r="4" spans="1:11" ht="20.100000000000001" customHeight="1" x14ac:dyDescent="0.4">
      <c r="A4" s="1537" t="s">
        <v>555</v>
      </c>
      <c r="B4" s="1537"/>
      <c r="C4" s="1537"/>
      <c r="D4" s="1537"/>
      <c r="E4" s="1537"/>
      <c r="F4" s="1537"/>
      <c r="G4" s="1537"/>
      <c r="H4" s="1537"/>
      <c r="I4" s="1537"/>
      <c r="J4" s="1537"/>
    </row>
    <row r="5" spans="1:11" ht="20.100000000000001" customHeight="1" x14ac:dyDescent="0.4">
      <c r="A5" s="173"/>
      <c r="B5" s="173"/>
      <c r="C5" s="173"/>
      <c r="D5" s="173"/>
      <c r="E5" s="173"/>
      <c r="F5" s="173"/>
      <c r="G5" s="173"/>
      <c r="H5" s="173"/>
      <c r="I5" s="173"/>
      <c r="J5" s="173"/>
    </row>
    <row r="6" spans="1:11" ht="43.5" customHeight="1" x14ac:dyDescent="0.4">
      <c r="A6" s="173"/>
      <c r="B6" s="505" t="s">
        <v>534</v>
      </c>
      <c r="C6" s="1517"/>
      <c r="D6" s="1518"/>
      <c r="E6" s="1518"/>
      <c r="F6" s="1518"/>
      <c r="G6" s="1518"/>
      <c r="H6" s="1518"/>
      <c r="I6" s="1518"/>
      <c r="J6" s="1519"/>
    </row>
    <row r="7" spans="1:11" ht="43.5" customHeight="1" x14ac:dyDescent="0.4">
      <c r="A7" s="173"/>
      <c r="B7" s="506" t="s">
        <v>331</v>
      </c>
      <c r="C7" s="1517"/>
      <c r="D7" s="1518"/>
      <c r="E7" s="1518"/>
      <c r="F7" s="1518"/>
      <c r="G7" s="1518"/>
      <c r="H7" s="1518"/>
      <c r="I7" s="1518"/>
      <c r="J7" s="1519"/>
    </row>
    <row r="8" spans="1:11" ht="43.5" customHeight="1" x14ac:dyDescent="0.4">
      <c r="A8" s="171"/>
      <c r="B8" s="499" t="s">
        <v>332</v>
      </c>
      <c r="C8" s="1542" t="s">
        <v>375</v>
      </c>
      <c r="D8" s="1538"/>
      <c r="E8" s="1538"/>
      <c r="F8" s="1538"/>
      <c r="G8" s="1538"/>
      <c r="H8" s="1538"/>
      <c r="I8" s="1538"/>
      <c r="J8" s="1547"/>
      <c r="K8" s="172"/>
    </row>
    <row r="9" spans="1:11" ht="19.5" customHeight="1" x14ac:dyDescent="0.4">
      <c r="A9" s="171"/>
      <c r="B9" s="1552" t="s">
        <v>556</v>
      </c>
      <c r="C9" s="1517" t="s">
        <v>538</v>
      </c>
      <c r="D9" s="1518"/>
      <c r="E9" s="1518"/>
      <c r="F9" s="1518"/>
      <c r="G9" s="1518"/>
      <c r="H9" s="1518"/>
      <c r="I9" s="1518"/>
      <c r="J9" s="1519"/>
    </row>
    <row r="10" spans="1:11" ht="40.5" customHeight="1" x14ac:dyDescent="0.4">
      <c r="A10" s="171"/>
      <c r="B10" s="1553"/>
      <c r="C10" s="500" t="s">
        <v>352</v>
      </c>
      <c r="D10" s="500" t="s">
        <v>353</v>
      </c>
      <c r="E10" s="1522" t="s">
        <v>539</v>
      </c>
      <c r="F10" s="1522"/>
      <c r="G10" s="1522"/>
      <c r="H10" s="1543" t="s">
        <v>323</v>
      </c>
      <c r="I10" s="1543"/>
      <c r="J10" s="501" t="s">
        <v>324</v>
      </c>
    </row>
    <row r="11" spans="1:11" ht="19.5" customHeight="1" x14ac:dyDescent="0.4">
      <c r="A11" s="171"/>
      <c r="B11" s="1553"/>
      <c r="C11" s="502"/>
      <c r="D11" s="502"/>
      <c r="E11" s="1522"/>
      <c r="F11" s="1522"/>
      <c r="G11" s="1522"/>
      <c r="H11" s="503"/>
      <c r="I11" s="504" t="s">
        <v>325</v>
      </c>
      <c r="J11" s="503"/>
    </row>
    <row r="12" spans="1:11" ht="19.5" customHeight="1" x14ac:dyDescent="0.4">
      <c r="A12" s="171"/>
      <c r="B12" s="1553"/>
      <c r="C12" s="502"/>
      <c r="D12" s="502"/>
      <c r="E12" s="1522"/>
      <c r="F12" s="1522"/>
      <c r="G12" s="1522"/>
      <c r="H12" s="503"/>
      <c r="I12" s="504" t="s">
        <v>325</v>
      </c>
      <c r="J12" s="503"/>
    </row>
    <row r="13" spans="1:11" ht="19.5" customHeight="1" x14ac:dyDescent="0.4">
      <c r="A13" s="171"/>
      <c r="B13" s="1553"/>
      <c r="C13" s="502"/>
      <c r="D13" s="502"/>
      <c r="E13" s="1522"/>
      <c r="F13" s="1522"/>
      <c r="G13" s="1522"/>
      <c r="H13" s="503"/>
      <c r="I13" s="504" t="s">
        <v>325</v>
      </c>
      <c r="J13" s="503"/>
    </row>
    <row r="14" spans="1:11" ht="19.5" customHeight="1" x14ac:dyDescent="0.4">
      <c r="A14" s="171"/>
      <c r="B14" s="1553"/>
      <c r="C14" s="242"/>
      <c r="D14" s="251"/>
      <c r="E14" s="250"/>
      <c r="F14" s="250"/>
      <c r="G14" s="250"/>
      <c r="H14" s="171"/>
      <c r="I14" s="250"/>
      <c r="J14" s="240"/>
    </row>
    <row r="15" spans="1:11" ht="19.5" customHeight="1" x14ac:dyDescent="0.4">
      <c r="A15" s="171"/>
      <c r="B15" s="1553"/>
      <c r="C15" s="242"/>
      <c r="D15" s="504"/>
      <c r="E15" s="504" t="s">
        <v>557</v>
      </c>
      <c r="F15" s="504" t="s">
        <v>558</v>
      </c>
      <c r="G15" s="504" t="s">
        <v>559</v>
      </c>
      <c r="H15" s="1555" t="s">
        <v>560</v>
      </c>
      <c r="I15" s="1556"/>
      <c r="J15" s="240"/>
    </row>
    <row r="16" spans="1:11" ht="19.5" customHeight="1" thickBot="1" x14ac:dyDescent="0.45">
      <c r="A16" s="171"/>
      <c r="B16" s="1553"/>
      <c r="C16" s="242"/>
      <c r="D16" s="504" t="s">
        <v>561</v>
      </c>
      <c r="E16" s="507"/>
      <c r="F16" s="507"/>
      <c r="G16" s="508"/>
      <c r="H16" s="1557"/>
      <c r="I16" s="1558"/>
      <c r="J16" s="240"/>
    </row>
    <row r="17" spans="1:12" ht="19.5" customHeight="1" thickTop="1" thickBot="1" x14ac:dyDescent="0.45">
      <c r="A17" s="171"/>
      <c r="B17" s="1553"/>
      <c r="C17" s="242"/>
      <c r="D17" s="500" t="s">
        <v>562</v>
      </c>
      <c r="E17" s="507"/>
      <c r="F17" s="509"/>
      <c r="G17" s="241"/>
      <c r="H17" s="1559"/>
      <c r="I17" s="1560"/>
      <c r="J17" s="240"/>
    </row>
    <row r="18" spans="1:12" ht="19.5" customHeight="1" thickTop="1" x14ac:dyDescent="0.15">
      <c r="A18" s="171"/>
      <c r="B18" s="1553"/>
      <c r="C18" s="242"/>
      <c r="D18" s="249"/>
      <c r="E18" s="232"/>
      <c r="F18" s="232"/>
      <c r="G18" s="232"/>
      <c r="H18" s="248"/>
      <c r="I18" s="248"/>
      <c r="J18" s="240"/>
    </row>
    <row r="19" spans="1:12" ht="19.5" customHeight="1" x14ac:dyDescent="0.4">
      <c r="A19" s="171"/>
      <c r="B19" s="1553"/>
      <c r="C19" s="1517" t="s">
        <v>540</v>
      </c>
      <c r="D19" s="1518"/>
      <c r="E19" s="1518"/>
      <c r="F19" s="1518"/>
      <c r="G19" s="1518"/>
      <c r="H19" s="1518"/>
      <c r="I19" s="1518"/>
      <c r="J19" s="1519"/>
    </row>
    <row r="20" spans="1:12" ht="40.5" customHeight="1" x14ac:dyDescent="0.4">
      <c r="A20" s="171"/>
      <c r="B20" s="1553"/>
      <c r="C20" s="500" t="s">
        <v>352</v>
      </c>
      <c r="D20" s="500" t="s">
        <v>353</v>
      </c>
      <c r="E20" s="1522" t="s">
        <v>539</v>
      </c>
      <c r="F20" s="1522"/>
      <c r="G20" s="1522"/>
      <c r="H20" s="1543" t="s">
        <v>323</v>
      </c>
      <c r="I20" s="1543"/>
      <c r="J20" s="501" t="s">
        <v>324</v>
      </c>
    </row>
    <row r="21" spans="1:12" ht="19.5" customHeight="1" x14ac:dyDescent="0.4">
      <c r="A21" s="171"/>
      <c r="B21" s="1553"/>
      <c r="C21" s="502"/>
      <c r="D21" s="502"/>
      <c r="E21" s="1522"/>
      <c r="F21" s="1522"/>
      <c r="G21" s="1522"/>
      <c r="H21" s="503"/>
      <c r="I21" s="504" t="s">
        <v>325</v>
      </c>
      <c r="J21" s="503"/>
    </row>
    <row r="22" spans="1:12" ht="19.5" customHeight="1" x14ac:dyDescent="0.4">
      <c r="A22" s="171"/>
      <c r="B22" s="1553"/>
      <c r="C22" s="502"/>
      <c r="D22" s="502"/>
      <c r="E22" s="1522"/>
      <c r="F22" s="1522"/>
      <c r="G22" s="1522"/>
      <c r="H22" s="503"/>
      <c r="I22" s="504" t="s">
        <v>325</v>
      </c>
      <c r="J22" s="503"/>
    </row>
    <row r="23" spans="1:12" ht="19.5" customHeight="1" x14ac:dyDescent="0.4">
      <c r="A23" s="171"/>
      <c r="B23" s="1553"/>
      <c r="C23" s="502"/>
      <c r="D23" s="502"/>
      <c r="E23" s="1522"/>
      <c r="F23" s="1522"/>
      <c r="G23" s="1522"/>
      <c r="H23" s="503"/>
      <c r="I23" s="504" t="s">
        <v>325</v>
      </c>
      <c r="J23" s="503"/>
    </row>
    <row r="24" spans="1:12" ht="19.5" customHeight="1" x14ac:dyDescent="0.4">
      <c r="A24" s="171"/>
      <c r="B24" s="1553"/>
      <c r="C24" s="247"/>
      <c r="D24" s="246"/>
      <c r="E24" s="244"/>
      <c r="F24" s="244"/>
      <c r="G24" s="244"/>
      <c r="H24" s="245"/>
      <c r="I24" s="244"/>
      <c r="J24" s="243"/>
    </row>
    <row r="25" spans="1:12" ht="19.5" customHeight="1" x14ac:dyDescent="0.4">
      <c r="A25" s="171"/>
      <c r="B25" s="1553"/>
      <c r="C25" s="242"/>
      <c r="D25" s="504"/>
      <c r="E25" s="504" t="s">
        <v>557</v>
      </c>
      <c r="F25" s="504" t="s">
        <v>558</v>
      </c>
      <c r="G25" s="504" t="s">
        <v>559</v>
      </c>
      <c r="H25" s="1555" t="s">
        <v>560</v>
      </c>
      <c r="I25" s="1556"/>
      <c r="J25" s="240"/>
    </row>
    <row r="26" spans="1:12" ht="19.5" customHeight="1" thickBot="1" x14ac:dyDescent="0.45">
      <c r="A26" s="171"/>
      <c r="B26" s="1553"/>
      <c r="C26" s="242"/>
      <c r="D26" s="504" t="s">
        <v>561</v>
      </c>
      <c r="E26" s="507"/>
      <c r="F26" s="507"/>
      <c r="G26" s="508"/>
      <c r="H26" s="1557"/>
      <c r="I26" s="1558"/>
      <c r="J26" s="240"/>
    </row>
    <row r="27" spans="1:12" ht="19.5" customHeight="1" thickTop="1" thickBot="1" x14ac:dyDescent="0.45">
      <c r="A27" s="171"/>
      <c r="B27" s="1553"/>
      <c r="C27" s="242"/>
      <c r="D27" s="500" t="s">
        <v>562</v>
      </c>
      <c r="E27" s="507"/>
      <c r="F27" s="509"/>
      <c r="G27" s="241"/>
      <c r="H27" s="1559"/>
      <c r="I27" s="1560"/>
      <c r="J27" s="240"/>
    </row>
    <row r="28" spans="1:12" ht="19.5" customHeight="1" thickTop="1" x14ac:dyDescent="0.4">
      <c r="A28" s="171"/>
      <c r="B28" s="1554"/>
      <c r="C28" s="239"/>
      <c r="D28" s="238"/>
      <c r="E28" s="236"/>
      <c r="F28" s="236"/>
      <c r="G28" s="236"/>
      <c r="H28" s="237"/>
      <c r="I28" s="236"/>
      <c r="J28" s="235"/>
    </row>
    <row r="29" spans="1:12" ht="19.5" customHeight="1" x14ac:dyDescent="0.4">
      <c r="A29" s="171"/>
      <c r="B29" s="1548" t="s">
        <v>541</v>
      </c>
      <c r="C29" s="1561" t="s">
        <v>547</v>
      </c>
      <c r="D29" s="1536"/>
      <c r="E29" s="1536"/>
      <c r="F29" s="1536"/>
      <c r="G29" s="1562"/>
      <c r="H29" s="1544" t="s">
        <v>543</v>
      </c>
      <c r="I29" s="1545"/>
      <c r="J29" s="1546"/>
    </row>
    <row r="30" spans="1:12" ht="30.75" customHeight="1" x14ac:dyDescent="0.4">
      <c r="A30" s="171"/>
      <c r="B30" s="1549"/>
      <c r="C30" s="1529"/>
      <c r="D30" s="1530"/>
      <c r="E30" s="1530"/>
      <c r="F30" s="1530"/>
      <c r="G30" s="1531"/>
      <c r="H30" s="1532"/>
      <c r="I30" s="1533"/>
      <c r="J30" s="1534"/>
    </row>
    <row r="31" spans="1:12" ht="6" customHeight="1" x14ac:dyDescent="0.4">
      <c r="A31" s="171"/>
      <c r="B31" s="171"/>
      <c r="C31" s="171"/>
      <c r="D31" s="171"/>
      <c r="E31" s="171"/>
      <c r="F31" s="171"/>
      <c r="G31" s="171"/>
      <c r="H31" s="171"/>
      <c r="I31" s="171"/>
      <c r="J31" s="171"/>
    </row>
    <row r="32" spans="1:12" ht="64.5" customHeight="1" x14ac:dyDescent="0.4">
      <c r="A32" s="171"/>
      <c r="B32" s="1535" t="s">
        <v>563</v>
      </c>
      <c r="C32" s="1535"/>
      <c r="D32" s="1535"/>
      <c r="E32" s="1535"/>
      <c r="F32" s="1535"/>
      <c r="G32" s="1535"/>
      <c r="H32" s="1535"/>
      <c r="I32" s="1535"/>
      <c r="J32" s="1535"/>
      <c r="K32" s="175"/>
      <c r="L32" s="175"/>
    </row>
    <row r="33" spans="1:12" ht="33.75" customHeight="1" x14ac:dyDescent="0.4">
      <c r="A33" s="171"/>
      <c r="B33" s="1535" t="s">
        <v>564</v>
      </c>
      <c r="C33" s="1535"/>
      <c r="D33" s="1535"/>
      <c r="E33" s="1535"/>
      <c r="F33" s="1535"/>
      <c r="G33" s="1535"/>
      <c r="H33" s="1535"/>
      <c r="I33" s="1535"/>
      <c r="J33" s="1535"/>
      <c r="K33" s="175"/>
      <c r="L33" s="175"/>
    </row>
    <row r="34" spans="1:12" ht="17.25" customHeight="1" x14ac:dyDescent="0.4">
      <c r="A34" s="171"/>
      <c r="B34" s="1536" t="s">
        <v>565</v>
      </c>
      <c r="C34" s="1536"/>
      <c r="D34" s="1536"/>
      <c r="E34" s="1536"/>
      <c r="F34" s="1536"/>
      <c r="G34" s="1536"/>
      <c r="H34" s="1536"/>
      <c r="I34" s="1536"/>
      <c r="J34" s="1536"/>
      <c r="K34" s="175"/>
      <c r="L34" s="175"/>
    </row>
    <row r="35" spans="1:12" ht="7.5" customHeight="1" x14ac:dyDescent="0.4">
      <c r="A35" s="171"/>
      <c r="B35" s="1551"/>
      <c r="C35" s="1551"/>
      <c r="D35" s="1551"/>
      <c r="E35" s="1551"/>
      <c r="F35" s="1551"/>
      <c r="G35" s="1551"/>
      <c r="H35" s="1551"/>
      <c r="I35" s="1551"/>
      <c r="J35" s="1551"/>
    </row>
    <row r="36" spans="1:12" x14ac:dyDescent="0.4">
      <c r="B36" s="175"/>
    </row>
  </sheetData>
  <mergeCells count="27">
    <mergeCell ref="H29:J29"/>
    <mergeCell ref="E20:G20"/>
    <mergeCell ref="H20:I20"/>
    <mergeCell ref="H25:I27"/>
    <mergeCell ref="C7:J7"/>
    <mergeCell ref="E11:G11"/>
    <mergeCell ref="E12:G12"/>
    <mergeCell ref="E13:G13"/>
    <mergeCell ref="C19:J19"/>
    <mergeCell ref="E22:G22"/>
    <mergeCell ref="E23:G23"/>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s>
  <phoneticPr fontId="13"/>
  <pageMargins left="0.70866141732283472" right="0.70866141732283472" top="0.74803149606299213" bottom="0.74803149606299213" header="0.31496062992125984" footer="0.31496062992125984"/>
  <pageSetup paperSize="9" scale="71"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67F98-6FE0-4639-9819-C86D836372B1}">
  <dimension ref="A1:J38"/>
  <sheetViews>
    <sheetView view="pageBreakPreview" zoomScale="85" zoomScaleNormal="100" zoomScaleSheetLayoutView="85" workbookViewId="0">
      <selection activeCell="D5" sqref="D5"/>
    </sheetView>
  </sheetViews>
  <sheetFormatPr defaultRowHeight="13.5" x14ac:dyDescent="0.4"/>
  <cols>
    <col min="1" max="1" width="1.875" style="252" customWidth="1"/>
    <col min="2" max="2" width="10.125" style="252" customWidth="1"/>
    <col min="3" max="3" width="3.625" style="252" customWidth="1"/>
    <col min="4" max="4" width="18.75" style="252" customWidth="1"/>
    <col min="5" max="5" width="21.25" style="252" customWidth="1"/>
    <col min="6" max="10" width="12.625" style="252" customWidth="1"/>
    <col min="11" max="11" width="1.5" style="252" customWidth="1"/>
    <col min="12" max="13" width="9" style="252"/>
    <col min="14" max="14" width="9" style="252" customWidth="1"/>
    <col min="15" max="256" width="9" style="252"/>
    <col min="257" max="257" width="1.875" style="252" customWidth="1"/>
    <col min="258" max="258" width="10.125" style="252" customWidth="1"/>
    <col min="259" max="259" width="3.625" style="252" customWidth="1"/>
    <col min="260" max="260" width="18.75" style="252" customWidth="1"/>
    <col min="261" max="261" width="21.25" style="252" customWidth="1"/>
    <col min="262" max="266" width="12.625" style="252" customWidth="1"/>
    <col min="267" max="512" width="9" style="252"/>
    <col min="513" max="513" width="1.875" style="252" customWidth="1"/>
    <col min="514" max="514" width="10.125" style="252" customWidth="1"/>
    <col min="515" max="515" width="3.625" style="252" customWidth="1"/>
    <col min="516" max="516" width="18.75" style="252" customWidth="1"/>
    <col min="517" max="517" width="21.25" style="252" customWidth="1"/>
    <col min="518" max="522" width="12.625" style="252" customWidth="1"/>
    <col min="523" max="768" width="9" style="252"/>
    <col min="769" max="769" width="1.875" style="252" customWidth="1"/>
    <col min="770" max="770" width="10.125" style="252" customWidth="1"/>
    <col min="771" max="771" width="3.625" style="252" customWidth="1"/>
    <col min="772" max="772" width="18.75" style="252" customWidth="1"/>
    <col min="773" max="773" width="21.25" style="252" customWidth="1"/>
    <col min="774" max="778" width="12.625" style="252" customWidth="1"/>
    <col min="779" max="1024" width="9" style="252"/>
    <col min="1025" max="1025" width="1.875" style="252" customWidth="1"/>
    <col min="1026" max="1026" width="10.125" style="252" customWidth="1"/>
    <col min="1027" max="1027" width="3.625" style="252" customWidth="1"/>
    <col min="1028" max="1028" width="18.75" style="252" customWidth="1"/>
    <col min="1029" max="1029" width="21.25" style="252" customWidth="1"/>
    <col min="1030" max="1034" width="12.625" style="252" customWidth="1"/>
    <col min="1035" max="1280" width="9" style="252"/>
    <col min="1281" max="1281" width="1.875" style="252" customWidth="1"/>
    <col min="1282" max="1282" width="10.125" style="252" customWidth="1"/>
    <col min="1283" max="1283" width="3.625" style="252" customWidth="1"/>
    <col min="1284" max="1284" width="18.75" style="252" customWidth="1"/>
    <col min="1285" max="1285" width="21.25" style="252" customWidth="1"/>
    <col min="1286" max="1290" width="12.625" style="252" customWidth="1"/>
    <col min="1291" max="1536" width="9" style="252"/>
    <col min="1537" max="1537" width="1.875" style="252" customWidth="1"/>
    <col min="1538" max="1538" width="10.125" style="252" customWidth="1"/>
    <col min="1539" max="1539" width="3.625" style="252" customWidth="1"/>
    <col min="1540" max="1540" width="18.75" style="252" customWidth="1"/>
    <col min="1541" max="1541" width="21.25" style="252" customWidth="1"/>
    <col min="1542" max="1546" width="12.625" style="252" customWidth="1"/>
    <col min="1547" max="1792" width="9" style="252"/>
    <col min="1793" max="1793" width="1.875" style="252" customWidth="1"/>
    <col min="1794" max="1794" width="10.125" style="252" customWidth="1"/>
    <col min="1795" max="1795" width="3.625" style="252" customWidth="1"/>
    <col min="1796" max="1796" width="18.75" style="252" customWidth="1"/>
    <col min="1797" max="1797" width="21.25" style="252" customWidth="1"/>
    <col min="1798" max="1802" width="12.625" style="252" customWidth="1"/>
    <col min="1803" max="2048" width="9" style="252"/>
    <col min="2049" max="2049" width="1.875" style="252" customWidth="1"/>
    <col min="2050" max="2050" width="10.125" style="252" customWidth="1"/>
    <col min="2051" max="2051" width="3.625" style="252" customWidth="1"/>
    <col min="2052" max="2052" width="18.75" style="252" customWidth="1"/>
    <col min="2053" max="2053" width="21.25" style="252" customWidth="1"/>
    <col min="2054" max="2058" width="12.625" style="252" customWidth="1"/>
    <col min="2059" max="2304" width="9" style="252"/>
    <col min="2305" max="2305" width="1.875" style="252" customWidth="1"/>
    <col min="2306" max="2306" width="10.125" style="252" customWidth="1"/>
    <col min="2307" max="2307" width="3.625" style="252" customWidth="1"/>
    <col min="2308" max="2308" width="18.75" style="252" customWidth="1"/>
    <col min="2309" max="2309" width="21.25" style="252" customWidth="1"/>
    <col min="2310" max="2314" width="12.625" style="252" customWidth="1"/>
    <col min="2315" max="2560" width="9" style="252"/>
    <col min="2561" max="2561" width="1.875" style="252" customWidth="1"/>
    <col min="2562" max="2562" width="10.125" style="252" customWidth="1"/>
    <col min="2563" max="2563" width="3.625" style="252" customWidth="1"/>
    <col min="2564" max="2564" width="18.75" style="252" customWidth="1"/>
    <col min="2565" max="2565" width="21.25" style="252" customWidth="1"/>
    <col min="2566" max="2570" width="12.625" style="252" customWidth="1"/>
    <col min="2571" max="2816" width="9" style="252"/>
    <col min="2817" max="2817" width="1.875" style="252" customWidth="1"/>
    <col min="2818" max="2818" width="10.125" style="252" customWidth="1"/>
    <col min="2819" max="2819" width="3.625" style="252" customWidth="1"/>
    <col min="2820" max="2820" width="18.75" style="252" customWidth="1"/>
    <col min="2821" max="2821" width="21.25" style="252" customWidth="1"/>
    <col min="2822" max="2826" width="12.625" style="252" customWidth="1"/>
    <col min="2827" max="3072" width="9" style="252"/>
    <col min="3073" max="3073" width="1.875" style="252" customWidth="1"/>
    <col min="3074" max="3074" width="10.125" style="252" customWidth="1"/>
    <col min="3075" max="3075" width="3.625" style="252" customWidth="1"/>
    <col min="3076" max="3076" width="18.75" style="252" customWidth="1"/>
    <col min="3077" max="3077" width="21.25" style="252" customWidth="1"/>
    <col min="3078" max="3082" width="12.625" style="252" customWidth="1"/>
    <col min="3083" max="3328" width="9" style="252"/>
    <col min="3329" max="3329" width="1.875" style="252" customWidth="1"/>
    <col min="3330" max="3330" width="10.125" style="252" customWidth="1"/>
    <col min="3331" max="3331" width="3.625" style="252" customWidth="1"/>
    <col min="3332" max="3332" width="18.75" style="252" customWidth="1"/>
    <col min="3333" max="3333" width="21.25" style="252" customWidth="1"/>
    <col min="3334" max="3338" width="12.625" style="252" customWidth="1"/>
    <col min="3339" max="3584" width="9" style="252"/>
    <col min="3585" max="3585" width="1.875" style="252" customWidth="1"/>
    <col min="3586" max="3586" width="10.125" style="252" customWidth="1"/>
    <col min="3587" max="3587" width="3.625" style="252" customWidth="1"/>
    <col min="3588" max="3588" width="18.75" style="252" customWidth="1"/>
    <col min="3589" max="3589" width="21.25" style="252" customWidth="1"/>
    <col min="3590" max="3594" width="12.625" style="252" customWidth="1"/>
    <col min="3595" max="3840" width="9" style="252"/>
    <col min="3841" max="3841" width="1.875" style="252" customWidth="1"/>
    <col min="3842" max="3842" width="10.125" style="252" customWidth="1"/>
    <col min="3843" max="3843" width="3.625" style="252" customWidth="1"/>
    <col min="3844" max="3844" width="18.75" style="252" customWidth="1"/>
    <col min="3845" max="3845" width="21.25" style="252" customWidth="1"/>
    <col min="3846" max="3850" width="12.625" style="252" customWidth="1"/>
    <col min="3851" max="4096" width="9" style="252"/>
    <col min="4097" max="4097" width="1.875" style="252" customWidth="1"/>
    <col min="4098" max="4098" width="10.125" style="252" customWidth="1"/>
    <col min="4099" max="4099" width="3.625" style="252" customWidth="1"/>
    <col min="4100" max="4100" width="18.75" style="252" customWidth="1"/>
    <col min="4101" max="4101" width="21.25" style="252" customWidth="1"/>
    <col min="4102" max="4106" width="12.625" style="252" customWidth="1"/>
    <col min="4107" max="4352" width="9" style="252"/>
    <col min="4353" max="4353" width="1.875" style="252" customWidth="1"/>
    <col min="4354" max="4354" width="10.125" style="252" customWidth="1"/>
    <col min="4355" max="4355" width="3.625" style="252" customWidth="1"/>
    <col min="4356" max="4356" width="18.75" style="252" customWidth="1"/>
    <col min="4357" max="4357" width="21.25" style="252" customWidth="1"/>
    <col min="4358" max="4362" width="12.625" style="252" customWidth="1"/>
    <col min="4363" max="4608" width="9" style="252"/>
    <col min="4609" max="4609" width="1.875" style="252" customWidth="1"/>
    <col min="4610" max="4610" width="10.125" style="252" customWidth="1"/>
    <col min="4611" max="4611" width="3.625" style="252" customWidth="1"/>
    <col min="4612" max="4612" width="18.75" style="252" customWidth="1"/>
    <col min="4613" max="4613" width="21.25" style="252" customWidth="1"/>
    <col min="4614" max="4618" width="12.625" style="252" customWidth="1"/>
    <col min="4619" max="4864" width="9" style="252"/>
    <col min="4865" max="4865" width="1.875" style="252" customWidth="1"/>
    <col min="4866" max="4866" width="10.125" style="252" customWidth="1"/>
    <col min="4867" max="4867" width="3.625" style="252" customWidth="1"/>
    <col min="4868" max="4868" width="18.75" style="252" customWidth="1"/>
    <col min="4869" max="4869" width="21.25" style="252" customWidth="1"/>
    <col min="4870" max="4874" width="12.625" style="252" customWidth="1"/>
    <col min="4875" max="5120" width="9" style="252"/>
    <col min="5121" max="5121" width="1.875" style="252" customWidth="1"/>
    <col min="5122" max="5122" width="10.125" style="252" customWidth="1"/>
    <col min="5123" max="5123" width="3.625" style="252" customWidth="1"/>
    <col min="5124" max="5124" width="18.75" style="252" customWidth="1"/>
    <col min="5125" max="5125" width="21.25" style="252" customWidth="1"/>
    <col min="5126" max="5130" width="12.625" style="252" customWidth="1"/>
    <col min="5131" max="5376" width="9" style="252"/>
    <col min="5377" max="5377" width="1.875" style="252" customWidth="1"/>
    <col min="5378" max="5378" width="10.125" style="252" customWidth="1"/>
    <col min="5379" max="5379" width="3.625" style="252" customWidth="1"/>
    <col min="5380" max="5380" width="18.75" style="252" customWidth="1"/>
    <col min="5381" max="5381" width="21.25" style="252" customWidth="1"/>
    <col min="5382" max="5386" width="12.625" style="252" customWidth="1"/>
    <col min="5387" max="5632" width="9" style="252"/>
    <col min="5633" max="5633" width="1.875" style="252" customWidth="1"/>
    <col min="5634" max="5634" width="10.125" style="252" customWidth="1"/>
    <col min="5635" max="5635" width="3.625" style="252" customWidth="1"/>
    <col min="5636" max="5636" width="18.75" style="252" customWidth="1"/>
    <col min="5637" max="5637" width="21.25" style="252" customWidth="1"/>
    <col min="5638" max="5642" width="12.625" style="252" customWidth="1"/>
    <col min="5643" max="5888" width="9" style="252"/>
    <col min="5889" max="5889" width="1.875" style="252" customWidth="1"/>
    <col min="5890" max="5890" width="10.125" style="252" customWidth="1"/>
    <col min="5891" max="5891" width="3.625" style="252" customWidth="1"/>
    <col min="5892" max="5892" width="18.75" style="252" customWidth="1"/>
    <col min="5893" max="5893" width="21.25" style="252" customWidth="1"/>
    <col min="5894" max="5898" width="12.625" style="252" customWidth="1"/>
    <col min="5899" max="6144" width="9" style="252"/>
    <col min="6145" max="6145" width="1.875" style="252" customWidth="1"/>
    <col min="6146" max="6146" width="10.125" style="252" customWidth="1"/>
    <col min="6147" max="6147" width="3.625" style="252" customWidth="1"/>
    <col min="6148" max="6148" width="18.75" style="252" customWidth="1"/>
    <col min="6149" max="6149" width="21.25" style="252" customWidth="1"/>
    <col min="6150" max="6154" width="12.625" style="252" customWidth="1"/>
    <col min="6155" max="6400" width="9" style="252"/>
    <col min="6401" max="6401" width="1.875" style="252" customWidth="1"/>
    <col min="6402" max="6402" width="10.125" style="252" customWidth="1"/>
    <col min="6403" max="6403" width="3.625" style="252" customWidth="1"/>
    <col min="6404" max="6404" width="18.75" style="252" customWidth="1"/>
    <col min="6405" max="6405" width="21.25" style="252" customWidth="1"/>
    <col min="6406" max="6410" width="12.625" style="252" customWidth="1"/>
    <col min="6411" max="6656" width="9" style="252"/>
    <col min="6657" max="6657" width="1.875" style="252" customWidth="1"/>
    <col min="6658" max="6658" width="10.125" style="252" customWidth="1"/>
    <col min="6659" max="6659" width="3.625" style="252" customWidth="1"/>
    <col min="6660" max="6660" width="18.75" style="252" customWidth="1"/>
    <col min="6661" max="6661" width="21.25" style="252" customWidth="1"/>
    <col min="6662" max="6666" width="12.625" style="252" customWidth="1"/>
    <col min="6667" max="6912" width="9" style="252"/>
    <col min="6913" max="6913" width="1.875" style="252" customWidth="1"/>
    <col min="6914" max="6914" width="10.125" style="252" customWidth="1"/>
    <col min="6915" max="6915" width="3.625" style="252" customWidth="1"/>
    <col min="6916" max="6916" width="18.75" style="252" customWidth="1"/>
    <col min="6917" max="6917" width="21.25" style="252" customWidth="1"/>
    <col min="6918" max="6922" width="12.625" style="252" customWidth="1"/>
    <col min="6923" max="7168" width="9" style="252"/>
    <col min="7169" max="7169" width="1.875" style="252" customWidth="1"/>
    <col min="7170" max="7170" width="10.125" style="252" customWidth="1"/>
    <col min="7171" max="7171" width="3.625" style="252" customWidth="1"/>
    <col min="7172" max="7172" width="18.75" style="252" customWidth="1"/>
    <col min="7173" max="7173" width="21.25" style="252" customWidth="1"/>
    <col min="7174" max="7178" width="12.625" style="252" customWidth="1"/>
    <col min="7179" max="7424" width="9" style="252"/>
    <col min="7425" max="7425" width="1.875" style="252" customWidth="1"/>
    <col min="7426" max="7426" width="10.125" style="252" customWidth="1"/>
    <col min="7427" max="7427" width="3.625" style="252" customWidth="1"/>
    <col min="7428" max="7428" width="18.75" style="252" customWidth="1"/>
    <col min="7429" max="7429" width="21.25" style="252" customWidth="1"/>
    <col min="7430" max="7434" width="12.625" style="252" customWidth="1"/>
    <col min="7435" max="7680" width="9" style="252"/>
    <col min="7681" max="7681" width="1.875" style="252" customWidth="1"/>
    <col min="7682" max="7682" width="10.125" style="252" customWidth="1"/>
    <col min="7683" max="7683" width="3.625" style="252" customWidth="1"/>
    <col min="7684" max="7684" width="18.75" style="252" customWidth="1"/>
    <col min="7685" max="7685" width="21.25" style="252" customWidth="1"/>
    <col min="7686" max="7690" width="12.625" style="252" customWidth="1"/>
    <col min="7691" max="7936" width="9" style="252"/>
    <col min="7937" max="7937" width="1.875" style="252" customWidth="1"/>
    <col min="7938" max="7938" width="10.125" style="252" customWidth="1"/>
    <col min="7939" max="7939" width="3.625" style="252" customWidth="1"/>
    <col min="7940" max="7940" width="18.75" style="252" customWidth="1"/>
    <col min="7941" max="7941" width="21.25" style="252" customWidth="1"/>
    <col min="7942" max="7946" width="12.625" style="252" customWidth="1"/>
    <col min="7947" max="8192" width="9" style="252"/>
    <col min="8193" max="8193" width="1.875" style="252" customWidth="1"/>
    <col min="8194" max="8194" width="10.125" style="252" customWidth="1"/>
    <col min="8195" max="8195" width="3.625" style="252" customWidth="1"/>
    <col min="8196" max="8196" width="18.75" style="252" customWidth="1"/>
    <col min="8197" max="8197" width="21.25" style="252" customWidth="1"/>
    <col min="8198" max="8202" width="12.625" style="252" customWidth="1"/>
    <col min="8203" max="8448" width="9" style="252"/>
    <col min="8449" max="8449" width="1.875" style="252" customWidth="1"/>
    <col min="8450" max="8450" width="10.125" style="252" customWidth="1"/>
    <col min="8451" max="8451" width="3.625" style="252" customWidth="1"/>
    <col min="8452" max="8452" width="18.75" style="252" customWidth="1"/>
    <col min="8453" max="8453" width="21.25" style="252" customWidth="1"/>
    <col min="8454" max="8458" width="12.625" style="252" customWidth="1"/>
    <col min="8459" max="8704" width="9" style="252"/>
    <col min="8705" max="8705" width="1.875" style="252" customWidth="1"/>
    <col min="8706" max="8706" width="10.125" style="252" customWidth="1"/>
    <col min="8707" max="8707" width="3.625" style="252" customWidth="1"/>
    <col min="8708" max="8708" width="18.75" style="252" customWidth="1"/>
    <col min="8709" max="8709" width="21.25" style="252" customWidth="1"/>
    <col min="8710" max="8714" width="12.625" style="252" customWidth="1"/>
    <col min="8715" max="8960" width="9" style="252"/>
    <col min="8961" max="8961" width="1.875" style="252" customWidth="1"/>
    <col min="8962" max="8962" width="10.125" style="252" customWidth="1"/>
    <col min="8963" max="8963" width="3.625" style="252" customWidth="1"/>
    <col min="8964" max="8964" width="18.75" style="252" customWidth="1"/>
    <col min="8965" max="8965" width="21.25" style="252" customWidth="1"/>
    <col min="8966" max="8970" width="12.625" style="252" customWidth="1"/>
    <col min="8971" max="9216" width="9" style="252"/>
    <col min="9217" max="9217" width="1.875" style="252" customWidth="1"/>
    <col min="9218" max="9218" width="10.125" style="252" customWidth="1"/>
    <col min="9219" max="9219" width="3.625" style="252" customWidth="1"/>
    <col min="9220" max="9220" width="18.75" style="252" customWidth="1"/>
    <col min="9221" max="9221" width="21.25" style="252" customWidth="1"/>
    <col min="9222" max="9226" width="12.625" style="252" customWidth="1"/>
    <col min="9227" max="9472" width="9" style="252"/>
    <col min="9473" max="9473" width="1.875" style="252" customWidth="1"/>
    <col min="9474" max="9474" width="10.125" style="252" customWidth="1"/>
    <col min="9475" max="9475" width="3.625" style="252" customWidth="1"/>
    <col min="9476" max="9476" width="18.75" style="252" customWidth="1"/>
    <col min="9477" max="9477" width="21.25" style="252" customWidth="1"/>
    <col min="9478" max="9482" width="12.625" style="252" customWidth="1"/>
    <col min="9483" max="9728" width="9" style="252"/>
    <col min="9729" max="9729" width="1.875" style="252" customWidth="1"/>
    <col min="9730" max="9730" width="10.125" style="252" customWidth="1"/>
    <col min="9731" max="9731" width="3.625" style="252" customWidth="1"/>
    <col min="9732" max="9732" width="18.75" style="252" customWidth="1"/>
    <col min="9733" max="9733" width="21.25" style="252" customWidth="1"/>
    <col min="9734" max="9738" width="12.625" style="252" customWidth="1"/>
    <col min="9739" max="9984" width="9" style="252"/>
    <col min="9985" max="9985" width="1.875" style="252" customWidth="1"/>
    <col min="9986" max="9986" width="10.125" style="252" customWidth="1"/>
    <col min="9987" max="9987" width="3.625" style="252" customWidth="1"/>
    <col min="9988" max="9988" width="18.75" style="252" customWidth="1"/>
    <col min="9989" max="9989" width="21.25" style="252" customWidth="1"/>
    <col min="9990" max="9994" width="12.625" style="252" customWidth="1"/>
    <col min="9995" max="10240" width="9" style="252"/>
    <col min="10241" max="10241" width="1.875" style="252" customWidth="1"/>
    <col min="10242" max="10242" width="10.125" style="252" customWidth="1"/>
    <col min="10243" max="10243" width="3.625" style="252" customWidth="1"/>
    <col min="10244" max="10244" width="18.75" style="252" customWidth="1"/>
    <col min="10245" max="10245" width="21.25" style="252" customWidth="1"/>
    <col min="10246" max="10250" width="12.625" style="252" customWidth="1"/>
    <col min="10251" max="10496" width="9" style="252"/>
    <col min="10497" max="10497" width="1.875" style="252" customWidth="1"/>
    <col min="10498" max="10498" width="10.125" style="252" customWidth="1"/>
    <col min="10499" max="10499" width="3.625" style="252" customWidth="1"/>
    <col min="10500" max="10500" width="18.75" style="252" customWidth="1"/>
    <col min="10501" max="10501" width="21.25" style="252" customWidth="1"/>
    <col min="10502" max="10506" width="12.625" style="252" customWidth="1"/>
    <col min="10507" max="10752" width="9" style="252"/>
    <col min="10753" max="10753" width="1.875" style="252" customWidth="1"/>
    <col min="10754" max="10754" width="10.125" style="252" customWidth="1"/>
    <col min="10755" max="10755" width="3.625" style="252" customWidth="1"/>
    <col min="10756" max="10756" width="18.75" style="252" customWidth="1"/>
    <col min="10757" max="10757" width="21.25" style="252" customWidth="1"/>
    <col min="10758" max="10762" width="12.625" style="252" customWidth="1"/>
    <col min="10763" max="11008" width="9" style="252"/>
    <col min="11009" max="11009" width="1.875" style="252" customWidth="1"/>
    <col min="11010" max="11010" width="10.125" style="252" customWidth="1"/>
    <col min="11011" max="11011" width="3.625" style="252" customWidth="1"/>
    <col min="11012" max="11012" width="18.75" style="252" customWidth="1"/>
    <col min="11013" max="11013" width="21.25" style="252" customWidth="1"/>
    <col min="11014" max="11018" width="12.625" style="252" customWidth="1"/>
    <col min="11019" max="11264" width="9" style="252"/>
    <col min="11265" max="11265" width="1.875" style="252" customWidth="1"/>
    <col min="11266" max="11266" width="10.125" style="252" customWidth="1"/>
    <col min="11267" max="11267" width="3.625" style="252" customWidth="1"/>
    <col min="11268" max="11268" width="18.75" style="252" customWidth="1"/>
    <col min="11269" max="11269" width="21.25" style="252" customWidth="1"/>
    <col min="11270" max="11274" width="12.625" style="252" customWidth="1"/>
    <col min="11275" max="11520" width="9" style="252"/>
    <col min="11521" max="11521" width="1.875" style="252" customWidth="1"/>
    <col min="11522" max="11522" width="10.125" style="252" customWidth="1"/>
    <col min="11523" max="11523" width="3.625" style="252" customWidth="1"/>
    <col min="11524" max="11524" width="18.75" style="252" customWidth="1"/>
    <col min="11525" max="11525" width="21.25" style="252" customWidth="1"/>
    <col min="11526" max="11530" width="12.625" style="252" customWidth="1"/>
    <col min="11531" max="11776" width="9" style="252"/>
    <col min="11777" max="11777" width="1.875" style="252" customWidth="1"/>
    <col min="11778" max="11778" width="10.125" style="252" customWidth="1"/>
    <col min="11779" max="11779" width="3.625" style="252" customWidth="1"/>
    <col min="11780" max="11780" width="18.75" style="252" customWidth="1"/>
    <col min="11781" max="11781" width="21.25" style="252" customWidth="1"/>
    <col min="11782" max="11786" width="12.625" style="252" customWidth="1"/>
    <col min="11787" max="12032" width="9" style="252"/>
    <col min="12033" max="12033" width="1.875" style="252" customWidth="1"/>
    <col min="12034" max="12034" width="10.125" style="252" customWidth="1"/>
    <col min="12035" max="12035" width="3.625" style="252" customWidth="1"/>
    <col min="12036" max="12036" width="18.75" style="252" customWidth="1"/>
    <col min="12037" max="12037" width="21.25" style="252" customWidth="1"/>
    <col min="12038" max="12042" width="12.625" style="252" customWidth="1"/>
    <col min="12043" max="12288" width="9" style="252"/>
    <col min="12289" max="12289" width="1.875" style="252" customWidth="1"/>
    <col min="12290" max="12290" width="10.125" style="252" customWidth="1"/>
    <col min="12291" max="12291" width="3.625" style="252" customWidth="1"/>
    <col min="12292" max="12292" width="18.75" style="252" customWidth="1"/>
    <col min="12293" max="12293" width="21.25" style="252" customWidth="1"/>
    <col min="12294" max="12298" width="12.625" style="252" customWidth="1"/>
    <col min="12299" max="12544" width="9" style="252"/>
    <col min="12545" max="12545" width="1.875" style="252" customWidth="1"/>
    <col min="12546" max="12546" width="10.125" style="252" customWidth="1"/>
    <col min="12547" max="12547" width="3.625" style="252" customWidth="1"/>
    <col min="12548" max="12548" width="18.75" style="252" customWidth="1"/>
    <col min="12549" max="12549" width="21.25" style="252" customWidth="1"/>
    <col min="12550" max="12554" width="12.625" style="252" customWidth="1"/>
    <col min="12555" max="12800" width="9" style="252"/>
    <col min="12801" max="12801" width="1.875" style="252" customWidth="1"/>
    <col min="12802" max="12802" width="10.125" style="252" customWidth="1"/>
    <col min="12803" max="12803" width="3.625" style="252" customWidth="1"/>
    <col min="12804" max="12804" width="18.75" style="252" customWidth="1"/>
    <col min="12805" max="12805" width="21.25" style="252" customWidth="1"/>
    <col min="12806" max="12810" width="12.625" style="252" customWidth="1"/>
    <col min="12811" max="13056" width="9" style="252"/>
    <col min="13057" max="13057" width="1.875" style="252" customWidth="1"/>
    <col min="13058" max="13058" width="10.125" style="252" customWidth="1"/>
    <col min="13059" max="13059" width="3.625" style="252" customWidth="1"/>
    <col min="13060" max="13060" width="18.75" style="252" customWidth="1"/>
    <col min="13061" max="13061" width="21.25" style="252" customWidth="1"/>
    <col min="13062" max="13066" width="12.625" style="252" customWidth="1"/>
    <col min="13067" max="13312" width="9" style="252"/>
    <col min="13313" max="13313" width="1.875" style="252" customWidth="1"/>
    <col min="13314" max="13314" width="10.125" style="252" customWidth="1"/>
    <col min="13315" max="13315" width="3.625" style="252" customWidth="1"/>
    <col min="13316" max="13316" width="18.75" style="252" customWidth="1"/>
    <col min="13317" max="13317" width="21.25" style="252" customWidth="1"/>
    <col min="13318" max="13322" width="12.625" style="252" customWidth="1"/>
    <col min="13323" max="13568" width="9" style="252"/>
    <col min="13569" max="13569" width="1.875" style="252" customWidth="1"/>
    <col min="13570" max="13570" width="10.125" style="252" customWidth="1"/>
    <col min="13571" max="13571" width="3.625" style="252" customWidth="1"/>
    <col min="13572" max="13572" width="18.75" style="252" customWidth="1"/>
    <col min="13573" max="13573" width="21.25" style="252" customWidth="1"/>
    <col min="13574" max="13578" width="12.625" style="252" customWidth="1"/>
    <col min="13579" max="13824" width="9" style="252"/>
    <col min="13825" max="13825" width="1.875" style="252" customWidth="1"/>
    <col min="13826" max="13826" width="10.125" style="252" customWidth="1"/>
    <col min="13827" max="13827" width="3.625" style="252" customWidth="1"/>
    <col min="13828" max="13828" width="18.75" style="252" customWidth="1"/>
    <col min="13829" max="13829" width="21.25" style="252" customWidth="1"/>
    <col min="13830" max="13834" width="12.625" style="252" customWidth="1"/>
    <col min="13835" max="14080" width="9" style="252"/>
    <col min="14081" max="14081" width="1.875" style="252" customWidth="1"/>
    <col min="14082" max="14082" width="10.125" style="252" customWidth="1"/>
    <col min="14083" max="14083" width="3.625" style="252" customWidth="1"/>
    <col min="14084" max="14084" width="18.75" style="252" customWidth="1"/>
    <col min="14085" max="14085" width="21.25" style="252" customWidth="1"/>
    <col min="14086" max="14090" width="12.625" style="252" customWidth="1"/>
    <col min="14091" max="14336" width="9" style="252"/>
    <col min="14337" max="14337" width="1.875" style="252" customWidth="1"/>
    <col min="14338" max="14338" width="10.125" style="252" customWidth="1"/>
    <col min="14339" max="14339" width="3.625" style="252" customWidth="1"/>
    <col min="14340" max="14340" width="18.75" style="252" customWidth="1"/>
    <col min="14341" max="14341" width="21.25" style="252" customWidth="1"/>
    <col min="14342" max="14346" width="12.625" style="252" customWidth="1"/>
    <col min="14347" max="14592" width="9" style="252"/>
    <col min="14593" max="14593" width="1.875" style="252" customWidth="1"/>
    <col min="14594" max="14594" width="10.125" style="252" customWidth="1"/>
    <col min="14595" max="14595" width="3.625" style="252" customWidth="1"/>
    <col min="14596" max="14596" width="18.75" style="252" customWidth="1"/>
    <col min="14597" max="14597" width="21.25" style="252" customWidth="1"/>
    <col min="14598" max="14602" width="12.625" style="252" customWidth="1"/>
    <col min="14603" max="14848" width="9" style="252"/>
    <col min="14849" max="14849" width="1.875" style="252" customWidth="1"/>
    <col min="14850" max="14850" width="10.125" style="252" customWidth="1"/>
    <col min="14851" max="14851" width="3.625" style="252" customWidth="1"/>
    <col min="14852" max="14852" width="18.75" style="252" customWidth="1"/>
    <col min="14853" max="14853" width="21.25" style="252" customWidth="1"/>
    <col min="14854" max="14858" width="12.625" style="252" customWidth="1"/>
    <col min="14859" max="15104" width="9" style="252"/>
    <col min="15105" max="15105" width="1.875" style="252" customWidth="1"/>
    <col min="15106" max="15106" width="10.125" style="252" customWidth="1"/>
    <col min="15107" max="15107" width="3.625" style="252" customWidth="1"/>
    <col min="15108" max="15108" width="18.75" style="252" customWidth="1"/>
    <col min="15109" max="15109" width="21.25" style="252" customWidth="1"/>
    <col min="15110" max="15114" width="12.625" style="252" customWidth="1"/>
    <col min="15115" max="15360" width="9" style="252"/>
    <col min="15361" max="15361" width="1.875" style="252" customWidth="1"/>
    <col min="15362" max="15362" width="10.125" style="252" customWidth="1"/>
    <col min="15363" max="15363" width="3.625" style="252" customWidth="1"/>
    <col min="15364" max="15364" width="18.75" style="252" customWidth="1"/>
    <col min="15365" max="15365" width="21.25" style="252" customWidth="1"/>
    <col min="15366" max="15370" width="12.625" style="252" customWidth="1"/>
    <col min="15371" max="15616" width="9" style="252"/>
    <col min="15617" max="15617" width="1.875" style="252" customWidth="1"/>
    <col min="15618" max="15618" width="10.125" style="252" customWidth="1"/>
    <col min="15619" max="15619" width="3.625" style="252" customWidth="1"/>
    <col min="15620" max="15620" width="18.75" style="252" customWidth="1"/>
    <col min="15621" max="15621" width="21.25" style="252" customWidth="1"/>
    <col min="15622" max="15626" width="12.625" style="252" customWidth="1"/>
    <col min="15627" max="15872" width="9" style="252"/>
    <col min="15873" max="15873" width="1.875" style="252" customWidth="1"/>
    <col min="15874" max="15874" width="10.125" style="252" customWidth="1"/>
    <col min="15875" max="15875" width="3.625" style="252" customWidth="1"/>
    <col min="15876" max="15876" width="18.75" style="252" customWidth="1"/>
    <col min="15877" max="15877" width="21.25" style="252" customWidth="1"/>
    <col min="15878" max="15882" width="12.625" style="252" customWidth="1"/>
    <col min="15883" max="16128" width="9" style="252"/>
    <col min="16129" max="16129" width="1.875" style="252" customWidth="1"/>
    <col min="16130" max="16130" width="10.125" style="252" customWidth="1"/>
    <col min="16131" max="16131" width="3.625" style="252" customWidth="1"/>
    <col min="16132" max="16132" width="18.75" style="252" customWidth="1"/>
    <col min="16133" max="16133" width="21.25" style="252" customWidth="1"/>
    <col min="16134" max="16138" width="12.625" style="252" customWidth="1"/>
    <col min="16139" max="16384" width="9" style="252"/>
  </cols>
  <sheetData>
    <row r="1" spans="1:10" s="269" customFormat="1" ht="20.100000000000001" customHeight="1" x14ac:dyDescent="0.4">
      <c r="A1" s="272"/>
      <c r="B1" s="270" t="s">
        <v>584</v>
      </c>
      <c r="C1" s="270"/>
      <c r="D1" s="270"/>
      <c r="E1" s="270"/>
      <c r="F1" s="270"/>
      <c r="G1" s="270"/>
      <c r="H1" s="270"/>
      <c r="I1" s="270"/>
      <c r="J1" s="270"/>
    </row>
    <row r="2" spans="1:10" s="269" customFormat="1" ht="20.100000000000001" customHeight="1" x14ac:dyDescent="0.4">
      <c r="A2" s="272"/>
      <c r="B2" s="270"/>
      <c r="C2" s="270"/>
      <c r="D2" s="270"/>
      <c r="E2" s="270"/>
      <c r="F2" s="1607"/>
      <c r="G2" s="1607"/>
      <c r="H2" s="270"/>
      <c r="I2" s="1607" t="s">
        <v>177</v>
      </c>
      <c r="J2" s="1607"/>
    </row>
    <row r="3" spans="1:10" s="269" customFormat="1" ht="20.100000000000001" customHeight="1" x14ac:dyDescent="0.4">
      <c r="A3" s="272"/>
      <c r="B3" s="270"/>
      <c r="C3" s="270"/>
      <c r="D3" s="270"/>
      <c r="E3" s="270"/>
      <c r="F3" s="271"/>
      <c r="G3" s="271"/>
      <c r="H3" s="270"/>
      <c r="I3" s="270"/>
      <c r="J3" s="270"/>
    </row>
    <row r="4" spans="1:10" ht="18.75" x14ac:dyDescent="0.4">
      <c r="B4" s="1608" t="s">
        <v>585</v>
      </c>
      <c r="C4" s="1608"/>
      <c r="D4" s="1608"/>
      <c r="E4" s="1608"/>
      <c r="F4" s="1608"/>
      <c r="G4" s="1608"/>
      <c r="H4" s="1608"/>
      <c r="I4" s="1608"/>
      <c r="J4" s="1608"/>
    </row>
    <row r="5" spans="1:10" ht="19.5" thickBot="1" x14ac:dyDescent="0.45">
      <c r="B5" s="258"/>
      <c r="C5" s="258"/>
      <c r="D5" s="258"/>
      <c r="E5" s="258"/>
      <c r="F5" s="258"/>
      <c r="G5" s="258"/>
      <c r="H5" s="258"/>
      <c r="I5" s="258"/>
      <c r="J5" s="258"/>
    </row>
    <row r="6" spans="1:10" ht="30" customHeight="1" x14ac:dyDescent="0.4">
      <c r="B6" s="1609" t="s">
        <v>586</v>
      </c>
      <c r="C6" s="1610"/>
      <c r="D6" s="1611"/>
      <c r="E6" s="1612"/>
      <c r="F6" s="1612"/>
      <c r="G6" s="1612"/>
      <c r="H6" s="1612"/>
      <c r="I6" s="1612"/>
      <c r="J6" s="1613"/>
    </row>
    <row r="7" spans="1:10" ht="30" customHeight="1" thickBot="1" x14ac:dyDescent="0.45">
      <c r="B7" s="1602" t="s">
        <v>180</v>
      </c>
      <c r="C7" s="1603"/>
      <c r="D7" s="1604"/>
      <c r="E7" s="1605" t="s">
        <v>487</v>
      </c>
      <c r="F7" s="1605"/>
      <c r="G7" s="1605"/>
      <c r="H7" s="1605"/>
      <c r="I7" s="1605"/>
      <c r="J7" s="1606"/>
    </row>
    <row r="8" spans="1:10" ht="30" customHeight="1" thickBot="1" x14ac:dyDescent="0.45">
      <c r="B8" s="1584" t="s">
        <v>570</v>
      </c>
      <c r="C8" s="257">
        <v>1</v>
      </c>
      <c r="D8" s="256" t="s">
        <v>571</v>
      </c>
      <c r="E8" s="1586"/>
      <c r="F8" s="1586"/>
      <c r="G8" s="1586"/>
      <c r="H8" s="1586"/>
      <c r="I8" s="1586"/>
      <c r="J8" s="1587"/>
    </row>
    <row r="9" spans="1:10" ht="30" customHeight="1" x14ac:dyDescent="0.4">
      <c r="B9" s="1584"/>
      <c r="C9" s="1588">
        <v>2</v>
      </c>
      <c r="D9" s="1589" t="s">
        <v>572</v>
      </c>
      <c r="E9" s="1574" t="s">
        <v>587</v>
      </c>
      <c r="F9" s="1595" t="s">
        <v>573</v>
      </c>
      <c r="G9" s="1597" t="s">
        <v>574</v>
      </c>
      <c r="H9" s="1598"/>
      <c r="I9" s="1599"/>
      <c r="J9" s="1600" t="s">
        <v>588</v>
      </c>
    </row>
    <row r="10" spans="1:10" ht="30" customHeight="1" x14ac:dyDescent="0.4">
      <c r="B10" s="1584"/>
      <c r="C10" s="1588"/>
      <c r="D10" s="1589"/>
      <c r="E10" s="1575"/>
      <c r="F10" s="1596"/>
      <c r="G10" s="255" t="s">
        <v>575</v>
      </c>
      <c r="H10" s="254" t="s">
        <v>576</v>
      </c>
      <c r="I10" s="510" t="s">
        <v>577</v>
      </c>
      <c r="J10" s="1601"/>
    </row>
    <row r="11" spans="1:10" ht="30" customHeight="1" x14ac:dyDescent="0.4">
      <c r="B11" s="1584"/>
      <c r="C11" s="1588"/>
      <c r="D11" s="1589"/>
      <c r="E11" s="268"/>
      <c r="F11" s="512"/>
      <c r="G11" s="267"/>
      <c r="H11" s="266"/>
      <c r="I11" s="513"/>
      <c r="J11" s="265"/>
    </row>
    <row r="12" spans="1:10" ht="30" customHeight="1" x14ac:dyDescent="0.4">
      <c r="B12" s="1584"/>
      <c r="C12" s="1588"/>
      <c r="D12" s="1589"/>
      <c r="E12" s="268"/>
      <c r="F12" s="512"/>
      <c r="G12" s="267"/>
      <c r="H12" s="266"/>
      <c r="I12" s="513"/>
      <c r="J12" s="265"/>
    </row>
    <row r="13" spans="1:10" ht="30" customHeight="1" x14ac:dyDescent="0.4">
      <c r="B13" s="1584"/>
      <c r="C13" s="1588"/>
      <c r="D13" s="1589"/>
      <c r="E13" s="268"/>
      <c r="F13" s="512"/>
      <c r="G13" s="267"/>
      <c r="H13" s="266"/>
      <c r="I13" s="513"/>
      <c r="J13" s="265"/>
    </row>
    <row r="14" spans="1:10" ht="30" customHeight="1" thickBot="1" x14ac:dyDescent="0.45">
      <c r="B14" s="1584"/>
      <c r="C14" s="1588"/>
      <c r="D14" s="1589"/>
      <c r="E14" s="264" t="s">
        <v>228</v>
      </c>
      <c r="F14" s="253"/>
      <c r="G14" s="263"/>
      <c r="H14" s="262"/>
      <c r="I14" s="261"/>
      <c r="J14" s="260"/>
    </row>
    <row r="15" spans="1:10" ht="30" customHeight="1" x14ac:dyDescent="0.4">
      <c r="B15" s="1584"/>
      <c r="C15" s="1588">
        <v>3</v>
      </c>
      <c r="D15" s="1588" t="s">
        <v>589</v>
      </c>
      <c r="E15" s="511" t="s">
        <v>590</v>
      </c>
      <c r="F15" s="1593"/>
      <c r="G15" s="1589"/>
      <c r="H15" s="1589"/>
      <c r="I15" s="1589"/>
      <c r="J15" s="1594"/>
    </row>
    <row r="16" spans="1:10" ht="30" customHeight="1" x14ac:dyDescent="0.4">
      <c r="B16" s="1584"/>
      <c r="C16" s="1588"/>
      <c r="D16" s="1588"/>
      <c r="E16" s="511" t="s">
        <v>591</v>
      </c>
      <c r="F16" s="1593"/>
      <c r="G16" s="1589"/>
      <c r="H16" s="1589"/>
      <c r="I16" s="1589"/>
      <c r="J16" s="1594"/>
    </row>
    <row r="17" spans="2:10" ht="30" customHeight="1" x14ac:dyDescent="0.4">
      <c r="B17" s="1584"/>
      <c r="C17" s="1588"/>
      <c r="D17" s="1588"/>
      <c r="E17" s="511" t="s">
        <v>592</v>
      </c>
      <c r="F17" s="1593"/>
      <c r="G17" s="1589"/>
      <c r="H17" s="1589"/>
      <c r="I17" s="1589"/>
      <c r="J17" s="1594"/>
    </row>
    <row r="18" spans="2:10" ht="30" customHeight="1" x14ac:dyDescent="0.4">
      <c r="B18" s="1584"/>
      <c r="C18" s="1588">
        <v>4</v>
      </c>
      <c r="D18" s="1588" t="s">
        <v>593</v>
      </c>
      <c r="E18" s="511" t="s">
        <v>590</v>
      </c>
      <c r="F18" s="1593"/>
      <c r="G18" s="1589"/>
      <c r="H18" s="1589"/>
      <c r="I18" s="1589"/>
      <c r="J18" s="1594"/>
    </row>
    <row r="19" spans="2:10" ht="30" customHeight="1" x14ac:dyDescent="0.4">
      <c r="B19" s="1584"/>
      <c r="C19" s="1588"/>
      <c r="D19" s="1588"/>
      <c r="E19" s="511" t="s">
        <v>591</v>
      </c>
      <c r="F19" s="1593"/>
      <c r="G19" s="1589"/>
      <c r="H19" s="1589"/>
      <c r="I19" s="1589"/>
      <c r="J19" s="1594"/>
    </row>
    <row r="20" spans="2:10" ht="30" customHeight="1" x14ac:dyDescent="0.4">
      <c r="B20" s="1584"/>
      <c r="C20" s="1588"/>
      <c r="D20" s="1588"/>
      <c r="E20" s="511" t="s">
        <v>592</v>
      </c>
      <c r="F20" s="1593"/>
      <c r="G20" s="1589"/>
      <c r="H20" s="1589"/>
      <c r="I20" s="1589"/>
      <c r="J20" s="1594"/>
    </row>
    <row r="21" spans="2:10" ht="30" customHeight="1" x14ac:dyDescent="0.4">
      <c r="B21" s="1584"/>
      <c r="C21" s="1588">
        <v>5</v>
      </c>
      <c r="D21" s="1588" t="s">
        <v>594</v>
      </c>
      <c r="E21" s="511" t="s">
        <v>590</v>
      </c>
      <c r="F21" s="1593"/>
      <c r="G21" s="1589"/>
      <c r="H21" s="1589"/>
      <c r="I21" s="1589"/>
      <c r="J21" s="1594"/>
    </row>
    <row r="22" spans="2:10" ht="30" customHeight="1" x14ac:dyDescent="0.4">
      <c r="B22" s="1584"/>
      <c r="C22" s="1588"/>
      <c r="D22" s="1588"/>
      <c r="E22" s="511" t="s">
        <v>591</v>
      </c>
      <c r="F22" s="1593"/>
      <c r="G22" s="1589"/>
      <c r="H22" s="1589"/>
      <c r="I22" s="1589"/>
      <c r="J22" s="1594"/>
    </row>
    <row r="23" spans="2:10" ht="30" customHeight="1" x14ac:dyDescent="0.4">
      <c r="B23" s="1584"/>
      <c r="C23" s="1588"/>
      <c r="D23" s="1588"/>
      <c r="E23" s="511" t="s">
        <v>592</v>
      </c>
      <c r="F23" s="1593"/>
      <c r="G23" s="1589"/>
      <c r="H23" s="1589"/>
      <c r="I23" s="1589"/>
      <c r="J23" s="1594"/>
    </row>
    <row r="24" spans="2:10" ht="19.5" customHeight="1" x14ac:dyDescent="0.4">
      <c r="B24" s="1584"/>
      <c r="C24" s="1588">
        <v>6</v>
      </c>
      <c r="D24" s="1588" t="s">
        <v>578</v>
      </c>
      <c r="E24" s="1568"/>
      <c r="F24" s="1569"/>
      <c r="G24" s="1569"/>
      <c r="H24" s="1569"/>
      <c r="I24" s="1569"/>
      <c r="J24" s="1570"/>
    </row>
    <row r="25" spans="2:10" ht="19.5" customHeight="1" x14ac:dyDescent="0.4">
      <c r="B25" s="1584"/>
      <c r="C25" s="1588"/>
      <c r="D25" s="1588"/>
      <c r="E25" s="1590"/>
      <c r="F25" s="1591"/>
      <c r="G25" s="1591"/>
      <c r="H25" s="1591"/>
      <c r="I25" s="1591"/>
      <c r="J25" s="1592"/>
    </row>
    <row r="26" spans="2:10" ht="19.5" customHeight="1" x14ac:dyDescent="0.4">
      <c r="B26" s="1584"/>
      <c r="C26" s="1565">
        <v>7</v>
      </c>
      <c r="D26" s="1566" t="s">
        <v>579</v>
      </c>
      <c r="E26" s="1568"/>
      <c r="F26" s="1569"/>
      <c r="G26" s="1569"/>
      <c r="H26" s="1569"/>
      <c r="I26" s="1569"/>
      <c r="J26" s="1570"/>
    </row>
    <row r="27" spans="2:10" ht="19.5" customHeight="1" thickBot="1" x14ac:dyDescent="0.45">
      <c r="B27" s="1585"/>
      <c r="C27" s="1565"/>
      <c r="D27" s="1567"/>
      <c r="E27" s="1571"/>
      <c r="F27" s="1572"/>
      <c r="G27" s="1572"/>
      <c r="H27" s="1572"/>
      <c r="I27" s="1572"/>
      <c r="J27" s="1573"/>
    </row>
    <row r="28" spans="2:10" ht="36" customHeight="1" x14ac:dyDescent="0.4">
      <c r="B28" s="1574" t="s">
        <v>580</v>
      </c>
      <c r="C28" s="514">
        <v>1</v>
      </c>
      <c r="D28" s="514" t="s">
        <v>595</v>
      </c>
      <c r="E28" s="1577"/>
      <c r="F28" s="1577"/>
      <c r="G28" s="1577"/>
      <c r="H28" s="1577"/>
      <c r="I28" s="1577"/>
      <c r="J28" s="1578"/>
    </row>
    <row r="29" spans="2:10" ht="36" customHeight="1" x14ac:dyDescent="0.4">
      <c r="B29" s="1575"/>
      <c r="C29" s="515">
        <v>2</v>
      </c>
      <c r="D29" s="515" t="s">
        <v>581</v>
      </c>
      <c r="E29" s="1579"/>
      <c r="F29" s="1579"/>
      <c r="G29" s="1579"/>
      <c r="H29" s="1579"/>
      <c r="I29" s="1579"/>
      <c r="J29" s="1580"/>
    </row>
    <row r="30" spans="2:10" ht="36" customHeight="1" x14ac:dyDescent="0.4">
      <c r="B30" s="1575"/>
      <c r="C30" s="515">
        <v>3</v>
      </c>
      <c r="D30" s="516" t="s">
        <v>582</v>
      </c>
      <c r="E30" s="1579"/>
      <c r="F30" s="1579"/>
      <c r="G30" s="1579"/>
      <c r="H30" s="1579"/>
      <c r="I30" s="1579"/>
      <c r="J30" s="1580"/>
    </row>
    <row r="31" spans="2:10" ht="36" customHeight="1" thickBot="1" x14ac:dyDescent="0.45">
      <c r="B31" s="1576"/>
      <c r="C31" s="259">
        <v>4</v>
      </c>
      <c r="D31" s="259" t="s">
        <v>579</v>
      </c>
      <c r="E31" s="1581"/>
      <c r="F31" s="1581"/>
      <c r="G31" s="1581"/>
      <c r="H31" s="1581"/>
      <c r="I31" s="1581"/>
      <c r="J31" s="1582"/>
    </row>
    <row r="32" spans="2:10" ht="30" customHeight="1" x14ac:dyDescent="0.4">
      <c r="B32" s="1583" t="s">
        <v>583</v>
      </c>
      <c r="C32" s="1583"/>
      <c r="D32" s="1583"/>
      <c r="E32" s="1583"/>
      <c r="F32" s="1583"/>
      <c r="G32" s="1583"/>
      <c r="H32" s="1583"/>
      <c r="I32" s="1583"/>
      <c r="J32" s="1583"/>
    </row>
    <row r="33" spans="2:10" ht="30" customHeight="1" x14ac:dyDescent="0.4">
      <c r="B33" s="1563" t="s">
        <v>596</v>
      </c>
      <c r="C33" s="1563"/>
      <c r="D33" s="1563"/>
      <c r="E33" s="1563"/>
      <c r="F33" s="1563"/>
      <c r="G33" s="1563"/>
      <c r="H33" s="1563"/>
      <c r="I33" s="1563"/>
      <c r="J33" s="1563"/>
    </row>
    <row r="34" spans="2:10" ht="42" customHeight="1" x14ac:dyDescent="0.4">
      <c r="B34" s="1563" t="s">
        <v>597</v>
      </c>
      <c r="C34" s="1563"/>
      <c r="D34" s="1563"/>
      <c r="E34" s="1563"/>
      <c r="F34" s="1563"/>
      <c r="G34" s="1563"/>
      <c r="H34" s="1563"/>
      <c r="I34" s="1563"/>
      <c r="J34" s="1563"/>
    </row>
    <row r="35" spans="2:10" ht="30" customHeight="1" x14ac:dyDescent="0.4">
      <c r="B35" s="1563" t="s">
        <v>598</v>
      </c>
      <c r="C35" s="1563"/>
      <c r="D35" s="1563"/>
      <c r="E35" s="1563"/>
      <c r="F35" s="1563"/>
      <c r="G35" s="1563"/>
      <c r="H35" s="1563"/>
      <c r="I35" s="1563"/>
      <c r="J35" s="1563"/>
    </row>
    <row r="36" spans="2:10" ht="30" customHeight="1" x14ac:dyDescent="0.4">
      <c r="B36" s="1563" t="s">
        <v>599</v>
      </c>
      <c r="C36" s="1563"/>
      <c r="D36" s="1563"/>
      <c r="E36" s="1563"/>
      <c r="F36" s="1563"/>
      <c r="G36" s="1563"/>
      <c r="H36" s="1563"/>
      <c r="I36" s="1563"/>
      <c r="J36" s="1563"/>
    </row>
    <row r="37" spans="2:10" ht="30" customHeight="1" x14ac:dyDescent="0.4">
      <c r="B37" s="1564" t="s">
        <v>600</v>
      </c>
      <c r="C37" s="1564"/>
      <c r="D37" s="1564"/>
      <c r="E37" s="1564"/>
      <c r="F37" s="1564"/>
      <c r="G37" s="1564"/>
      <c r="H37" s="1564"/>
      <c r="I37" s="1564"/>
      <c r="J37" s="1564"/>
    </row>
    <row r="38" spans="2:10" ht="30" customHeight="1" x14ac:dyDescent="0.4">
      <c r="B38" s="1564" t="s">
        <v>601</v>
      </c>
      <c r="C38" s="1564"/>
      <c r="D38" s="1564"/>
      <c r="E38" s="1564"/>
      <c r="F38" s="1564"/>
      <c r="G38" s="1564"/>
      <c r="H38" s="1564"/>
      <c r="I38" s="1564"/>
      <c r="J38" s="1564"/>
    </row>
  </sheetData>
  <mergeCells count="54">
    <mergeCell ref="B7:D7"/>
    <mergeCell ref="E7:J7"/>
    <mergeCell ref="F2:G2"/>
    <mergeCell ref="I2:J2"/>
    <mergeCell ref="B4:J4"/>
    <mergeCell ref="B6:D6"/>
    <mergeCell ref="E6:J6"/>
    <mergeCell ref="C21:C23"/>
    <mergeCell ref="D21:D23"/>
    <mergeCell ref="F21:J21"/>
    <mergeCell ref="F22:J22"/>
    <mergeCell ref="F23:J23"/>
    <mergeCell ref="J9:J10"/>
    <mergeCell ref="C15:C17"/>
    <mergeCell ref="D15:D17"/>
    <mergeCell ref="F16:J16"/>
    <mergeCell ref="F17:J17"/>
    <mergeCell ref="B8:B27"/>
    <mergeCell ref="E8:J8"/>
    <mergeCell ref="C9:C14"/>
    <mergeCell ref="D9:D14"/>
    <mergeCell ref="E9:E10"/>
    <mergeCell ref="C24:C25"/>
    <mergeCell ref="D24:D25"/>
    <mergeCell ref="E24:J25"/>
    <mergeCell ref="F15:J15"/>
    <mergeCell ref="C18:C20"/>
    <mergeCell ref="D18:D20"/>
    <mergeCell ref="F18:J18"/>
    <mergeCell ref="F19:J19"/>
    <mergeCell ref="F20:J20"/>
    <mergeCell ref="F9:F10"/>
    <mergeCell ref="G9:I9"/>
    <mergeCell ref="B33:J33"/>
    <mergeCell ref="C26:C27"/>
    <mergeCell ref="D26:D27"/>
    <mergeCell ref="E26:J27"/>
    <mergeCell ref="B28:B31"/>
    <mergeCell ref="E28:F28"/>
    <mergeCell ref="G28:H28"/>
    <mergeCell ref="I28:J28"/>
    <mergeCell ref="E29:F29"/>
    <mergeCell ref="G29:H29"/>
    <mergeCell ref="E30:F30"/>
    <mergeCell ref="G30:H30"/>
    <mergeCell ref="I30:J30"/>
    <mergeCell ref="E31:J31"/>
    <mergeCell ref="B32:J32"/>
    <mergeCell ref="I29:J29"/>
    <mergeCell ref="B34:J34"/>
    <mergeCell ref="B35:J35"/>
    <mergeCell ref="B36:J36"/>
    <mergeCell ref="B37:J37"/>
    <mergeCell ref="B38:J38"/>
  </mergeCells>
  <phoneticPr fontId="13"/>
  <pageMargins left="0.7" right="0.7" top="0.75" bottom="0.75" header="0.3" footer="0.3"/>
  <pageSetup paperSize="9" scale="63" orientation="portrait"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4397B-73CE-4EA9-8B63-38D648F3FBA3}">
  <sheetPr>
    <pageSetUpPr fitToPage="1"/>
  </sheetPr>
  <dimension ref="A1:Q47"/>
  <sheetViews>
    <sheetView view="pageBreakPreview" topLeftCell="A3" zoomScaleNormal="100" zoomScaleSheetLayoutView="100" workbookViewId="0">
      <selection activeCell="Z20" sqref="Z20"/>
    </sheetView>
  </sheetViews>
  <sheetFormatPr defaultRowHeight="15" customHeight="1" x14ac:dyDescent="0.4"/>
  <cols>
    <col min="1" max="1" width="3.125" style="585" customWidth="1"/>
    <col min="2" max="2" width="18.875" style="585" customWidth="1"/>
    <col min="3" max="3" width="5.5" style="585" customWidth="1"/>
    <col min="4" max="6" width="5.125" style="585" customWidth="1"/>
    <col min="7" max="7" width="4.875" style="585" customWidth="1"/>
    <col min="8" max="15" width="5.125" style="585" customWidth="1"/>
    <col min="16" max="16" width="5.5" style="585" customWidth="1"/>
    <col min="17" max="17" width="4.875" style="585" customWidth="1"/>
    <col min="18" max="256" width="9" style="585"/>
    <col min="257" max="257" width="3.125" style="585" customWidth="1"/>
    <col min="258" max="258" width="18.875" style="585" customWidth="1"/>
    <col min="259" max="259" width="5.5" style="585" customWidth="1"/>
    <col min="260" max="262" width="5.125" style="585" customWidth="1"/>
    <col min="263" max="263" width="4.875" style="585" customWidth="1"/>
    <col min="264" max="271" width="5.125" style="585" customWidth="1"/>
    <col min="272" max="272" width="5.5" style="585" customWidth="1"/>
    <col min="273" max="273" width="4.875" style="585" customWidth="1"/>
    <col min="274" max="512" width="9" style="585"/>
    <col min="513" max="513" width="3.125" style="585" customWidth="1"/>
    <col min="514" max="514" width="18.875" style="585" customWidth="1"/>
    <col min="515" max="515" width="5.5" style="585" customWidth="1"/>
    <col min="516" max="518" width="5.125" style="585" customWidth="1"/>
    <col min="519" max="519" width="4.875" style="585" customWidth="1"/>
    <col min="520" max="527" width="5.125" style="585" customWidth="1"/>
    <col min="528" max="528" width="5.5" style="585" customWidth="1"/>
    <col min="529" max="529" width="4.875" style="585" customWidth="1"/>
    <col min="530" max="768" width="9" style="585"/>
    <col min="769" max="769" width="3.125" style="585" customWidth="1"/>
    <col min="770" max="770" width="18.875" style="585" customWidth="1"/>
    <col min="771" max="771" width="5.5" style="585" customWidth="1"/>
    <col min="772" max="774" width="5.125" style="585" customWidth="1"/>
    <col min="775" max="775" width="4.875" style="585" customWidth="1"/>
    <col min="776" max="783" width="5.125" style="585" customWidth="1"/>
    <col min="784" max="784" width="5.5" style="585" customWidth="1"/>
    <col min="785" max="785" width="4.875" style="585" customWidth="1"/>
    <col min="786" max="1024" width="9" style="585"/>
    <col min="1025" max="1025" width="3.125" style="585" customWidth="1"/>
    <col min="1026" max="1026" width="18.875" style="585" customWidth="1"/>
    <col min="1027" max="1027" width="5.5" style="585" customWidth="1"/>
    <col min="1028" max="1030" width="5.125" style="585" customWidth="1"/>
    <col min="1031" max="1031" width="4.875" style="585" customWidth="1"/>
    <col min="1032" max="1039" width="5.125" style="585" customWidth="1"/>
    <col min="1040" max="1040" width="5.5" style="585" customWidth="1"/>
    <col min="1041" max="1041" width="4.875" style="585" customWidth="1"/>
    <col min="1042" max="1280" width="9" style="585"/>
    <col min="1281" max="1281" width="3.125" style="585" customWidth="1"/>
    <col min="1282" max="1282" width="18.875" style="585" customWidth="1"/>
    <col min="1283" max="1283" width="5.5" style="585" customWidth="1"/>
    <col min="1284" max="1286" width="5.125" style="585" customWidth="1"/>
    <col min="1287" max="1287" width="4.875" style="585" customWidth="1"/>
    <col min="1288" max="1295" width="5.125" style="585" customWidth="1"/>
    <col min="1296" max="1296" width="5.5" style="585" customWidth="1"/>
    <col min="1297" max="1297" width="4.875" style="585" customWidth="1"/>
    <col min="1298" max="1536" width="9" style="585"/>
    <col min="1537" max="1537" width="3.125" style="585" customWidth="1"/>
    <col min="1538" max="1538" width="18.875" style="585" customWidth="1"/>
    <col min="1539" max="1539" width="5.5" style="585" customWidth="1"/>
    <col min="1540" max="1542" width="5.125" style="585" customWidth="1"/>
    <col min="1543" max="1543" width="4.875" style="585" customWidth="1"/>
    <col min="1544" max="1551" width="5.125" style="585" customWidth="1"/>
    <col min="1552" max="1552" width="5.5" style="585" customWidth="1"/>
    <col min="1553" max="1553" width="4.875" style="585" customWidth="1"/>
    <col min="1554" max="1792" width="9" style="585"/>
    <col min="1793" max="1793" width="3.125" style="585" customWidth="1"/>
    <col min="1794" max="1794" width="18.875" style="585" customWidth="1"/>
    <col min="1795" max="1795" width="5.5" style="585" customWidth="1"/>
    <col min="1796" max="1798" width="5.125" style="585" customWidth="1"/>
    <col min="1799" max="1799" width="4.875" style="585" customWidth="1"/>
    <col min="1800" max="1807" width="5.125" style="585" customWidth="1"/>
    <col min="1808" max="1808" width="5.5" style="585" customWidth="1"/>
    <col min="1809" max="1809" width="4.875" style="585" customWidth="1"/>
    <col min="1810" max="2048" width="9" style="585"/>
    <col min="2049" max="2049" width="3.125" style="585" customWidth="1"/>
    <col min="2050" max="2050" width="18.875" style="585" customWidth="1"/>
    <col min="2051" max="2051" width="5.5" style="585" customWidth="1"/>
    <col min="2052" max="2054" width="5.125" style="585" customWidth="1"/>
    <col min="2055" max="2055" width="4.875" style="585" customWidth="1"/>
    <col min="2056" max="2063" width="5.125" style="585" customWidth="1"/>
    <col min="2064" max="2064" width="5.5" style="585" customWidth="1"/>
    <col min="2065" max="2065" width="4.875" style="585" customWidth="1"/>
    <col min="2066" max="2304" width="9" style="585"/>
    <col min="2305" max="2305" width="3.125" style="585" customWidth="1"/>
    <col min="2306" max="2306" width="18.875" style="585" customWidth="1"/>
    <col min="2307" max="2307" width="5.5" style="585" customWidth="1"/>
    <col min="2308" max="2310" width="5.125" style="585" customWidth="1"/>
    <col min="2311" max="2311" width="4.875" style="585" customWidth="1"/>
    <col min="2312" max="2319" width="5.125" style="585" customWidth="1"/>
    <col min="2320" max="2320" width="5.5" style="585" customWidth="1"/>
    <col min="2321" max="2321" width="4.875" style="585" customWidth="1"/>
    <col min="2322" max="2560" width="9" style="585"/>
    <col min="2561" max="2561" width="3.125" style="585" customWidth="1"/>
    <col min="2562" max="2562" width="18.875" style="585" customWidth="1"/>
    <col min="2563" max="2563" width="5.5" style="585" customWidth="1"/>
    <col min="2564" max="2566" width="5.125" style="585" customWidth="1"/>
    <col min="2567" max="2567" width="4.875" style="585" customWidth="1"/>
    <col min="2568" max="2575" width="5.125" style="585" customWidth="1"/>
    <col min="2576" max="2576" width="5.5" style="585" customWidth="1"/>
    <col min="2577" max="2577" width="4.875" style="585" customWidth="1"/>
    <col min="2578" max="2816" width="9" style="585"/>
    <col min="2817" max="2817" width="3.125" style="585" customWidth="1"/>
    <col min="2818" max="2818" width="18.875" style="585" customWidth="1"/>
    <col min="2819" max="2819" width="5.5" style="585" customWidth="1"/>
    <col min="2820" max="2822" width="5.125" style="585" customWidth="1"/>
    <col min="2823" max="2823" width="4.875" style="585" customWidth="1"/>
    <col min="2824" max="2831" width="5.125" style="585" customWidth="1"/>
    <col min="2832" max="2832" width="5.5" style="585" customWidth="1"/>
    <col min="2833" max="2833" width="4.875" style="585" customWidth="1"/>
    <col min="2834" max="3072" width="9" style="585"/>
    <col min="3073" max="3073" width="3.125" style="585" customWidth="1"/>
    <col min="3074" max="3074" width="18.875" style="585" customWidth="1"/>
    <col min="3075" max="3075" width="5.5" style="585" customWidth="1"/>
    <col min="3076" max="3078" width="5.125" style="585" customWidth="1"/>
    <col min="3079" max="3079" width="4.875" style="585" customWidth="1"/>
    <col min="3080" max="3087" width="5.125" style="585" customWidth="1"/>
    <col min="3088" max="3088" width="5.5" style="585" customWidth="1"/>
    <col min="3089" max="3089" width="4.875" style="585" customWidth="1"/>
    <col min="3090" max="3328" width="9" style="585"/>
    <col min="3329" max="3329" width="3.125" style="585" customWidth="1"/>
    <col min="3330" max="3330" width="18.875" style="585" customWidth="1"/>
    <col min="3331" max="3331" width="5.5" style="585" customWidth="1"/>
    <col min="3332" max="3334" width="5.125" style="585" customWidth="1"/>
    <col min="3335" max="3335" width="4.875" style="585" customWidth="1"/>
    <col min="3336" max="3343" width="5.125" style="585" customWidth="1"/>
    <col min="3344" max="3344" width="5.5" style="585" customWidth="1"/>
    <col min="3345" max="3345" width="4.875" style="585" customWidth="1"/>
    <col min="3346" max="3584" width="9" style="585"/>
    <col min="3585" max="3585" width="3.125" style="585" customWidth="1"/>
    <col min="3586" max="3586" width="18.875" style="585" customWidth="1"/>
    <col min="3587" max="3587" width="5.5" style="585" customWidth="1"/>
    <col min="3588" max="3590" width="5.125" style="585" customWidth="1"/>
    <col min="3591" max="3591" width="4.875" style="585" customWidth="1"/>
    <col min="3592" max="3599" width="5.125" style="585" customWidth="1"/>
    <col min="3600" max="3600" width="5.5" style="585" customWidth="1"/>
    <col min="3601" max="3601" width="4.875" style="585" customWidth="1"/>
    <col min="3602" max="3840" width="9" style="585"/>
    <col min="3841" max="3841" width="3.125" style="585" customWidth="1"/>
    <col min="3842" max="3842" width="18.875" style="585" customWidth="1"/>
    <col min="3843" max="3843" width="5.5" style="585" customWidth="1"/>
    <col min="3844" max="3846" width="5.125" style="585" customWidth="1"/>
    <col min="3847" max="3847" width="4.875" style="585" customWidth="1"/>
    <col min="3848" max="3855" width="5.125" style="585" customWidth="1"/>
    <col min="3856" max="3856" width="5.5" style="585" customWidth="1"/>
    <col min="3857" max="3857" width="4.875" style="585" customWidth="1"/>
    <col min="3858" max="4096" width="9" style="585"/>
    <col min="4097" max="4097" width="3.125" style="585" customWidth="1"/>
    <col min="4098" max="4098" width="18.875" style="585" customWidth="1"/>
    <col min="4099" max="4099" width="5.5" style="585" customWidth="1"/>
    <col min="4100" max="4102" width="5.125" style="585" customWidth="1"/>
    <col min="4103" max="4103" width="4.875" style="585" customWidth="1"/>
    <col min="4104" max="4111" width="5.125" style="585" customWidth="1"/>
    <col min="4112" max="4112" width="5.5" style="585" customWidth="1"/>
    <col min="4113" max="4113" width="4.875" style="585" customWidth="1"/>
    <col min="4114" max="4352" width="9" style="585"/>
    <col min="4353" max="4353" width="3.125" style="585" customWidth="1"/>
    <col min="4354" max="4354" width="18.875" style="585" customWidth="1"/>
    <col min="4355" max="4355" width="5.5" style="585" customWidth="1"/>
    <col min="4356" max="4358" width="5.125" style="585" customWidth="1"/>
    <col min="4359" max="4359" width="4.875" style="585" customWidth="1"/>
    <col min="4360" max="4367" width="5.125" style="585" customWidth="1"/>
    <col min="4368" max="4368" width="5.5" style="585" customWidth="1"/>
    <col min="4369" max="4369" width="4.875" style="585" customWidth="1"/>
    <col min="4370" max="4608" width="9" style="585"/>
    <col min="4609" max="4609" width="3.125" style="585" customWidth="1"/>
    <col min="4610" max="4610" width="18.875" style="585" customWidth="1"/>
    <col min="4611" max="4611" width="5.5" style="585" customWidth="1"/>
    <col min="4612" max="4614" width="5.125" style="585" customWidth="1"/>
    <col min="4615" max="4615" width="4.875" style="585" customWidth="1"/>
    <col min="4616" max="4623" width="5.125" style="585" customWidth="1"/>
    <col min="4624" max="4624" width="5.5" style="585" customWidth="1"/>
    <col min="4625" max="4625" width="4.875" style="585" customWidth="1"/>
    <col min="4626" max="4864" width="9" style="585"/>
    <col min="4865" max="4865" width="3.125" style="585" customWidth="1"/>
    <col min="4866" max="4866" width="18.875" style="585" customWidth="1"/>
    <col min="4867" max="4867" width="5.5" style="585" customWidth="1"/>
    <col min="4868" max="4870" width="5.125" style="585" customWidth="1"/>
    <col min="4871" max="4871" width="4.875" style="585" customWidth="1"/>
    <col min="4872" max="4879" width="5.125" style="585" customWidth="1"/>
    <col min="4880" max="4880" width="5.5" style="585" customWidth="1"/>
    <col min="4881" max="4881" width="4.875" style="585" customWidth="1"/>
    <col min="4882" max="5120" width="9" style="585"/>
    <col min="5121" max="5121" width="3.125" style="585" customWidth="1"/>
    <col min="5122" max="5122" width="18.875" style="585" customWidth="1"/>
    <col min="5123" max="5123" width="5.5" style="585" customWidth="1"/>
    <col min="5124" max="5126" width="5.125" style="585" customWidth="1"/>
    <col min="5127" max="5127" width="4.875" style="585" customWidth="1"/>
    <col min="5128" max="5135" width="5.125" style="585" customWidth="1"/>
    <col min="5136" max="5136" width="5.5" style="585" customWidth="1"/>
    <col min="5137" max="5137" width="4.875" style="585" customWidth="1"/>
    <col min="5138" max="5376" width="9" style="585"/>
    <col min="5377" max="5377" width="3.125" style="585" customWidth="1"/>
    <col min="5378" max="5378" width="18.875" style="585" customWidth="1"/>
    <col min="5379" max="5379" width="5.5" style="585" customWidth="1"/>
    <col min="5380" max="5382" width="5.125" style="585" customWidth="1"/>
    <col min="5383" max="5383" width="4.875" style="585" customWidth="1"/>
    <col min="5384" max="5391" width="5.125" style="585" customWidth="1"/>
    <col min="5392" max="5392" width="5.5" style="585" customWidth="1"/>
    <col min="5393" max="5393" width="4.875" style="585" customWidth="1"/>
    <col min="5394" max="5632" width="9" style="585"/>
    <col min="5633" max="5633" width="3.125" style="585" customWidth="1"/>
    <col min="5634" max="5634" width="18.875" style="585" customWidth="1"/>
    <col min="5635" max="5635" width="5.5" style="585" customWidth="1"/>
    <col min="5636" max="5638" width="5.125" style="585" customWidth="1"/>
    <col min="5639" max="5639" width="4.875" style="585" customWidth="1"/>
    <col min="5640" max="5647" width="5.125" style="585" customWidth="1"/>
    <col min="5648" max="5648" width="5.5" style="585" customWidth="1"/>
    <col min="5649" max="5649" width="4.875" style="585" customWidth="1"/>
    <col min="5650" max="5888" width="9" style="585"/>
    <col min="5889" max="5889" width="3.125" style="585" customWidth="1"/>
    <col min="5890" max="5890" width="18.875" style="585" customWidth="1"/>
    <col min="5891" max="5891" width="5.5" style="585" customWidth="1"/>
    <col min="5892" max="5894" width="5.125" style="585" customWidth="1"/>
    <col min="5895" max="5895" width="4.875" style="585" customWidth="1"/>
    <col min="5896" max="5903" width="5.125" style="585" customWidth="1"/>
    <col min="5904" max="5904" width="5.5" style="585" customWidth="1"/>
    <col min="5905" max="5905" width="4.875" style="585" customWidth="1"/>
    <col min="5906" max="6144" width="9" style="585"/>
    <col min="6145" max="6145" width="3.125" style="585" customWidth="1"/>
    <col min="6146" max="6146" width="18.875" style="585" customWidth="1"/>
    <col min="6147" max="6147" width="5.5" style="585" customWidth="1"/>
    <col min="6148" max="6150" width="5.125" style="585" customWidth="1"/>
    <col min="6151" max="6151" width="4.875" style="585" customWidth="1"/>
    <col min="6152" max="6159" width="5.125" style="585" customWidth="1"/>
    <col min="6160" max="6160" width="5.5" style="585" customWidth="1"/>
    <col min="6161" max="6161" width="4.875" style="585" customWidth="1"/>
    <col min="6162" max="6400" width="9" style="585"/>
    <col min="6401" max="6401" width="3.125" style="585" customWidth="1"/>
    <col min="6402" max="6402" width="18.875" style="585" customWidth="1"/>
    <col min="6403" max="6403" width="5.5" style="585" customWidth="1"/>
    <col min="6404" max="6406" width="5.125" style="585" customWidth="1"/>
    <col min="6407" max="6407" width="4.875" style="585" customWidth="1"/>
    <col min="6408" max="6415" width="5.125" style="585" customWidth="1"/>
    <col min="6416" max="6416" width="5.5" style="585" customWidth="1"/>
    <col min="6417" max="6417" width="4.875" style="585" customWidth="1"/>
    <col min="6418" max="6656" width="9" style="585"/>
    <col min="6657" max="6657" width="3.125" style="585" customWidth="1"/>
    <col min="6658" max="6658" width="18.875" style="585" customWidth="1"/>
    <col min="6659" max="6659" width="5.5" style="585" customWidth="1"/>
    <col min="6660" max="6662" width="5.125" style="585" customWidth="1"/>
    <col min="6663" max="6663" width="4.875" style="585" customWidth="1"/>
    <col min="6664" max="6671" width="5.125" style="585" customWidth="1"/>
    <col min="6672" max="6672" width="5.5" style="585" customWidth="1"/>
    <col min="6673" max="6673" width="4.875" style="585" customWidth="1"/>
    <col min="6674" max="6912" width="9" style="585"/>
    <col min="6913" max="6913" width="3.125" style="585" customWidth="1"/>
    <col min="6914" max="6914" width="18.875" style="585" customWidth="1"/>
    <col min="6915" max="6915" width="5.5" style="585" customWidth="1"/>
    <col min="6916" max="6918" width="5.125" style="585" customWidth="1"/>
    <col min="6919" max="6919" width="4.875" style="585" customWidth="1"/>
    <col min="6920" max="6927" width="5.125" style="585" customWidth="1"/>
    <col min="6928" max="6928" width="5.5" style="585" customWidth="1"/>
    <col min="6929" max="6929" width="4.875" style="585" customWidth="1"/>
    <col min="6930" max="7168" width="9" style="585"/>
    <col min="7169" max="7169" width="3.125" style="585" customWidth="1"/>
    <col min="7170" max="7170" width="18.875" style="585" customWidth="1"/>
    <col min="7171" max="7171" width="5.5" style="585" customWidth="1"/>
    <col min="7172" max="7174" width="5.125" style="585" customWidth="1"/>
    <col min="7175" max="7175" width="4.875" style="585" customWidth="1"/>
    <col min="7176" max="7183" width="5.125" style="585" customWidth="1"/>
    <col min="7184" max="7184" width="5.5" style="585" customWidth="1"/>
    <col min="7185" max="7185" width="4.875" style="585" customWidth="1"/>
    <col min="7186" max="7424" width="9" style="585"/>
    <col min="7425" max="7425" width="3.125" style="585" customWidth="1"/>
    <col min="7426" max="7426" width="18.875" style="585" customWidth="1"/>
    <col min="7427" max="7427" width="5.5" style="585" customWidth="1"/>
    <col min="7428" max="7430" width="5.125" style="585" customWidth="1"/>
    <col min="7431" max="7431" width="4.875" style="585" customWidth="1"/>
    <col min="7432" max="7439" width="5.125" style="585" customWidth="1"/>
    <col min="7440" max="7440" width="5.5" style="585" customWidth="1"/>
    <col min="7441" max="7441" width="4.875" style="585" customWidth="1"/>
    <col min="7442" max="7680" width="9" style="585"/>
    <col min="7681" max="7681" width="3.125" style="585" customWidth="1"/>
    <col min="7682" max="7682" width="18.875" style="585" customWidth="1"/>
    <col min="7683" max="7683" width="5.5" style="585" customWidth="1"/>
    <col min="7684" max="7686" width="5.125" style="585" customWidth="1"/>
    <col min="7687" max="7687" width="4.875" style="585" customWidth="1"/>
    <col min="7688" max="7695" width="5.125" style="585" customWidth="1"/>
    <col min="7696" max="7696" width="5.5" style="585" customWidth="1"/>
    <col min="7697" max="7697" width="4.875" style="585" customWidth="1"/>
    <col min="7698" max="7936" width="9" style="585"/>
    <col min="7937" max="7937" width="3.125" style="585" customWidth="1"/>
    <col min="7938" max="7938" width="18.875" style="585" customWidth="1"/>
    <col min="7939" max="7939" width="5.5" style="585" customWidth="1"/>
    <col min="7940" max="7942" width="5.125" style="585" customWidth="1"/>
    <col min="7943" max="7943" width="4.875" style="585" customWidth="1"/>
    <col min="7944" max="7951" width="5.125" style="585" customWidth="1"/>
    <col min="7952" max="7952" width="5.5" style="585" customWidth="1"/>
    <col min="7953" max="7953" width="4.875" style="585" customWidth="1"/>
    <col min="7954" max="8192" width="9" style="585"/>
    <col min="8193" max="8193" width="3.125" style="585" customWidth="1"/>
    <col min="8194" max="8194" width="18.875" style="585" customWidth="1"/>
    <col min="8195" max="8195" width="5.5" style="585" customWidth="1"/>
    <col min="8196" max="8198" width="5.125" style="585" customWidth="1"/>
    <col min="8199" max="8199" width="4.875" style="585" customWidth="1"/>
    <col min="8200" max="8207" width="5.125" style="585" customWidth="1"/>
    <col min="8208" max="8208" width="5.5" style="585" customWidth="1"/>
    <col min="8209" max="8209" width="4.875" style="585" customWidth="1"/>
    <col min="8210" max="8448" width="9" style="585"/>
    <col min="8449" max="8449" width="3.125" style="585" customWidth="1"/>
    <col min="8450" max="8450" width="18.875" style="585" customWidth="1"/>
    <col min="8451" max="8451" width="5.5" style="585" customWidth="1"/>
    <col min="8452" max="8454" width="5.125" style="585" customWidth="1"/>
    <col min="8455" max="8455" width="4.875" style="585" customWidth="1"/>
    <col min="8456" max="8463" width="5.125" style="585" customWidth="1"/>
    <col min="8464" max="8464" width="5.5" style="585" customWidth="1"/>
    <col min="8465" max="8465" width="4.875" style="585" customWidth="1"/>
    <col min="8466" max="8704" width="9" style="585"/>
    <col min="8705" max="8705" width="3.125" style="585" customWidth="1"/>
    <col min="8706" max="8706" width="18.875" style="585" customWidth="1"/>
    <col min="8707" max="8707" width="5.5" style="585" customWidth="1"/>
    <col min="8708" max="8710" width="5.125" style="585" customWidth="1"/>
    <col min="8711" max="8711" width="4.875" style="585" customWidth="1"/>
    <col min="8712" max="8719" width="5.125" style="585" customWidth="1"/>
    <col min="8720" max="8720" width="5.5" style="585" customWidth="1"/>
    <col min="8721" max="8721" width="4.875" style="585" customWidth="1"/>
    <col min="8722" max="8960" width="9" style="585"/>
    <col min="8961" max="8961" width="3.125" style="585" customWidth="1"/>
    <col min="8962" max="8962" width="18.875" style="585" customWidth="1"/>
    <col min="8963" max="8963" width="5.5" style="585" customWidth="1"/>
    <col min="8964" max="8966" width="5.125" style="585" customWidth="1"/>
    <col min="8967" max="8967" width="4.875" style="585" customWidth="1"/>
    <col min="8968" max="8975" width="5.125" style="585" customWidth="1"/>
    <col min="8976" max="8976" width="5.5" style="585" customWidth="1"/>
    <col min="8977" max="8977" width="4.875" style="585" customWidth="1"/>
    <col min="8978" max="9216" width="9" style="585"/>
    <col min="9217" max="9217" width="3.125" style="585" customWidth="1"/>
    <col min="9218" max="9218" width="18.875" style="585" customWidth="1"/>
    <col min="9219" max="9219" width="5.5" style="585" customWidth="1"/>
    <col min="9220" max="9222" width="5.125" style="585" customWidth="1"/>
    <col min="9223" max="9223" width="4.875" style="585" customWidth="1"/>
    <col min="9224" max="9231" width="5.125" style="585" customWidth="1"/>
    <col min="9232" max="9232" width="5.5" style="585" customWidth="1"/>
    <col min="9233" max="9233" width="4.875" style="585" customWidth="1"/>
    <col min="9234" max="9472" width="9" style="585"/>
    <col min="9473" max="9473" width="3.125" style="585" customWidth="1"/>
    <col min="9474" max="9474" width="18.875" style="585" customWidth="1"/>
    <col min="9475" max="9475" width="5.5" style="585" customWidth="1"/>
    <col min="9476" max="9478" width="5.125" style="585" customWidth="1"/>
    <col min="9479" max="9479" width="4.875" style="585" customWidth="1"/>
    <col min="9480" max="9487" width="5.125" style="585" customWidth="1"/>
    <col min="9488" max="9488" width="5.5" style="585" customWidth="1"/>
    <col min="9489" max="9489" width="4.875" style="585" customWidth="1"/>
    <col min="9490" max="9728" width="9" style="585"/>
    <col min="9729" max="9729" width="3.125" style="585" customWidth="1"/>
    <col min="9730" max="9730" width="18.875" style="585" customWidth="1"/>
    <col min="9731" max="9731" width="5.5" style="585" customWidth="1"/>
    <col min="9732" max="9734" width="5.125" style="585" customWidth="1"/>
    <col min="9735" max="9735" width="4.875" style="585" customWidth="1"/>
    <col min="9736" max="9743" width="5.125" style="585" customWidth="1"/>
    <col min="9744" max="9744" width="5.5" style="585" customWidth="1"/>
    <col min="9745" max="9745" width="4.875" style="585" customWidth="1"/>
    <col min="9746" max="9984" width="9" style="585"/>
    <col min="9985" max="9985" width="3.125" style="585" customWidth="1"/>
    <col min="9986" max="9986" width="18.875" style="585" customWidth="1"/>
    <col min="9987" max="9987" width="5.5" style="585" customWidth="1"/>
    <col min="9988" max="9990" width="5.125" style="585" customWidth="1"/>
    <col min="9991" max="9991" width="4.875" style="585" customWidth="1"/>
    <col min="9992" max="9999" width="5.125" style="585" customWidth="1"/>
    <col min="10000" max="10000" width="5.5" style="585" customWidth="1"/>
    <col min="10001" max="10001" width="4.875" style="585" customWidth="1"/>
    <col min="10002" max="10240" width="9" style="585"/>
    <col min="10241" max="10241" width="3.125" style="585" customWidth="1"/>
    <col min="10242" max="10242" width="18.875" style="585" customWidth="1"/>
    <col min="10243" max="10243" width="5.5" style="585" customWidth="1"/>
    <col min="10244" max="10246" width="5.125" style="585" customWidth="1"/>
    <col min="10247" max="10247" width="4.875" style="585" customWidth="1"/>
    <col min="10248" max="10255" width="5.125" style="585" customWidth="1"/>
    <col min="10256" max="10256" width="5.5" style="585" customWidth="1"/>
    <col min="10257" max="10257" width="4.875" style="585" customWidth="1"/>
    <col min="10258" max="10496" width="9" style="585"/>
    <col min="10497" max="10497" width="3.125" style="585" customWidth="1"/>
    <col min="10498" max="10498" width="18.875" style="585" customWidth="1"/>
    <col min="10499" max="10499" width="5.5" style="585" customWidth="1"/>
    <col min="10500" max="10502" width="5.125" style="585" customWidth="1"/>
    <col min="10503" max="10503" width="4.875" style="585" customWidth="1"/>
    <col min="10504" max="10511" width="5.125" style="585" customWidth="1"/>
    <col min="10512" max="10512" width="5.5" style="585" customWidth="1"/>
    <col min="10513" max="10513" width="4.875" style="585" customWidth="1"/>
    <col min="10514" max="10752" width="9" style="585"/>
    <col min="10753" max="10753" width="3.125" style="585" customWidth="1"/>
    <col min="10754" max="10754" width="18.875" style="585" customWidth="1"/>
    <col min="10755" max="10755" width="5.5" style="585" customWidth="1"/>
    <col min="10756" max="10758" width="5.125" style="585" customWidth="1"/>
    <col min="10759" max="10759" width="4.875" style="585" customWidth="1"/>
    <col min="10760" max="10767" width="5.125" style="585" customWidth="1"/>
    <col min="10768" max="10768" width="5.5" style="585" customWidth="1"/>
    <col min="10769" max="10769" width="4.875" style="585" customWidth="1"/>
    <col min="10770" max="11008" width="9" style="585"/>
    <col min="11009" max="11009" width="3.125" style="585" customWidth="1"/>
    <col min="11010" max="11010" width="18.875" style="585" customWidth="1"/>
    <col min="11011" max="11011" width="5.5" style="585" customWidth="1"/>
    <col min="11012" max="11014" width="5.125" style="585" customWidth="1"/>
    <col min="11015" max="11015" width="4.875" style="585" customWidth="1"/>
    <col min="11016" max="11023" width="5.125" style="585" customWidth="1"/>
    <col min="11024" max="11024" width="5.5" style="585" customWidth="1"/>
    <col min="11025" max="11025" width="4.875" style="585" customWidth="1"/>
    <col min="11026" max="11264" width="9" style="585"/>
    <col min="11265" max="11265" width="3.125" style="585" customWidth="1"/>
    <col min="11266" max="11266" width="18.875" style="585" customWidth="1"/>
    <col min="11267" max="11267" width="5.5" style="585" customWidth="1"/>
    <col min="11268" max="11270" width="5.125" style="585" customWidth="1"/>
    <col min="11271" max="11271" width="4.875" style="585" customWidth="1"/>
    <col min="11272" max="11279" width="5.125" style="585" customWidth="1"/>
    <col min="11280" max="11280" width="5.5" style="585" customWidth="1"/>
    <col min="11281" max="11281" width="4.875" style="585" customWidth="1"/>
    <col min="11282" max="11520" width="9" style="585"/>
    <col min="11521" max="11521" width="3.125" style="585" customWidth="1"/>
    <col min="11522" max="11522" width="18.875" style="585" customWidth="1"/>
    <col min="11523" max="11523" width="5.5" style="585" customWidth="1"/>
    <col min="11524" max="11526" width="5.125" style="585" customWidth="1"/>
    <col min="11527" max="11527" width="4.875" style="585" customWidth="1"/>
    <col min="11528" max="11535" width="5.125" style="585" customWidth="1"/>
    <col min="11536" max="11536" width="5.5" style="585" customWidth="1"/>
    <col min="11537" max="11537" width="4.875" style="585" customWidth="1"/>
    <col min="11538" max="11776" width="9" style="585"/>
    <col min="11777" max="11777" width="3.125" style="585" customWidth="1"/>
    <col min="11778" max="11778" width="18.875" style="585" customWidth="1"/>
    <col min="11779" max="11779" width="5.5" style="585" customWidth="1"/>
    <col min="11780" max="11782" width="5.125" style="585" customWidth="1"/>
    <col min="11783" max="11783" width="4.875" style="585" customWidth="1"/>
    <col min="11784" max="11791" width="5.125" style="585" customWidth="1"/>
    <col min="11792" max="11792" width="5.5" style="585" customWidth="1"/>
    <col min="11793" max="11793" width="4.875" style="585" customWidth="1"/>
    <col min="11794" max="12032" width="9" style="585"/>
    <col min="12033" max="12033" width="3.125" style="585" customWidth="1"/>
    <col min="12034" max="12034" width="18.875" style="585" customWidth="1"/>
    <col min="12035" max="12035" width="5.5" style="585" customWidth="1"/>
    <col min="12036" max="12038" width="5.125" style="585" customWidth="1"/>
    <col min="12039" max="12039" width="4.875" style="585" customWidth="1"/>
    <col min="12040" max="12047" width="5.125" style="585" customWidth="1"/>
    <col min="12048" max="12048" width="5.5" style="585" customWidth="1"/>
    <col min="12049" max="12049" width="4.875" style="585" customWidth="1"/>
    <col min="12050" max="12288" width="9" style="585"/>
    <col min="12289" max="12289" width="3.125" style="585" customWidth="1"/>
    <col min="12290" max="12290" width="18.875" style="585" customWidth="1"/>
    <col min="12291" max="12291" width="5.5" style="585" customWidth="1"/>
    <col min="12292" max="12294" width="5.125" style="585" customWidth="1"/>
    <col min="12295" max="12295" width="4.875" style="585" customWidth="1"/>
    <col min="12296" max="12303" width="5.125" style="585" customWidth="1"/>
    <col min="12304" max="12304" width="5.5" style="585" customWidth="1"/>
    <col min="12305" max="12305" width="4.875" style="585" customWidth="1"/>
    <col min="12306" max="12544" width="9" style="585"/>
    <col min="12545" max="12545" width="3.125" style="585" customWidth="1"/>
    <col min="12546" max="12546" width="18.875" style="585" customWidth="1"/>
    <col min="12547" max="12547" width="5.5" style="585" customWidth="1"/>
    <col min="12548" max="12550" width="5.125" style="585" customWidth="1"/>
    <col min="12551" max="12551" width="4.875" style="585" customWidth="1"/>
    <col min="12552" max="12559" width="5.125" style="585" customWidth="1"/>
    <col min="12560" max="12560" width="5.5" style="585" customWidth="1"/>
    <col min="12561" max="12561" width="4.875" style="585" customWidth="1"/>
    <col min="12562" max="12800" width="9" style="585"/>
    <col min="12801" max="12801" width="3.125" style="585" customWidth="1"/>
    <col min="12802" max="12802" width="18.875" style="585" customWidth="1"/>
    <col min="12803" max="12803" width="5.5" style="585" customWidth="1"/>
    <col min="12804" max="12806" width="5.125" style="585" customWidth="1"/>
    <col min="12807" max="12807" width="4.875" style="585" customWidth="1"/>
    <col min="12808" max="12815" width="5.125" style="585" customWidth="1"/>
    <col min="12816" max="12816" width="5.5" style="585" customWidth="1"/>
    <col min="12817" max="12817" width="4.875" style="585" customWidth="1"/>
    <col min="12818" max="13056" width="9" style="585"/>
    <col min="13057" max="13057" width="3.125" style="585" customWidth="1"/>
    <col min="13058" max="13058" width="18.875" style="585" customWidth="1"/>
    <col min="13059" max="13059" width="5.5" style="585" customWidth="1"/>
    <col min="13060" max="13062" width="5.125" style="585" customWidth="1"/>
    <col min="13063" max="13063" width="4.875" style="585" customWidth="1"/>
    <col min="13064" max="13071" width="5.125" style="585" customWidth="1"/>
    <col min="13072" max="13072" width="5.5" style="585" customWidth="1"/>
    <col min="13073" max="13073" width="4.875" style="585" customWidth="1"/>
    <col min="13074" max="13312" width="9" style="585"/>
    <col min="13313" max="13313" width="3.125" style="585" customWidth="1"/>
    <col min="13314" max="13314" width="18.875" style="585" customWidth="1"/>
    <col min="13315" max="13315" width="5.5" style="585" customWidth="1"/>
    <col min="13316" max="13318" width="5.125" style="585" customWidth="1"/>
    <col min="13319" max="13319" width="4.875" style="585" customWidth="1"/>
    <col min="13320" max="13327" width="5.125" style="585" customWidth="1"/>
    <col min="13328" max="13328" width="5.5" style="585" customWidth="1"/>
    <col min="13329" max="13329" width="4.875" style="585" customWidth="1"/>
    <col min="13330" max="13568" width="9" style="585"/>
    <col min="13569" max="13569" width="3.125" style="585" customWidth="1"/>
    <col min="13570" max="13570" width="18.875" style="585" customWidth="1"/>
    <col min="13571" max="13571" width="5.5" style="585" customWidth="1"/>
    <col min="13572" max="13574" width="5.125" style="585" customWidth="1"/>
    <col min="13575" max="13575" width="4.875" style="585" customWidth="1"/>
    <col min="13576" max="13583" width="5.125" style="585" customWidth="1"/>
    <col min="13584" max="13584" width="5.5" style="585" customWidth="1"/>
    <col min="13585" max="13585" width="4.875" style="585" customWidth="1"/>
    <col min="13586" max="13824" width="9" style="585"/>
    <col min="13825" max="13825" width="3.125" style="585" customWidth="1"/>
    <col min="13826" max="13826" width="18.875" style="585" customWidth="1"/>
    <col min="13827" max="13827" width="5.5" style="585" customWidth="1"/>
    <col min="13828" max="13830" width="5.125" style="585" customWidth="1"/>
    <col min="13831" max="13831" width="4.875" style="585" customWidth="1"/>
    <col min="13832" max="13839" width="5.125" style="585" customWidth="1"/>
    <col min="13840" max="13840" width="5.5" style="585" customWidth="1"/>
    <col min="13841" max="13841" width="4.875" style="585" customWidth="1"/>
    <col min="13842" max="14080" width="9" style="585"/>
    <col min="14081" max="14081" width="3.125" style="585" customWidth="1"/>
    <col min="14082" max="14082" width="18.875" style="585" customWidth="1"/>
    <col min="14083" max="14083" width="5.5" style="585" customWidth="1"/>
    <col min="14084" max="14086" width="5.125" style="585" customWidth="1"/>
    <col min="14087" max="14087" width="4.875" style="585" customWidth="1"/>
    <col min="14088" max="14095" width="5.125" style="585" customWidth="1"/>
    <col min="14096" max="14096" width="5.5" style="585" customWidth="1"/>
    <col min="14097" max="14097" width="4.875" style="585" customWidth="1"/>
    <col min="14098" max="14336" width="9" style="585"/>
    <col min="14337" max="14337" width="3.125" style="585" customWidth="1"/>
    <col min="14338" max="14338" width="18.875" style="585" customWidth="1"/>
    <col min="14339" max="14339" width="5.5" style="585" customWidth="1"/>
    <col min="14340" max="14342" width="5.125" style="585" customWidth="1"/>
    <col min="14343" max="14343" width="4.875" style="585" customWidth="1"/>
    <col min="14344" max="14351" width="5.125" style="585" customWidth="1"/>
    <col min="14352" max="14352" width="5.5" style="585" customWidth="1"/>
    <col min="14353" max="14353" width="4.875" style="585" customWidth="1"/>
    <col min="14354" max="14592" width="9" style="585"/>
    <col min="14593" max="14593" width="3.125" style="585" customWidth="1"/>
    <col min="14594" max="14594" width="18.875" style="585" customWidth="1"/>
    <col min="14595" max="14595" width="5.5" style="585" customWidth="1"/>
    <col min="14596" max="14598" width="5.125" style="585" customWidth="1"/>
    <col min="14599" max="14599" width="4.875" style="585" customWidth="1"/>
    <col min="14600" max="14607" width="5.125" style="585" customWidth="1"/>
    <col min="14608" max="14608" width="5.5" style="585" customWidth="1"/>
    <col min="14609" max="14609" width="4.875" style="585" customWidth="1"/>
    <col min="14610" max="14848" width="9" style="585"/>
    <col min="14849" max="14849" width="3.125" style="585" customWidth="1"/>
    <col min="14850" max="14850" width="18.875" style="585" customWidth="1"/>
    <col min="14851" max="14851" width="5.5" style="585" customWidth="1"/>
    <col min="14852" max="14854" width="5.125" style="585" customWidth="1"/>
    <col min="14855" max="14855" width="4.875" style="585" customWidth="1"/>
    <col min="14856" max="14863" width="5.125" style="585" customWidth="1"/>
    <col min="14864" max="14864" width="5.5" style="585" customWidth="1"/>
    <col min="14865" max="14865" width="4.875" style="585" customWidth="1"/>
    <col min="14866" max="15104" width="9" style="585"/>
    <col min="15105" max="15105" width="3.125" style="585" customWidth="1"/>
    <col min="15106" max="15106" width="18.875" style="585" customWidth="1"/>
    <col min="15107" max="15107" width="5.5" style="585" customWidth="1"/>
    <col min="15108" max="15110" width="5.125" style="585" customWidth="1"/>
    <col min="15111" max="15111" width="4.875" style="585" customWidth="1"/>
    <col min="15112" max="15119" width="5.125" style="585" customWidth="1"/>
    <col min="15120" max="15120" width="5.5" style="585" customWidth="1"/>
    <col min="15121" max="15121" width="4.875" style="585" customWidth="1"/>
    <col min="15122" max="15360" width="9" style="585"/>
    <col min="15361" max="15361" width="3.125" style="585" customWidth="1"/>
    <col min="15362" max="15362" width="18.875" style="585" customWidth="1"/>
    <col min="15363" max="15363" width="5.5" style="585" customWidth="1"/>
    <col min="15364" max="15366" width="5.125" style="585" customWidth="1"/>
    <col min="15367" max="15367" width="4.875" style="585" customWidth="1"/>
    <col min="15368" max="15375" width="5.125" style="585" customWidth="1"/>
    <col min="15376" max="15376" width="5.5" style="585" customWidth="1"/>
    <col min="15377" max="15377" width="4.875" style="585" customWidth="1"/>
    <col min="15378" max="15616" width="9" style="585"/>
    <col min="15617" max="15617" width="3.125" style="585" customWidth="1"/>
    <col min="15618" max="15618" width="18.875" style="585" customWidth="1"/>
    <col min="15619" max="15619" width="5.5" style="585" customWidth="1"/>
    <col min="15620" max="15622" width="5.125" style="585" customWidth="1"/>
    <col min="15623" max="15623" width="4.875" style="585" customWidth="1"/>
    <col min="15624" max="15631" width="5.125" style="585" customWidth="1"/>
    <col min="15632" max="15632" width="5.5" style="585" customWidth="1"/>
    <col min="15633" max="15633" width="4.875" style="585" customWidth="1"/>
    <col min="15634" max="15872" width="9" style="585"/>
    <col min="15873" max="15873" width="3.125" style="585" customWidth="1"/>
    <col min="15874" max="15874" width="18.875" style="585" customWidth="1"/>
    <col min="15875" max="15875" width="5.5" style="585" customWidth="1"/>
    <col min="15876" max="15878" width="5.125" style="585" customWidth="1"/>
    <col min="15879" max="15879" width="4.875" style="585" customWidth="1"/>
    <col min="15880" max="15887" width="5.125" style="585" customWidth="1"/>
    <col min="15888" max="15888" width="5.5" style="585" customWidth="1"/>
    <col min="15889" max="15889" width="4.875" style="585" customWidth="1"/>
    <col min="15890" max="16128" width="9" style="585"/>
    <col min="16129" max="16129" width="3.125" style="585" customWidth="1"/>
    <col min="16130" max="16130" width="18.875" style="585" customWidth="1"/>
    <col min="16131" max="16131" width="5.5" style="585" customWidth="1"/>
    <col min="16132" max="16134" width="5.125" style="585" customWidth="1"/>
    <col min="16135" max="16135" width="4.875" style="585" customWidth="1"/>
    <col min="16136" max="16143" width="5.125" style="585" customWidth="1"/>
    <col min="16144" max="16144" width="5.5" style="585" customWidth="1"/>
    <col min="16145" max="16145" width="4.875" style="585" customWidth="1"/>
    <col min="16146" max="16384" width="9" style="585"/>
  </cols>
  <sheetData>
    <row r="1" spans="1:17" ht="15" customHeight="1" x14ac:dyDescent="0.4">
      <c r="A1" s="585" t="s">
        <v>909</v>
      </c>
      <c r="Q1" s="586" t="s">
        <v>910</v>
      </c>
    </row>
    <row r="2" spans="1:17" ht="18.75" x14ac:dyDescent="0.4">
      <c r="A2" s="587" t="s">
        <v>911</v>
      </c>
      <c r="B2" s="588"/>
      <c r="C2" s="589"/>
      <c r="D2" s="589"/>
      <c r="E2" s="589"/>
      <c r="F2" s="589"/>
      <c r="G2" s="589"/>
      <c r="H2" s="589"/>
      <c r="I2" s="589"/>
      <c r="J2" s="589"/>
      <c r="K2" s="589"/>
      <c r="L2" s="589"/>
      <c r="M2" s="589"/>
      <c r="N2" s="589"/>
      <c r="O2" s="589"/>
      <c r="P2" s="589"/>
    </row>
    <row r="3" spans="1:17" ht="15" customHeight="1" x14ac:dyDescent="0.4">
      <c r="C3" s="590"/>
      <c r="D3" s="590"/>
      <c r="E3" s="590"/>
      <c r="F3" s="590"/>
      <c r="G3" s="590"/>
      <c r="H3" s="590"/>
      <c r="I3" s="590"/>
      <c r="J3" s="590"/>
      <c r="K3" s="590"/>
      <c r="L3" s="590"/>
      <c r="M3" s="590"/>
      <c r="N3" s="590"/>
      <c r="O3" s="590"/>
      <c r="P3" s="590"/>
    </row>
    <row r="4" spans="1:17" ht="15" customHeight="1" x14ac:dyDescent="0.4">
      <c r="B4" s="591"/>
      <c r="C4" s="591"/>
      <c r="D4" s="591"/>
      <c r="E4" s="591"/>
      <c r="F4" s="591"/>
      <c r="G4" s="591"/>
      <c r="H4" s="591"/>
      <c r="I4" s="591"/>
      <c r="J4" s="1654" t="s">
        <v>912</v>
      </c>
      <c r="K4" s="1654"/>
      <c r="L4" s="1655"/>
      <c r="M4" s="1655"/>
      <c r="N4" s="1655"/>
      <c r="O4" s="1655"/>
      <c r="P4" s="1655"/>
    </row>
    <row r="5" spans="1:17" ht="15" customHeight="1" x14ac:dyDescent="0.4">
      <c r="B5" s="592"/>
      <c r="C5" s="585" t="s">
        <v>913</v>
      </c>
      <c r="J5" s="1656" t="s">
        <v>914</v>
      </c>
      <c r="K5" s="1656"/>
      <c r="L5" s="1657"/>
      <c r="M5" s="1657"/>
      <c r="N5" s="1657"/>
      <c r="O5" s="1657"/>
      <c r="P5" s="1657"/>
    </row>
    <row r="6" spans="1:17" ht="15" customHeight="1" x14ac:dyDescent="0.4">
      <c r="J6" s="1656" t="s">
        <v>915</v>
      </c>
      <c r="K6" s="1656"/>
      <c r="L6" s="593"/>
      <c r="M6" s="1658" t="s">
        <v>916</v>
      </c>
      <c r="N6" s="1658"/>
      <c r="O6" s="593"/>
      <c r="P6" s="594" t="s">
        <v>167</v>
      </c>
    </row>
    <row r="7" spans="1:17" ht="13.5" x14ac:dyDescent="0.4">
      <c r="A7" s="595"/>
      <c r="B7" s="595"/>
      <c r="C7" s="595"/>
      <c r="D7" s="595"/>
      <c r="E7" s="595"/>
      <c r="F7" s="595"/>
      <c r="G7" s="595"/>
      <c r="H7" s="595"/>
      <c r="I7" s="595"/>
      <c r="J7" s="595"/>
      <c r="K7" s="595"/>
      <c r="L7" s="595"/>
      <c r="M7" s="595"/>
      <c r="N7" s="595"/>
      <c r="O7" s="595"/>
      <c r="P7" s="595"/>
    </row>
    <row r="8" spans="1:17" ht="13.5" x14ac:dyDescent="0.4">
      <c r="A8" s="595"/>
      <c r="B8" s="595"/>
      <c r="C8" s="595"/>
      <c r="D8" s="595"/>
      <c r="E8" s="595"/>
      <c r="F8" s="595"/>
      <c r="G8" s="595"/>
      <c r="H8" s="595"/>
      <c r="I8" s="595"/>
      <c r="J8" s="595"/>
      <c r="K8" s="595"/>
      <c r="L8" s="595"/>
      <c r="M8" s="595"/>
      <c r="N8" s="595"/>
      <c r="O8" s="595"/>
      <c r="P8" s="595"/>
    </row>
    <row r="9" spans="1:17" ht="15" customHeight="1" x14ac:dyDescent="0.4">
      <c r="A9" s="596" t="s">
        <v>917</v>
      </c>
      <c r="P9" s="586" t="s">
        <v>918</v>
      </c>
    </row>
    <row r="10" spans="1:17" ht="6.75" customHeight="1" thickBot="1" x14ac:dyDescent="0.45"/>
    <row r="11" spans="1:17" ht="19.5" customHeight="1" x14ac:dyDescent="0.4">
      <c r="A11" s="1648"/>
      <c r="B11" s="1626" t="s">
        <v>595</v>
      </c>
      <c r="C11" s="1650" t="s">
        <v>919</v>
      </c>
      <c r="D11" s="1626" t="s">
        <v>920</v>
      </c>
      <c r="E11" s="1626"/>
      <c r="F11" s="1626"/>
      <c r="G11" s="1626"/>
      <c r="H11" s="1626"/>
      <c r="I11" s="1626"/>
      <c r="J11" s="1626"/>
      <c r="K11" s="1626"/>
      <c r="L11" s="1626"/>
      <c r="M11" s="1626" t="s">
        <v>921</v>
      </c>
      <c r="N11" s="1626"/>
      <c r="O11" s="1626"/>
      <c r="P11" s="1652" t="s">
        <v>922</v>
      </c>
    </row>
    <row r="12" spans="1:17" ht="19.5" customHeight="1" x14ac:dyDescent="0.4">
      <c r="A12" s="1649"/>
      <c r="B12" s="1635"/>
      <c r="C12" s="1651"/>
      <c r="D12" s="598" t="s">
        <v>923</v>
      </c>
      <c r="E12" s="598" t="s">
        <v>924</v>
      </c>
      <c r="F12" s="598" t="s">
        <v>925</v>
      </c>
      <c r="G12" s="598" t="s">
        <v>926</v>
      </c>
      <c r="H12" s="598" t="s">
        <v>927</v>
      </c>
      <c r="I12" s="598" t="s">
        <v>928</v>
      </c>
      <c r="J12" s="598" t="s">
        <v>929</v>
      </c>
      <c r="K12" s="598" t="s">
        <v>930</v>
      </c>
      <c r="L12" s="598" t="s">
        <v>931</v>
      </c>
      <c r="M12" s="598" t="s">
        <v>932</v>
      </c>
      <c r="N12" s="598" t="s">
        <v>933</v>
      </c>
      <c r="O12" s="598" t="s">
        <v>934</v>
      </c>
      <c r="P12" s="1653"/>
    </row>
    <row r="13" spans="1:17" ht="19.5" customHeight="1" x14ac:dyDescent="0.4">
      <c r="A13" s="597">
        <v>1</v>
      </c>
      <c r="B13" s="599"/>
      <c r="C13" s="600"/>
      <c r="D13" s="601"/>
      <c r="E13" s="601"/>
      <c r="F13" s="601"/>
      <c r="G13" s="601"/>
      <c r="H13" s="601"/>
      <c r="I13" s="601"/>
      <c r="J13" s="601"/>
      <c r="K13" s="601"/>
      <c r="L13" s="601"/>
      <c r="M13" s="601"/>
      <c r="N13" s="601"/>
      <c r="O13" s="601"/>
      <c r="P13" s="602">
        <f t="shared" ref="P13:P23" si="0">SUM(D13:O13)</f>
        <v>0</v>
      </c>
      <c r="Q13" s="603">
        <f>ROUND(P13/365,0)</f>
        <v>0</v>
      </c>
    </row>
    <row r="14" spans="1:17" ht="21" customHeight="1" x14ac:dyDescent="0.4">
      <c r="A14" s="597">
        <v>2</v>
      </c>
      <c r="B14" s="599"/>
      <c r="C14" s="600"/>
      <c r="D14" s="601"/>
      <c r="E14" s="601"/>
      <c r="F14" s="601"/>
      <c r="G14" s="601"/>
      <c r="H14" s="601"/>
      <c r="I14" s="601"/>
      <c r="J14" s="601"/>
      <c r="K14" s="601"/>
      <c r="L14" s="601"/>
      <c r="M14" s="601"/>
      <c r="N14" s="601"/>
      <c r="O14" s="601"/>
      <c r="P14" s="602">
        <f t="shared" si="0"/>
        <v>0</v>
      </c>
      <c r="Q14" s="603">
        <f t="shared" ref="Q14:Q23" si="1">ROUND(P14/365,0)</f>
        <v>0</v>
      </c>
    </row>
    <row r="15" spans="1:17" ht="19.5" customHeight="1" x14ac:dyDescent="0.4">
      <c r="A15" s="597">
        <v>3</v>
      </c>
      <c r="B15" s="599"/>
      <c r="C15" s="600"/>
      <c r="D15" s="601"/>
      <c r="E15" s="601"/>
      <c r="F15" s="601"/>
      <c r="G15" s="601"/>
      <c r="H15" s="601"/>
      <c r="I15" s="601"/>
      <c r="J15" s="601"/>
      <c r="K15" s="601"/>
      <c r="L15" s="601"/>
      <c r="M15" s="601"/>
      <c r="N15" s="601"/>
      <c r="O15" s="601"/>
      <c r="P15" s="602">
        <f t="shared" si="0"/>
        <v>0</v>
      </c>
      <c r="Q15" s="603">
        <f t="shared" si="1"/>
        <v>0</v>
      </c>
    </row>
    <row r="16" spans="1:17" ht="19.5" customHeight="1" x14ac:dyDescent="0.4">
      <c r="A16" s="597">
        <v>4</v>
      </c>
      <c r="B16" s="599"/>
      <c r="C16" s="600"/>
      <c r="D16" s="601"/>
      <c r="E16" s="601"/>
      <c r="F16" s="601"/>
      <c r="G16" s="601"/>
      <c r="H16" s="601"/>
      <c r="I16" s="601"/>
      <c r="J16" s="601"/>
      <c r="K16" s="601"/>
      <c r="L16" s="601"/>
      <c r="M16" s="601"/>
      <c r="N16" s="601"/>
      <c r="O16" s="601"/>
      <c r="P16" s="602">
        <f t="shared" si="0"/>
        <v>0</v>
      </c>
      <c r="Q16" s="603">
        <f t="shared" si="1"/>
        <v>0</v>
      </c>
    </row>
    <row r="17" spans="1:17" ht="19.5" customHeight="1" x14ac:dyDescent="0.4">
      <c r="A17" s="597">
        <v>5</v>
      </c>
      <c r="B17" s="599"/>
      <c r="C17" s="600"/>
      <c r="D17" s="601"/>
      <c r="E17" s="601"/>
      <c r="F17" s="601"/>
      <c r="G17" s="601"/>
      <c r="H17" s="601"/>
      <c r="I17" s="601"/>
      <c r="J17" s="601"/>
      <c r="K17" s="601"/>
      <c r="L17" s="601"/>
      <c r="M17" s="601"/>
      <c r="N17" s="601"/>
      <c r="O17" s="601"/>
      <c r="P17" s="602">
        <f t="shared" si="0"/>
        <v>0</v>
      </c>
      <c r="Q17" s="603">
        <f t="shared" si="1"/>
        <v>0</v>
      </c>
    </row>
    <row r="18" spans="1:17" ht="19.5" customHeight="1" x14ac:dyDescent="0.4">
      <c r="A18" s="597">
        <v>6</v>
      </c>
      <c r="B18" s="599"/>
      <c r="C18" s="600"/>
      <c r="D18" s="601"/>
      <c r="E18" s="601"/>
      <c r="F18" s="601"/>
      <c r="G18" s="601"/>
      <c r="H18" s="601"/>
      <c r="I18" s="601"/>
      <c r="J18" s="601"/>
      <c r="K18" s="601"/>
      <c r="L18" s="601"/>
      <c r="M18" s="601"/>
      <c r="N18" s="601"/>
      <c r="O18" s="601"/>
      <c r="P18" s="602">
        <f t="shared" si="0"/>
        <v>0</v>
      </c>
      <c r="Q18" s="603">
        <f t="shared" si="1"/>
        <v>0</v>
      </c>
    </row>
    <row r="19" spans="1:17" ht="19.5" customHeight="1" x14ac:dyDescent="0.4">
      <c r="A19" s="597">
        <v>7</v>
      </c>
      <c r="B19" s="599"/>
      <c r="C19" s="600"/>
      <c r="D19" s="601"/>
      <c r="E19" s="601"/>
      <c r="F19" s="601"/>
      <c r="G19" s="601"/>
      <c r="H19" s="601"/>
      <c r="I19" s="601"/>
      <c r="J19" s="601"/>
      <c r="K19" s="601"/>
      <c r="L19" s="601"/>
      <c r="M19" s="601"/>
      <c r="N19" s="601"/>
      <c r="O19" s="601"/>
      <c r="P19" s="602">
        <f t="shared" si="0"/>
        <v>0</v>
      </c>
      <c r="Q19" s="603">
        <f t="shared" si="1"/>
        <v>0</v>
      </c>
    </row>
    <row r="20" spans="1:17" ht="19.5" customHeight="1" x14ac:dyDescent="0.4">
      <c r="A20" s="597">
        <v>8</v>
      </c>
      <c r="B20" s="599"/>
      <c r="C20" s="600"/>
      <c r="D20" s="601"/>
      <c r="E20" s="601"/>
      <c r="F20" s="601"/>
      <c r="G20" s="601"/>
      <c r="H20" s="601"/>
      <c r="I20" s="601"/>
      <c r="J20" s="601"/>
      <c r="K20" s="601"/>
      <c r="L20" s="601"/>
      <c r="M20" s="601"/>
      <c r="N20" s="601"/>
      <c r="O20" s="601"/>
      <c r="P20" s="602">
        <f t="shared" si="0"/>
        <v>0</v>
      </c>
      <c r="Q20" s="603">
        <f t="shared" si="1"/>
        <v>0</v>
      </c>
    </row>
    <row r="21" spans="1:17" ht="19.5" customHeight="1" x14ac:dyDescent="0.4">
      <c r="A21" s="597">
        <v>9</v>
      </c>
      <c r="B21" s="599"/>
      <c r="C21" s="600"/>
      <c r="D21" s="601"/>
      <c r="E21" s="601"/>
      <c r="F21" s="601"/>
      <c r="G21" s="601"/>
      <c r="H21" s="601"/>
      <c r="I21" s="601"/>
      <c r="J21" s="601"/>
      <c r="K21" s="601"/>
      <c r="L21" s="601"/>
      <c r="M21" s="601"/>
      <c r="N21" s="601"/>
      <c r="O21" s="601"/>
      <c r="P21" s="602">
        <f t="shared" si="0"/>
        <v>0</v>
      </c>
      <c r="Q21" s="603">
        <f t="shared" si="1"/>
        <v>0</v>
      </c>
    </row>
    <row r="22" spans="1:17" ht="19.5" customHeight="1" x14ac:dyDescent="0.4">
      <c r="A22" s="597">
        <v>10</v>
      </c>
      <c r="B22" s="599"/>
      <c r="C22" s="600"/>
      <c r="D22" s="601"/>
      <c r="E22" s="601"/>
      <c r="F22" s="601"/>
      <c r="G22" s="601"/>
      <c r="H22" s="601"/>
      <c r="I22" s="601"/>
      <c r="J22" s="601"/>
      <c r="K22" s="601"/>
      <c r="L22" s="601"/>
      <c r="M22" s="601"/>
      <c r="N22" s="601"/>
      <c r="O22" s="601"/>
      <c r="P22" s="602">
        <f t="shared" si="0"/>
        <v>0</v>
      </c>
      <c r="Q22" s="603">
        <f t="shared" si="1"/>
        <v>0</v>
      </c>
    </row>
    <row r="23" spans="1:17" ht="19.5" customHeight="1" thickBot="1" x14ac:dyDescent="0.45">
      <c r="A23" s="604"/>
      <c r="B23" s="605" t="s">
        <v>935</v>
      </c>
      <c r="C23" s="606">
        <f t="shared" ref="C23:O23" si="2">SUM(C13:C22)</f>
        <v>0</v>
      </c>
      <c r="D23" s="606">
        <f t="shared" si="2"/>
        <v>0</v>
      </c>
      <c r="E23" s="606">
        <f t="shared" si="2"/>
        <v>0</v>
      </c>
      <c r="F23" s="606">
        <f t="shared" si="2"/>
        <v>0</v>
      </c>
      <c r="G23" s="606">
        <f t="shared" si="2"/>
        <v>0</v>
      </c>
      <c r="H23" s="606">
        <f t="shared" si="2"/>
        <v>0</v>
      </c>
      <c r="I23" s="606">
        <f t="shared" si="2"/>
        <v>0</v>
      </c>
      <c r="J23" s="606">
        <f t="shared" si="2"/>
        <v>0</v>
      </c>
      <c r="K23" s="606">
        <f t="shared" si="2"/>
        <v>0</v>
      </c>
      <c r="L23" s="606">
        <f t="shared" si="2"/>
        <v>0</v>
      </c>
      <c r="M23" s="606">
        <f t="shared" si="2"/>
        <v>0</v>
      </c>
      <c r="N23" s="606">
        <f t="shared" si="2"/>
        <v>0</v>
      </c>
      <c r="O23" s="606">
        <f t="shared" si="2"/>
        <v>0</v>
      </c>
      <c r="P23" s="607">
        <f t="shared" si="0"/>
        <v>0</v>
      </c>
      <c r="Q23" s="603">
        <f t="shared" si="1"/>
        <v>0</v>
      </c>
    </row>
    <row r="24" spans="1:17" ht="15" customHeight="1" x14ac:dyDescent="0.4">
      <c r="A24" s="585" t="s">
        <v>936</v>
      </c>
      <c r="O24" s="590"/>
    </row>
    <row r="25" spans="1:17" ht="15" customHeight="1" x14ac:dyDescent="0.4">
      <c r="A25" s="585" t="s">
        <v>937</v>
      </c>
    </row>
    <row r="26" spans="1:17" ht="15" customHeight="1" x14ac:dyDescent="0.4">
      <c r="A26" s="585" t="s">
        <v>938</v>
      </c>
    </row>
    <row r="27" spans="1:17" ht="30.75" customHeight="1" x14ac:dyDescent="0.4">
      <c r="A27" s="1642" t="s">
        <v>939</v>
      </c>
      <c r="B27" s="1642"/>
      <c r="C27" s="1642"/>
      <c r="D27" s="1642"/>
      <c r="E27" s="1642"/>
      <c r="F27" s="1642"/>
      <c r="G27" s="1642"/>
      <c r="H27" s="1642"/>
      <c r="I27" s="1642"/>
      <c r="J27" s="1642"/>
      <c r="K27" s="1642"/>
      <c r="L27" s="1642"/>
      <c r="M27" s="1642"/>
      <c r="N27" s="1642"/>
      <c r="O27" s="1642"/>
      <c r="P27" s="1642"/>
    </row>
    <row r="28" spans="1:17" ht="13.5" x14ac:dyDescent="0.4">
      <c r="A28" s="608" t="s">
        <v>940</v>
      </c>
      <c r="B28" s="595"/>
      <c r="C28" s="595"/>
      <c r="D28" s="595"/>
      <c r="E28" s="595"/>
      <c r="F28" s="595"/>
      <c r="G28" s="595"/>
      <c r="H28" s="595"/>
      <c r="I28" s="595"/>
      <c r="J28" s="595"/>
      <c r="K28" s="595"/>
      <c r="L28" s="595"/>
      <c r="M28" s="595"/>
      <c r="N28" s="595"/>
      <c r="O28" s="595"/>
      <c r="P28" s="595"/>
    </row>
    <row r="29" spans="1:17" ht="13.5" x14ac:dyDescent="0.4">
      <c r="A29" s="595"/>
      <c r="B29" s="595"/>
      <c r="C29" s="595"/>
      <c r="D29" s="595"/>
      <c r="E29" s="595"/>
      <c r="F29" s="595"/>
      <c r="G29" s="595"/>
      <c r="H29" s="595"/>
      <c r="I29" s="595"/>
      <c r="J29" s="595"/>
      <c r="K29" s="595"/>
      <c r="L29" s="595"/>
      <c r="M29" s="595"/>
      <c r="N29" s="595"/>
      <c r="O29" s="595"/>
      <c r="P29" s="595"/>
    </row>
    <row r="30" spans="1:17" ht="15" customHeight="1" x14ac:dyDescent="0.4">
      <c r="A30" s="596" t="s">
        <v>941</v>
      </c>
      <c r="B30" s="596"/>
      <c r="C30" s="596"/>
      <c r="D30" s="596"/>
      <c r="E30" s="596"/>
      <c r="F30" s="596"/>
      <c r="G30" s="596"/>
      <c r="H30" s="596"/>
      <c r="I30" s="596"/>
      <c r="J30" s="596" t="s">
        <v>942</v>
      </c>
    </row>
    <row r="31" spans="1:17" ht="6.75" customHeight="1" thickBot="1" x14ac:dyDescent="0.45"/>
    <row r="32" spans="1:17" ht="30" customHeight="1" x14ac:dyDescent="0.4">
      <c r="A32" s="1625" t="s">
        <v>943</v>
      </c>
      <c r="B32" s="1626"/>
      <c r="C32" s="1643">
        <f>P23</f>
        <v>0</v>
      </c>
      <c r="D32" s="1644"/>
      <c r="E32" s="1645" t="s">
        <v>944</v>
      </c>
      <c r="F32" s="1646"/>
      <c r="G32" s="1646"/>
      <c r="H32" s="1647"/>
      <c r="J32" s="1625" t="s">
        <v>945</v>
      </c>
      <c r="K32" s="1626"/>
      <c r="L32" s="1626"/>
      <c r="M32" s="1627" t="str">
        <f>IF(C33="","",ROUNDUP($C$34/4,1))</f>
        <v/>
      </c>
      <c r="N32" s="1627"/>
      <c r="O32" s="1628"/>
    </row>
    <row r="33" spans="1:16" ht="30" customHeight="1" x14ac:dyDescent="0.4">
      <c r="A33" s="1634" t="s">
        <v>946</v>
      </c>
      <c r="B33" s="1635"/>
      <c r="C33" s="1638"/>
      <c r="D33" s="1639"/>
      <c r="E33" s="1640" t="s">
        <v>947</v>
      </c>
      <c r="F33" s="1640"/>
      <c r="G33" s="1640"/>
      <c r="H33" s="1641"/>
      <c r="J33" s="1634" t="s">
        <v>948</v>
      </c>
      <c r="K33" s="1635"/>
      <c r="L33" s="1635"/>
      <c r="M33" s="1636" t="str">
        <f>IF(C33="","",ROUNDUP($C$34/5,1))</f>
        <v/>
      </c>
      <c r="N33" s="1636"/>
      <c r="O33" s="1637"/>
    </row>
    <row r="34" spans="1:16" ht="30" customHeight="1" thickBot="1" x14ac:dyDescent="0.45">
      <c r="A34" s="1629" t="s">
        <v>949</v>
      </c>
      <c r="B34" s="1615"/>
      <c r="C34" s="1630" t="str">
        <f>IF(C33="","",ROUNDUP(C32/C33,1))</f>
        <v/>
      </c>
      <c r="D34" s="1631"/>
      <c r="E34" s="1632" t="s">
        <v>950</v>
      </c>
      <c r="F34" s="1632"/>
      <c r="G34" s="1632"/>
      <c r="H34" s="1633"/>
      <c r="J34" s="1614" t="s">
        <v>951</v>
      </c>
      <c r="K34" s="1615"/>
      <c r="L34" s="1615"/>
      <c r="M34" s="1616" t="str">
        <f>IF(C33="","",ROUNDUP($C$34/6,1))</f>
        <v/>
      </c>
      <c r="N34" s="1616"/>
      <c r="O34" s="1617"/>
    </row>
    <row r="35" spans="1:16" ht="13.5" x14ac:dyDescent="0.4"/>
    <row r="36" spans="1:16" ht="42.75" customHeight="1" x14ac:dyDescent="0.4">
      <c r="A36" s="1618" t="s">
        <v>952</v>
      </c>
      <c r="B36" s="1618"/>
      <c r="C36" s="1618"/>
      <c r="D36" s="1618"/>
      <c r="E36" s="1618"/>
      <c r="F36" s="1618"/>
      <c r="G36" s="1618"/>
      <c r="H36" s="1618"/>
      <c r="I36" s="1618"/>
      <c r="J36" s="1618"/>
      <c r="K36" s="1618"/>
      <c r="L36" s="1618"/>
      <c r="M36" s="1618"/>
      <c r="N36" s="1618"/>
      <c r="O36" s="1618"/>
      <c r="P36" s="1618"/>
    </row>
    <row r="37" spans="1:16" ht="13.5" x14ac:dyDescent="0.4"/>
    <row r="38" spans="1:16" ht="13.5" x14ac:dyDescent="0.4">
      <c r="A38" s="585" t="s">
        <v>953</v>
      </c>
      <c r="J38" s="596" t="s">
        <v>954</v>
      </c>
    </row>
    <row r="39" spans="1:16" ht="14.25" thickBot="1" x14ac:dyDescent="0.45">
      <c r="A39" s="585" t="s">
        <v>955</v>
      </c>
      <c r="J39" s="585" t="s">
        <v>956</v>
      </c>
    </row>
    <row r="40" spans="1:16" ht="30" customHeight="1" thickBot="1" x14ac:dyDescent="0.45">
      <c r="A40" s="1619" t="s">
        <v>957</v>
      </c>
      <c r="B40" s="1620"/>
      <c r="C40" s="1621"/>
      <c r="D40" s="1622"/>
      <c r="E40" s="1623" t="s">
        <v>958</v>
      </c>
      <c r="F40" s="1623"/>
      <c r="G40" s="1623"/>
      <c r="H40" s="1624"/>
      <c r="J40" s="1625" t="s">
        <v>945</v>
      </c>
      <c r="K40" s="1626"/>
      <c r="L40" s="1626"/>
      <c r="M40" s="1627" t="str">
        <f>IF(C41="","",ROUNDUP($C$41/4,1))</f>
        <v/>
      </c>
      <c r="N40" s="1627"/>
      <c r="O40" s="1628"/>
    </row>
    <row r="41" spans="1:16" ht="30" customHeight="1" thickBot="1" x14ac:dyDescent="0.45">
      <c r="A41" s="1629" t="s">
        <v>959</v>
      </c>
      <c r="B41" s="1615"/>
      <c r="C41" s="1630" t="str">
        <f>IF(C40="","",C34+C40)</f>
        <v/>
      </c>
      <c r="D41" s="1631"/>
      <c r="E41" s="1632" t="s">
        <v>960</v>
      </c>
      <c r="F41" s="1632"/>
      <c r="G41" s="1632"/>
      <c r="H41" s="1633"/>
      <c r="J41" s="1634" t="s">
        <v>948</v>
      </c>
      <c r="K41" s="1635"/>
      <c r="L41" s="1635"/>
      <c r="M41" s="1636" t="str">
        <f>IF(C41="","",ROUNDUP($C$41/5,1))</f>
        <v/>
      </c>
      <c r="N41" s="1636"/>
      <c r="O41" s="1637"/>
    </row>
    <row r="42" spans="1:16" ht="30" customHeight="1" thickBot="1" x14ac:dyDescent="0.45">
      <c r="A42" s="609"/>
      <c r="B42" s="591"/>
      <c r="C42" s="610"/>
      <c r="D42" s="610"/>
      <c r="E42" s="611"/>
      <c r="F42" s="611"/>
      <c r="G42" s="611"/>
      <c r="H42" s="611"/>
      <c r="J42" s="1614" t="s">
        <v>951</v>
      </c>
      <c r="K42" s="1615"/>
      <c r="L42" s="1615"/>
      <c r="M42" s="1616" t="str">
        <f>IF(C41="","",ROUNDUP($C$41/6,1))</f>
        <v/>
      </c>
      <c r="N42" s="1616"/>
      <c r="O42" s="1617"/>
    </row>
    <row r="43" spans="1:16" ht="15" customHeight="1" x14ac:dyDescent="0.4">
      <c r="A43" s="596" t="s">
        <v>961</v>
      </c>
    </row>
    <row r="44" spans="1:16" ht="15" customHeight="1" x14ac:dyDescent="0.4">
      <c r="A44" s="596" t="s">
        <v>962</v>
      </c>
    </row>
    <row r="45" spans="1:16" ht="15" customHeight="1" x14ac:dyDescent="0.4">
      <c r="A45" s="596" t="s">
        <v>963</v>
      </c>
    </row>
    <row r="46" spans="1:16" ht="15" customHeight="1" x14ac:dyDescent="0.4">
      <c r="A46" s="596" t="s">
        <v>964</v>
      </c>
    </row>
    <row r="47" spans="1:16" ht="15" customHeight="1" x14ac:dyDescent="0.4">
      <c r="A47" s="596"/>
    </row>
  </sheetData>
  <sheetProtection password="829C" sheet="1" formatCells="0" formatColumns="0" formatRows="0" insertColumns="0" insertRows="0" insertHyperlinks="0" deleteColumns="0" deleteRows="0" selectLockedCells="1" sort="0" autoFilter="0" pivotTables="0"/>
  <mergeCells count="41">
    <mergeCell ref="P11:P12"/>
    <mergeCell ref="J4:K4"/>
    <mergeCell ref="L4:P4"/>
    <mergeCell ref="J5:K5"/>
    <mergeCell ref="L5:P5"/>
    <mergeCell ref="J6:K6"/>
    <mergeCell ref="M6:N6"/>
    <mergeCell ref="A11:A12"/>
    <mergeCell ref="B11:B12"/>
    <mergeCell ref="C11:C12"/>
    <mergeCell ref="D11:L11"/>
    <mergeCell ref="M11:O11"/>
    <mergeCell ref="A27:P27"/>
    <mergeCell ref="A32:B32"/>
    <mergeCell ref="C32:D32"/>
    <mergeCell ref="E32:H32"/>
    <mergeCell ref="J32:L32"/>
    <mergeCell ref="M32:O32"/>
    <mergeCell ref="A34:B34"/>
    <mergeCell ref="C34:D34"/>
    <mergeCell ref="E34:H34"/>
    <mergeCell ref="J34:L34"/>
    <mergeCell ref="M34:O34"/>
    <mergeCell ref="A33:B33"/>
    <mergeCell ref="C33:D33"/>
    <mergeCell ref="E33:H33"/>
    <mergeCell ref="J33:L33"/>
    <mergeCell ref="M33:O33"/>
    <mergeCell ref="J42:L42"/>
    <mergeCell ref="M42:O42"/>
    <mergeCell ref="A36:P36"/>
    <mergeCell ref="A40:B40"/>
    <mergeCell ref="C40:D40"/>
    <mergeCell ref="E40:H40"/>
    <mergeCell ref="J40:L40"/>
    <mergeCell ref="M40:O40"/>
    <mergeCell ref="A41:B41"/>
    <mergeCell ref="C41:D41"/>
    <mergeCell ref="E41:H41"/>
    <mergeCell ref="J41:L41"/>
    <mergeCell ref="M41:O41"/>
  </mergeCells>
  <phoneticPr fontId="13"/>
  <printOptions horizontalCentered="1"/>
  <pageMargins left="0.70866141732283472" right="0.70866141732283472" top="0.74803149606299213" bottom="0.74803149606299213" header="0.31496062992125984" footer="0.31496062992125984"/>
  <pageSetup paperSize="9" scale="81" orientation="portrait" r:id="rId1"/>
  <headerFooter alignWithMargins="0"/>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3A729-15C6-47D8-B9B9-5EF63E0D3AFA}">
  <sheetPr>
    <pageSetUpPr fitToPage="1"/>
  </sheetPr>
  <dimension ref="B1:AF53"/>
  <sheetViews>
    <sheetView view="pageBreakPreview" zoomScaleNormal="100" zoomScaleSheetLayoutView="100" workbookViewId="0">
      <selection activeCell="B1" sqref="B1:E1"/>
    </sheetView>
  </sheetViews>
  <sheetFormatPr defaultColWidth="4" defaultRowHeight="13.5" x14ac:dyDescent="0.4"/>
  <cols>
    <col min="1" max="1" width="10.25" style="276" customWidth="1"/>
    <col min="2" max="2" width="2.125" style="276" customWidth="1"/>
    <col min="3" max="3" width="2.375" style="276" customWidth="1"/>
    <col min="4" max="22" width="4" style="276" customWidth="1"/>
    <col min="23" max="23" width="2.625" style="276" customWidth="1"/>
    <col min="24" max="24" width="5.5" style="276" customWidth="1"/>
    <col min="25" max="28" width="4" style="276" customWidth="1"/>
    <col min="29" max="29" width="2.125" style="276" customWidth="1"/>
    <col min="30" max="258" width="4" style="276"/>
    <col min="259" max="259" width="1.75" style="276" customWidth="1"/>
    <col min="260" max="260" width="2.125" style="276" customWidth="1"/>
    <col min="261" max="261" width="2.375" style="276" customWidth="1"/>
    <col min="262" max="280" width="4" style="276" customWidth="1"/>
    <col min="281" max="284" width="2.375" style="276" customWidth="1"/>
    <col min="285" max="285" width="2.125" style="276" customWidth="1"/>
    <col min="286" max="514" width="4" style="276"/>
    <col min="515" max="515" width="1.75" style="276" customWidth="1"/>
    <col min="516" max="516" width="2.125" style="276" customWidth="1"/>
    <col min="517" max="517" width="2.375" style="276" customWidth="1"/>
    <col min="518" max="536" width="4" style="276" customWidth="1"/>
    <col min="537" max="540" width="2.375" style="276" customWidth="1"/>
    <col min="541" max="541" width="2.125" style="276" customWidth="1"/>
    <col min="542" max="770" width="4" style="276"/>
    <col min="771" max="771" width="1.75" style="276" customWidth="1"/>
    <col min="772" max="772" width="2.125" style="276" customWidth="1"/>
    <col min="773" max="773" width="2.375" style="276" customWidth="1"/>
    <col min="774" max="792" width="4" style="276" customWidth="1"/>
    <col min="793" max="796" width="2.375" style="276" customWidth="1"/>
    <col min="797" max="797" width="2.125" style="276" customWidth="1"/>
    <col min="798" max="1026" width="4" style="276"/>
    <col min="1027" max="1027" width="1.75" style="276" customWidth="1"/>
    <col min="1028" max="1028" width="2.125" style="276" customWidth="1"/>
    <col min="1029" max="1029" width="2.375" style="276" customWidth="1"/>
    <col min="1030" max="1048" width="4" style="276" customWidth="1"/>
    <col min="1049" max="1052" width="2.375" style="276" customWidth="1"/>
    <col min="1053" max="1053" width="2.125" style="276" customWidth="1"/>
    <col min="1054" max="1282" width="4" style="276"/>
    <col min="1283" max="1283" width="1.75" style="276" customWidth="1"/>
    <col min="1284" max="1284" width="2.125" style="276" customWidth="1"/>
    <col min="1285" max="1285" width="2.375" style="276" customWidth="1"/>
    <col min="1286" max="1304" width="4" style="276" customWidth="1"/>
    <col min="1305" max="1308" width="2.375" style="276" customWidth="1"/>
    <col min="1309" max="1309" width="2.125" style="276" customWidth="1"/>
    <col min="1310" max="1538" width="4" style="276"/>
    <col min="1539" max="1539" width="1.75" style="276" customWidth="1"/>
    <col min="1540" max="1540" width="2.125" style="276" customWidth="1"/>
    <col min="1541" max="1541" width="2.375" style="276" customWidth="1"/>
    <col min="1542" max="1560" width="4" style="276" customWidth="1"/>
    <col min="1561" max="1564" width="2.375" style="276" customWidth="1"/>
    <col min="1565" max="1565" width="2.125" style="276" customWidth="1"/>
    <col min="1566" max="1794" width="4" style="276"/>
    <col min="1795" max="1795" width="1.75" style="276" customWidth="1"/>
    <col min="1796" max="1796" width="2.125" style="276" customWidth="1"/>
    <col min="1797" max="1797" width="2.375" style="276" customWidth="1"/>
    <col min="1798" max="1816" width="4" style="276" customWidth="1"/>
    <col min="1817" max="1820" width="2.375" style="276" customWidth="1"/>
    <col min="1821" max="1821" width="2.125" style="276" customWidth="1"/>
    <col min="1822" max="2050" width="4" style="276"/>
    <col min="2051" max="2051" width="1.75" style="276" customWidth="1"/>
    <col min="2052" max="2052" width="2.125" style="276" customWidth="1"/>
    <col min="2053" max="2053" width="2.375" style="276" customWidth="1"/>
    <col min="2054" max="2072" width="4" style="276" customWidth="1"/>
    <col min="2073" max="2076" width="2.375" style="276" customWidth="1"/>
    <col min="2077" max="2077" width="2.125" style="276" customWidth="1"/>
    <col min="2078" max="2306" width="4" style="276"/>
    <col min="2307" max="2307" width="1.75" style="276" customWidth="1"/>
    <col min="2308" max="2308" width="2.125" style="276" customWidth="1"/>
    <col min="2309" max="2309" width="2.375" style="276" customWidth="1"/>
    <col min="2310" max="2328" width="4" style="276" customWidth="1"/>
    <col min="2329" max="2332" width="2.375" style="276" customWidth="1"/>
    <col min="2333" max="2333" width="2.125" style="276" customWidth="1"/>
    <col min="2334" max="2562" width="4" style="276"/>
    <col min="2563" max="2563" width="1.75" style="276" customWidth="1"/>
    <col min="2564" max="2564" width="2.125" style="276" customWidth="1"/>
    <col min="2565" max="2565" width="2.375" style="276" customWidth="1"/>
    <col min="2566" max="2584" width="4" style="276" customWidth="1"/>
    <col min="2585" max="2588" width="2.375" style="276" customWidth="1"/>
    <col min="2589" max="2589" width="2.125" style="276" customWidth="1"/>
    <col min="2590" max="2818" width="4" style="276"/>
    <col min="2819" max="2819" width="1.75" style="276" customWidth="1"/>
    <col min="2820" max="2820" width="2.125" style="276" customWidth="1"/>
    <col min="2821" max="2821" width="2.375" style="276" customWidth="1"/>
    <col min="2822" max="2840" width="4" style="276" customWidth="1"/>
    <col min="2841" max="2844" width="2.375" style="276" customWidth="1"/>
    <col min="2845" max="2845" width="2.125" style="276" customWidth="1"/>
    <col min="2846" max="3074" width="4" style="276"/>
    <col min="3075" max="3075" width="1.75" style="276" customWidth="1"/>
    <col min="3076" max="3076" width="2.125" style="276" customWidth="1"/>
    <col min="3077" max="3077" width="2.375" style="276" customWidth="1"/>
    <col min="3078" max="3096" width="4" style="276" customWidth="1"/>
    <col min="3097" max="3100" width="2.375" style="276" customWidth="1"/>
    <col min="3101" max="3101" width="2.125" style="276" customWidth="1"/>
    <col min="3102" max="3330" width="4" style="276"/>
    <col min="3331" max="3331" width="1.75" style="276" customWidth="1"/>
    <col min="3332" max="3332" width="2.125" style="276" customWidth="1"/>
    <col min="3333" max="3333" width="2.375" style="276" customWidth="1"/>
    <col min="3334" max="3352" width="4" style="276" customWidth="1"/>
    <col min="3353" max="3356" width="2.375" style="276" customWidth="1"/>
    <col min="3357" max="3357" width="2.125" style="276" customWidth="1"/>
    <col min="3358" max="3586" width="4" style="276"/>
    <col min="3587" max="3587" width="1.75" style="276" customWidth="1"/>
    <col min="3588" max="3588" width="2.125" style="276" customWidth="1"/>
    <col min="3589" max="3589" width="2.375" style="276" customWidth="1"/>
    <col min="3590" max="3608" width="4" style="276" customWidth="1"/>
    <col min="3609" max="3612" width="2.375" style="276" customWidth="1"/>
    <col min="3613" max="3613" width="2.125" style="276" customWidth="1"/>
    <col min="3614" max="3842" width="4" style="276"/>
    <col min="3843" max="3843" width="1.75" style="276" customWidth="1"/>
    <col min="3844" max="3844" width="2.125" style="276" customWidth="1"/>
    <col min="3845" max="3845" width="2.375" style="276" customWidth="1"/>
    <col min="3846" max="3864" width="4" style="276" customWidth="1"/>
    <col min="3865" max="3868" width="2.375" style="276" customWidth="1"/>
    <col min="3869" max="3869" width="2.125" style="276" customWidth="1"/>
    <col min="3870" max="4098" width="4" style="276"/>
    <col min="4099" max="4099" width="1.75" style="276" customWidth="1"/>
    <col min="4100" max="4100" width="2.125" style="276" customWidth="1"/>
    <col min="4101" max="4101" width="2.375" style="276" customWidth="1"/>
    <col min="4102" max="4120" width="4" style="276" customWidth="1"/>
    <col min="4121" max="4124" width="2.375" style="276" customWidth="1"/>
    <col min="4125" max="4125" width="2.125" style="276" customWidth="1"/>
    <col min="4126" max="4354" width="4" style="276"/>
    <col min="4355" max="4355" width="1.75" style="276" customWidth="1"/>
    <col min="4356" max="4356" width="2.125" style="276" customWidth="1"/>
    <col min="4357" max="4357" width="2.375" style="276" customWidth="1"/>
    <col min="4358" max="4376" width="4" style="276" customWidth="1"/>
    <col min="4377" max="4380" width="2.375" style="276" customWidth="1"/>
    <col min="4381" max="4381" width="2.125" style="276" customWidth="1"/>
    <col min="4382" max="4610" width="4" style="276"/>
    <col min="4611" max="4611" width="1.75" style="276" customWidth="1"/>
    <col min="4612" max="4612" width="2.125" style="276" customWidth="1"/>
    <col min="4613" max="4613" width="2.375" style="276" customWidth="1"/>
    <col min="4614" max="4632" width="4" style="276" customWidth="1"/>
    <col min="4633" max="4636" width="2.375" style="276" customWidth="1"/>
    <col min="4637" max="4637" width="2.125" style="276" customWidth="1"/>
    <col min="4638" max="4866" width="4" style="276"/>
    <col min="4867" max="4867" width="1.75" style="276" customWidth="1"/>
    <col min="4868" max="4868" width="2.125" style="276" customWidth="1"/>
    <col min="4869" max="4869" width="2.375" style="276" customWidth="1"/>
    <col min="4870" max="4888" width="4" style="276" customWidth="1"/>
    <col min="4889" max="4892" width="2.375" style="276" customWidth="1"/>
    <col min="4893" max="4893" width="2.125" style="276" customWidth="1"/>
    <col min="4894" max="5122" width="4" style="276"/>
    <col min="5123" max="5123" width="1.75" style="276" customWidth="1"/>
    <col min="5124" max="5124" width="2.125" style="276" customWidth="1"/>
    <col min="5125" max="5125" width="2.375" style="276" customWidth="1"/>
    <col min="5126" max="5144" width="4" style="276" customWidth="1"/>
    <col min="5145" max="5148" width="2.375" style="276" customWidth="1"/>
    <col min="5149" max="5149" width="2.125" style="276" customWidth="1"/>
    <col min="5150" max="5378" width="4" style="276"/>
    <col min="5379" max="5379" width="1.75" style="276" customWidth="1"/>
    <col min="5380" max="5380" width="2.125" style="276" customWidth="1"/>
    <col min="5381" max="5381" width="2.375" style="276" customWidth="1"/>
    <col min="5382" max="5400" width="4" style="276" customWidth="1"/>
    <col min="5401" max="5404" width="2.375" style="276" customWidth="1"/>
    <col min="5405" max="5405" width="2.125" style="276" customWidth="1"/>
    <col min="5406" max="5634" width="4" style="276"/>
    <col min="5635" max="5635" width="1.75" style="276" customWidth="1"/>
    <col min="5636" max="5636" width="2.125" style="276" customWidth="1"/>
    <col min="5637" max="5637" width="2.375" style="276" customWidth="1"/>
    <col min="5638" max="5656" width="4" style="276" customWidth="1"/>
    <col min="5657" max="5660" width="2.375" style="276" customWidth="1"/>
    <col min="5661" max="5661" width="2.125" style="276" customWidth="1"/>
    <col min="5662" max="5890" width="4" style="276"/>
    <col min="5891" max="5891" width="1.75" style="276" customWidth="1"/>
    <col min="5892" max="5892" width="2.125" style="276" customWidth="1"/>
    <col min="5893" max="5893" width="2.375" style="276" customWidth="1"/>
    <col min="5894" max="5912" width="4" style="276" customWidth="1"/>
    <col min="5913" max="5916" width="2.375" style="276" customWidth="1"/>
    <col min="5917" max="5917" width="2.125" style="276" customWidth="1"/>
    <col min="5918" max="6146" width="4" style="276"/>
    <col min="6147" max="6147" width="1.75" style="276" customWidth="1"/>
    <col min="6148" max="6148" width="2.125" style="276" customWidth="1"/>
    <col min="6149" max="6149" width="2.375" style="276" customWidth="1"/>
    <col min="6150" max="6168" width="4" style="276" customWidth="1"/>
    <col min="6169" max="6172" width="2.375" style="276" customWidth="1"/>
    <col min="6173" max="6173" width="2.125" style="276" customWidth="1"/>
    <col min="6174" max="6402" width="4" style="276"/>
    <col min="6403" max="6403" width="1.75" style="276" customWidth="1"/>
    <col min="6404" max="6404" width="2.125" style="276" customWidth="1"/>
    <col min="6405" max="6405" width="2.375" style="276" customWidth="1"/>
    <col min="6406" max="6424" width="4" style="276" customWidth="1"/>
    <col min="6425" max="6428" width="2.375" style="276" customWidth="1"/>
    <col min="6429" max="6429" width="2.125" style="276" customWidth="1"/>
    <col min="6430" max="6658" width="4" style="276"/>
    <col min="6659" max="6659" width="1.75" style="276" customWidth="1"/>
    <col min="6660" max="6660" width="2.125" style="276" customWidth="1"/>
    <col min="6661" max="6661" width="2.375" style="276" customWidth="1"/>
    <col min="6662" max="6680" width="4" style="276" customWidth="1"/>
    <col min="6681" max="6684" width="2.375" style="276" customWidth="1"/>
    <col min="6685" max="6685" width="2.125" style="276" customWidth="1"/>
    <col min="6686" max="6914" width="4" style="276"/>
    <col min="6915" max="6915" width="1.75" style="276" customWidth="1"/>
    <col min="6916" max="6916" width="2.125" style="276" customWidth="1"/>
    <col min="6917" max="6917" width="2.375" style="276" customWidth="1"/>
    <col min="6918" max="6936" width="4" style="276" customWidth="1"/>
    <col min="6937" max="6940" width="2.375" style="276" customWidth="1"/>
    <col min="6941" max="6941" width="2.125" style="276" customWidth="1"/>
    <col min="6942" max="7170" width="4" style="276"/>
    <col min="7171" max="7171" width="1.75" style="276" customWidth="1"/>
    <col min="7172" max="7172" width="2.125" style="276" customWidth="1"/>
    <col min="7173" max="7173" width="2.375" style="276" customWidth="1"/>
    <col min="7174" max="7192" width="4" style="276" customWidth="1"/>
    <col min="7193" max="7196" width="2.375" style="276" customWidth="1"/>
    <col min="7197" max="7197" width="2.125" style="276" customWidth="1"/>
    <col min="7198" max="7426" width="4" style="276"/>
    <col min="7427" max="7427" width="1.75" style="276" customWidth="1"/>
    <col min="7428" max="7428" width="2.125" style="276" customWidth="1"/>
    <col min="7429" max="7429" width="2.375" style="276" customWidth="1"/>
    <col min="7430" max="7448" width="4" style="276" customWidth="1"/>
    <col min="7449" max="7452" width="2.375" style="276" customWidth="1"/>
    <col min="7453" max="7453" width="2.125" style="276" customWidth="1"/>
    <col min="7454" max="7682" width="4" style="276"/>
    <col min="7683" max="7683" width="1.75" style="276" customWidth="1"/>
    <col min="7684" max="7684" width="2.125" style="276" customWidth="1"/>
    <col min="7685" max="7685" width="2.375" style="276" customWidth="1"/>
    <col min="7686" max="7704" width="4" style="276" customWidth="1"/>
    <col min="7705" max="7708" width="2.375" style="276" customWidth="1"/>
    <col min="7709" max="7709" width="2.125" style="276" customWidth="1"/>
    <col min="7710" max="7938" width="4" style="276"/>
    <col min="7939" max="7939" width="1.75" style="276" customWidth="1"/>
    <col min="7940" max="7940" width="2.125" style="276" customWidth="1"/>
    <col min="7941" max="7941" width="2.375" style="276" customWidth="1"/>
    <col min="7942" max="7960" width="4" style="276" customWidth="1"/>
    <col min="7961" max="7964" width="2.375" style="276" customWidth="1"/>
    <col min="7965" max="7965" width="2.125" style="276" customWidth="1"/>
    <col min="7966" max="8194" width="4" style="276"/>
    <col min="8195" max="8195" width="1.75" style="276" customWidth="1"/>
    <col min="8196" max="8196" width="2.125" style="276" customWidth="1"/>
    <col min="8197" max="8197" width="2.375" style="276" customWidth="1"/>
    <col min="8198" max="8216" width="4" style="276" customWidth="1"/>
    <col min="8217" max="8220" width="2.375" style="276" customWidth="1"/>
    <col min="8221" max="8221" width="2.125" style="276" customWidth="1"/>
    <col min="8222" max="8450" width="4" style="276"/>
    <col min="8451" max="8451" width="1.75" style="276" customWidth="1"/>
    <col min="8452" max="8452" width="2.125" style="276" customWidth="1"/>
    <col min="8453" max="8453" width="2.375" style="276" customWidth="1"/>
    <col min="8454" max="8472" width="4" style="276" customWidth="1"/>
    <col min="8473" max="8476" width="2.375" style="276" customWidth="1"/>
    <col min="8477" max="8477" width="2.125" style="276" customWidth="1"/>
    <col min="8478" max="8706" width="4" style="276"/>
    <col min="8707" max="8707" width="1.75" style="276" customWidth="1"/>
    <col min="8708" max="8708" width="2.125" style="276" customWidth="1"/>
    <col min="8709" max="8709" width="2.375" style="276" customWidth="1"/>
    <col min="8710" max="8728" width="4" style="276" customWidth="1"/>
    <col min="8729" max="8732" width="2.375" style="276" customWidth="1"/>
    <col min="8733" max="8733" width="2.125" style="276" customWidth="1"/>
    <col min="8734" max="8962" width="4" style="276"/>
    <col min="8963" max="8963" width="1.75" style="276" customWidth="1"/>
    <col min="8964" max="8964" width="2.125" style="276" customWidth="1"/>
    <col min="8965" max="8965" width="2.375" style="276" customWidth="1"/>
    <col min="8966" max="8984" width="4" style="276" customWidth="1"/>
    <col min="8985" max="8988" width="2.375" style="276" customWidth="1"/>
    <col min="8989" max="8989" width="2.125" style="276" customWidth="1"/>
    <col min="8990" max="9218" width="4" style="276"/>
    <col min="9219" max="9219" width="1.75" style="276" customWidth="1"/>
    <col min="9220" max="9220" width="2.125" style="276" customWidth="1"/>
    <col min="9221" max="9221" width="2.375" style="276" customWidth="1"/>
    <col min="9222" max="9240" width="4" style="276" customWidth="1"/>
    <col min="9241" max="9244" width="2.375" style="276" customWidth="1"/>
    <col min="9245" max="9245" width="2.125" style="276" customWidth="1"/>
    <col min="9246" max="9474" width="4" style="276"/>
    <col min="9475" max="9475" width="1.75" style="276" customWidth="1"/>
    <col min="9476" max="9476" width="2.125" style="276" customWidth="1"/>
    <col min="9477" max="9477" width="2.375" style="276" customWidth="1"/>
    <col min="9478" max="9496" width="4" style="276" customWidth="1"/>
    <col min="9497" max="9500" width="2.375" style="276" customWidth="1"/>
    <col min="9501" max="9501" width="2.125" style="276" customWidth="1"/>
    <col min="9502" max="9730" width="4" style="276"/>
    <col min="9731" max="9731" width="1.75" style="276" customWidth="1"/>
    <col min="9732" max="9732" width="2.125" style="276" customWidth="1"/>
    <col min="9733" max="9733" width="2.375" style="276" customWidth="1"/>
    <col min="9734" max="9752" width="4" style="276" customWidth="1"/>
    <col min="9753" max="9756" width="2.375" style="276" customWidth="1"/>
    <col min="9757" max="9757" width="2.125" style="276" customWidth="1"/>
    <col min="9758" max="9986" width="4" style="276"/>
    <col min="9987" max="9987" width="1.75" style="276" customWidth="1"/>
    <col min="9988" max="9988" width="2.125" style="276" customWidth="1"/>
    <col min="9989" max="9989" width="2.375" style="276" customWidth="1"/>
    <col min="9990" max="10008" width="4" style="276" customWidth="1"/>
    <col min="10009" max="10012" width="2.375" style="276" customWidth="1"/>
    <col min="10013" max="10013" width="2.125" style="276" customWidth="1"/>
    <col min="10014" max="10242" width="4" style="276"/>
    <col min="10243" max="10243" width="1.75" style="276" customWidth="1"/>
    <col min="10244" max="10244" width="2.125" style="276" customWidth="1"/>
    <col min="10245" max="10245" width="2.375" style="276" customWidth="1"/>
    <col min="10246" max="10264" width="4" style="276" customWidth="1"/>
    <col min="10265" max="10268" width="2.375" style="276" customWidth="1"/>
    <col min="10269" max="10269" width="2.125" style="276" customWidth="1"/>
    <col min="10270" max="10498" width="4" style="276"/>
    <col min="10499" max="10499" width="1.75" style="276" customWidth="1"/>
    <col min="10500" max="10500" width="2.125" style="276" customWidth="1"/>
    <col min="10501" max="10501" width="2.375" style="276" customWidth="1"/>
    <col min="10502" max="10520" width="4" style="276" customWidth="1"/>
    <col min="10521" max="10524" width="2.375" style="276" customWidth="1"/>
    <col min="10525" max="10525" width="2.125" style="276" customWidth="1"/>
    <col min="10526" max="10754" width="4" style="276"/>
    <col min="10755" max="10755" width="1.75" style="276" customWidth="1"/>
    <col min="10756" max="10756" width="2.125" style="276" customWidth="1"/>
    <col min="10757" max="10757" width="2.375" style="276" customWidth="1"/>
    <col min="10758" max="10776" width="4" style="276" customWidth="1"/>
    <col min="10777" max="10780" width="2.375" style="276" customWidth="1"/>
    <col min="10781" max="10781" width="2.125" style="276" customWidth="1"/>
    <col min="10782" max="11010" width="4" style="276"/>
    <col min="11011" max="11011" width="1.75" style="276" customWidth="1"/>
    <col min="11012" max="11012" width="2.125" style="276" customWidth="1"/>
    <col min="11013" max="11013" width="2.375" style="276" customWidth="1"/>
    <col min="11014" max="11032" width="4" style="276" customWidth="1"/>
    <col min="11033" max="11036" width="2.375" style="276" customWidth="1"/>
    <col min="11037" max="11037" width="2.125" style="276" customWidth="1"/>
    <col min="11038" max="11266" width="4" style="276"/>
    <col min="11267" max="11267" width="1.75" style="276" customWidth="1"/>
    <col min="11268" max="11268" width="2.125" style="276" customWidth="1"/>
    <col min="11269" max="11269" width="2.375" style="276" customWidth="1"/>
    <col min="11270" max="11288" width="4" style="276" customWidth="1"/>
    <col min="11289" max="11292" width="2.375" style="276" customWidth="1"/>
    <col min="11293" max="11293" width="2.125" style="276" customWidth="1"/>
    <col min="11294" max="11522" width="4" style="276"/>
    <col min="11523" max="11523" width="1.75" style="276" customWidth="1"/>
    <col min="11524" max="11524" width="2.125" style="276" customWidth="1"/>
    <col min="11525" max="11525" width="2.375" style="276" customWidth="1"/>
    <col min="11526" max="11544" width="4" style="276" customWidth="1"/>
    <col min="11545" max="11548" width="2.375" style="276" customWidth="1"/>
    <col min="11549" max="11549" width="2.125" style="276" customWidth="1"/>
    <col min="11550" max="11778" width="4" style="276"/>
    <col min="11779" max="11779" width="1.75" style="276" customWidth="1"/>
    <col min="11780" max="11780" width="2.125" style="276" customWidth="1"/>
    <col min="11781" max="11781" width="2.375" style="276" customWidth="1"/>
    <col min="11782" max="11800" width="4" style="276" customWidth="1"/>
    <col min="11801" max="11804" width="2.375" style="276" customWidth="1"/>
    <col min="11805" max="11805" width="2.125" style="276" customWidth="1"/>
    <col min="11806" max="12034" width="4" style="276"/>
    <col min="12035" max="12035" width="1.75" style="276" customWidth="1"/>
    <col min="12036" max="12036" width="2.125" style="276" customWidth="1"/>
    <col min="12037" max="12037" width="2.375" style="276" customWidth="1"/>
    <col min="12038" max="12056" width="4" style="276" customWidth="1"/>
    <col min="12057" max="12060" width="2.375" style="276" customWidth="1"/>
    <col min="12061" max="12061" width="2.125" style="276" customWidth="1"/>
    <col min="12062" max="12290" width="4" style="276"/>
    <col min="12291" max="12291" width="1.75" style="276" customWidth="1"/>
    <col min="12292" max="12292" width="2.125" style="276" customWidth="1"/>
    <col min="12293" max="12293" width="2.375" style="276" customWidth="1"/>
    <col min="12294" max="12312" width="4" style="276" customWidth="1"/>
    <col min="12313" max="12316" width="2.375" style="276" customWidth="1"/>
    <col min="12317" max="12317" width="2.125" style="276" customWidth="1"/>
    <col min="12318" max="12546" width="4" style="276"/>
    <col min="12547" max="12547" width="1.75" style="276" customWidth="1"/>
    <col min="12548" max="12548" width="2.125" style="276" customWidth="1"/>
    <col min="12549" max="12549" width="2.375" style="276" customWidth="1"/>
    <col min="12550" max="12568" width="4" style="276" customWidth="1"/>
    <col min="12569" max="12572" width="2.375" style="276" customWidth="1"/>
    <col min="12573" max="12573" width="2.125" style="276" customWidth="1"/>
    <col min="12574" max="12802" width="4" style="276"/>
    <col min="12803" max="12803" width="1.75" style="276" customWidth="1"/>
    <col min="12804" max="12804" width="2.125" style="276" customWidth="1"/>
    <col min="12805" max="12805" width="2.375" style="276" customWidth="1"/>
    <col min="12806" max="12824" width="4" style="276" customWidth="1"/>
    <col min="12825" max="12828" width="2.375" style="276" customWidth="1"/>
    <col min="12829" max="12829" width="2.125" style="276" customWidth="1"/>
    <col min="12830" max="13058" width="4" style="276"/>
    <col min="13059" max="13059" width="1.75" style="276" customWidth="1"/>
    <col min="13060" max="13060" width="2.125" style="276" customWidth="1"/>
    <col min="13061" max="13061" width="2.375" style="276" customWidth="1"/>
    <col min="13062" max="13080" width="4" style="276" customWidth="1"/>
    <col min="13081" max="13084" width="2.375" style="276" customWidth="1"/>
    <col min="13085" max="13085" width="2.125" style="276" customWidth="1"/>
    <col min="13086" max="13314" width="4" style="276"/>
    <col min="13315" max="13315" width="1.75" style="276" customWidth="1"/>
    <col min="13316" max="13316" width="2.125" style="276" customWidth="1"/>
    <col min="13317" max="13317" width="2.375" style="276" customWidth="1"/>
    <col min="13318" max="13336" width="4" style="276" customWidth="1"/>
    <col min="13337" max="13340" width="2.375" style="276" customWidth="1"/>
    <col min="13341" max="13341" width="2.125" style="276" customWidth="1"/>
    <col min="13342" max="13570" width="4" style="276"/>
    <col min="13571" max="13571" width="1.75" style="276" customWidth="1"/>
    <col min="13572" max="13572" width="2.125" style="276" customWidth="1"/>
    <col min="13573" max="13573" width="2.375" style="276" customWidth="1"/>
    <col min="13574" max="13592" width="4" style="276" customWidth="1"/>
    <col min="13593" max="13596" width="2.375" style="276" customWidth="1"/>
    <col min="13597" max="13597" width="2.125" style="276" customWidth="1"/>
    <col min="13598" max="13826" width="4" style="276"/>
    <col min="13827" max="13827" width="1.75" style="276" customWidth="1"/>
    <col min="13828" max="13828" width="2.125" style="276" customWidth="1"/>
    <col min="13829" max="13829" width="2.375" style="276" customWidth="1"/>
    <col min="13830" max="13848" width="4" style="276" customWidth="1"/>
    <col min="13849" max="13852" width="2.375" style="276" customWidth="1"/>
    <col min="13853" max="13853" width="2.125" style="276" customWidth="1"/>
    <col min="13854" max="14082" width="4" style="276"/>
    <col min="14083" max="14083" width="1.75" style="276" customWidth="1"/>
    <col min="14084" max="14084" width="2.125" style="276" customWidth="1"/>
    <col min="14085" max="14085" width="2.375" style="276" customWidth="1"/>
    <col min="14086" max="14104" width="4" style="276" customWidth="1"/>
    <col min="14105" max="14108" width="2.375" style="276" customWidth="1"/>
    <col min="14109" max="14109" width="2.125" style="276" customWidth="1"/>
    <col min="14110" max="14338" width="4" style="276"/>
    <col min="14339" max="14339" width="1.75" style="276" customWidth="1"/>
    <col min="14340" max="14340" width="2.125" style="276" customWidth="1"/>
    <col min="14341" max="14341" width="2.375" style="276" customWidth="1"/>
    <col min="14342" max="14360" width="4" style="276" customWidth="1"/>
    <col min="14361" max="14364" width="2.375" style="276" customWidth="1"/>
    <col min="14365" max="14365" width="2.125" style="276" customWidth="1"/>
    <col min="14366" max="14594" width="4" style="276"/>
    <col min="14595" max="14595" width="1.75" style="276" customWidth="1"/>
    <col min="14596" max="14596" width="2.125" style="276" customWidth="1"/>
    <col min="14597" max="14597" width="2.375" style="276" customWidth="1"/>
    <col min="14598" max="14616" width="4" style="276" customWidth="1"/>
    <col min="14617" max="14620" width="2.375" style="276" customWidth="1"/>
    <col min="14621" max="14621" width="2.125" style="276" customWidth="1"/>
    <col min="14622" max="14850" width="4" style="276"/>
    <col min="14851" max="14851" width="1.75" style="276" customWidth="1"/>
    <col min="14852" max="14852" width="2.125" style="276" customWidth="1"/>
    <col min="14853" max="14853" width="2.375" style="276" customWidth="1"/>
    <col min="14854" max="14872" width="4" style="276" customWidth="1"/>
    <col min="14873" max="14876" width="2.375" style="276" customWidth="1"/>
    <col min="14877" max="14877" width="2.125" style="276" customWidth="1"/>
    <col min="14878" max="15106" width="4" style="276"/>
    <col min="15107" max="15107" width="1.75" style="276" customWidth="1"/>
    <col min="15108" max="15108" width="2.125" style="276" customWidth="1"/>
    <col min="15109" max="15109" width="2.375" style="276" customWidth="1"/>
    <col min="15110" max="15128" width="4" style="276" customWidth="1"/>
    <col min="15129" max="15132" width="2.375" style="276" customWidth="1"/>
    <col min="15133" max="15133" width="2.125" style="276" customWidth="1"/>
    <col min="15134" max="15362" width="4" style="276"/>
    <col min="15363" max="15363" width="1.75" style="276" customWidth="1"/>
    <col min="15364" max="15364" width="2.125" style="276" customWidth="1"/>
    <col min="15365" max="15365" width="2.375" style="276" customWidth="1"/>
    <col min="15366" max="15384" width="4" style="276" customWidth="1"/>
    <col min="15385" max="15388" width="2.375" style="276" customWidth="1"/>
    <col min="15389" max="15389" width="2.125" style="276" customWidth="1"/>
    <col min="15390" max="15618" width="4" style="276"/>
    <col min="15619" max="15619" width="1.75" style="276" customWidth="1"/>
    <col min="15620" max="15620" width="2.125" style="276" customWidth="1"/>
    <col min="15621" max="15621" width="2.375" style="276" customWidth="1"/>
    <col min="15622" max="15640" width="4" style="276" customWidth="1"/>
    <col min="15641" max="15644" width="2.375" style="276" customWidth="1"/>
    <col min="15645" max="15645" width="2.125" style="276" customWidth="1"/>
    <col min="15646" max="15874" width="4" style="276"/>
    <col min="15875" max="15875" width="1.75" style="276" customWidth="1"/>
    <col min="15876" max="15876" width="2.125" style="276" customWidth="1"/>
    <col min="15877" max="15877" width="2.375" style="276" customWidth="1"/>
    <col min="15878" max="15896" width="4" style="276" customWidth="1"/>
    <col min="15897" max="15900" width="2.375" style="276" customWidth="1"/>
    <col min="15901" max="15901" width="2.125" style="276" customWidth="1"/>
    <col min="15902" max="16130" width="4" style="276"/>
    <col min="16131" max="16131" width="1.75" style="276" customWidth="1"/>
    <col min="16132" max="16132" width="2.125" style="276" customWidth="1"/>
    <col min="16133" max="16133" width="2.375" style="276" customWidth="1"/>
    <col min="16134" max="16152" width="4" style="276" customWidth="1"/>
    <col min="16153" max="16156" width="2.375" style="276" customWidth="1"/>
    <col min="16157" max="16157" width="2.125" style="276" customWidth="1"/>
    <col min="16158" max="16384" width="4" style="276"/>
  </cols>
  <sheetData>
    <row r="1" spans="2:32" x14ac:dyDescent="0.4">
      <c r="B1" s="1659" t="s">
        <v>602</v>
      </c>
      <c r="C1" s="1659"/>
      <c r="D1" s="1659"/>
      <c r="E1" s="1659"/>
      <c r="F1" s="277"/>
      <c r="G1" s="277"/>
      <c r="H1" s="277"/>
      <c r="I1" s="277"/>
      <c r="J1" s="277"/>
      <c r="K1" s="277"/>
      <c r="L1" s="277"/>
      <c r="M1" s="277"/>
      <c r="N1" s="277"/>
      <c r="O1" s="277"/>
      <c r="P1" s="277"/>
      <c r="Q1" s="277"/>
      <c r="R1" s="277"/>
      <c r="S1" s="277"/>
      <c r="T1" s="277"/>
      <c r="U1" s="277"/>
      <c r="V1" s="277"/>
      <c r="W1" s="319"/>
      <c r="X1" s="319"/>
      <c r="Y1" s="277"/>
      <c r="Z1" s="277"/>
      <c r="AA1" s="277"/>
      <c r="AB1" s="277"/>
      <c r="AC1" s="277"/>
    </row>
    <row r="2" spans="2:32" x14ac:dyDescent="0.4">
      <c r="B2" s="277"/>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row>
    <row r="3" spans="2:32" x14ac:dyDescent="0.4">
      <c r="B3" s="277"/>
      <c r="C3" s="277"/>
      <c r="D3" s="277"/>
      <c r="E3" s="277"/>
      <c r="F3" s="277"/>
      <c r="G3" s="277"/>
      <c r="H3" s="277"/>
      <c r="I3" s="277"/>
      <c r="J3" s="277"/>
      <c r="K3" s="277"/>
      <c r="L3" s="277"/>
      <c r="M3" s="277"/>
      <c r="N3" s="277"/>
      <c r="O3" s="277"/>
      <c r="P3" s="277"/>
      <c r="Q3" s="277"/>
      <c r="R3" s="277"/>
      <c r="S3" s="277"/>
      <c r="T3" s="277"/>
      <c r="U3" s="1660" t="s">
        <v>603</v>
      </c>
      <c r="V3" s="1660"/>
      <c r="W3" s="1660"/>
      <c r="X3" s="1660"/>
      <c r="Y3" s="1660"/>
      <c r="Z3" s="1660"/>
      <c r="AA3" s="1660"/>
      <c r="AB3" s="1660"/>
      <c r="AC3" s="277"/>
    </row>
    <row r="4" spans="2:32" x14ac:dyDescent="0.4">
      <c r="B4" s="277"/>
      <c r="C4" s="277"/>
      <c r="D4" s="277"/>
      <c r="E4" s="277"/>
      <c r="F4" s="277"/>
      <c r="G4" s="277"/>
      <c r="H4" s="277"/>
      <c r="I4" s="277"/>
      <c r="J4" s="277"/>
      <c r="K4" s="277"/>
      <c r="L4" s="277"/>
      <c r="M4" s="277"/>
      <c r="N4" s="277"/>
      <c r="O4" s="277"/>
      <c r="P4" s="277"/>
      <c r="Q4" s="277"/>
      <c r="R4" s="277"/>
      <c r="S4" s="277"/>
      <c r="T4" s="277"/>
      <c r="U4" s="277"/>
      <c r="V4" s="277"/>
      <c r="W4" s="277"/>
      <c r="X4" s="277"/>
      <c r="Y4" s="277"/>
      <c r="Z4" s="277"/>
      <c r="AA4" s="277"/>
      <c r="AB4" s="277"/>
      <c r="AC4" s="277"/>
    </row>
    <row r="5" spans="2:32" x14ac:dyDescent="0.4">
      <c r="B5" s="278"/>
      <c r="C5" s="1661"/>
      <c r="D5" s="1661"/>
      <c r="E5" s="1661"/>
      <c r="F5" s="1661"/>
      <c r="G5" s="1661"/>
      <c r="H5" s="1661"/>
      <c r="I5" s="1661"/>
      <c r="J5" s="1661"/>
      <c r="K5" s="1661"/>
      <c r="L5" s="1661"/>
      <c r="M5" s="1661"/>
      <c r="N5" s="1661"/>
      <c r="O5" s="1661"/>
      <c r="P5" s="1661"/>
      <c r="Q5" s="1661"/>
      <c r="R5" s="1661"/>
      <c r="S5" s="1661"/>
      <c r="T5" s="1661"/>
      <c r="U5" s="1661"/>
      <c r="V5" s="1661"/>
      <c r="W5" s="1661"/>
      <c r="X5" s="1661"/>
      <c r="Y5" s="1661"/>
      <c r="Z5" s="1661"/>
      <c r="AA5" s="1661"/>
      <c r="AB5" s="1661"/>
      <c r="AC5" s="278"/>
    </row>
    <row r="6" spans="2:32" ht="17.25" x14ac:dyDescent="0.4">
      <c r="B6" s="278"/>
      <c r="C6" s="1662" t="s">
        <v>604</v>
      </c>
      <c r="D6" s="1662"/>
      <c r="E6" s="1662"/>
      <c r="F6" s="1662"/>
      <c r="G6" s="1662"/>
      <c r="H6" s="1662"/>
      <c r="I6" s="1662"/>
      <c r="J6" s="1662"/>
      <c r="K6" s="1662"/>
      <c r="L6" s="1662"/>
      <c r="M6" s="1662"/>
      <c r="N6" s="1662"/>
      <c r="O6" s="1662"/>
      <c r="P6" s="1662"/>
      <c r="Q6" s="1662"/>
      <c r="R6" s="1662"/>
      <c r="S6" s="1662"/>
      <c r="T6" s="1662"/>
      <c r="U6" s="1662"/>
      <c r="V6" s="1662"/>
      <c r="W6" s="1662"/>
      <c r="X6" s="1662"/>
      <c r="Y6" s="1662"/>
      <c r="Z6" s="1662"/>
      <c r="AA6" s="1662"/>
      <c r="AB6" s="1662"/>
      <c r="AC6" s="278"/>
    </row>
    <row r="7" spans="2:32" x14ac:dyDescent="0.4">
      <c r="B7" s="278"/>
      <c r="C7" s="278"/>
      <c r="D7" s="278"/>
      <c r="E7" s="278"/>
      <c r="F7" s="278"/>
      <c r="G7" s="278"/>
      <c r="H7" s="278"/>
      <c r="I7" s="278"/>
      <c r="J7" s="278"/>
      <c r="K7" s="278"/>
      <c r="L7" s="278"/>
      <c r="M7" s="278"/>
      <c r="N7" s="278"/>
      <c r="O7" s="278"/>
      <c r="P7" s="278"/>
      <c r="Q7" s="278"/>
      <c r="R7" s="278"/>
      <c r="S7" s="278"/>
      <c r="T7" s="278"/>
      <c r="U7" s="278"/>
      <c r="V7" s="278"/>
      <c r="W7" s="278"/>
      <c r="X7" s="278"/>
      <c r="Y7" s="278"/>
      <c r="Z7" s="278"/>
      <c r="AA7" s="278"/>
      <c r="AB7" s="278"/>
      <c r="AC7" s="278"/>
    </row>
    <row r="8" spans="2:32" ht="23.25" customHeight="1" x14ac:dyDescent="0.4">
      <c r="B8" s="278"/>
      <c r="C8" s="1663" t="s">
        <v>605</v>
      </c>
      <c r="D8" s="1664"/>
      <c r="E8" s="1664"/>
      <c r="F8" s="1664"/>
      <c r="G8" s="1665"/>
      <c r="H8" s="1666"/>
      <c r="I8" s="1666"/>
      <c r="J8" s="1666"/>
      <c r="K8" s="1666"/>
      <c r="L8" s="1666"/>
      <c r="M8" s="1666"/>
      <c r="N8" s="1666"/>
      <c r="O8" s="1666"/>
      <c r="P8" s="1666"/>
      <c r="Q8" s="1666"/>
      <c r="R8" s="1666"/>
      <c r="S8" s="1666"/>
      <c r="T8" s="1666"/>
      <c r="U8" s="1666"/>
      <c r="V8" s="1666"/>
      <c r="W8" s="1666"/>
      <c r="X8" s="1666"/>
      <c r="Y8" s="1666"/>
      <c r="Z8" s="1666"/>
      <c r="AA8" s="1666"/>
      <c r="AB8" s="1667"/>
      <c r="AC8" s="278"/>
    </row>
    <row r="9" spans="2:32" ht="23.25" customHeight="1" x14ac:dyDescent="0.4">
      <c r="B9" s="278"/>
      <c r="C9" s="1663" t="s">
        <v>606</v>
      </c>
      <c r="D9" s="1664"/>
      <c r="E9" s="1664"/>
      <c r="F9" s="1664"/>
      <c r="G9" s="1665"/>
      <c r="H9" s="1664" t="s">
        <v>607</v>
      </c>
      <c r="I9" s="1664"/>
      <c r="J9" s="1664"/>
      <c r="K9" s="1664"/>
      <c r="L9" s="1664"/>
      <c r="M9" s="1664"/>
      <c r="N9" s="1664"/>
      <c r="O9" s="1664"/>
      <c r="P9" s="1664"/>
      <c r="Q9" s="1664"/>
      <c r="R9" s="1664"/>
      <c r="S9" s="1664"/>
      <c r="T9" s="1664"/>
      <c r="U9" s="1664"/>
      <c r="V9" s="1664"/>
      <c r="W9" s="1664"/>
      <c r="X9" s="1664"/>
      <c r="Y9" s="1664"/>
      <c r="Z9" s="1664"/>
      <c r="AA9" s="1664"/>
      <c r="AB9" s="1665"/>
      <c r="AC9" s="278"/>
    </row>
    <row r="10" spans="2:32" ht="3" customHeight="1" x14ac:dyDescent="0.4">
      <c r="B10" s="278"/>
      <c r="C10" s="318"/>
      <c r="D10" s="318"/>
      <c r="E10" s="318"/>
      <c r="F10" s="318"/>
      <c r="G10" s="318"/>
      <c r="H10" s="317"/>
      <c r="I10" s="317"/>
      <c r="J10" s="317"/>
      <c r="K10" s="317"/>
      <c r="L10" s="317"/>
      <c r="M10" s="317"/>
      <c r="N10" s="317"/>
      <c r="O10" s="317"/>
      <c r="P10" s="317"/>
      <c r="Q10" s="317"/>
      <c r="R10" s="317"/>
      <c r="S10" s="317"/>
      <c r="T10" s="317"/>
      <c r="U10" s="317"/>
      <c r="V10" s="317"/>
      <c r="W10" s="317"/>
      <c r="X10" s="317"/>
      <c r="Y10" s="317"/>
      <c r="Z10" s="317"/>
      <c r="AA10" s="317"/>
      <c r="AB10" s="317"/>
      <c r="AC10" s="278"/>
      <c r="AF10" s="316"/>
    </row>
    <row r="11" spans="2:32" ht="13.5" customHeight="1" x14ac:dyDescent="0.4">
      <c r="B11" s="278"/>
      <c r="C11" s="1690"/>
      <c r="D11" s="1690"/>
      <c r="E11" s="1690"/>
      <c r="F11" s="1690"/>
      <c r="G11" s="1690"/>
      <c r="H11" s="1690"/>
      <c r="I11" s="1690"/>
      <c r="J11" s="1690"/>
      <c r="K11" s="1690"/>
      <c r="L11" s="1690"/>
      <c r="M11" s="1690"/>
      <c r="N11" s="1690"/>
      <c r="O11" s="1690"/>
      <c r="P11" s="1690"/>
      <c r="Q11" s="1690"/>
      <c r="R11" s="1690"/>
      <c r="S11" s="1690"/>
      <c r="T11" s="1690"/>
      <c r="U11" s="1690"/>
      <c r="V11" s="1690"/>
      <c r="W11" s="1690"/>
      <c r="X11" s="1690"/>
      <c r="Y11" s="1690"/>
      <c r="Z11" s="1690"/>
      <c r="AA11" s="1690"/>
      <c r="AB11" s="1690"/>
      <c r="AC11" s="278"/>
      <c r="AF11" s="316"/>
    </row>
    <row r="12" spans="2:32" ht="6" customHeight="1" x14ac:dyDescent="0.4">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row>
    <row r="13" spans="2:32" ht="17.25" customHeight="1" x14ac:dyDescent="0.4">
      <c r="B13" s="315"/>
      <c r="C13" s="314"/>
      <c r="D13" s="314"/>
      <c r="E13" s="314"/>
      <c r="F13" s="314"/>
      <c r="G13" s="314"/>
      <c r="H13" s="314"/>
      <c r="I13" s="314"/>
      <c r="J13" s="314"/>
      <c r="K13" s="314"/>
      <c r="L13" s="314"/>
      <c r="M13" s="314"/>
      <c r="N13" s="314"/>
      <c r="O13" s="314"/>
      <c r="P13" s="314"/>
      <c r="Q13" s="314"/>
      <c r="R13" s="314"/>
      <c r="S13" s="314"/>
      <c r="T13" s="314"/>
      <c r="U13" s="314"/>
      <c r="V13" s="314"/>
      <c r="W13" s="314"/>
      <c r="X13" s="314"/>
      <c r="Y13" s="314"/>
      <c r="Z13" s="314"/>
      <c r="AA13" s="314"/>
      <c r="AB13" s="314"/>
      <c r="AC13" s="313"/>
    </row>
    <row r="14" spans="2:32" ht="37.5" customHeight="1" x14ac:dyDescent="0.4">
      <c r="B14" s="561"/>
      <c r="C14" s="278"/>
      <c r="D14" s="1691" t="s">
        <v>608</v>
      </c>
      <c r="E14" s="1692"/>
      <c r="F14" s="1692"/>
      <c r="G14" s="1692"/>
      <c r="H14" s="1692"/>
      <c r="I14" s="1692"/>
      <c r="J14" s="1692"/>
      <c r="K14" s="1692"/>
      <c r="L14" s="1692"/>
      <c r="M14" s="1692"/>
      <c r="N14" s="1692"/>
      <c r="O14" s="1692"/>
      <c r="P14" s="1692"/>
      <c r="Q14" s="1692"/>
      <c r="R14" s="1692"/>
      <c r="S14" s="1692"/>
      <c r="T14" s="1692"/>
      <c r="U14" s="1692"/>
      <c r="V14" s="1692"/>
      <c r="W14" s="1692"/>
      <c r="X14" s="1692"/>
      <c r="Y14" s="1692"/>
      <c r="Z14" s="1692"/>
      <c r="AA14" s="1692"/>
      <c r="AB14" s="1692"/>
      <c r="AC14" s="312"/>
    </row>
    <row r="15" spans="2:32" ht="9" customHeight="1" thickBot="1" x14ac:dyDescent="0.45">
      <c r="B15" s="561"/>
      <c r="C15" s="278"/>
      <c r="D15" s="294"/>
      <c r="E15" s="293"/>
      <c r="F15" s="293"/>
      <c r="G15" s="293"/>
      <c r="H15" s="293"/>
      <c r="I15" s="293"/>
      <c r="J15" s="291"/>
      <c r="K15" s="291"/>
      <c r="L15" s="291"/>
      <c r="M15" s="291"/>
      <c r="N15" s="291"/>
      <c r="O15" s="291"/>
      <c r="P15" s="291"/>
      <c r="Q15" s="291"/>
      <c r="R15" s="291"/>
      <c r="S15" s="291"/>
      <c r="T15" s="291"/>
      <c r="U15" s="291"/>
      <c r="V15" s="291"/>
      <c r="W15" s="291"/>
      <c r="X15" s="291"/>
      <c r="Y15" s="298"/>
      <c r="Z15" s="298"/>
      <c r="AA15" s="298"/>
      <c r="AB15" s="298"/>
      <c r="AC15" s="312"/>
    </row>
    <row r="16" spans="2:32" ht="17.25" customHeight="1" thickBot="1" x14ac:dyDescent="0.45">
      <c r="B16" s="561"/>
      <c r="C16" s="278"/>
      <c r="D16" s="298"/>
      <c r="E16" s="293"/>
      <c r="F16" s="293"/>
      <c r="G16" s="293"/>
      <c r="H16" s="293"/>
      <c r="I16" s="293"/>
      <c r="J16" s="291"/>
      <c r="K16" s="291"/>
      <c r="L16" s="291"/>
      <c r="M16" s="291"/>
      <c r="N16" s="291"/>
      <c r="O16" s="291"/>
      <c r="P16" s="291"/>
      <c r="Q16" s="291"/>
      <c r="R16" s="291"/>
      <c r="S16" s="291"/>
      <c r="T16" s="291"/>
      <c r="U16" s="311"/>
      <c r="V16" s="310" t="s">
        <v>609</v>
      </c>
      <c r="W16" s="291"/>
      <c r="X16" s="291"/>
      <c r="Y16" s="1693" t="s">
        <v>610</v>
      </c>
      <c r="Z16" s="1694"/>
      <c r="AA16" s="1695"/>
      <c r="AB16" s="278"/>
      <c r="AC16" s="282"/>
    </row>
    <row r="17" spans="2:29" ht="17.25" customHeight="1" x14ac:dyDescent="0.4">
      <c r="B17" s="561"/>
      <c r="C17" s="278"/>
      <c r="D17" s="298"/>
      <c r="E17" s="293"/>
      <c r="F17" s="293"/>
      <c r="G17" s="293"/>
      <c r="H17" s="293"/>
      <c r="I17" s="293"/>
      <c r="J17" s="291"/>
      <c r="K17" s="291"/>
      <c r="L17" s="291"/>
      <c r="M17" s="291"/>
      <c r="N17" s="291"/>
      <c r="O17" s="291"/>
      <c r="P17" s="291"/>
      <c r="Q17" s="291"/>
      <c r="R17" s="291"/>
      <c r="S17" s="291"/>
      <c r="T17" s="291"/>
      <c r="U17" s="291"/>
      <c r="V17" s="291"/>
      <c r="W17" s="291"/>
      <c r="X17" s="291"/>
      <c r="Y17" s="285"/>
      <c r="Z17" s="285"/>
      <c r="AA17" s="285"/>
      <c r="AB17" s="278"/>
      <c r="AC17" s="282"/>
    </row>
    <row r="18" spans="2:29" ht="37.5" customHeight="1" x14ac:dyDescent="0.4">
      <c r="B18" s="561"/>
      <c r="C18" s="278"/>
      <c r="D18" s="1691" t="s">
        <v>611</v>
      </c>
      <c r="E18" s="1691"/>
      <c r="F18" s="1691"/>
      <c r="G18" s="1691"/>
      <c r="H18" s="1691"/>
      <c r="I18" s="1691"/>
      <c r="J18" s="1691"/>
      <c r="K18" s="1691"/>
      <c r="L18" s="1691"/>
      <c r="M18" s="1691"/>
      <c r="N18" s="1691"/>
      <c r="O18" s="1691"/>
      <c r="P18" s="1691"/>
      <c r="Q18" s="1691"/>
      <c r="R18" s="1691"/>
      <c r="S18" s="1691"/>
      <c r="T18" s="1691"/>
      <c r="U18" s="1691"/>
      <c r="V18" s="1691"/>
      <c r="W18" s="1691"/>
      <c r="X18" s="1691"/>
      <c r="Y18" s="1691"/>
      <c r="Z18" s="1691"/>
      <c r="AA18" s="1691"/>
      <c r="AB18" s="1691"/>
      <c r="AC18" s="282"/>
    </row>
    <row r="19" spans="2:29" ht="20.25" customHeight="1" x14ac:dyDescent="0.4">
      <c r="B19" s="561"/>
      <c r="C19" s="278"/>
      <c r="D19" s="298"/>
      <c r="E19" s="298" t="s">
        <v>612</v>
      </c>
      <c r="F19" s="278"/>
      <c r="G19" s="278"/>
      <c r="H19" s="278"/>
      <c r="I19" s="278"/>
      <c r="J19" s="278"/>
      <c r="K19" s="278"/>
      <c r="L19" s="278"/>
      <c r="M19" s="278"/>
      <c r="N19" s="278"/>
      <c r="O19" s="278"/>
      <c r="P19" s="278"/>
      <c r="Q19" s="278"/>
      <c r="R19" s="278"/>
      <c r="S19" s="278"/>
      <c r="T19" s="278"/>
      <c r="U19" s="278"/>
      <c r="V19" s="278"/>
      <c r="W19" s="278"/>
      <c r="X19" s="278"/>
      <c r="Y19" s="278"/>
      <c r="Z19" s="278"/>
      <c r="AA19" s="302"/>
      <c r="AB19" s="278"/>
      <c r="AC19" s="282"/>
    </row>
    <row r="20" spans="2:29" ht="18.75" customHeight="1" x14ac:dyDescent="0.4">
      <c r="B20" s="561"/>
      <c r="C20" s="278"/>
      <c r="D20" s="278"/>
      <c r="E20" s="309" t="s">
        <v>613</v>
      </c>
      <c r="F20" s="309"/>
      <c r="G20" s="308"/>
      <c r="H20" s="308"/>
      <c r="I20" s="308"/>
      <c r="J20" s="307"/>
      <c r="K20" s="307"/>
      <c r="L20" s="307"/>
      <c r="M20" s="307"/>
      <c r="N20" s="307"/>
      <c r="O20" s="307"/>
      <c r="P20" s="307"/>
      <c r="Q20" s="307"/>
      <c r="R20" s="307"/>
      <c r="S20" s="307"/>
      <c r="T20" s="307"/>
      <c r="U20" s="307"/>
      <c r="V20" s="278"/>
      <c r="W20" s="278"/>
      <c r="X20" s="278"/>
      <c r="Y20" s="278"/>
      <c r="Z20" s="278"/>
      <c r="AA20" s="302"/>
      <c r="AB20" s="278"/>
      <c r="AC20" s="282"/>
    </row>
    <row r="21" spans="2:29" ht="18.75" customHeight="1" x14ac:dyDescent="0.4">
      <c r="B21" s="561"/>
      <c r="C21" s="278"/>
      <c r="D21" s="278"/>
      <c r="E21" s="298"/>
      <c r="F21" s="278"/>
      <c r="G21" s="298"/>
      <c r="H21" s="305" t="s">
        <v>614</v>
      </c>
      <c r="I21" s="305"/>
      <c r="J21" s="304"/>
      <c r="K21" s="304"/>
      <c r="L21" s="304"/>
      <c r="M21" s="304"/>
      <c r="N21" s="304"/>
      <c r="O21" s="303"/>
      <c r="P21" s="303"/>
      <c r="Q21" s="303"/>
      <c r="R21" s="303"/>
      <c r="S21" s="303"/>
      <c r="T21" s="303"/>
      <c r="U21" s="303"/>
      <c r="V21" s="278"/>
      <c r="W21" s="278"/>
      <c r="X21" s="278"/>
      <c r="Y21" s="278"/>
      <c r="Z21" s="278"/>
      <c r="AA21" s="302"/>
      <c r="AB21" s="278"/>
      <c r="AC21" s="282"/>
    </row>
    <row r="22" spans="2:29" ht="8.25" customHeight="1" x14ac:dyDescent="0.4">
      <c r="B22" s="561"/>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302"/>
      <c r="AB22" s="278"/>
      <c r="AC22" s="282"/>
    </row>
    <row r="23" spans="2:29" ht="18.75" customHeight="1" x14ac:dyDescent="0.4">
      <c r="B23" s="561"/>
      <c r="C23" s="278"/>
      <c r="D23" s="278"/>
      <c r="E23" s="309" t="s">
        <v>615</v>
      </c>
      <c r="F23" s="309"/>
      <c r="G23" s="308"/>
      <c r="H23" s="308"/>
      <c r="I23" s="308"/>
      <c r="J23" s="307"/>
      <c r="K23" s="307"/>
      <c r="L23" s="307"/>
      <c r="M23" s="307"/>
      <c r="N23" s="307"/>
      <c r="O23" s="306"/>
      <c r="P23" s="306"/>
      <c r="Q23" s="306"/>
      <c r="R23" s="306"/>
      <c r="S23" s="306"/>
      <c r="T23" s="306"/>
      <c r="U23" s="306"/>
      <c r="V23" s="278"/>
      <c r="W23" s="278"/>
      <c r="X23" s="278"/>
      <c r="Y23" s="278"/>
      <c r="Z23" s="278"/>
      <c r="AA23" s="302"/>
      <c r="AB23" s="278"/>
      <c r="AC23" s="282"/>
    </row>
    <row r="24" spans="2:29" ht="18.75" customHeight="1" x14ac:dyDescent="0.4">
      <c r="B24" s="561"/>
      <c r="C24" s="278"/>
      <c r="D24" s="278"/>
      <c r="E24" s="278"/>
      <c r="F24" s="278"/>
      <c r="G24" s="298"/>
      <c r="H24" s="305" t="s">
        <v>614</v>
      </c>
      <c r="I24" s="305"/>
      <c r="J24" s="304"/>
      <c r="K24" s="304"/>
      <c r="L24" s="304"/>
      <c r="M24" s="304"/>
      <c r="N24" s="304"/>
      <c r="O24" s="303"/>
      <c r="P24" s="303"/>
      <c r="Q24" s="303"/>
      <c r="R24" s="303"/>
      <c r="S24" s="303"/>
      <c r="T24" s="303"/>
      <c r="U24" s="303"/>
      <c r="V24" s="278"/>
      <c r="W24" s="278"/>
      <c r="X24" s="278"/>
      <c r="Y24" s="278"/>
      <c r="Z24" s="278"/>
      <c r="AA24" s="302"/>
      <c r="AB24" s="278"/>
      <c r="AC24" s="282"/>
    </row>
    <row r="25" spans="2:29" ht="13.5" customHeight="1" thickBot="1" x14ac:dyDescent="0.45">
      <c r="B25" s="561"/>
      <c r="C25" s="278"/>
      <c r="D25" s="278"/>
      <c r="E25" s="278"/>
      <c r="F25" s="278"/>
      <c r="G25" s="278"/>
      <c r="H25" s="278"/>
      <c r="I25" s="278"/>
      <c r="J25" s="278"/>
      <c r="K25" s="278"/>
      <c r="L25" s="278"/>
      <c r="M25" s="278"/>
      <c r="N25" s="278"/>
      <c r="O25" s="278"/>
      <c r="P25" s="278"/>
      <c r="Q25" s="278"/>
      <c r="R25" s="278"/>
      <c r="S25" s="278"/>
      <c r="T25" s="278"/>
      <c r="U25" s="278"/>
      <c r="V25" s="278"/>
      <c r="W25" s="278"/>
      <c r="X25" s="278"/>
      <c r="Y25" s="278"/>
      <c r="Z25" s="278"/>
      <c r="AA25" s="302"/>
      <c r="AB25" s="278"/>
      <c r="AC25" s="282"/>
    </row>
    <row r="26" spans="2:29" ht="15" customHeight="1" thickBot="1" x14ac:dyDescent="0.45">
      <c r="B26" s="561"/>
      <c r="C26" s="278"/>
      <c r="D26" s="278"/>
      <c r="E26" s="278"/>
      <c r="F26" s="278"/>
      <c r="G26" s="278"/>
      <c r="H26" s="278"/>
      <c r="I26" s="278"/>
      <c r="J26" s="1696" t="s">
        <v>616</v>
      </c>
      <c r="K26" s="1696"/>
      <c r="L26" s="1696"/>
      <c r="M26" s="1696"/>
      <c r="N26" s="1696"/>
      <c r="O26" s="1696"/>
      <c r="P26" s="1696"/>
      <c r="Q26" s="1696"/>
      <c r="R26" s="1696"/>
      <c r="S26" s="1696"/>
      <c r="T26" s="1696"/>
      <c r="U26" s="1696"/>
      <c r="V26" s="1696"/>
      <c r="W26" s="278" t="s">
        <v>617</v>
      </c>
      <c r="X26" s="300" t="s">
        <v>618</v>
      </c>
      <c r="Y26" s="1693"/>
      <c r="Z26" s="1695"/>
      <c r="AA26" s="299" t="s">
        <v>380</v>
      </c>
      <c r="AB26" s="278"/>
      <c r="AC26" s="282"/>
    </row>
    <row r="27" spans="2:29" ht="15" customHeight="1" thickBot="1" x14ac:dyDescent="0.45">
      <c r="B27" s="561"/>
      <c r="C27" s="278"/>
      <c r="D27" s="278"/>
      <c r="E27" s="278"/>
      <c r="F27" s="278"/>
      <c r="G27" s="278"/>
      <c r="H27" s="278"/>
      <c r="I27" s="278"/>
      <c r="J27" s="278"/>
      <c r="K27" s="298"/>
      <c r="L27" s="278"/>
      <c r="M27" s="278"/>
      <c r="N27" s="278"/>
      <c r="O27" s="278"/>
      <c r="P27" s="278"/>
      <c r="Q27" s="278"/>
      <c r="R27" s="278"/>
      <c r="S27" s="278"/>
      <c r="T27" s="278"/>
      <c r="U27" s="278"/>
      <c r="V27" s="278"/>
      <c r="W27" s="278"/>
      <c r="X27" s="278"/>
      <c r="Y27" s="285"/>
      <c r="Z27" s="285"/>
      <c r="AA27" s="278"/>
      <c r="AB27" s="278"/>
      <c r="AC27" s="282"/>
    </row>
    <row r="28" spans="2:29" ht="19.5" customHeight="1" thickBot="1" x14ac:dyDescent="0.45">
      <c r="B28" s="561"/>
      <c r="C28" s="278"/>
      <c r="D28" s="298"/>
      <c r="E28" s="293"/>
      <c r="F28" s="301"/>
      <c r="G28" s="1696" t="s">
        <v>619</v>
      </c>
      <c r="H28" s="1696"/>
      <c r="I28" s="1696"/>
      <c r="J28" s="1696"/>
      <c r="K28" s="1696"/>
      <c r="L28" s="1696"/>
      <c r="M28" s="1696"/>
      <c r="N28" s="1696"/>
      <c r="O28" s="1696"/>
      <c r="P28" s="1696"/>
      <c r="Q28" s="1696"/>
      <c r="R28" s="1696"/>
      <c r="S28" s="1696"/>
      <c r="T28" s="1696"/>
      <c r="U28" s="1696"/>
      <c r="V28" s="1696"/>
      <c r="W28" s="278" t="s">
        <v>617</v>
      </c>
      <c r="X28" s="300" t="s">
        <v>620</v>
      </c>
      <c r="Y28" s="1697">
        <f>Y26*100</f>
        <v>0</v>
      </c>
      <c r="Z28" s="1698"/>
      <c r="AA28" s="299" t="s">
        <v>621</v>
      </c>
      <c r="AB28" s="278"/>
      <c r="AC28" s="297"/>
    </row>
    <row r="29" spans="2:29" ht="19.5" customHeight="1" x14ac:dyDescent="0.4">
      <c r="B29" s="561"/>
      <c r="C29" s="278"/>
      <c r="D29" s="298"/>
      <c r="E29" s="293"/>
      <c r="F29" s="293"/>
      <c r="G29" s="298"/>
      <c r="H29" s="293"/>
      <c r="I29" s="293"/>
      <c r="J29" s="291"/>
      <c r="K29" s="291"/>
      <c r="L29" s="291"/>
      <c r="M29" s="291"/>
      <c r="N29" s="291"/>
      <c r="O29" s="291"/>
      <c r="P29" s="291"/>
      <c r="Q29" s="291"/>
      <c r="R29" s="291"/>
      <c r="S29" s="291"/>
      <c r="T29" s="291"/>
      <c r="U29" s="291"/>
      <c r="V29" s="285"/>
      <c r="W29" s="278" t="s">
        <v>622</v>
      </c>
      <c r="X29" s="278"/>
      <c r="Y29" s="278"/>
      <c r="Z29" s="285"/>
      <c r="AA29" s="285"/>
      <c r="AB29" s="278"/>
      <c r="AC29" s="297"/>
    </row>
    <row r="30" spans="2:29" ht="19.5" customHeight="1" x14ac:dyDescent="0.4">
      <c r="B30" s="561"/>
      <c r="C30" s="278"/>
      <c r="D30" s="298"/>
      <c r="E30" s="293"/>
      <c r="F30" s="293"/>
      <c r="G30" s="298"/>
      <c r="H30" s="293"/>
      <c r="I30" s="293"/>
      <c r="J30" s="291"/>
      <c r="K30" s="291"/>
      <c r="L30" s="291"/>
      <c r="M30" s="291"/>
      <c r="N30" s="291"/>
      <c r="O30" s="291"/>
      <c r="P30" s="291"/>
      <c r="Q30" s="291"/>
      <c r="R30" s="291"/>
      <c r="S30" s="278"/>
      <c r="T30" s="291"/>
      <c r="U30" s="291"/>
      <c r="V30" s="291"/>
      <c r="W30" s="291"/>
      <c r="X30" s="291"/>
      <c r="Y30" s="285"/>
      <c r="Z30" s="285"/>
      <c r="AA30" s="285"/>
      <c r="AB30" s="278"/>
      <c r="AC30" s="297"/>
    </row>
    <row r="31" spans="2:29" ht="18.75" customHeight="1" x14ac:dyDescent="0.4">
      <c r="B31" s="561"/>
      <c r="C31" s="278"/>
      <c r="D31" s="294" t="s">
        <v>623</v>
      </c>
      <c r="E31" s="293"/>
      <c r="F31" s="293"/>
      <c r="G31" s="293"/>
      <c r="H31" s="293"/>
      <c r="I31" s="293"/>
      <c r="J31" s="291"/>
      <c r="K31" s="291"/>
      <c r="L31" s="291"/>
      <c r="M31" s="291"/>
      <c r="N31" s="291"/>
      <c r="O31" s="291"/>
      <c r="P31" s="291"/>
      <c r="Q31" s="291"/>
      <c r="R31" s="291"/>
      <c r="S31" s="291"/>
      <c r="T31" s="291"/>
      <c r="U31" s="291"/>
      <c r="V31" s="291"/>
      <c r="W31" s="291"/>
      <c r="X31" s="291"/>
      <c r="Y31" s="285"/>
      <c r="Z31" s="285"/>
      <c r="AA31" s="285"/>
      <c r="AB31" s="278"/>
      <c r="AC31" s="282"/>
    </row>
    <row r="32" spans="2:29" ht="18.75" customHeight="1" thickBot="1" x14ac:dyDescent="0.45">
      <c r="B32" s="561"/>
      <c r="C32" s="278"/>
      <c r="D32" s="294"/>
      <c r="E32" s="294" t="s">
        <v>624</v>
      </c>
      <c r="F32" s="296"/>
      <c r="G32" s="296"/>
      <c r="H32" s="296"/>
      <c r="I32" s="296"/>
      <c r="J32" s="295"/>
      <c r="K32" s="295"/>
      <c r="L32" s="295"/>
      <c r="M32" s="295"/>
      <c r="N32" s="295"/>
      <c r="O32" s="292"/>
      <c r="P32" s="292"/>
      <c r="Q32" s="295"/>
      <c r="R32" s="295"/>
      <c r="S32" s="291"/>
      <c r="T32" s="291"/>
      <c r="U32" s="291"/>
      <c r="V32" s="291"/>
      <c r="W32" s="291"/>
      <c r="X32" s="291"/>
      <c r="Y32" s="285"/>
      <c r="Z32" s="285"/>
      <c r="AA32" s="285"/>
      <c r="AB32" s="278"/>
      <c r="AC32" s="282"/>
    </row>
    <row r="33" spans="2:29" ht="21" customHeight="1" thickBot="1" x14ac:dyDescent="0.45">
      <c r="B33" s="561"/>
      <c r="C33" s="278"/>
      <c r="D33" s="294"/>
      <c r="E33" s="293"/>
      <c r="F33" s="293"/>
      <c r="G33" s="293"/>
      <c r="H33" s="293"/>
      <c r="I33" s="293"/>
      <c r="J33" s="291"/>
      <c r="K33" s="291"/>
      <c r="L33" s="292" t="s">
        <v>609</v>
      </c>
      <c r="M33" s="291"/>
      <c r="N33" s="291"/>
      <c r="O33" s="1699" t="s">
        <v>625</v>
      </c>
      <c r="P33" s="1700"/>
      <c r="Q33" s="1700"/>
      <c r="R33" s="1700"/>
      <c r="S33" s="1700"/>
      <c r="T33" s="1700"/>
      <c r="U33" s="1700"/>
      <c r="V33" s="1700"/>
      <c r="W33" s="1700"/>
      <c r="X33" s="1700"/>
      <c r="Y33" s="1700"/>
      <c r="Z33" s="1701"/>
      <c r="AA33" s="282"/>
      <c r="AB33" s="278"/>
      <c r="AC33" s="282"/>
    </row>
    <row r="34" spans="2:29" ht="12.75" customHeight="1" x14ac:dyDescent="0.4">
      <c r="B34" s="561"/>
      <c r="C34" s="278"/>
      <c r="D34" s="294"/>
      <c r="E34" s="293"/>
      <c r="F34" s="293"/>
      <c r="G34" s="293"/>
      <c r="H34" s="293"/>
      <c r="I34" s="293"/>
      <c r="J34" s="291"/>
      <c r="K34" s="291"/>
      <c r="L34" s="292"/>
      <c r="M34" s="291"/>
      <c r="N34" s="291"/>
      <c r="O34" s="291"/>
      <c r="P34" s="291"/>
      <c r="Q34" s="291"/>
      <c r="R34" s="291"/>
      <c r="S34" s="291"/>
      <c r="T34" s="291"/>
      <c r="U34" s="285"/>
      <c r="V34" s="285"/>
      <c r="W34" s="285"/>
      <c r="X34" s="278"/>
      <c r="Y34" s="291"/>
      <c r="Z34" s="285"/>
      <c r="AA34" s="278"/>
      <c r="AB34" s="278"/>
      <c r="AC34" s="282"/>
    </row>
    <row r="35" spans="2:29" ht="18.75" customHeight="1" thickBot="1" x14ac:dyDescent="0.45">
      <c r="B35" s="561"/>
      <c r="C35" s="285"/>
      <c r="D35" s="278"/>
      <c r="E35" s="290" t="s">
        <v>626</v>
      </c>
      <c r="F35" s="287"/>
      <c r="G35" s="287"/>
      <c r="H35" s="287"/>
      <c r="I35" s="287"/>
      <c r="J35" s="285"/>
      <c r="K35" s="285"/>
      <c r="L35" s="285"/>
      <c r="M35" s="285"/>
      <c r="N35" s="285"/>
      <c r="O35" s="285"/>
      <c r="P35" s="285"/>
      <c r="Q35" s="285"/>
      <c r="R35" s="285"/>
      <c r="S35" s="285"/>
      <c r="T35" s="285"/>
      <c r="U35" s="285"/>
      <c r="V35" s="285"/>
      <c r="W35" s="285"/>
      <c r="X35" s="285"/>
      <c r="Y35" s="285"/>
      <c r="Z35" s="285"/>
      <c r="AA35" s="285"/>
      <c r="AB35" s="278"/>
      <c r="AC35" s="282"/>
    </row>
    <row r="36" spans="2:29" ht="18.75" customHeight="1" x14ac:dyDescent="0.4">
      <c r="B36" s="561"/>
      <c r="C36" s="1668" t="s">
        <v>627</v>
      </c>
      <c r="D36" s="1669"/>
      <c r="E36" s="1672" t="s">
        <v>628</v>
      </c>
      <c r="F36" s="1673"/>
      <c r="G36" s="1673"/>
      <c r="H36" s="1673"/>
      <c r="I36" s="1673"/>
      <c r="J36" s="1673"/>
      <c r="K36" s="1673"/>
      <c r="L36" s="1673"/>
      <c r="M36" s="1673"/>
      <c r="N36" s="1673"/>
      <c r="O36" s="1674"/>
      <c r="P36" s="1678" t="s">
        <v>629</v>
      </c>
      <c r="Q36" s="1679"/>
      <c r="R36" s="1679"/>
      <c r="S36" s="1679"/>
      <c r="T36" s="1679"/>
      <c r="U36" s="1679"/>
      <c r="V36" s="1679"/>
      <c r="W36" s="1679"/>
      <c r="X36" s="1680"/>
      <c r="Y36" s="1684" t="s">
        <v>630</v>
      </c>
      <c r="Z36" s="1685"/>
      <c r="AA36" s="1686"/>
      <c r="AB36" s="278"/>
      <c r="AC36" s="282"/>
    </row>
    <row r="37" spans="2:29" ht="18.75" customHeight="1" thickBot="1" x14ac:dyDescent="0.45">
      <c r="B37" s="561"/>
      <c r="C37" s="1670"/>
      <c r="D37" s="1671"/>
      <c r="E37" s="1675"/>
      <c r="F37" s="1676"/>
      <c r="G37" s="1676"/>
      <c r="H37" s="1676"/>
      <c r="I37" s="1676"/>
      <c r="J37" s="1676"/>
      <c r="K37" s="1676"/>
      <c r="L37" s="1676"/>
      <c r="M37" s="1676"/>
      <c r="N37" s="1676"/>
      <c r="O37" s="1677"/>
      <c r="P37" s="1681"/>
      <c r="Q37" s="1682"/>
      <c r="R37" s="1682"/>
      <c r="S37" s="1682"/>
      <c r="T37" s="1682"/>
      <c r="U37" s="1682"/>
      <c r="V37" s="1682"/>
      <c r="W37" s="1682"/>
      <c r="X37" s="1683"/>
      <c r="Y37" s="1687"/>
      <c r="Z37" s="1688"/>
      <c r="AA37" s="1689"/>
      <c r="AB37" s="278"/>
      <c r="AC37" s="282"/>
    </row>
    <row r="38" spans="2:29" ht="56.25" customHeight="1" thickBot="1" x14ac:dyDescent="0.45">
      <c r="B38" s="561"/>
      <c r="C38" s="1702"/>
      <c r="D38" s="1703"/>
      <c r="E38" s="1704"/>
      <c r="F38" s="1704"/>
      <c r="G38" s="1704"/>
      <c r="H38" s="1704"/>
      <c r="I38" s="1704"/>
      <c r="J38" s="1704"/>
      <c r="K38" s="1704"/>
      <c r="L38" s="1704"/>
      <c r="M38" s="1704"/>
      <c r="N38" s="1704"/>
      <c r="O38" s="1705"/>
      <c r="P38" s="1706" t="s">
        <v>631</v>
      </c>
      <c r="Q38" s="1707"/>
      <c r="R38" s="1707"/>
      <c r="S38" s="1707"/>
      <c r="T38" s="1707"/>
      <c r="U38" s="1707"/>
      <c r="V38" s="1707"/>
      <c r="W38" s="1707"/>
      <c r="X38" s="1708"/>
      <c r="Y38" s="1709"/>
      <c r="Z38" s="1710"/>
      <c r="AA38" s="1711" t="s">
        <v>621</v>
      </c>
      <c r="AB38" s="278"/>
      <c r="AC38" s="282"/>
    </row>
    <row r="39" spans="2:29" ht="56.25" customHeight="1" thickBot="1" x14ac:dyDescent="0.45">
      <c r="B39" s="561"/>
      <c r="C39" s="1702"/>
      <c r="D39" s="1703"/>
      <c r="E39" s="1712"/>
      <c r="F39" s="1712"/>
      <c r="G39" s="1712"/>
      <c r="H39" s="1712"/>
      <c r="I39" s="1712"/>
      <c r="J39" s="1712"/>
      <c r="K39" s="1712"/>
      <c r="L39" s="1712"/>
      <c r="M39" s="1712"/>
      <c r="N39" s="1712"/>
      <c r="O39" s="1713"/>
      <c r="P39" s="1714" t="s">
        <v>63</v>
      </c>
      <c r="Q39" s="1715"/>
      <c r="R39" s="1715"/>
      <c r="S39" s="1715"/>
      <c r="T39" s="1715"/>
      <c r="U39" s="1715"/>
      <c r="V39" s="1715"/>
      <c r="W39" s="1715"/>
      <c r="X39" s="1716"/>
      <c r="Y39" s="1717"/>
      <c r="Z39" s="1718"/>
      <c r="AA39" s="1711"/>
      <c r="AB39" s="278"/>
      <c r="AC39" s="282"/>
    </row>
    <row r="40" spans="2:29" ht="56.25" customHeight="1" thickBot="1" x14ac:dyDescent="0.45">
      <c r="B40" s="561"/>
      <c r="C40" s="1702"/>
      <c r="D40" s="1703"/>
      <c r="E40" s="1712"/>
      <c r="F40" s="1712"/>
      <c r="G40" s="1712"/>
      <c r="H40" s="1712"/>
      <c r="I40" s="1712"/>
      <c r="J40" s="1712"/>
      <c r="K40" s="1712"/>
      <c r="L40" s="1712"/>
      <c r="M40" s="1712"/>
      <c r="N40" s="1712"/>
      <c r="O40" s="1713"/>
      <c r="P40" s="1714" t="s">
        <v>82</v>
      </c>
      <c r="Q40" s="1715"/>
      <c r="R40" s="1715"/>
      <c r="S40" s="1715"/>
      <c r="T40" s="1715"/>
      <c r="U40" s="1715"/>
      <c r="V40" s="1715"/>
      <c r="W40" s="1715"/>
      <c r="X40" s="1716"/>
      <c r="Y40" s="1717"/>
      <c r="Z40" s="1718"/>
      <c r="AA40" s="1711"/>
      <c r="AB40" s="278"/>
      <c r="AC40" s="282"/>
    </row>
    <row r="41" spans="2:29" ht="54.75" customHeight="1" thickBot="1" x14ac:dyDescent="0.45">
      <c r="B41" s="561"/>
      <c r="C41" s="1702"/>
      <c r="D41" s="1703"/>
      <c r="E41" s="1712"/>
      <c r="F41" s="1712"/>
      <c r="G41" s="1712"/>
      <c r="H41" s="1712"/>
      <c r="I41" s="1712"/>
      <c r="J41" s="1712"/>
      <c r="K41" s="1712"/>
      <c r="L41" s="1712"/>
      <c r="M41" s="1712"/>
      <c r="N41" s="1712"/>
      <c r="O41" s="1713"/>
      <c r="P41" s="1714" t="s">
        <v>83</v>
      </c>
      <c r="Q41" s="1715"/>
      <c r="R41" s="1715"/>
      <c r="S41" s="1715"/>
      <c r="T41" s="1715"/>
      <c r="U41" s="1715"/>
      <c r="V41" s="1715"/>
      <c r="W41" s="1715"/>
      <c r="X41" s="1716"/>
      <c r="Y41" s="1717"/>
      <c r="Z41" s="1718"/>
      <c r="AA41" s="1711"/>
      <c r="AB41" s="278"/>
      <c r="AC41" s="282"/>
    </row>
    <row r="42" spans="2:29" ht="56.25" customHeight="1" thickBot="1" x14ac:dyDescent="0.45">
      <c r="B42" s="561"/>
      <c r="C42" s="1702"/>
      <c r="D42" s="1703"/>
      <c r="E42" s="1719"/>
      <c r="F42" s="1719"/>
      <c r="G42" s="1719"/>
      <c r="H42" s="1719"/>
      <c r="I42" s="1719"/>
      <c r="J42" s="1719"/>
      <c r="K42" s="1719"/>
      <c r="L42" s="1719"/>
      <c r="M42" s="1719"/>
      <c r="N42" s="1719"/>
      <c r="O42" s="1720"/>
      <c r="P42" s="1721"/>
      <c r="Q42" s="1722"/>
      <c r="R42" s="1722"/>
      <c r="S42" s="1722"/>
      <c r="T42" s="1722"/>
      <c r="U42" s="1722"/>
      <c r="V42" s="1722"/>
      <c r="W42" s="1722"/>
      <c r="X42" s="1723"/>
      <c r="Y42" s="1724"/>
      <c r="Z42" s="1725"/>
      <c r="AA42" s="1711"/>
      <c r="AB42" s="278"/>
      <c r="AC42" s="282"/>
    </row>
    <row r="43" spans="2:29" ht="18.75" customHeight="1" thickBot="1" x14ac:dyDescent="0.45">
      <c r="B43" s="561"/>
      <c r="C43" s="1702" t="s">
        <v>632</v>
      </c>
      <c r="D43" s="1726"/>
      <c r="E43" s="1726"/>
      <c r="F43" s="1726"/>
      <c r="G43" s="1726"/>
      <c r="H43" s="1726"/>
      <c r="I43" s="1726"/>
      <c r="J43" s="1726"/>
      <c r="K43" s="1726"/>
      <c r="L43" s="1726"/>
      <c r="M43" s="1726"/>
      <c r="N43" s="1726"/>
      <c r="O43" s="1726"/>
      <c r="P43" s="1726"/>
      <c r="Q43" s="1726"/>
      <c r="R43" s="1726"/>
      <c r="S43" s="1726"/>
      <c r="T43" s="1726"/>
      <c r="U43" s="1726"/>
      <c r="V43" s="1726"/>
      <c r="W43" s="1703"/>
      <c r="X43" s="289" t="s">
        <v>633</v>
      </c>
      <c r="Y43" s="1727">
        <f>SUM(Y38:Z42)</f>
        <v>0</v>
      </c>
      <c r="Z43" s="1728"/>
      <c r="AA43" s="288"/>
      <c r="AB43" s="278"/>
      <c r="AC43" s="282"/>
    </row>
    <row r="44" spans="2:29" ht="18" customHeight="1" thickBot="1" x14ac:dyDescent="0.45">
      <c r="B44" s="561"/>
      <c r="C44" s="1739" t="s">
        <v>634</v>
      </c>
      <c r="D44" s="1740"/>
      <c r="E44" s="1740"/>
      <c r="F44" s="1740"/>
      <c r="G44" s="1740"/>
      <c r="H44" s="1740"/>
      <c r="I44" s="1740"/>
      <c r="J44" s="1740"/>
      <c r="K44" s="1740"/>
      <c r="L44" s="1740"/>
      <c r="M44" s="1740"/>
      <c r="N44" s="1740"/>
      <c r="O44" s="1740"/>
      <c r="P44" s="1740"/>
      <c r="Q44" s="1740"/>
      <c r="R44" s="1740"/>
      <c r="S44" s="1741"/>
      <c r="T44" s="1742" t="s">
        <v>635</v>
      </c>
      <c r="U44" s="1743"/>
      <c r="V44" s="1743"/>
      <c r="W44" s="1743"/>
      <c r="X44" s="1746" t="s">
        <v>636</v>
      </c>
      <c r="Y44" s="1748" t="s">
        <v>637</v>
      </c>
      <c r="Z44" s="1749"/>
      <c r="AA44" s="278"/>
      <c r="AB44" s="278"/>
      <c r="AC44" s="282"/>
    </row>
    <row r="45" spans="2:29" ht="34.5" customHeight="1" thickBot="1" x14ac:dyDescent="0.45">
      <c r="B45" s="561"/>
      <c r="C45" s="1750" t="s">
        <v>638</v>
      </c>
      <c r="D45" s="1751"/>
      <c r="E45" s="1751"/>
      <c r="F45" s="1751"/>
      <c r="G45" s="1751"/>
      <c r="H45" s="1751"/>
      <c r="I45" s="1751"/>
      <c r="J45" s="1751"/>
      <c r="K45" s="1751"/>
      <c r="L45" s="1751"/>
      <c r="M45" s="1751"/>
      <c r="N45" s="1751"/>
      <c r="O45" s="1751"/>
      <c r="P45" s="1751"/>
      <c r="Q45" s="1751"/>
      <c r="R45" s="1751"/>
      <c r="S45" s="1752"/>
      <c r="T45" s="1744"/>
      <c r="U45" s="1745"/>
      <c r="V45" s="1745"/>
      <c r="W45" s="1745"/>
      <c r="X45" s="1747"/>
      <c r="Y45" s="1753" t="str">
        <f>IF(Y43&lt;=Y28,"OK","上限超え")</f>
        <v>OK</v>
      </c>
      <c r="Z45" s="1754"/>
      <c r="AA45" s="278"/>
      <c r="AB45" s="278"/>
      <c r="AC45" s="282"/>
    </row>
    <row r="46" spans="2:29" ht="18.75" customHeight="1" x14ac:dyDescent="0.4">
      <c r="B46" s="561"/>
      <c r="C46" s="278"/>
      <c r="D46" s="278" t="s">
        <v>639</v>
      </c>
      <c r="E46" s="278"/>
      <c r="F46" s="278"/>
      <c r="G46" s="278"/>
      <c r="H46" s="278"/>
      <c r="I46" s="278"/>
      <c r="J46" s="278"/>
      <c r="K46" s="278"/>
      <c r="L46" s="278"/>
      <c r="M46" s="278"/>
      <c r="N46" s="278"/>
      <c r="O46" s="278"/>
      <c r="P46" s="278"/>
      <c r="Q46" s="278"/>
      <c r="R46" s="287"/>
      <c r="S46" s="287"/>
      <c r="T46" s="278"/>
      <c r="U46" s="287"/>
      <c r="V46" s="287"/>
      <c r="W46" s="287"/>
      <c r="X46" s="287"/>
      <c r="Y46" s="278"/>
      <c r="Z46" s="287"/>
      <c r="AA46" s="285"/>
      <c r="AB46" s="278"/>
      <c r="AC46" s="282"/>
    </row>
    <row r="47" spans="2:29" ht="18.75" customHeight="1" x14ac:dyDescent="0.4">
      <c r="B47" s="561"/>
      <c r="C47" s="278"/>
      <c r="D47" s="278" t="s">
        <v>640</v>
      </c>
      <c r="E47" s="286"/>
      <c r="F47" s="286"/>
      <c r="G47" s="278"/>
      <c r="H47" s="286"/>
      <c r="I47" s="286"/>
      <c r="J47" s="278"/>
      <c r="K47" s="286"/>
      <c r="L47" s="286"/>
      <c r="M47" s="278"/>
      <c r="N47" s="278"/>
      <c r="O47" s="286"/>
      <c r="P47" s="286"/>
      <c r="Q47" s="278"/>
      <c r="R47" s="286"/>
      <c r="S47" s="286"/>
      <c r="T47" s="278"/>
      <c r="U47" s="286"/>
      <c r="V47" s="286"/>
      <c r="W47" s="286"/>
      <c r="X47" s="286"/>
      <c r="Y47" s="278"/>
      <c r="Z47" s="286"/>
      <c r="AA47" s="278"/>
      <c r="AB47" s="278"/>
      <c r="AC47" s="282"/>
    </row>
    <row r="48" spans="2:29" ht="14.25" thickBot="1" x14ac:dyDescent="0.45">
      <c r="B48" s="561"/>
      <c r="C48" s="278"/>
      <c r="D48" s="278"/>
      <c r="E48" s="278"/>
      <c r="F48" s="278"/>
      <c r="G48" s="278"/>
      <c r="H48" s="278"/>
      <c r="I48" s="278"/>
      <c r="J48" s="278"/>
      <c r="K48" s="278"/>
      <c r="L48" s="278"/>
      <c r="M48" s="278"/>
      <c r="N48" s="278"/>
      <c r="O48" s="278"/>
      <c r="P48" s="278"/>
      <c r="Q48" s="278"/>
      <c r="R48" s="278"/>
      <c r="S48" s="278"/>
      <c r="T48" s="278"/>
      <c r="U48" s="278"/>
      <c r="V48" s="278"/>
      <c r="W48" s="278"/>
      <c r="X48" s="278"/>
      <c r="Y48" s="285"/>
      <c r="Z48" s="285"/>
      <c r="AA48" s="285"/>
      <c r="AB48" s="278"/>
      <c r="AC48" s="282"/>
    </row>
    <row r="49" spans="2:29" x14ac:dyDescent="0.4">
      <c r="B49" s="561"/>
      <c r="C49" s="1729" t="s">
        <v>641</v>
      </c>
      <c r="D49" s="1730"/>
      <c r="E49" s="1730"/>
      <c r="F49" s="1730"/>
      <c r="G49" s="1730"/>
      <c r="H49" s="1730"/>
      <c r="I49" s="1730"/>
      <c r="J49" s="1730"/>
      <c r="K49" s="1730"/>
      <c r="L49" s="1730"/>
      <c r="M49" s="1730"/>
      <c r="N49" s="1730"/>
      <c r="O49" s="1730"/>
      <c r="P49" s="1730"/>
      <c r="Q49" s="1730"/>
      <c r="R49" s="1730"/>
      <c r="S49" s="1730"/>
      <c r="T49" s="1730"/>
      <c r="U49" s="1730"/>
      <c r="V49" s="1730"/>
      <c r="W49" s="1730"/>
      <c r="X49" s="284"/>
      <c r="Y49" s="1733" t="s">
        <v>610</v>
      </c>
      <c r="Z49" s="1734"/>
      <c r="AA49" s="1735"/>
      <c r="AB49" s="278"/>
      <c r="AC49" s="282"/>
    </row>
    <row r="50" spans="2:29" ht="18.75" customHeight="1" thickBot="1" x14ac:dyDescent="0.45">
      <c r="B50" s="561"/>
      <c r="C50" s="1731"/>
      <c r="D50" s="1732"/>
      <c r="E50" s="1732"/>
      <c r="F50" s="1732"/>
      <c r="G50" s="1732"/>
      <c r="H50" s="1732"/>
      <c r="I50" s="1732"/>
      <c r="J50" s="1732"/>
      <c r="K50" s="1732"/>
      <c r="L50" s="1732"/>
      <c r="M50" s="1732"/>
      <c r="N50" s="1732"/>
      <c r="O50" s="1732"/>
      <c r="P50" s="1732"/>
      <c r="Q50" s="1732"/>
      <c r="R50" s="1732"/>
      <c r="S50" s="1732"/>
      <c r="T50" s="1732"/>
      <c r="U50" s="1732"/>
      <c r="V50" s="1732"/>
      <c r="W50" s="1732"/>
      <c r="X50" s="283"/>
      <c r="Y50" s="1736"/>
      <c r="Z50" s="1737"/>
      <c r="AA50" s="1738"/>
      <c r="AB50" s="278"/>
      <c r="AC50" s="282"/>
    </row>
    <row r="51" spans="2:29" ht="9" customHeight="1" x14ac:dyDescent="0.4">
      <c r="B51" s="281"/>
      <c r="C51" s="280"/>
      <c r="D51" s="280"/>
      <c r="E51" s="280"/>
      <c r="F51" s="280"/>
      <c r="G51" s="280"/>
      <c r="H51" s="280"/>
      <c r="I51" s="280"/>
      <c r="J51" s="280"/>
      <c r="K51" s="280"/>
      <c r="L51" s="280"/>
      <c r="M51" s="280"/>
      <c r="N51" s="280"/>
      <c r="O51" s="280"/>
      <c r="P51" s="280"/>
      <c r="Q51" s="280"/>
      <c r="R51" s="280"/>
      <c r="S51" s="280"/>
      <c r="T51" s="280"/>
      <c r="U51" s="280"/>
      <c r="V51" s="280"/>
      <c r="W51" s="280"/>
      <c r="X51" s="280"/>
      <c r="Y51" s="280"/>
      <c r="Z51" s="280"/>
      <c r="AA51" s="280"/>
      <c r="AB51" s="280"/>
      <c r="AC51" s="279"/>
    </row>
    <row r="52" spans="2:29" x14ac:dyDescent="0.4">
      <c r="B52" s="278"/>
      <c r="C52" s="278"/>
      <c r="D52" s="278"/>
      <c r="E52" s="278"/>
      <c r="F52" s="278"/>
      <c r="G52" s="278"/>
      <c r="H52" s="278"/>
      <c r="I52" s="278"/>
      <c r="J52" s="278"/>
      <c r="K52" s="278"/>
      <c r="L52" s="278"/>
      <c r="M52" s="278"/>
      <c r="N52" s="278"/>
      <c r="O52" s="278"/>
      <c r="P52" s="278"/>
      <c r="Q52" s="278"/>
      <c r="R52" s="278"/>
      <c r="S52" s="278"/>
      <c r="T52" s="278"/>
      <c r="U52" s="278"/>
      <c r="V52" s="278"/>
      <c r="W52" s="278"/>
      <c r="X52" s="278"/>
      <c r="Y52" s="278"/>
      <c r="Z52" s="278"/>
      <c r="AA52" s="278"/>
      <c r="AB52" s="278"/>
      <c r="AC52" s="278"/>
    </row>
    <row r="53" spans="2:29" x14ac:dyDescent="0.4">
      <c r="B53" s="277"/>
      <c r="C53" s="277"/>
      <c r="D53" s="277"/>
      <c r="E53" s="277"/>
      <c r="F53" s="277"/>
      <c r="G53" s="277"/>
      <c r="H53" s="277"/>
      <c r="I53" s="277"/>
      <c r="J53" s="277"/>
      <c r="K53" s="277"/>
      <c r="L53" s="277"/>
      <c r="M53" s="277"/>
      <c r="N53" s="277"/>
      <c r="O53" s="277"/>
      <c r="P53" s="277"/>
      <c r="Q53" s="277"/>
      <c r="R53" s="277"/>
      <c r="S53" s="277"/>
      <c r="T53" s="277"/>
      <c r="U53" s="277"/>
      <c r="V53" s="277"/>
      <c r="W53" s="277"/>
      <c r="X53" s="277"/>
      <c r="Y53" s="277"/>
      <c r="Z53" s="277"/>
      <c r="AA53" s="277"/>
      <c r="AB53" s="277"/>
      <c r="AC53" s="277"/>
    </row>
  </sheetData>
  <mergeCells count="52">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C36:D37"/>
    <mergeCell ref="E36:O37"/>
    <mergeCell ref="P36:X37"/>
    <mergeCell ref="Y36:AA37"/>
    <mergeCell ref="C9:G9"/>
    <mergeCell ref="H9:AB9"/>
    <mergeCell ref="C11:AB11"/>
    <mergeCell ref="D14:AB14"/>
    <mergeCell ref="Y16:AA16"/>
    <mergeCell ref="D18:AB18"/>
    <mergeCell ref="J26:V26"/>
    <mergeCell ref="Y26:Z26"/>
    <mergeCell ref="G28:V28"/>
    <mergeCell ref="Y28:Z28"/>
    <mergeCell ref="O33:Z33"/>
    <mergeCell ref="B1:E1"/>
    <mergeCell ref="U3:AB3"/>
    <mergeCell ref="C5:AB5"/>
    <mergeCell ref="C6:AB6"/>
    <mergeCell ref="C8:G8"/>
    <mergeCell ref="H8:AB8"/>
  </mergeCells>
  <phoneticPr fontId="13"/>
  <pageMargins left="0.7" right="0.7" top="0.75" bottom="0.75" header="0.3" footer="0.3"/>
  <pageSetup paperSize="9" scale="67"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1AF78-13AE-4DE7-91F4-E79B67C44116}">
  <sheetPr>
    <tabColor rgb="FFFFFF00"/>
    <pageSetUpPr fitToPage="1"/>
  </sheetPr>
  <dimension ref="A1:L54"/>
  <sheetViews>
    <sheetView view="pageBreakPreview" zoomScale="85" zoomScaleNormal="55" zoomScaleSheetLayoutView="85" workbookViewId="0">
      <selection activeCell="H28" sqref="H28"/>
    </sheetView>
  </sheetViews>
  <sheetFormatPr defaultRowHeight="13.5" x14ac:dyDescent="0.4"/>
  <cols>
    <col min="1" max="1" width="1.75" style="2" customWidth="1"/>
    <col min="2" max="2" width="22" style="2" customWidth="1"/>
    <col min="3" max="3" width="4" style="2" customWidth="1"/>
    <col min="4" max="4" width="9.875" style="2" customWidth="1"/>
    <col min="5" max="5" width="13.625" style="2" customWidth="1"/>
    <col min="6" max="6" width="7.625" style="2" customWidth="1"/>
    <col min="7" max="7" width="14.75" style="2" customWidth="1"/>
    <col min="8" max="8" width="9.875" style="2" customWidth="1"/>
    <col min="9" max="9" width="14.625" style="2" customWidth="1"/>
    <col min="10" max="10" width="7.625" style="2" customWidth="1"/>
    <col min="11" max="11" width="8.625" style="2" customWidth="1"/>
    <col min="12" max="12" width="1.75" style="2" customWidth="1"/>
    <col min="13" max="259" width="9" style="2"/>
    <col min="260" max="260" width="2.25" style="2" customWidth="1"/>
    <col min="261" max="261" width="24.25" style="2" customWidth="1"/>
    <col min="262" max="262" width="4" style="2" customWidth="1"/>
    <col min="263" max="265" width="20.125" style="2" customWidth="1"/>
    <col min="266" max="266" width="3.125" style="2" customWidth="1"/>
    <col min="267" max="267" width="4.375" style="2" customWidth="1"/>
    <col min="268" max="268" width="2.5" style="2" customWidth="1"/>
    <col min="269" max="515" width="9" style="2"/>
    <col min="516" max="516" width="2.25" style="2" customWidth="1"/>
    <col min="517" max="517" width="24.25" style="2" customWidth="1"/>
    <col min="518" max="518" width="4" style="2" customWidth="1"/>
    <col min="519" max="521" width="20.125" style="2" customWidth="1"/>
    <col min="522" max="522" width="3.125" style="2" customWidth="1"/>
    <col min="523" max="523" width="4.375" style="2" customWidth="1"/>
    <col min="524" max="524" width="2.5" style="2" customWidth="1"/>
    <col min="525" max="771" width="9" style="2"/>
    <col min="772" max="772" width="2.25" style="2" customWidth="1"/>
    <col min="773" max="773" width="24.25" style="2" customWidth="1"/>
    <col min="774" max="774" width="4" style="2" customWidth="1"/>
    <col min="775" max="777" width="20.125" style="2" customWidth="1"/>
    <col min="778" max="778" width="3.125" style="2" customWidth="1"/>
    <col min="779" max="779" width="4.375" style="2" customWidth="1"/>
    <col min="780" max="780" width="2.5" style="2" customWidth="1"/>
    <col min="781" max="1027" width="9" style="2"/>
    <col min="1028" max="1028" width="2.25" style="2" customWidth="1"/>
    <col min="1029" max="1029" width="24.25" style="2" customWidth="1"/>
    <col min="1030" max="1030" width="4" style="2" customWidth="1"/>
    <col min="1031" max="1033" width="20.125" style="2" customWidth="1"/>
    <col min="1034" max="1034" width="3.125" style="2" customWidth="1"/>
    <col min="1035" max="1035" width="4.375" style="2" customWidth="1"/>
    <col min="1036" max="1036" width="2.5" style="2" customWidth="1"/>
    <col min="1037" max="1283" width="9" style="2"/>
    <col min="1284" max="1284" width="2.25" style="2" customWidth="1"/>
    <col min="1285" max="1285" width="24.25" style="2" customWidth="1"/>
    <col min="1286" max="1286" width="4" style="2" customWidth="1"/>
    <col min="1287" max="1289" width="20.125" style="2" customWidth="1"/>
    <col min="1290" max="1290" width="3.125" style="2" customWidth="1"/>
    <col min="1291" max="1291" width="4.375" style="2" customWidth="1"/>
    <col min="1292" max="1292" width="2.5" style="2" customWidth="1"/>
    <col min="1293" max="1539" width="9" style="2"/>
    <col min="1540" max="1540" width="2.25" style="2" customWidth="1"/>
    <col min="1541" max="1541" width="24.25" style="2" customWidth="1"/>
    <col min="1542" max="1542" width="4" style="2" customWidth="1"/>
    <col min="1543" max="1545" width="20.125" style="2" customWidth="1"/>
    <col min="1546" max="1546" width="3.125" style="2" customWidth="1"/>
    <col min="1547" max="1547" width="4.375" style="2" customWidth="1"/>
    <col min="1548" max="1548" width="2.5" style="2" customWidth="1"/>
    <col min="1549" max="1795" width="9" style="2"/>
    <col min="1796" max="1796" width="2.25" style="2" customWidth="1"/>
    <col min="1797" max="1797" width="24.25" style="2" customWidth="1"/>
    <col min="1798" max="1798" width="4" style="2" customWidth="1"/>
    <col min="1799" max="1801" width="20.125" style="2" customWidth="1"/>
    <col min="1802" max="1802" width="3.125" style="2" customWidth="1"/>
    <col min="1803" max="1803" width="4.375" style="2" customWidth="1"/>
    <col min="1804" max="1804" width="2.5" style="2" customWidth="1"/>
    <col min="1805" max="2051" width="9" style="2"/>
    <col min="2052" max="2052" width="2.25" style="2" customWidth="1"/>
    <col min="2053" max="2053" width="24.25" style="2" customWidth="1"/>
    <col min="2054" max="2054" width="4" style="2" customWidth="1"/>
    <col min="2055" max="2057" width="20.125" style="2" customWidth="1"/>
    <col min="2058" max="2058" width="3.125" style="2" customWidth="1"/>
    <col min="2059" max="2059" width="4.375" style="2" customWidth="1"/>
    <col min="2060" max="2060" width="2.5" style="2" customWidth="1"/>
    <col min="2061" max="2307" width="9" style="2"/>
    <col min="2308" max="2308" width="2.25" style="2" customWidth="1"/>
    <col min="2309" max="2309" width="24.25" style="2" customWidth="1"/>
    <col min="2310" max="2310" width="4" style="2" customWidth="1"/>
    <col min="2311" max="2313" width="20.125" style="2" customWidth="1"/>
    <col min="2314" max="2314" width="3.125" style="2" customWidth="1"/>
    <col min="2315" max="2315" width="4.375" style="2" customWidth="1"/>
    <col min="2316" max="2316" width="2.5" style="2" customWidth="1"/>
    <col min="2317" max="2563" width="9" style="2"/>
    <col min="2564" max="2564" width="2.25" style="2" customWidth="1"/>
    <col min="2565" max="2565" width="24.25" style="2" customWidth="1"/>
    <col min="2566" max="2566" width="4" style="2" customWidth="1"/>
    <col min="2567" max="2569" width="20.125" style="2" customWidth="1"/>
    <col min="2570" max="2570" width="3.125" style="2" customWidth="1"/>
    <col min="2571" max="2571" width="4.375" style="2" customWidth="1"/>
    <col min="2572" max="2572" width="2.5" style="2" customWidth="1"/>
    <col min="2573" max="2819" width="9" style="2"/>
    <col min="2820" max="2820" width="2.25" style="2" customWidth="1"/>
    <col min="2821" max="2821" width="24.25" style="2" customWidth="1"/>
    <col min="2822" max="2822" width="4" style="2" customWidth="1"/>
    <col min="2823" max="2825" width="20.125" style="2" customWidth="1"/>
    <col min="2826" max="2826" width="3.125" style="2" customWidth="1"/>
    <col min="2827" max="2827" width="4.375" style="2" customWidth="1"/>
    <col min="2828" max="2828" width="2.5" style="2" customWidth="1"/>
    <col min="2829" max="3075" width="9" style="2"/>
    <col min="3076" max="3076" width="2.25" style="2" customWidth="1"/>
    <col min="3077" max="3077" width="24.25" style="2" customWidth="1"/>
    <col min="3078" max="3078" width="4" style="2" customWidth="1"/>
    <col min="3079" max="3081" width="20.125" style="2" customWidth="1"/>
    <col min="3082" max="3082" width="3.125" style="2" customWidth="1"/>
    <col min="3083" max="3083" width="4.375" style="2" customWidth="1"/>
    <col min="3084" max="3084" width="2.5" style="2" customWidth="1"/>
    <col min="3085" max="3331" width="9" style="2"/>
    <col min="3332" max="3332" width="2.25" style="2" customWidth="1"/>
    <col min="3333" max="3333" width="24.25" style="2" customWidth="1"/>
    <col min="3334" max="3334" width="4" style="2" customWidth="1"/>
    <col min="3335" max="3337" width="20.125" style="2" customWidth="1"/>
    <col min="3338" max="3338" width="3.125" style="2" customWidth="1"/>
    <col min="3339" max="3339" width="4.375" style="2" customWidth="1"/>
    <col min="3340" max="3340" width="2.5" style="2" customWidth="1"/>
    <col min="3341" max="3587" width="9" style="2"/>
    <col min="3588" max="3588" width="2.25" style="2" customWidth="1"/>
    <col min="3589" max="3589" width="24.25" style="2" customWidth="1"/>
    <col min="3590" max="3590" width="4" style="2" customWidth="1"/>
    <col min="3591" max="3593" width="20.125" style="2" customWidth="1"/>
    <col min="3594" max="3594" width="3.125" style="2" customWidth="1"/>
    <col min="3595" max="3595" width="4.375" style="2" customWidth="1"/>
    <col min="3596" max="3596" width="2.5" style="2" customWidth="1"/>
    <col min="3597" max="3843" width="9" style="2"/>
    <col min="3844" max="3844" width="2.25" style="2" customWidth="1"/>
    <col min="3845" max="3845" width="24.25" style="2" customWidth="1"/>
    <col min="3846" max="3846" width="4" style="2" customWidth="1"/>
    <col min="3847" max="3849" width="20.125" style="2" customWidth="1"/>
    <col min="3850" max="3850" width="3.125" style="2" customWidth="1"/>
    <col min="3851" max="3851" width="4.375" style="2" customWidth="1"/>
    <col min="3852" max="3852" width="2.5" style="2" customWidth="1"/>
    <col min="3853" max="4099" width="9" style="2"/>
    <col min="4100" max="4100" width="2.25" style="2" customWidth="1"/>
    <col min="4101" max="4101" width="24.25" style="2" customWidth="1"/>
    <col min="4102" max="4102" width="4" style="2" customWidth="1"/>
    <col min="4103" max="4105" width="20.125" style="2" customWidth="1"/>
    <col min="4106" max="4106" width="3.125" style="2" customWidth="1"/>
    <col min="4107" max="4107" width="4.375" style="2" customWidth="1"/>
    <col min="4108" max="4108" width="2.5" style="2" customWidth="1"/>
    <col min="4109" max="4355" width="9" style="2"/>
    <col min="4356" max="4356" width="2.25" style="2" customWidth="1"/>
    <col min="4357" max="4357" width="24.25" style="2" customWidth="1"/>
    <col min="4358" max="4358" width="4" style="2" customWidth="1"/>
    <col min="4359" max="4361" width="20.125" style="2" customWidth="1"/>
    <col min="4362" max="4362" width="3.125" style="2" customWidth="1"/>
    <col min="4363" max="4363" width="4.375" style="2" customWidth="1"/>
    <col min="4364" max="4364" width="2.5" style="2" customWidth="1"/>
    <col min="4365" max="4611" width="9" style="2"/>
    <col min="4612" max="4612" width="2.25" style="2" customWidth="1"/>
    <col min="4613" max="4613" width="24.25" style="2" customWidth="1"/>
    <col min="4614" max="4614" width="4" style="2" customWidth="1"/>
    <col min="4615" max="4617" width="20.125" style="2" customWidth="1"/>
    <col min="4618" max="4618" width="3.125" style="2" customWidth="1"/>
    <col min="4619" max="4619" width="4.375" style="2" customWidth="1"/>
    <col min="4620" max="4620" width="2.5" style="2" customWidth="1"/>
    <col min="4621" max="4867" width="9" style="2"/>
    <col min="4868" max="4868" width="2.25" style="2" customWidth="1"/>
    <col min="4869" max="4869" width="24.25" style="2" customWidth="1"/>
    <col min="4870" max="4870" width="4" style="2" customWidth="1"/>
    <col min="4871" max="4873" width="20.125" style="2" customWidth="1"/>
    <col min="4874" max="4874" width="3.125" style="2" customWidth="1"/>
    <col min="4875" max="4875" width="4.375" style="2" customWidth="1"/>
    <col min="4876" max="4876" width="2.5" style="2" customWidth="1"/>
    <col min="4877" max="5123" width="9" style="2"/>
    <col min="5124" max="5124" width="2.25" style="2" customWidth="1"/>
    <col min="5125" max="5125" width="24.25" style="2" customWidth="1"/>
    <col min="5126" max="5126" width="4" style="2" customWidth="1"/>
    <col min="5127" max="5129" width="20.125" style="2" customWidth="1"/>
    <col min="5130" max="5130" width="3.125" style="2" customWidth="1"/>
    <col min="5131" max="5131" width="4.375" style="2" customWidth="1"/>
    <col min="5132" max="5132" width="2.5" style="2" customWidth="1"/>
    <col min="5133" max="5379" width="9" style="2"/>
    <col min="5380" max="5380" width="2.25" style="2" customWidth="1"/>
    <col min="5381" max="5381" width="24.25" style="2" customWidth="1"/>
    <col min="5382" max="5382" width="4" style="2" customWidth="1"/>
    <col min="5383" max="5385" width="20.125" style="2" customWidth="1"/>
    <col min="5386" max="5386" width="3.125" style="2" customWidth="1"/>
    <col min="5387" max="5387" width="4.375" style="2" customWidth="1"/>
    <col min="5388" max="5388" width="2.5" style="2" customWidth="1"/>
    <col min="5389" max="5635" width="9" style="2"/>
    <col min="5636" max="5636" width="2.25" style="2" customWidth="1"/>
    <col min="5637" max="5637" width="24.25" style="2" customWidth="1"/>
    <col min="5638" max="5638" width="4" style="2" customWidth="1"/>
    <col min="5639" max="5641" width="20.125" style="2" customWidth="1"/>
    <col min="5642" max="5642" width="3.125" style="2" customWidth="1"/>
    <col min="5643" max="5643" width="4.375" style="2" customWidth="1"/>
    <col min="5644" max="5644" width="2.5" style="2" customWidth="1"/>
    <col min="5645" max="5891" width="9" style="2"/>
    <col min="5892" max="5892" width="2.25" style="2" customWidth="1"/>
    <col min="5893" max="5893" width="24.25" style="2" customWidth="1"/>
    <col min="5894" max="5894" width="4" style="2" customWidth="1"/>
    <col min="5895" max="5897" width="20.125" style="2" customWidth="1"/>
    <col min="5898" max="5898" width="3.125" style="2" customWidth="1"/>
    <col min="5899" max="5899" width="4.375" style="2" customWidth="1"/>
    <col min="5900" max="5900" width="2.5" style="2" customWidth="1"/>
    <col min="5901" max="6147" width="9" style="2"/>
    <col min="6148" max="6148" width="2.25" style="2" customWidth="1"/>
    <col min="6149" max="6149" width="24.25" style="2" customWidth="1"/>
    <col min="6150" max="6150" width="4" style="2" customWidth="1"/>
    <col min="6151" max="6153" width="20.125" style="2" customWidth="1"/>
    <col min="6154" max="6154" width="3.125" style="2" customWidth="1"/>
    <col min="6155" max="6155" width="4.375" style="2" customWidth="1"/>
    <col min="6156" max="6156" width="2.5" style="2" customWidth="1"/>
    <col min="6157" max="6403" width="9" style="2"/>
    <col min="6404" max="6404" width="2.25" style="2" customWidth="1"/>
    <col min="6405" max="6405" width="24.25" style="2" customWidth="1"/>
    <col min="6406" max="6406" width="4" style="2" customWidth="1"/>
    <col min="6407" max="6409" width="20.125" style="2" customWidth="1"/>
    <col min="6410" max="6410" width="3.125" style="2" customWidth="1"/>
    <col min="6411" max="6411" width="4.375" style="2" customWidth="1"/>
    <col min="6412" max="6412" width="2.5" style="2" customWidth="1"/>
    <col min="6413" max="6659" width="9" style="2"/>
    <col min="6660" max="6660" width="2.25" style="2" customWidth="1"/>
    <col min="6661" max="6661" width="24.25" style="2" customWidth="1"/>
    <col min="6662" max="6662" width="4" style="2" customWidth="1"/>
    <col min="6663" max="6665" width="20.125" style="2" customWidth="1"/>
    <col min="6666" max="6666" width="3.125" style="2" customWidth="1"/>
    <col min="6667" max="6667" width="4.375" style="2" customWidth="1"/>
    <col min="6668" max="6668" width="2.5" style="2" customWidth="1"/>
    <col min="6669" max="6915" width="9" style="2"/>
    <col min="6916" max="6916" width="2.25" style="2" customWidth="1"/>
    <col min="6917" max="6917" width="24.25" style="2" customWidth="1"/>
    <col min="6918" max="6918" width="4" style="2" customWidth="1"/>
    <col min="6919" max="6921" width="20.125" style="2" customWidth="1"/>
    <col min="6922" max="6922" width="3.125" style="2" customWidth="1"/>
    <col min="6923" max="6923" width="4.375" style="2" customWidth="1"/>
    <col min="6924" max="6924" width="2.5" style="2" customWidth="1"/>
    <col min="6925" max="7171" width="9" style="2"/>
    <col min="7172" max="7172" width="2.25" style="2" customWidth="1"/>
    <col min="7173" max="7173" width="24.25" style="2" customWidth="1"/>
    <col min="7174" max="7174" width="4" style="2" customWidth="1"/>
    <col min="7175" max="7177" width="20.125" style="2" customWidth="1"/>
    <col min="7178" max="7178" width="3.125" style="2" customWidth="1"/>
    <col min="7179" max="7179" width="4.375" style="2" customWidth="1"/>
    <col min="7180" max="7180" width="2.5" style="2" customWidth="1"/>
    <col min="7181" max="7427" width="9" style="2"/>
    <col min="7428" max="7428" width="2.25" style="2" customWidth="1"/>
    <col min="7429" max="7429" width="24.25" style="2" customWidth="1"/>
    <col min="7430" max="7430" width="4" style="2" customWidth="1"/>
    <col min="7431" max="7433" width="20.125" style="2" customWidth="1"/>
    <col min="7434" max="7434" width="3.125" style="2" customWidth="1"/>
    <col min="7435" max="7435" width="4.375" style="2" customWidth="1"/>
    <col min="7436" max="7436" width="2.5" style="2" customWidth="1"/>
    <col min="7437" max="7683" width="9" style="2"/>
    <col min="7684" max="7684" width="2.25" style="2" customWidth="1"/>
    <col min="7685" max="7685" width="24.25" style="2" customWidth="1"/>
    <col min="7686" max="7686" width="4" style="2" customWidth="1"/>
    <col min="7687" max="7689" width="20.125" style="2" customWidth="1"/>
    <col min="7690" max="7690" width="3.125" style="2" customWidth="1"/>
    <col min="7691" max="7691" width="4.375" style="2" customWidth="1"/>
    <col min="7692" max="7692" width="2.5" style="2" customWidth="1"/>
    <col min="7693" max="7939" width="9" style="2"/>
    <col min="7940" max="7940" width="2.25" style="2" customWidth="1"/>
    <col min="7941" max="7941" width="24.25" style="2" customWidth="1"/>
    <col min="7942" max="7942" width="4" style="2" customWidth="1"/>
    <col min="7943" max="7945" width="20.125" style="2" customWidth="1"/>
    <col min="7946" max="7946" width="3.125" style="2" customWidth="1"/>
    <col min="7947" max="7947" width="4.375" style="2" customWidth="1"/>
    <col min="7948" max="7948" width="2.5" style="2" customWidth="1"/>
    <col min="7949" max="8195" width="9" style="2"/>
    <col min="8196" max="8196" width="2.25" style="2" customWidth="1"/>
    <col min="8197" max="8197" width="24.25" style="2" customWidth="1"/>
    <col min="8198" max="8198" width="4" style="2" customWidth="1"/>
    <col min="8199" max="8201" width="20.125" style="2" customWidth="1"/>
    <col min="8202" max="8202" width="3.125" style="2" customWidth="1"/>
    <col min="8203" max="8203" width="4.375" style="2" customWidth="1"/>
    <col min="8204" max="8204" width="2.5" style="2" customWidth="1"/>
    <col min="8205" max="8451" width="9" style="2"/>
    <col min="8452" max="8452" width="2.25" style="2" customWidth="1"/>
    <col min="8453" max="8453" width="24.25" style="2" customWidth="1"/>
    <col min="8454" max="8454" width="4" style="2" customWidth="1"/>
    <col min="8455" max="8457" width="20.125" style="2" customWidth="1"/>
    <col min="8458" max="8458" width="3.125" style="2" customWidth="1"/>
    <col min="8459" max="8459" width="4.375" style="2" customWidth="1"/>
    <col min="8460" max="8460" width="2.5" style="2" customWidth="1"/>
    <col min="8461" max="8707" width="9" style="2"/>
    <col min="8708" max="8708" width="2.25" style="2" customWidth="1"/>
    <col min="8709" max="8709" width="24.25" style="2" customWidth="1"/>
    <col min="8710" max="8710" width="4" style="2" customWidth="1"/>
    <col min="8711" max="8713" width="20.125" style="2" customWidth="1"/>
    <col min="8714" max="8714" width="3.125" style="2" customWidth="1"/>
    <col min="8715" max="8715" width="4.375" style="2" customWidth="1"/>
    <col min="8716" max="8716" width="2.5" style="2" customWidth="1"/>
    <col min="8717" max="8963" width="9" style="2"/>
    <col min="8964" max="8964" width="2.25" style="2" customWidth="1"/>
    <col min="8965" max="8965" width="24.25" style="2" customWidth="1"/>
    <col min="8966" max="8966" width="4" style="2" customWidth="1"/>
    <col min="8967" max="8969" width="20.125" style="2" customWidth="1"/>
    <col min="8970" max="8970" width="3.125" style="2" customWidth="1"/>
    <col min="8971" max="8971" width="4.375" style="2" customWidth="1"/>
    <col min="8972" max="8972" width="2.5" style="2" customWidth="1"/>
    <col min="8973" max="9219" width="9" style="2"/>
    <col min="9220" max="9220" width="2.25" style="2" customWidth="1"/>
    <col min="9221" max="9221" width="24.25" style="2" customWidth="1"/>
    <col min="9222" max="9222" width="4" style="2" customWidth="1"/>
    <col min="9223" max="9225" width="20.125" style="2" customWidth="1"/>
    <col min="9226" max="9226" width="3.125" style="2" customWidth="1"/>
    <col min="9227" max="9227" width="4.375" style="2" customWidth="1"/>
    <col min="9228" max="9228" width="2.5" style="2" customWidth="1"/>
    <col min="9229" max="9475" width="9" style="2"/>
    <col min="9476" max="9476" width="2.25" style="2" customWidth="1"/>
    <col min="9477" max="9477" width="24.25" style="2" customWidth="1"/>
    <col min="9478" max="9478" width="4" style="2" customWidth="1"/>
    <col min="9479" max="9481" width="20.125" style="2" customWidth="1"/>
    <col min="9482" max="9482" width="3.125" style="2" customWidth="1"/>
    <col min="9483" max="9483" width="4.375" style="2" customWidth="1"/>
    <col min="9484" max="9484" width="2.5" style="2" customWidth="1"/>
    <col min="9485" max="9731" width="9" style="2"/>
    <col min="9732" max="9732" width="2.25" style="2" customWidth="1"/>
    <col min="9733" max="9733" width="24.25" style="2" customWidth="1"/>
    <col min="9734" max="9734" width="4" style="2" customWidth="1"/>
    <col min="9735" max="9737" width="20.125" style="2" customWidth="1"/>
    <col min="9738" max="9738" width="3.125" style="2" customWidth="1"/>
    <col min="9739" max="9739" width="4.375" style="2" customWidth="1"/>
    <col min="9740" max="9740" width="2.5" style="2" customWidth="1"/>
    <col min="9741" max="9987" width="9" style="2"/>
    <col min="9988" max="9988" width="2.25" style="2" customWidth="1"/>
    <col min="9989" max="9989" width="24.25" style="2" customWidth="1"/>
    <col min="9990" max="9990" width="4" style="2" customWidth="1"/>
    <col min="9991" max="9993" width="20.125" style="2" customWidth="1"/>
    <col min="9994" max="9994" width="3.125" style="2" customWidth="1"/>
    <col min="9995" max="9995" width="4.375" style="2" customWidth="1"/>
    <col min="9996" max="9996" width="2.5" style="2" customWidth="1"/>
    <col min="9997" max="10243" width="9" style="2"/>
    <col min="10244" max="10244" width="2.25" style="2" customWidth="1"/>
    <col min="10245" max="10245" width="24.25" style="2" customWidth="1"/>
    <col min="10246" max="10246" width="4" style="2" customWidth="1"/>
    <col min="10247" max="10249" width="20.125" style="2" customWidth="1"/>
    <col min="10250" max="10250" width="3.125" style="2" customWidth="1"/>
    <col min="10251" max="10251" width="4.375" style="2" customWidth="1"/>
    <col min="10252" max="10252" width="2.5" style="2" customWidth="1"/>
    <col min="10253" max="10499" width="9" style="2"/>
    <col min="10500" max="10500" width="2.25" style="2" customWidth="1"/>
    <col min="10501" max="10501" width="24.25" style="2" customWidth="1"/>
    <col min="10502" max="10502" width="4" style="2" customWidth="1"/>
    <col min="10503" max="10505" width="20.125" style="2" customWidth="1"/>
    <col min="10506" max="10506" width="3.125" style="2" customWidth="1"/>
    <col min="10507" max="10507" width="4.375" style="2" customWidth="1"/>
    <col min="10508" max="10508" width="2.5" style="2" customWidth="1"/>
    <col min="10509" max="10755" width="9" style="2"/>
    <col min="10756" max="10756" width="2.25" style="2" customWidth="1"/>
    <col min="10757" max="10757" width="24.25" style="2" customWidth="1"/>
    <col min="10758" max="10758" width="4" style="2" customWidth="1"/>
    <col min="10759" max="10761" width="20.125" style="2" customWidth="1"/>
    <col min="10762" max="10762" width="3.125" style="2" customWidth="1"/>
    <col min="10763" max="10763" width="4.375" style="2" customWidth="1"/>
    <col min="10764" max="10764" width="2.5" style="2" customWidth="1"/>
    <col min="10765" max="11011" width="9" style="2"/>
    <col min="11012" max="11012" width="2.25" style="2" customWidth="1"/>
    <col min="11013" max="11013" width="24.25" style="2" customWidth="1"/>
    <col min="11014" max="11014" width="4" style="2" customWidth="1"/>
    <col min="11015" max="11017" width="20.125" style="2" customWidth="1"/>
    <col min="11018" max="11018" width="3.125" style="2" customWidth="1"/>
    <col min="11019" max="11019" width="4.375" style="2" customWidth="1"/>
    <col min="11020" max="11020" width="2.5" style="2" customWidth="1"/>
    <col min="11021" max="11267" width="9" style="2"/>
    <col min="11268" max="11268" width="2.25" style="2" customWidth="1"/>
    <col min="11269" max="11269" width="24.25" style="2" customWidth="1"/>
    <col min="11270" max="11270" width="4" style="2" customWidth="1"/>
    <col min="11271" max="11273" width="20.125" style="2" customWidth="1"/>
    <col min="11274" max="11274" width="3.125" style="2" customWidth="1"/>
    <col min="11275" max="11275" width="4.375" style="2" customWidth="1"/>
    <col min="11276" max="11276" width="2.5" style="2" customWidth="1"/>
    <col min="11277" max="11523" width="9" style="2"/>
    <col min="11524" max="11524" width="2.25" style="2" customWidth="1"/>
    <col min="11525" max="11525" width="24.25" style="2" customWidth="1"/>
    <col min="11526" max="11526" width="4" style="2" customWidth="1"/>
    <col min="11527" max="11529" width="20.125" style="2" customWidth="1"/>
    <col min="11530" max="11530" width="3.125" style="2" customWidth="1"/>
    <col min="11531" max="11531" width="4.375" style="2" customWidth="1"/>
    <col min="11532" max="11532" width="2.5" style="2" customWidth="1"/>
    <col min="11533" max="11779" width="9" style="2"/>
    <col min="11780" max="11780" width="2.25" style="2" customWidth="1"/>
    <col min="11781" max="11781" width="24.25" style="2" customWidth="1"/>
    <col min="11782" max="11782" width="4" style="2" customWidth="1"/>
    <col min="11783" max="11785" width="20.125" style="2" customWidth="1"/>
    <col min="11786" max="11786" width="3.125" style="2" customWidth="1"/>
    <col min="11787" max="11787" width="4.375" style="2" customWidth="1"/>
    <col min="11788" max="11788" width="2.5" style="2" customWidth="1"/>
    <col min="11789" max="12035" width="9" style="2"/>
    <col min="12036" max="12036" width="2.25" style="2" customWidth="1"/>
    <col min="12037" max="12037" width="24.25" style="2" customWidth="1"/>
    <col min="12038" max="12038" width="4" style="2" customWidth="1"/>
    <col min="12039" max="12041" width="20.125" style="2" customWidth="1"/>
    <col min="12042" max="12042" width="3.125" style="2" customWidth="1"/>
    <col min="12043" max="12043" width="4.375" style="2" customWidth="1"/>
    <col min="12044" max="12044" width="2.5" style="2" customWidth="1"/>
    <col min="12045" max="12291" width="9" style="2"/>
    <col min="12292" max="12292" width="2.25" style="2" customWidth="1"/>
    <col min="12293" max="12293" width="24.25" style="2" customWidth="1"/>
    <col min="12294" max="12294" width="4" style="2" customWidth="1"/>
    <col min="12295" max="12297" width="20.125" style="2" customWidth="1"/>
    <col min="12298" max="12298" width="3.125" style="2" customWidth="1"/>
    <col min="12299" max="12299" width="4.375" style="2" customWidth="1"/>
    <col min="12300" max="12300" width="2.5" style="2" customWidth="1"/>
    <col min="12301" max="12547" width="9" style="2"/>
    <col min="12548" max="12548" width="2.25" style="2" customWidth="1"/>
    <col min="12549" max="12549" width="24.25" style="2" customWidth="1"/>
    <col min="12550" max="12550" width="4" style="2" customWidth="1"/>
    <col min="12551" max="12553" width="20.125" style="2" customWidth="1"/>
    <col min="12554" max="12554" width="3.125" style="2" customWidth="1"/>
    <col min="12555" max="12555" width="4.375" style="2" customWidth="1"/>
    <col min="12556" max="12556" width="2.5" style="2" customWidth="1"/>
    <col min="12557" max="12803" width="9" style="2"/>
    <col min="12804" max="12804" width="2.25" style="2" customWidth="1"/>
    <col min="12805" max="12805" width="24.25" style="2" customWidth="1"/>
    <col min="12806" max="12806" width="4" style="2" customWidth="1"/>
    <col min="12807" max="12809" width="20.125" style="2" customWidth="1"/>
    <col min="12810" max="12810" width="3.125" style="2" customWidth="1"/>
    <col min="12811" max="12811" width="4.375" style="2" customWidth="1"/>
    <col min="12812" max="12812" width="2.5" style="2" customWidth="1"/>
    <col min="12813" max="13059" width="9" style="2"/>
    <col min="13060" max="13060" width="2.25" style="2" customWidth="1"/>
    <col min="13061" max="13061" width="24.25" style="2" customWidth="1"/>
    <col min="13062" max="13062" width="4" style="2" customWidth="1"/>
    <col min="13063" max="13065" width="20.125" style="2" customWidth="1"/>
    <col min="13066" max="13066" width="3.125" style="2" customWidth="1"/>
    <col min="13067" max="13067" width="4.375" style="2" customWidth="1"/>
    <col min="13068" max="13068" width="2.5" style="2" customWidth="1"/>
    <col min="13069" max="13315" width="9" style="2"/>
    <col min="13316" max="13316" width="2.25" style="2" customWidth="1"/>
    <col min="13317" max="13317" width="24.25" style="2" customWidth="1"/>
    <col min="13318" max="13318" width="4" style="2" customWidth="1"/>
    <col min="13319" max="13321" width="20.125" style="2" customWidth="1"/>
    <col min="13322" max="13322" width="3.125" style="2" customWidth="1"/>
    <col min="13323" max="13323" width="4.375" style="2" customWidth="1"/>
    <col min="13324" max="13324" width="2.5" style="2" customWidth="1"/>
    <col min="13325" max="13571" width="9" style="2"/>
    <col min="13572" max="13572" width="2.25" style="2" customWidth="1"/>
    <col min="13573" max="13573" width="24.25" style="2" customWidth="1"/>
    <col min="13574" max="13574" width="4" style="2" customWidth="1"/>
    <col min="13575" max="13577" width="20.125" style="2" customWidth="1"/>
    <col min="13578" max="13578" width="3.125" style="2" customWidth="1"/>
    <col min="13579" max="13579" width="4.375" style="2" customWidth="1"/>
    <col min="13580" max="13580" width="2.5" style="2" customWidth="1"/>
    <col min="13581" max="13827" width="9" style="2"/>
    <col min="13828" max="13828" width="2.25" style="2" customWidth="1"/>
    <col min="13829" max="13829" width="24.25" style="2" customWidth="1"/>
    <col min="13830" max="13830" width="4" style="2" customWidth="1"/>
    <col min="13831" max="13833" width="20.125" style="2" customWidth="1"/>
    <col min="13834" max="13834" width="3.125" style="2" customWidth="1"/>
    <col min="13835" max="13835" width="4.375" style="2" customWidth="1"/>
    <col min="13836" max="13836" width="2.5" style="2" customWidth="1"/>
    <col min="13837" max="14083" width="9" style="2"/>
    <col min="14084" max="14084" width="2.25" style="2" customWidth="1"/>
    <col min="14085" max="14085" width="24.25" style="2" customWidth="1"/>
    <col min="14086" max="14086" width="4" style="2" customWidth="1"/>
    <col min="14087" max="14089" width="20.125" style="2" customWidth="1"/>
    <col min="14090" max="14090" width="3.125" style="2" customWidth="1"/>
    <col min="14091" max="14091" width="4.375" style="2" customWidth="1"/>
    <col min="14092" max="14092" width="2.5" style="2" customWidth="1"/>
    <col min="14093" max="14339" width="9" style="2"/>
    <col min="14340" max="14340" width="2.25" style="2" customWidth="1"/>
    <col min="14341" max="14341" width="24.25" style="2" customWidth="1"/>
    <col min="14342" max="14342" width="4" style="2" customWidth="1"/>
    <col min="14343" max="14345" width="20.125" style="2" customWidth="1"/>
    <col min="14346" max="14346" width="3.125" style="2" customWidth="1"/>
    <col min="14347" max="14347" width="4.375" style="2" customWidth="1"/>
    <col min="14348" max="14348" width="2.5" style="2" customWidth="1"/>
    <col min="14349" max="14595" width="9" style="2"/>
    <col min="14596" max="14596" width="2.25" style="2" customWidth="1"/>
    <col min="14597" max="14597" width="24.25" style="2" customWidth="1"/>
    <col min="14598" max="14598" width="4" style="2" customWidth="1"/>
    <col min="14599" max="14601" width="20.125" style="2" customWidth="1"/>
    <col min="14602" max="14602" width="3.125" style="2" customWidth="1"/>
    <col min="14603" max="14603" width="4.375" style="2" customWidth="1"/>
    <col min="14604" max="14604" width="2.5" style="2" customWidth="1"/>
    <col min="14605" max="14851" width="9" style="2"/>
    <col min="14852" max="14852" width="2.25" style="2" customWidth="1"/>
    <col min="14853" max="14853" width="24.25" style="2" customWidth="1"/>
    <col min="14854" max="14854" width="4" style="2" customWidth="1"/>
    <col min="14855" max="14857" width="20.125" style="2" customWidth="1"/>
    <col min="14858" max="14858" width="3.125" style="2" customWidth="1"/>
    <col min="14859" max="14859" width="4.375" style="2" customWidth="1"/>
    <col min="14860" max="14860" width="2.5" style="2" customWidth="1"/>
    <col min="14861" max="15107" width="9" style="2"/>
    <col min="15108" max="15108" width="2.25" style="2" customWidth="1"/>
    <col min="15109" max="15109" width="24.25" style="2" customWidth="1"/>
    <col min="15110" max="15110" width="4" style="2" customWidth="1"/>
    <col min="15111" max="15113" width="20.125" style="2" customWidth="1"/>
    <col min="15114" max="15114" width="3.125" style="2" customWidth="1"/>
    <col min="15115" max="15115" width="4.375" style="2" customWidth="1"/>
    <col min="15116" max="15116" width="2.5" style="2" customWidth="1"/>
    <col min="15117" max="15363" width="9" style="2"/>
    <col min="15364" max="15364" width="2.25" style="2" customWidth="1"/>
    <col min="15365" max="15365" width="24.25" style="2" customWidth="1"/>
    <col min="15366" max="15366" width="4" style="2" customWidth="1"/>
    <col min="15367" max="15369" width="20.125" style="2" customWidth="1"/>
    <col min="15370" max="15370" width="3.125" style="2" customWidth="1"/>
    <col min="15371" max="15371" width="4.375" style="2" customWidth="1"/>
    <col min="15372" max="15372" width="2.5" style="2" customWidth="1"/>
    <col min="15373" max="15619" width="9" style="2"/>
    <col min="15620" max="15620" width="2.25" style="2" customWidth="1"/>
    <col min="15621" max="15621" width="24.25" style="2" customWidth="1"/>
    <col min="15622" max="15622" width="4" style="2" customWidth="1"/>
    <col min="15623" max="15625" width="20.125" style="2" customWidth="1"/>
    <col min="15626" max="15626" width="3.125" style="2" customWidth="1"/>
    <col min="15627" max="15627" width="4.375" style="2" customWidth="1"/>
    <col min="15628" max="15628" width="2.5" style="2" customWidth="1"/>
    <col min="15629" max="15875" width="9" style="2"/>
    <col min="15876" max="15876" width="2.25" style="2" customWidth="1"/>
    <col min="15877" max="15877" width="24.25" style="2" customWidth="1"/>
    <col min="15878" max="15878" width="4" style="2" customWidth="1"/>
    <col min="15879" max="15881" width="20.125" style="2" customWidth="1"/>
    <col min="15882" max="15882" width="3.125" style="2" customWidth="1"/>
    <col min="15883" max="15883" width="4.375" style="2" customWidth="1"/>
    <col min="15884" max="15884" width="2.5" style="2" customWidth="1"/>
    <col min="15885" max="16131" width="9" style="2"/>
    <col min="16132" max="16132" width="2.25" style="2" customWidth="1"/>
    <col min="16133" max="16133" width="24.25" style="2" customWidth="1"/>
    <col min="16134" max="16134" width="4" style="2" customWidth="1"/>
    <col min="16135" max="16137" width="20.125" style="2" customWidth="1"/>
    <col min="16138" max="16138" width="3.125" style="2" customWidth="1"/>
    <col min="16139" max="16139" width="4.375" style="2" customWidth="1"/>
    <col min="16140" max="16140" width="2.5" style="2" customWidth="1"/>
    <col min="16141" max="16384" width="9" style="2"/>
  </cols>
  <sheetData>
    <row r="1" spans="1:12" ht="20.100000000000001" customHeight="1" x14ac:dyDescent="0.4">
      <c r="A1" s="1755" t="s">
        <v>642</v>
      </c>
      <c r="B1" s="1755"/>
      <c r="C1" s="32"/>
      <c r="D1" s="32"/>
      <c r="E1" s="32"/>
      <c r="F1" s="32"/>
      <c r="G1" s="32"/>
      <c r="H1" s="32"/>
      <c r="I1" s="32"/>
      <c r="J1" s="32"/>
      <c r="K1" s="32"/>
      <c r="L1" s="32"/>
    </row>
    <row r="2" spans="1:12" s="152" customFormat="1" ht="16.899999999999999" customHeight="1" x14ac:dyDescent="0.4">
      <c r="A2" s="158"/>
      <c r="I2" s="1470" t="s">
        <v>177</v>
      </c>
      <c r="J2" s="1470"/>
      <c r="K2" s="1470"/>
    </row>
    <row r="3" spans="1:12" s="152" customFormat="1" ht="16.899999999999999" customHeight="1" x14ac:dyDescent="0.4">
      <c r="A3" s="158"/>
      <c r="I3" s="159"/>
      <c r="J3" s="159"/>
      <c r="K3" s="159"/>
    </row>
    <row r="4" spans="1:12" s="152" customFormat="1" ht="24.6" customHeight="1" x14ac:dyDescent="0.4">
      <c r="A4" s="1465" t="s">
        <v>643</v>
      </c>
      <c r="B4" s="1465"/>
      <c r="C4" s="1465"/>
      <c r="D4" s="1465"/>
      <c r="E4" s="1465"/>
      <c r="F4" s="1465"/>
      <c r="G4" s="1465"/>
      <c r="H4" s="1465"/>
      <c r="I4" s="1465"/>
      <c r="J4" s="1465"/>
      <c r="K4" s="1465"/>
    </row>
    <row r="5" spans="1:12" s="152" customFormat="1" ht="13.15" customHeight="1" x14ac:dyDescent="0.4">
      <c r="A5" s="157"/>
      <c r="B5" s="157"/>
      <c r="C5" s="157"/>
      <c r="D5" s="157"/>
      <c r="E5" s="157"/>
      <c r="F5" s="157"/>
      <c r="G5" s="157"/>
      <c r="H5" s="157"/>
      <c r="I5" s="157"/>
      <c r="J5" s="157"/>
      <c r="K5" s="157"/>
    </row>
    <row r="6" spans="1:12" s="152" customFormat="1" ht="22.9" customHeight="1" x14ac:dyDescent="0.4">
      <c r="A6" s="157"/>
      <c r="B6" s="482" t="s">
        <v>644</v>
      </c>
      <c r="C6" s="2738"/>
      <c r="D6" s="2739"/>
      <c r="E6" s="2739"/>
      <c r="F6" s="2739"/>
      <c r="G6" s="2739"/>
      <c r="H6" s="2739"/>
      <c r="I6" s="2739"/>
      <c r="J6" s="2739"/>
      <c r="K6" s="2740"/>
    </row>
    <row r="7" spans="1:12" s="152" customFormat="1" ht="27.6" customHeight="1" x14ac:dyDescent="0.4">
      <c r="B7" s="775" t="s">
        <v>180</v>
      </c>
      <c r="C7" s="1471" t="s">
        <v>645</v>
      </c>
      <c r="D7" s="1471"/>
      <c r="E7" s="1471"/>
      <c r="F7" s="1471"/>
      <c r="G7" s="1471"/>
      <c r="H7" s="1471"/>
      <c r="I7" s="1471"/>
      <c r="J7" s="1471"/>
      <c r="K7" s="1472"/>
    </row>
    <row r="8" spans="1:12" s="152" customFormat="1" ht="27.6" customHeight="1" x14ac:dyDescent="0.4">
      <c r="B8" s="2741" t="s">
        <v>646</v>
      </c>
      <c r="C8" s="1454" t="s">
        <v>647</v>
      </c>
      <c r="D8" s="1469"/>
      <c r="E8" s="1469"/>
      <c r="F8" s="1469"/>
      <c r="G8" s="1469"/>
      <c r="H8" s="1469"/>
      <c r="I8" s="1469"/>
      <c r="J8" s="1469"/>
      <c r="K8" s="1455"/>
    </row>
    <row r="9" spans="1:12" s="152" customFormat="1" ht="27.6" customHeight="1" x14ac:dyDescent="0.4">
      <c r="B9" s="475" t="s">
        <v>224</v>
      </c>
      <c r="C9" s="1454" t="s">
        <v>1132</v>
      </c>
      <c r="D9" s="1469"/>
      <c r="E9" s="1469"/>
      <c r="F9" s="1469"/>
      <c r="G9" s="1469"/>
      <c r="H9" s="1469"/>
      <c r="I9" s="1469"/>
      <c r="J9" s="1469"/>
      <c r="K9" s="1455"/>
    </row>
    <row r="10" spans="1:12" s="152" customFormat="1" ht="18.600000000000001" customHeight="1" x14ac:dyDescent="0.4">
      <c r="B10" s="2742" t="s">
        <v>225</v>
      </c>
      <c r="C10" s="2743"/>
      <c r="K10" s="163"/>
    </row>
    <row r="11" spans="1:12" s="152" customFormat="1" ht="28.9" customHeight="1" x14ac:dyDescent="0.4">
      <c r="B11" s="2742"/>
      <c r="C11" s="2743"/>
      <c r="D11" s="2744" t="s">
        <v>226</v>
      </c>
      <c r="E11" s="2744"/>
      <c r="F11" s="2745"/>
      <c r="G11" s="486"/>
      <c r="H11" s="486" t="s">
        <v>167</v>
      </c>
      <c r="I11" s="159"/>
      <c r="J11" s="159"/>
      <c r="K11" s="163"/>
    </row>
    <row r="12" spans="1:12" s="152" customFormat="1" ht="22.9" customHeight="1" x14ac:dyDescent="0.4">
      <c r="B12" s="2746"/>
      <c r="C12" s="167"/>
      <c r="D12" s="2747" t="s">
        <v>648</v>
      </c>
      <c r="E12" s="2747"/>
      <c r="F12" s="162"/>
      <c r="G12" s="162"/>
      <c r="H12" s="162"/>
      <c r="I12" s="162"/>
      <c r="J12" s="162"/>
      <c r="K12" s="161"/>
    </row>
    <row r="13" spans="1:12" s="152" customFormat="1" ht="27.6" customHeight="1" x14ac:dyDescent="0.4">
      <c r="B13" s="480" t="s">
        <v>649</v>
      </c>
      <c r="C13" s="1454" t="s">
        <v>650</v>
      </c>
      <c r="D13" s="1469"/>
      <c r="E13" s="1469"/>
      <c r="F13" s="1469"/>
      <c r="G13" s="1469"/>
      <c r="H13" s="1469"/>
      <c r="I13" s="1469"/>
      <c r="J13" s="1469"/>
      <c r="K13" s="1455"/>
    </row>
    <row r="14" spans="1:12" s="152" customFormat="1" ht="27.6" customHeight="1" x14ac:dyDescent="0.4">
      <c r="A14" s="2748"/>
      <c r="B14" s="2749" t="s">
        <v>651</v>
      </c>
      <c r="C14" s="2750" t="s">
        <v>1133</v>
      </c>
      <c r="D14" s="2751"/>
      <c r="E14" s="2751"/>
      <c r="F14" s="2751"/>
      <c r="G14" s="2751"/>
      <c r="H14" s="2751"/>
      <c r="I14" s="2751"/>
      <c r="J14" s="2751"/>
      <c r="K14" s="2752"/>
    </row>
    <row r="15" spans="1:12" s="152" customFormat="1" ht="27.6" customHeight="1" thickBot="1" x14ac:dyDescent="0.45">
      <c r="A15" s="2748"/>
      <c r="B15" s="2753"/>
      <c r="C15" s="2754"/>
      <c r="D15" s="2748" t="s">
        <v>1134</v>
      </c>
      <c r="E15" s="2748"/>
      <c r="F15" s="2748"/>
      <c r="G15" s="2748"/>
      <c r="H15" s="2748"/>
      <c r="I15" s="2748"/>
      <c r="J15" s="2748"/>
      <c r="K15" s="2755"/>
    </row>
    <row r="16" spans="1:12" s="152" customFormat="1" ht="21" customHeight="1" x14ac:dyDescent="0.4">
      <c r="A16" s="2748"/>
      <c r="B16" s="2753"/>
      <c r="C16" s="2754"/>
      <c r="D16" s="2756"/>
      <c r="E16" s="2757" t="s">
        <v>652</v>
      </c>
      <c r="F16" s="2758"/>
      <c r="G16" s="2759" t="s">
        <v>653</v>
      </c>
      <c r="H16" s="2760"/>
      <c r="I16" s="2761" t="s">
        <v>1135</v>
      </c>
      <c r="J16" s="2762"/>
      <c r="K16" s="2755"/>
    </row>
    <row r="17" spans="1:11" s="152" customFormat="1" ht="25.9" customHeight="1" x14ac:dyDescent="0.4">
      <c r="A17" s="2748"/>
      <c r="B17" s="2753"/>
      <c r="C17" s="2754"/>
      <c r="D17" s="2759" t="s">
        <v>1136</v>
      </c>
      <c r="E17" s="2763"/>
      <c r="F17" s="2764" t="s">
        <v>167</v>
      </c>
      <c r="G17" s="2763"/>
      <c r="H17" s="2765" t="s">
        <v>167</v>
      </c>
      <c r="I17" s="2766"/>
      <c r="J17" s="2767" t="s">
        <v>167</v>
      </c>
      <c r="K17" s="2755"/>
    </row>
    <row r="18" spans="1:11" s="152" customFormat="1" ht="25.9" customHeight="1" thickBot="1" x14ac:dyDescent="0.45">
      <c r="A18" s="2748"/>
      <c r="B18" s="2753"/>
      <c r="C18" s="2754"/>
      <c r="D18" s="2768" t="s">
        <v>1137</v>
      </c>
      <c r="E18" s="2763" t="s">
        <v>1138</v>
      </c>
      <c r="F18" s="2769" t="s">
        <v>168</v>
      </c>
      <c r="G18" s="2763" t="s">
        <v>1139</v>
      </c>
      <c r="H18" s="2770" t="s">
        <v>168</v>
      </c>
      <c r="I18" s="2771" t="s">
        <v>1140</v>
      </c>
      <c r="J18" s="2772" t="s">
        <v>168</v>
      </c>
      <c r="K18" s="2755"/>
    </row>
    <row r="19" spans="1:11" s="152" customFormat="1" ht="25.9" customHeight="1" thickBot="1" x14ac:dyDescent="0.45">
      <c r="A19" s="2748"/>
      <c r="B19" s="2753"/>
      <c r="C19" s="2754"/>
      <c r="D19" s="2748" t="s">
        <v>1141</v>
      </c>
      <c r="E19" s="2748"/>
      <c r="F19" s="2748"/>
      <c r="G19" s="2773"/>
      <c r="H19" s="2773"/>
      <c r="I19" s="2773"/>
      <c r="J19" s="2773"/>
      <c r="K19" s="2755"/>
    </row>
    <row r="20" spans="1:11" s="152" customFormat="1" ht="33" customHeight="1" x14ac:dyDescent="0.4">
      <c r="A20" s="2748"/>
      <c r="B20" s="2753"/>
      <c r="C20" s="2754"/>
      <c r="D20" s="2774"/>
      <c r="E20" s="2775" t="s">
        <v>1142</v>
      </c>
      <c r="F20" s="2776"/>
      <c r="G20" s="2777"/>
      <c r="H20" s="2774"/>
      <c r="I20" s="2778" t="s">
        <v>1143</v>
      </c>
      <c r="J20" s="2776"/>
      <c r="K20" s="2755"/>
    </row>
    <row r="21" spans="1:11" s="152" customFormat="1" ht="25.9" customHeight="1" thickBot="1" x14ac:dyDescent="0.45">
      <c r="A21" s="2748"/>
      <c r="B21" s="2753"/>
      <c r="C21" s="2754"/>
      <c r="D21" s="2779" t="s">
        <v>1144</v>
      </c>
      <c r="E21" s="2780" t="s">
        <v>1145</v>
      </c>
      <c r="F21" s="2772" t="s">
        <v>168</v>
      </c>
      <c r="G21" s="2777"/>
      <c r="H21" s="2779" t="s">
        <v>1144</v>
      </c>
      <c r="I21" s="2780" t="s">
        <v>1146</v>
      </c>
      <c r="J21" s="2772" t="s">
        <v>168</v>
      </c>
      <c r="K21" s="2755"/>
    </row>
    <row r="22" spans="1:11" s="152" customFormat="1" ht="29.25" customHeight="1" thickBot="1" x14ac:dyDescent="0.45">
      <c r="A22" s="2748"/>
      <c r="B22" s="2753"/>
      <c r="C22" s="2743"/>
      <c r="D22" s="152" t="s">
        <v>1147</v>
      </c>
      <c r="E22" s="2781"/>
      <c r="F22" s="2781"/>
      <c r="G22" s="2781"/>
      <c r="H22" s="2781"/>
      <c r="I22" s="2781"/>
      <c r="J22" s="2781"/>
      <c r="K22" s="163"/>
    </row>
    <row r="23" spans="1:11" s="152" customFormat="1" ht="25.9" customHeight="1" x14ac:dyDescent="0.4">
      <c r="A23" s="2748"/>
      <c r="B23" s="2753"/>
      <c r="C23" s="2743"/>
      <c r="D23" s="2781"/>
      <c r="E23" s="2781"/>
      <c r="F23" s="2782"/>
      <c r="G23" s="2783"/>
      <c r="H23" s="2784"/>
      <c r="I23" s="2785" t="s">
        <v>654</v>
      </c>
      <c r="J23" s="2786"/>
      <c r="K23" s="163"/>
    </row>
    <row r="24" spans="1:11" s="152" customFormat="1" ht="25.9" customHeight="1" x14ac:dyDescent="0.4">
      <c r="A24" s="2748"/>
      <c r="B24" s="2753"/>
      <c r="C24" s="2743"/>
      <c r="D24" s="2781"/>
      <c r="E24" s="2781"/>
      <c r="F24" s="2787" t="s">
        <v>1148</v>
      </c>
      <c r="G24" s="2788"/>
      <c r="H24" s="2788"/>
      <c r="I24" s="2789" t="s">
        <v>1149</v>
      </c>
      <c r="J24" s="2790" t="s">
        <v>167</v>
      </c>
      <c r="K24" s="163"/>
    </row>
    <row r="25" spans="1:11" s="152" customFormat="1" ht="25.9" customHeight="1" thickBot="1" x14ac:dyDescent="0.45">
      <c r="A25" s="2748"/>
      <c r="B25" s="2753"/>
      <c r="C25" s="2743"/>
      <c r="D25" s="2791"/>
      <c r="E25" s="153"/>
      <c r="F25" s="2792" t="s">
        <v>1150</v>
      </c>
      <c r="G25" s="2793"/>
      <c r="H25" s="2793"/>
      <c r="I25" s="2794" t="s">
        <v>1151</v>
      </c>
      <c r="J25" s="2795" t="s">
        <v>168</v>
      </c>
      <c r="K25" s="163"/>
    </row>
    <row r="26" spans="1:11" s="152" customFormat="1" ht="20.45" customHeight="1" x14ac:dyDescent="0.4">
      <c r="A26" s="2748"/>
      <c r="B26" s="2753"/>
      <c r="C26" s="2743"/>
      <c r="D26" s="2791"/>
      <c r="E26" s="153"/>
      <c r="F26" s="2791"/>
      <c r="G26" s="153"/>
      <c r="H26" s="2781"/>
      <c r="I26" s="2781"/>
      <c r="J26" s="2781"/>
      <c r="K26" s="163"/>
    </row>
    <row r="27" spans="1:11" s="152" customFormat="1" ht="20.45" customHeight="1" x14ac:dyDescent="0.4">
      <c r="A27" s="2748"/>
      <c r="B27" s="2753"/>
      <c r="C27" s="2796" t="s">
        <v>1152</v>
      </c>
      <c r="D27" s="2797"/>
      <c r="E27" s="2797"/>
      <c r="F27" s="2797"/>
      <c r="G27" s="2797"/>
      <c r="H27" s="2797"/>
      <c r="I27" s="2797"/>
      <c r="J27" s="2797"/>
      <c r="K27" s="2798"/>
    </row>
    <row r="28" spans="1:11" s="152" customFormat="1" ht="20.45" customHeight="1" thickBot="1" x14ac:dyDescent="0.45">
      <c r="A28" s="2748"/>
      <c r="B28" s="2753"/>
      <c r="C28" s="2743"/>
      <c r="D28" s="2799"/>
      <c r="E28" s="2781"/>
      <c r="F28" s="2781"/>
      <c r="G28" s="2781"/>
      <c r="H28" s="2781"/>
      <c r="I28" s="2781"/>
      <c r="J28" s="2781"/>
      <c r="K28" s="163"/>
    </row>
    <row r="29" spans="1:11" s="152" customFormat="1" ht="20.45" customHeight="1" x14ac:dyDescent="0.4">
      <c r="A29" s="2748"/>
      <c r="B29" s="2753"/>
      <c r="C29" s="2743"/>
      <c r="F29" s="2782"/>
      <c r="G29" s="2783"/>
      <c r="H29" s="2784"/>
      <c r="I29" s="2785" t="s">
        <v>654</v>
      </c>
      <c r="J29" s="2786"/>
      <c r="K29" s="163"/>
    </row>
    <row r="30" spans="1:11" s="152" customFormat="1" ht="20.45" customHeight="1" x14ac:dyDescent="0.4">
      <c r="A30" s="2748"/>
      <c r="B30" s="2753"/>
      <c r="C30" s="2743"/>
      <c r="D30" s="2800"/>
      <c r="E30" s="2800"/>
      <c r="F30" s="2787" t="s">
        <v>1148</v>
      </c>
      <c r="G30" s="2788"/>
      <c r="H30" s="2788"/>
      <c r="I30" s="2789" t="s">
        <v>1153</v>
      </c>
      <c r="J30" s="2790" t="s">
        <v>167</v>
      </c>
      <c r="K30" s="163"/>
    </row>
    <row r="31" spans="1:11" s="152" customFormat="1" ht="20.45" customHeight="1" thickBot="1" x14ac:dyDescent="0.45">
      <c r="A31" s="2748"/>
      <c r="B31" s="2753"/>
      <c r="C31" s="2743"/>
      <c r="D31" s="2791"/>
      <c r="E31" s="2791"/>
      <c r="F31" s="2792" t="s">
        <v>1150</v>
      </c>
      <c r="G31" s="2793"/>
      <c r="H31" s="2793"/>
      <c r="I31" s="2801"/>
      <c r="J31" s="2795" t="s">
        <v>168</v>
      </c>
      <c r="K31" s="163"/>
    </row>
    <row r="32" spans="1:11" s="152" customFormat="1" ht="20.45" customHeight="1" x14ac:dyDescent="0.4">
      <c r="A32" s="2748"/>
      <c r="B32" s="2753"/>
      <c r="C32" s="2743"/>
      <c r="D32" s="2791"/>
      <c r="F32" s="2781"/>
      <c r="H32" s="2781"/>
      <c r="J32" s="2781"/>
      <c r="K32" s="163"/>
    </row>
    <row r="33" spans="1:12" s="152" customFormat="1" ht="21" customHeight="1" x14ac:dyDescent="0.4">
      <c r="A33" s="2748"/>
      <c r="B33" s="2753"/>
      <c r="C33" s="2802" t="s">
        <v>1154</v>
      </c>
      <c r="D33" s="2797"/>
      <c r="E33" s="2797"/>
      <c r="F33" s="2797"/>
      <c r="G33" s="2797"/>
      <c r="H33" s="2797"/>
      <c r="I33" s="2797"/>
      <c r="J33" s="2797"/>
      <c r="K33" s="2798"/>
    </row>
    <row r="34" spans="1:12" s="152" customFormat="1" ht="21" customHeight="1" thickBot="1" x14ac:dyDescent="0.45">
      <c r="A34" s="2748"/>
      <c r="B34" s="2753"/>
      <c r="C34" s="2803"/>
      <c r="D34" s="2800"/>
      <c r="E34" s="2800"/>
      <c r="F34" s="2800"/>
      <c r="G34" s="2800"/>
      <c r="H34" s="2800"/>
      <c r="I34" s="2800"/>
      <c r="J34" s="2800"/>
      <c r="K34" s="2804"/>
    </row>
    <row r="35" spans="1:12" s="152" customFormat="1" ht="21" customHeight="1" thickBot="1" x14ac:dyDescent="0.45">
      <c r="A35" s="2748"/>
      <c r="B35" s="2753"/>
      <c r="C35" s="2805"/>
      <c r="D35" s="2806" t="s">
        <v>1155</v>
      </c>
      <c r="E35" s="2807" t="s">
        <v>1156</v>
      </c>
      <c r="F35" s="2807"/>
      <c r="G35" s="2807"/>
      <c r="H35" s="2807"/>
      <c r="I35" s="2807"/>
      <c r="J35" s="2808"/>
      <c r="K35" s="2804"/>
    </row>
    <row r="36" spans="1:12" s="152" customFormat="1" ht="21" customHeight="1" thickBot="1" x14ac:dyDescent="0.45">
      <c r="A36" s="2748"/>
      <c r="B36" s="2753"/>
      <c r="C36" s="2743"/>
      <c r="D36" s="2809" t="s">
        <v>1157</v>
      </c>
      <c r="E36" s="2810" t="s">
        <v>1158</v>
      </c>
      <c r="F36" s="2810"/>
      <c r="G36" s="2810"/>
      <c r="H36" s="2810"/>
      <c r="I36" s="2810"/>
      <c r="J36" s="2811"/>
      <c r="K36" s="2804"/>
    </row>
    <row r="37" spans="1:12" s="152" customFormat="1" ht="21" customHeight="1" x14ac:dyDescent="0.4">
      <c r="A37" s="2748"/>
      <c r="B37" s="2812"/>
      <c r="C37" s="167"/>
      <c r="D37" s="162"/>
      <c r="E37" s="162"/>
      <c r="F37" s="162"/>
      <c r="G37" s="162"/>
      <c r="H37" s="162"/>
      <c r="I37" s="162"/>
      <c r="J37" s="162"/>
      <c r="K37" s="161"/>
    </row>
    <row r="38" spans="1:12" s="152" customFormat="1" x14ac:dyDescent="0.4">
      <c r="B38" s="2813"/>
      <c r="C38" s="2813"/>
      <c r="D38" s="2813"/>
      <c r="E38" s="2813"/>
      <c r="F38" s="2813"/>
      <c r="G38" s="2813"/>
      <c r="H38" s="2813"/>
      <c r="I38" s="2813"/>
      <c r="J38" s="2813"/>
      <c r="K38" s="2813"/>
    </row>
    <row r="39" spans="1:12" s="152" customFormat="1" ht="14.45" customHeight="1" x14ac:dyDescent="0.4">
      <c r="B39" s="2814" t="s">
        <v>1159</v>
      </c>
      <c r="C39" s="2814"/>
      <c r="D39" s="2814"/>
      <c r="E39" s="2814"/>
      <c r="F39" s="2814"/>
      <c r="G39" s="2814"/>
      <c r="H39" s="2814"/>
      <c r="I39" s="2814"/>
      <c r="J39" s="2814"/>
      <c r="K39" s="2814"/>
    </row>
    <row r="40" spans="1:12" s="152" customFormat="1" ht="14.45" customHeight="1" x14ac:dyDescent="0.4">
      <c r="B40" s="2814"/>
      <c r="C40" s="2814"/>
      <c r="D40" s="2814"/>
      <c r="E40" s="2814"/>
      <c r="F40" s="2814"/>
      <c r="G40" s="2814"/>
      <c r="H40" s="2814"/>
      <c r="I40" s="2814"/>
      <c r="J40" s="2814"/>
      <c r="K40" s="2814"/>
    </row>
    <row r="41" spans="1:12" s="152" customFormat="1" ht="14.45" customHeight="1" x14ac:dyDescent="0.4">
      <c r="B41" s="2814"/>
      <c r="C41" s="2814"/>
      <c r="D41" s="2814"/>
      <c r="E41" s="2814"/>
      <c r="F41" s="2814"/>
      <c r="G41" s="2814"/>
      <c r="H41" s="2814"/>
      <c r="I41" s="2814"/>
      <c r="J41" s="2814"/>
      <c r="K41" s="2814"/>
    </row>
    <row r="42" spans="1:12" s="152" customFormat="1" ht="14.45" customHeight="1" x14ac:dyDescent="0.4">
      <c r="B42" s="2814"/>
      <c r="C42" s="2814"/>
      <c r="D42" s="2814"/>
      <c r="E42" s="2814"/>
      <c r="F42" s="2814"/>
      <c r="G42" s="2814"/>
      <c r="H42" s="2814"/>
      <c r="I42" s="2814"/>
      <c r="J42" s="2814"/>
      <c r="K42" s="2814"/>
    </row>
    <row r="43" spans="1:12" s="152" customFormat="1" ht="14.45" customHeight="1" x14ac:dyDescent="0.4">
      <c r="B43" s="2814"/>
      <c r="C43" s="2814"/>
      <c r="D43" s="2814"/>
      <c r="E43" s="2814"/>
      <c r="F43" s="2814"/>
      <c r="G43" s="2814"/>
      <c r="H43" s="2814"/>
      <c r="I43" s="2814"/>
      <c r="J43" s="2814"/>
      <c r="K43" s="2814"/>
    </row>
    <row r="44" spans="1:12" s="152" customFormat="1" ht="14.45" customHeight="1" x14ac:dyDescent="0.4">
      <c r="B44" s="2814"/>
      <c r="C44" s="2814"/>
      <c r="D44" s="2814"/>
      <c r="E44" s="2814"/>
      <c r="F44" s="2814"/>
      <c r="G44" s="2814"/>
      <c r="H44" s="2814"/>
      <c r="I44" s="2814"/>
      <c r="J44" s="2814"/>
      <c r="K44" s="2814"/>
    </row>
    <row r="45" spans="1:12" ht="17.25" customHeight="1" x14ac:dyDescent="0.4">
      <c r="A45" s="32"/>
      <c r="B45" s="106"/>
      <c r="C45" s="106"/>
      <c r="D45" s="106"/>
      <c r="E45" s="106"/>
      <c r="F45" s="106"/>
      <c r="G45" s="106"/>
      <c r="H45" s="106"/>
      <c r="I45" s="106"/>
      <c r="J45" s="106"/>
      <c r="K45" s="106"/>
      <c r="L45" s="32"/>
    </row>
    <row r="49" spans="2:2" x14ac:dyDescent="0.4">
      <c r="B49" s="320"/>
    </row>
    <row r="50" spans="2:2" x14ac:dyDescent="0.4">
      <c r="B50" s="174"/>
    </row>
    <row r="51" spans="2:2" x14ac:dyDescent="0.4">
      <c r="B51" s="174"/>
    </row>
    <row r="52" spans="2:2" x14ac:dyDescent="0.4">
      <c r="B52" s="174"/>
    </row>
    <row r="53" spans="2:2" x14ac:dyDescent="0.4">
      <c r="B53" s="174"/>
    </row>
    <row r="54" spans="2:2" x14ac:dyDescent="0.4">
      <c r="B54" s="174"/>
    </row>
  </sheetData>
  <mergeCells count="24">
    <mergeCell ref="E36:J36"/>
    <mergeCell ref="B39:K44"/>
    <mergeCell ref="C27:K27"/>
    <mergeCell ref="F29:H29"/>
    <mergeCell ref="F30:H30"/>
    <mergeCell ref="F31:H31"/>
    <mergeCell ref="C33:K33"/>
    <mergeCell ref="E35:J35"/>
    <mergeCell ref="B10:B12"/>
    <mergeCell ref="D11:E11"/>
    <mergeCell ref="C13:K13"/>
    <mergeCell ref="B14:B37"/>
    <mergeCell ref="C14:K14"/>
    <mergeCell ref="E16:F16"/>
    <mergeCell ref="I16:J16"/>
    <mergeCell ref="F23:H23"/>
    <mergeCell ref="F24:H24"/>
    <mergeCell ref="F25:H25"/>
    <mergeCell ref="A1:B1"/>
    <mergeCell ref="I2:K2"/>
    <mergeCell ref="A4:K4"/>
    <mergeCell ref="C7:K7"/>
    <mergeCell ref="C8:K8"/>
    <mergeCell ref="C9:K9"/>
  </mergeCells>
  <phoneticPr fontId="13"/>
  <pageMargins left="0.7" right="0.7" top="0.75" bottom="0.75" header="0.3" footer="0.3"/>
  <pageSetup paperSize="9" scale="6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4B48A-C339-49B9-BC82-D375C69F3D16}">
  <dimension ref="B1:BX77"/>
  <sheetViews>
    <sheetView view="pageBreakPreview" zoomScale="50" zoomScaleNormal="60" zoomScaleSheetLayoutView="50" workbookViewId="0">
      <selection activeCell="B4" sqref="B4:Z4"/>
    </sheetView>
  </sheetViews>
  <sheetFormatPr defaultRowHeight="14.25" x14ac:dyDescent="0.4"/>
  <cols>
    <col min="1" max="3" width="3.75" style="71" customWidth="1"/>
    <col min="4" max="7" width="3.75" style="568" customWidth="1"/>
    <col min="8" max="71" width="3.75" style="71" customWidth="1"/>
    <col min="72" max="76" width="3.375" style="71" customWidth="1"/>
    <col min="77" max="256" width="9" style="71"/>
    <col min="257" max="327" width="3.75" style="71" customWidth="1"/>
    <col min="328" max="332" width="3.375" style="71" customWidth="1"/>
    <col min="333" max="512" width="9" style="71"/>
    <col min="513" max="583" width="3.75" style="71" customWidth="1"/>
    <col min="584" max="588" width="3.375" style="71" customWidth="1"/>
    <col min="589" max="768" width="9" style="71"/>
    <col min="769" max="839" width="3.75" style="71" customWidth="1"/>
    <col min="840" max="844" width="3.375" style="71" customWidth="1"/>
    <col min="845" max="1024" width="9" style="71"/>
    <col min="1025" max="1095" width="3.75" style="71" customWidth="1"/>
    <col min="1096" max="1100" width="3.375" style="71" customWidth="1"/>
    <col min="1101" max="1280" width="9" style="71"/>
    <col min="1281" max="1351" width="3.75" style="71" customWidth="1"/>
    <col min="1352" max="1356" width="3.375" style="71" customWidth="1"/>
    <col min="1357" max="1536" width="9" style="71"/>
    <col min="1537" max="1607" width="3.75" style="71" customWidth="1"/>
    <col min="1608" max="1612" width="3.375" style="71" customWidth="1"/>
    <col min="1613" max="1792" width="9" style="71"/>
    <col min="1793" max="1863" width="3.75" style="71" customWidth="1"/>
    <col min="1864" max="1868" width="3.375" style="71" customWidth="1"/>
    <col min="1869" max="2048" width="9" style="71"/>
    <col min="2049" max="2119" width="3.75" style="71" customWidth="1"/>
    <col min="2120" max="2124" width="3.375" style="71" customWidth="1"/>
    <col min="2125" max="2304" width="9" style="71"/>
    <col min="2305" max="2375" width="3.75" style="71" customWidth="1"/>
    <col min="2376" max="2380" width="3.375" style="71" customWidth="1"/>
    <col min="2381" max="2560" width="9" style="71"/>
    <col min="2561" max="2631" width="3.75" style="71" customWidth="1"/>
    <col min="2632" max="2636" width="3.375" style="71" customWidth="1"/>
    <col min="2637" max="2816" width="9" style="71"/>
    <col min="2817" max="2887" width="3.75" style="71" customWidth="1"/>
    <col min="2888" max="2892" width="3.375" style="71" customWidth="1"/>
    <col min="2893" max="3072" width="9" style="71"/>
    <col min="3073" max="3143" width="3.75" style="71" customWidth="1"/>
    <col min="3144" max="3148" width="3.375" style="71" customWidth="1"/>
    <col min="3149" max="3328" width="9" style="71"/>
    <col min="3329" max="3399" width="3.75" style="71" customWidth="1"/>
    <col min="3400" max="3404" width="3.375" style="71" customWidth="1"/>
    <col min="3405" max="3584" width="9" style="71"/>
    <col min="3585" max="3655" width="3.75" style="71" customWidth="1"/>
    <col min="3656" max="3660" width="3.375" style="71" customWidth="1"/>
    <col min="3661" max="3840" width="9" style="71"/>
    <col min="3841" max="3911" width="3.75" style="71" customWidth="1"/>
    <col min="3912" max="3916" width="3.375" style="71" customWidth="1"/>
    <col min="3917" max="4096" width="9" style="71"/>
    <col min="4097" max="4167" width="3.75" style="71" customWidth="1"/>
    <col min="4168" max="4172" width="3.375" style="71" customWidth="1"/>
    <col min="4173" max="4352" width="9" style="71"/>
    <col min="4353" max="4423" width="3.75" style="71" customWidth="1"/>
    <col min="4424" max="4428" width="3.375" style="71" customWidth="1"/>
    <col min="4429" max="4608" width="9" style="71"/>
    <col min="4609" max="4679" width="3.75" style="71" customWidth="1"/>
    <col min="4680" max="4684" width="3.375" style="71" customWidth="1"/>
    <col min="4685" max="4864" width="9" style="71"/>
    <col min="4865" max="4935" width="3.75" style="71" customWidth="1"/>
    <col min="4936" max="4940" width="3.375" style="71" customWidth="1"/>
    <col min="4941" max="5120" width="9" style="71"/>
    <col min="5121" max="5191" width="3.75" style="71" customWidth="1"/>
    <col min="5192" max="5196" width="3.375" style="71" customWidth="1"/>
    <col min="5197" max="5376" width="9" style="71"/>
    <col min="5377" max="5447" width="3.75" style="71" customWidth="1"/>
    <col min="5448" max="5452" width="3.375" style="71" customWidth="1"/>
    <col min="5453" max="5632" width="9" style="71"/>
    <col min="5633" max="5703" width="3.75" style="71" customWidth="1"/>
    <col min="5704" max="5708" width="3.375" style="71" customWidth="1"/>
    <col min="5709" max="5888" width="9" style="71"/>
    <col min="5889" max="5959" width="3.75" style="71" customWidth="1"/>
    <col min="5960" max="5964" width="3.375" style="71" customWidth="1"/>
    <col min="5965" max="6144" width="9" style="71"/>
    <col min="6145" max="6215" width="3.75" style="71" customWidth="1"/>
    <col min="6216" max="6220" width="3.375" style="71" customWidth="1"/>
    <col min="6221" max="6400" width="9" style="71"/>
    <col min="6401" max="6471" width="3.75" style="71" customWidth="1"/>
    <col min="6472" max="6476" width="3.375" style="71" customWidth="1"/>
    <col min="6477" max="6656" width="9" style="71"/>
    <col min="6657" max="6727" width="3.75" style="71" customWidth="1"/>
    <col min="6728" max="6732" width="3.375" style="71" customWidth="1"/>
    <col min="6733" max="6912" width="9" style="71"/>
    <col min="6913" max="6983" width="3.75" style="71" customWidth="1"/>
    <col min="6984" max="6988" width="3.375" style="71" customWidth="1"/>
    <col min="6989" max="7168" width="9" style="71"/>
    <col min="7169" max="7239" width="3.75" style="71" customWidth="1"/>
    <col min="7240" max="7244" width="3.375" style="71" customWidth="1"/>
    <col min="7245" max="7424" width="9" style="71"/>
    <col min="7425" max="7495" width="3.75" style="71" customWidth="1"/>
    <col min="7496" max="7500" width="3.375" style="71" customWidth="1"/>
    <col min="7501" max="7680" width="9" style="71"/>
    <col min="7681" max="7751" width="3.75" style="71" customWidth="1"/>
    <col min="7752" max="7756" width="3.375" style="71" customWidth="1"/>
    <col min="7757" max="7936" width="9" style="71"/>
    <col min="7937" max="8007" width="3.75" style="71" customWidth="1"/>
    <col min="8008" max="8012" width="3.375" style="71" customWidth="1"/>
    <col min="8013" max="8192" width="9" style="71"/>
    <col min="8193" max="8263" width="3.75" style="71" customWidth="1"/>
    <col min="8264" max="8268" width="3.375" style="71" customWidth="1"/>
    <col min="8269" max="8448" width="9" style="71"/>
    <col min="8449" max="8519" width="3.75" style="71" customWidth="1"/>
    <col min="8520" max="8524" width="3.375" style="71" customWidth="1"/>
    <col min="8525" max="8704" width="9" style="71"/>
    <col min="8705" max="8775" width="3.75" style="71" customWidth="1"/>
    <col min="8776" max="8780" width="3.375" style="71" customWidth="1"/>
    <col min="8781" max="8960" width="9" style="71"/>
    <col min="8961" max="9031" width="3.75" style="71" customWidth="1"/>
    <col min="9032" max="9036" width="3.375" style="71" customWidth="1"/>
    <col min="9037" max="9216" width="9" style="71"/>
    <col min="9217" max="9287" width="3.75" style="71" customWidth="1"/>
    <col min="9288" max="9292" width="3.375" style="71" customWidth="1"/>
    <col min="9293" max="9472" width="9" style="71"/>
    <col min="9473" max="9543" width="3.75" style="71" customWidth="1"/>
    <col min="9544" max="9548" width="3.375" style="71" customWidth="1"/>
    <col min="9549" max="9728" width="9" style="71"/>
    <col min="9729" max="9799" width="3.75" style="71" customWidth="1"/>
    <col min="9800" max="9804" width="3.375" style="71" customWidth="1"/>
    <col min="9805" max="9984" width="9" style="71"/>
    <col min="9985" max="10055" width="3.75" style="71" customWidth="1"/>
    <col min="10056" max="10060" width="3.375" style="71" customWidth="1"/>
    <col min="10061" max="10240" width="9" style="71"/>
    <col min="10241" max="10311" width="3.75" style="71" customWidth="1"/>
    <col min="10312" max="10316" width="3.375" style="71" customWidth="1"/>
    <col min="10317" max="10496" width="9" style="71"/>
    <col min="10497" max="10567" width="3.75" style="71" customWidth="1"/>
    <col min="10568" max="10572" width="3.375" style="71" customWidth="1"/>
    <col min="10573" max="10752" width="9" style="71"/>
    <col min="10753" max="10823" width="3.75" style="71" customWidth="1"/>
    <col min="10824" max="10828" width="3.375" style="71" customWidth="1"/>
    <col min="10829" max="11008" width="9" style="71"/>
    <col min="11009" max="11079" width="3.75" style="71" customWidth="1"/>
    <col min="11080" max="11084" width="3.375" style="71" customWidth="1"/>
    <col min="11085" max="11264" width="9" style="71"/>
    <col min="11265" max="11335" width="3.75" style="71" customWidth="1"/>
    <col min="11336" max="11340" width="3.375" style="71" customWidth="1"/>
    <col min="11341" max="11520" width="9" style="71"/>
    <col min="11521" max="11591" width="3.75" style="71" customWidth="1"/>
    <col min="11592" max="11596" width="3.375" style="71" customWidth="1"/>
    <col min="11597" max="11776" width="9" style="71"/>
    <col min="11777" max="11847" width="3.75" style="71" customWidth="1"/>
    <col min="11848" max="11852" width="3.375" style="71" customWidth="1"/>
    <col min="11853" max="12032" width="9" style="71"/>
    <col min="12033" max="12103" width="3.75" style="71" customWidth="1"/>
    <col min="12104" max="12108" width="3.375" style="71" customWidth="1"/>
    <col min="12109" max="12288" width="9" style="71"/>
    <col min="12289" max="12359" width="3.75" style="71" customWidth="1"/>
    <col min="12360" max="12364" width="3.375" style="71" customWidth="1"/>
    <col min="12365" max="12544" width="9" style="71"/>
    <col min="12545" max="12615" width="3.75" style="71" customWidth="1"/>
    <col min="12616" max="12620" width="3.375" style="71" customWidth="1"/>
    <col min="12621" max="12800" width="9" style="71"/>
    <col min="12801" max="12871" width="3.75" style="71" customWidth="1"/>
    <col min="12872" max="12876" width="3.375" style="71" customWidth="1"/>
    <col min="12877" max="13056" width="9" style="71"/>
    <col min="13057" max="13127" width="3.75" style="71" customWidth="1"/>
    <col min="13128" max="13132" width="3.375" style="71" customWidth="1"/>
    <col min="13133" max="13312" width="9" style="71"/>
    <col min="13313" max="13383" width="3.75" style="71" customWidth="1"/>
    <col min="13384" max="13388" width="3.375" style="71" customWidth="1"/>
    <col min="13389" max="13568" width="9" style="71"/>
    <col min="13569" max="13639" width="3.75" style="71" customWidth="1"/>
    <col min="13640" max="13644" width="3.375" style="71" customWidth="1"/>
    <col min="13645" max="13824" width="9" style="71"/>
    <col min="13825" max="13895" width="3.75" style="71" customWidth="1"/>
    <col min="13896" max="13900" width="3.375" style="71" customWidth="1"/>
    <col min="13901" max="14080" width="9" style="71"/>
    <col min="14081" max="14151" width="3.75" style="71" customWidth="1"/>
    <col min="14152" max="14156" width="3.375" style="71" customWidth="1"/>
    <col min="14157" max="14336" width="9" style="71"/>
    <col min="14337" max="14407" width="3.75" style="71" customWidth="1"/>
    <col min="14408" max="14412" width="3.375" style="71" customWidth="1"/>
    <col min="14413" max="14592" width="9" style="71"/>
    <col min="14593" max="14663" width="3.75" style="71" customWidth="1"/>
    <col min="14664" max="14668" width="3.375" style="71" customWidth="1"/>
    <col min="14669" max="14848" width="9" style="71"/>
    <col min="14849" max="14919" width="3.75" style="71" customWidth="1"/>
    <col min="14920" max="14924" width="3.375" style="71" customWidth="1"/>
    <col min="14925" max="15104" width="9" style="71"/>
    <col min="15105" max="15175" width="3.75" style="71" customWidth="1"/>
    <col min="15176" max="15180" width="3.375" style="71" customWidth="1"/>
    <col min="15181" max="15360" width="9" style="71"/>
    <col min="15361" max="15431" width="3.75" style="71" customWidth="1"/>
    <col min="15432" max="15436" width="3.375" style="71" customWidth="1"/>
    <col min="15437" max="15616" width="9" style="71"/>
    <col min="15617" max="15687" width="3.75" style="71" customWidth="1"/>
    <col min="15688" max="15692" width="3.375" style="71" customWidth="1"/>
    <col min="15693" max="15872" width="9" style="71"/>
    <col min="15873" max="15943" width="3.75" style="71" customWidth="1"/>
    <col min="15944" max="15948" width="3.375" style="71" customWidth="1"/>
    <col min="15949" max="16128" width="9" style="71"/>
    <col min="16129" max="16199" width="3.75" style="71" customWidth="1"/>
    <col min="16200" max="16204" width="3.375" style="71" customWidth="1"/>
    <col min="16205" max="16384" width="9" style="71"/>
  </cols>
  <sheetData>
    <row r="1" spans="2:76" ht="21" customHeight="1" x14ac:dyDescent="0.4">
      <c r="B1" s="614"/>
      <c r="C1" s="568"/>
      <c r="G1" s="71"/>
      <c r="W1" s="71" t="s">
        <v>974</v>
      </c>
      <c r="AK1" s="612"/>
      <c r="AO1" s="615"/>
      <c r="AZ1" s="615"/>
      <c r="BA1" s="615"/>
      <c r="BB1" s="615"/>
      <c r="BC1" s="615"/>
      <c r="BD1" s="615"/>
      <c r="BE1" s="615"/>
      <c r="BF1" s="615"/>
      <c r="BG1" s="615"/>
      <c r="BH1" s="615"/>
      <c r="BI1" s="615"/>
      <c r="BJ1" s="615"/>
      <c r="BK1" s="615"/>
      <c r="BL1" s="615"/>
      <c r="BM1" s="615"/>
      <c r="BN1" s="615"/>
      <c r="BO1" s="615"/>
      <c r="BP1" s="615"/>
      <c r="BQ1" s="615"/>
      <c r="BR1" s="615"/>
      <c r="BS1" s="612"/>
      <c r="BT1" s="612"/>
      <c r="BU1" s="612"/>
      <c r="BV1" s="612"/>
      <c r="BW1" s="612"/>
      <c r="BX1" s="612"/>
    </row>
    <row r="2" spans="2:76" ht="21" customHeight="1" x14ac:dyDescent="0.4">
      <c r="B2" s="568"/>
      <c r="C2" s="568"/>
      <c r="G2" s="71"/>
      <c r="Y2" s="71">
        <v>-1</v>
      </c>
      <c r="AO2" s="1767" t="s">
        <v>975</v>
      </c>
      <c r="AP2" s="1767"/>
      <c r="AQ2" s="1767"/>
      <c r="AR2" s="1767"/>
      <c r="AS2" s="1767"/>
      <c r="AT2" s="1767"/>
      <c r="AU2" s="1767"/>
      <c r="AV2" s="1767"/>
      <c r="AW2" s="1768"/>
      <c r="AX2" s="1769"/>
      <c r="AY2" s="1769"/>
      <c r="AZ2" s="1769"/>
      <c r="BA2" s="1769"/>
      <c r="BB2" s="1769"/>
      <c r="BC2" s="1769"/>
      <c r="BD2" s="1769"/>
      <c r="BE2" s="1769"/>
      <c r="BF2" s="1769"/>
      <c r="BG2" s="1769"/>
      <c r="BH2" s="1769"/>
      <c r="BI2" s="1769"/>
      <c r="BJ2" s="1769"/>
      <c r="BK2" s="1769"/>
      <c r="BL2" s="1769"/>
      <c r="BM2" s="1769"/>
      <c r="BN2" s="1769"/>
      <c r="BO2" s="1769"/>
      <c r="BP2" s="1769"/>
      <c r="BQ2" s="1769"/>
      <c r="BR2" s="1770"/>
      <c r="BS2" s="616"/>
      <c r="BT2" s="616"/>
      <c r="BU2" s="616"/>
      <c r="BV2" s="616"/>
      <c r="BW2" s="616"/>
      <c r="BX2" s="616"/>
    </row>
    <row r="3" spans="2:76" ht="21" customHeight="1" x14ac:dyDescent="0.4">
      <c r="B3" s="568"/>
      <c r="C3" s="568"/>
      <c r="G3" s="71"/>
      <c r="AO3" s="1767" t="s">
        <v>966</v>
      </c>
      <c r="AP3" s="1767"/>
      <c r="AQ3" s="1767"/>
      <c r="AR3" s="1767"/>
      <c r="AS3" s="1767"/>
      <c r="AT3" s="1767"/>
      <c r="AU3" s="1767"/>
      <c r="AV3" s="1767"/>
      <c r="AW3" s="1771"/>
      <c r="AX3" s="1771"/>
      <c r="AY3" s="1771"/>
      <c r="AZ3" s="1771"/>
      <c r="BA3" s="1771"/>
      <c r="BB3" s="1771"/>
      <c r="BC3" s="1771"/>
      <c r="BD3" s="1771"/>
      <c r="BE3" s="1771"/>
      <c r="BF3" s="1771"/>
      <c r="BG3" s="1771"/>
      <c r="BH3" s="1771"/>
      <c r="BI3" s="1771"/>
      <c r="BJ3" s="1771"/>
      <c r="BK3" s="1772" t="s">
        <v>967</v>
      </c>
      <c r="BL3" s="1773"/>
      <c r="BM3" s="1773"/>
      <c r="BN3" s="1774"/>
      <c r="BO3" s="1775"/>
      <c r="BP3" s="1776"/>
      <c r="BQ3" s="1776"/>
      <c r="BR3" s="1777"/>
      <c r="BS3" s="616"/>
      <c r="BT3" s="616"/>
      <c r="BU3" s="616"/>
      <c r="BV3" s="616"/>
      <c r="BW3" s="616"/>
      <c r="BX3" s="616"/>
    </row>
    <row r="4" spans="2:76" ht="21" customHeight="1" x14ac:dyDescent="0.4">
      <c r="B4" s="568"/>
      <c r="C4" s="617"/>
      <c r="D4" s="1759" t="s">
        <v>976</v>
      </c>
      <c r="E4" s="1759"/>
      <c r="F4" s="1759"/>
      <c r="G4" s="1759"/>
      <c r="H4" s="1759"/>
      <c r="I4" s="1759"/>
      <c r="J4" s="1759"/>
      <c r="K4" s="618"/>
      <c r="L4" s="618"/>
      <c r="M4" s="619"/>
      <c r="N4" s="619"/>
      <c r="O4" s="619"/>
      <c r="P4" s="619"/>
      <c r="Q4" s="619"/>
      <c r="R4" s="619"/>
      <c r="S4" s="619"/>
      <c r="T4" s="619"/>
      <c r="U4" s="620"/>
      <c r="V4" s="621"/>
      <c r="W4" s="622"/>
      <c r="X4" s="569"/>
      <c r="Y4" s="569"/>
      <c r="Z4" s="623" t="s">
        <v>977</v>
      </c>
      <c r="AA4" s="624"/>
    </row>
    <row r="5" spans="2:76" ht="27.75" customHeight="1" x14ac:dyDescent="0.4">
      <c r="B5" s="568"/>
      <c r="C5" s="617"/>
      <c r="D5" s="1760"/>
      <c r="E5" s="1760"/>
      <c r="F5" s="1760"/>
      <c r="G5" s="1761" t="s">
        <v>978</v>
      </c>
      <c r="H5" s="1761"/>
      <c r="I5" s="1761"/>
      <c r="J5" s="1761"/>
      <c r="K5" s="1761"/>
      <c r="L5" s="1761"/>
      <c r="M5" s="1761"/>
      <c r="N5" s="1761"/>
      <c r="O5" s="1761"/>
      <c r="P5" s="1761"/>
      <c r="Q5" s="1761"/>
      <c r="R5" s="1761"/>
      <c r="S5" s="1761"/>
      <c r="T5" s="1762"/>
      <c r="U5" s="620"/>
      <c r="V5" s="620"/>
      <c r="W5" s="622"/>
      <c r="X5" s="569"/>
      <c r="Y5" s="569"/>
      <c r="Z5" s="1763"/>
      <c r="AA5" s="1761"/>
      <c r="AB5" s="1761"/>
      <c r="AC5" s="1761"/>
      <c r="AD5" s="1761"/>
      <c r="AE5" s="1761"/>
      <c r="AF5" s="1762"/>
      <c r="AG5" s="1764" t="s">
        <v>968</v>
      </c>
      <c r="AH5" s="1765"/>
      <c r="AI5" s="1765"/>
      <c r="AJ5" s="1766"/>
      <c r="AK5" s="1763" t="s">
        <v>969</v>
      </c>
      <c r="AL5" s="1761"/>
      <c r="AM5" s="1761"/>
      <c r="AN5" s="1762"/>
      <c r="AO5" s="1763" t="s">
        <v>970</v>
      </c>
      <c r="AP5" s="1761"/>
      <c r="AQ5" s="1761"/>
      <c r="AR5" s="1762"/>
      <c r="AS5" s="1763" t="s">
        <v>971</v>
      </c>
      <c r="AT5" s="1761"/>
      <c r="AU5" s="1761"/>
      <c r="AV5" s="1762"/>
      <c r="AW5" s="1763" t="s">
        <v>972</v>
      </c>
      <c r="AX5" s="1761"/>
      <c r="AY5" s="1761"/>
      <c r="AZ5" s="1762"/>
      <c r="BA5" s="1763" t="s">
        <v>973</v>
      </c>
      <c r="BB5" s="1761"/>
      <c r="BC5" s="1761"/>
      <c r="BD5" s="1762"/>
      <c r="BE5" s="1763" t="s">
        <v>935</v>
      </c>
      <c r="BF5" s="1761"/>
      <c r="BG5" s="1762"/>
      <c r="BK5" s="625"/>
      <c r="BL5" s="625"/>
      <c r="BM5" s="625"/>
      <c r="BN5" s="625"/>
      <c r="BO5" s="626"/>
      <c r="BP5" s="627"/>
      <c r="BQ5" s="628"/>
      <c r="BR5" s="628"/>
      <c r="BS5" s="628"/>
    </row>
    <row r="6" spans="2:76" ht="21" customHeight="1" x14ac:dyDescent="0.4">
      <c r="B6" s="568"/>
      <c r="C6" s="617"/>
      <c r="D6" s="1760"/>
      <c r="E6" s="1760"/>
      <c r="F6" s="1760"/>
      <c r="G6" s="1761" t="s">
        <v>979</v>
      </c>
      <c r="H6" s="1761"/>
      <c r="I6" s="1761"/>
      <c r="J6" s="1761"/>
      <c r="K6" s="1761"/>
      <c r="L6" s="1761"/>
      <c r="M6" s="1761"/>
      <c r="N6" s="1761"/>
      <c r="O6" s="1761"/>
      <c r="P6" s="1761"/>
      <c r="Q6" s="1761"/>
      <c r="R6" s="1761"/>
      <c r="S6" s="1761"/>
      <c r="T6" s="1762"/>
      <c r="U6" s="620"/>
      <c r="V6" s="620"/>
      <c r="W6" s="622"/>
      <c r="X6" s="569"/>
      <c r="Y6" s="569"/>
      <c r="Z6" s="1787" t="s">
        <v>980</v>
      </c>
      <c r="AA6" s="1788"/>
      <c r="AB6" s="1788"/>
      <c r="AC6" s="1788"/>
      <c r="AD6" s="1788"/>
      <c r="AE6" s="1788"/>
      <c r="AF6" s="1789"/>
      <c r="AG6" s="1784"/>
      <c r="AH6" s="1785"/>
      <c r="AI6" s="1785"/>
      <c r="AJ6" s="1786"/>
      <c r="AK6" s="1784"/>
      <c r="AL6" s="1785"/>
      <c r="AM6" s="1785"/>
      <c r="AN6" s="1786"/>
      <c r="AO6" s="1784"/>
      <c r="AP6" s="1785"/>
      <c r="AQ6" s="1785"/>
      <c r="AR6" s="1786"/>
      <c r="AS6" s="1784"/>
      <c r="AT6" s="1785"/>
      <c r="AU6" s="1785"/>
      <c r="AV6" s="1786"/>
      <c r="AW6" s="1784"/>
      <c r="AX6" s="1785"/>
      <c r="AY6" s="1785"/>
      <c r="AZ6" s="1786"/>
      <c r="BA6" s="1784"/>
      <c r="BB6" s="1785"/>
      <c r="BC6" s="1785"/>
      <c r="BD6" s="1786"/>
      <c r="BE6" s="1778">
        <f>SUM(AG6:BD6)</f>
        <v>0</v>
      </c>
      <c r="BF6" s="1779"/>
      <c r="BG6" s="1780"/>
      <c r="BL6" s="629"/>
      <c r="BM6" s="629"/>
      <c r="BN6" s="629"/>
      <c r="BW6" s="630"/>
    </row>
    <row r="7" spans="2:76" ht="21" customHeight="1" x14ac:dyDescent="0.4">
      <c r="B7" s="568"/>
      <c r="C7" s="617"/>
      <c r="D7" s="1760"/>
      <c r="E7" s="1760"/>
      <c r="F7" s="1760"/>
      <c r="G7" s="1761" t="s">
        <v>981</v>
      </c>
      <c r="H7" s="1761"/>
      <c r="I7" s="1761"/>
      <c r="J7" s="1761"/>
      <c r="K7" s="1761"/>
      <c r="L7" s="1761"/>
      <c r="M7" s="1761"/>
      <c r="N7" s="1761"/>
      <c r="O7" s="1761"/>
      <c r="P7" s="1761"/>
      <c r="Q7" s="1761"/>
      <c r="R7" s="1761"/>
      <c r="S7" s="1761"/>
      <c r="T7" s="1762"/>
      <c r="U7" s="631"/>
      <c r="V7" s="620"/>
      <c r="W7" s="622"/>
      <c r="X7" s="569"/>
      <c r="Y7" s="569"/>
      <c r="Z7" s="632" t="s">
        <v>964</v>
      </c>
      <c r="AA7" s="1764" t="s">
        <v>982</v>
      </c>
      <c r="AB7" s="1765"/>
      <c r="AC7" s="1765"/>
      <c r="AD7" s="1765"/>
      <c r="AE7" s="1765"/>
      <c r="AF7" s="1766"/>
      <c r="AG7" s="1781"/>
      <c r="AH7" s="1782"/>
      <c r="AI7" s="1782"/>
      <c r="AJ7" s="1783"/>
      <c r="AK7" s="1781"/>
      <c r="AL7" s="1782"/>
      <c r="AM7" s="1782"/>
      <c r="AN7" s="1783"/>
      <c r="AO7" s="1781"/>
      <c r="AP7" s="1782"/>
      <c r="AQ7" s="1782"/>
      <c r="AR7" s="1783"/>
      <c r="AS7" s="1784"/>
      <c r="AT7" s="1785"/>
      <c r="AU7" s="1785"/>
      <c r="AV7" s="1786"/>
      <c r="AW7" s="1784"/>
      <c r="AX7" s="1785"/>
      <c r="AY7" s="1785"/>
      <c r="AZ7" s="1786"/>
      <c r="BA7" s="1784"/>
      <c r="BB7" s="1785"/>
      <c r="BC7" s="1785"/>
      <c r="BD7" s="1786"/>
      <c r="BE7" s="1778">
        <f>SUM(AG7:BD7)</f>
        <v>0</v>
      </c>
      <c r="BF7" s="1779"/>
      <c r="BG7" s="1780"/>
    </row>
    <row r="8" spans="2:76" ht="21" customHeight="1" x14ac:dyDescent="0.4">
      <c r="B8" s="569"/>
      <c r="C8" s="633"/>
      <c r="D8" s="619"/>
      <c r="E8" s="619"/>
      <c r="F8" s="619"/>
      <c r="G8" s="619"/>
      <c r="H8" s="619"/>
      <c r="I8" s="619"/>
      <c r="J8" s="619"/>
      <c r="K8" s="619"/>
      <c r="L8" s="634" t="str">
        <f>IF(COUNTIF(D5:F7,"○")&gt;1,"いずれか１つを選択してください。","")</f>
        <v/>
      </c>
      <c r="M8" s="619"/>
      <c r="N8" s="619"/>
      <c r="O8" s="619"/>
      <c r="P8" s="619"/>
      <c r="Q8" s="619"/>
      <c r="R8" s="619"/>
      <c r="S8" s="619"/>
      <c r="T8" s="619"/>
      <c r="U8" s="635"/>
      <c r="V8" s="635"/>
      <c r="W8" s="622"/>
      <c r="X8" s="569"/>
      <c r="Y8" s="569"/>
      <c r="Z8" s="1764" t="s">
        <v>983</v>
      </c>
      <c r="AA8" s="1765"/>
      <c r="AB8" s="1765"/>
      <c r="AC8" s="1765"/>
      <c r="AD8" s="1765"/>
      <c r="AE8" s="1765"/>
      <c r="AF8" s="1766"/>
      <c r="AG8" s="1784"/>
      <c r="AH8" s="1785"/>
      <c r="AI8" s="1785"/>
      <c r="AJ8" s="1786"/>
      <c r="AK8" s="1784"/>
      <c r="AL8" s="1785"/>
      <c r="AM8" s="1785"/>
      <c r="AN8" s="1786"/>
      <c r="AO8" s="1784"/>
      <c r="AP8" s="1785"/>
      <c r="AQ8" s="1785"/>
      <c r="AR8" s="1786"/>
      <c r="AS8" s="1784"/>
      <c r="AT8" s="1785"/>
      <c r="AU8" s="1785"/>
      <c r="AV8" s="1786"/>
      <c r="AW8" s="1784"/>
      <c r="AX8" s="1785"/>
      <c r="AY8" s="1785"/>
      <c r="AZ8" s="1786"/>
      <c r="BA8" s="1784"/>
      <c r="BB8" s="1785"/>
      <c r="BC8" s="1785"/>
      <c r="BD8" s="1786"/>
      <c r="BE8" s="1778">
        <f>SUM(AG8:BD8)</f>
        <v>0</v>
      </c>
      <c r="BF8" s="1779"/>
      <c r="BG8" s="1780"/>
      <c r="BU8" s="630"/>
      <c r="BW8" s="1790"/>
      <c r="BX8" s="1790"/>
    </row>
    <row r="9" spans="2:76" ht="21" customHeight="1" x14ac:dyDescent="0.4">
      <c r="B9" s="569"/>
      <c r="C9" s="633"/>
      <c r="D9" s="619"/>
      <c r="E9" s="635"/>
      <c r="F9" s="620"/>
      <c r="G9" s="620"/>
      <c r="H9" s="620"/>
      <c r="I9" s="620"/>
      <c r="J9" s="620"/>
      <c r="K9" s="620"/>
      <c r="L9" s="620"/>
      <c r="M9" s="620"/>
      <c r="N9" s="620"/>
      <c r="O9" s="620"/>
      <c r="P9" s="620"/>
      <c r="Q9" s="620"/>
      <c r="R9" s="620"/>
      <c r="S9" s="620"/>
      <c r="T9" s="620"/>
      <c r="U9" s="620"/>
      <c r="V9" s="635"/>
      <c r="W9" s="622"/>
      <c r="X9" s="569"/>
      <c r="Y9" s="569"/>
      <c r="Z9" s="1764" t="s">
        <v>935</v>
      </c>
      <c r="AA9" s="1765"/>
      <c r="AB9" s="1765"/>
      <c r="AC9" s="1765"/>
      <c r="AD9" s="1765"/>
      <c r="AE9" s="1765"/>
      <c r="AF9" s="1766"/>
      <c r="AG9" s="1778">
        <f>AG6+AG8</f>
        <v>0</v>
      </c>
      <c r="AH9" s="1779"/>
      <c r="AI9" s="1779"/>
      <c r="AJ9" s="1780"/>
      <c r="AK9" s="1778">
        <f>AK6+AK8</f>
        <v>0</v>
      </c>
      <c r="AL9" s="1779"/>
      <c r="AM9" s="1779"/>
      <c r="AN9" s="1780"/>
      <c r="AO9" s="1778">
        <f>AO6+AO8</f>
        <v>0</v>
      </c>
      <c r="AP9" s="1779"/>
      <c r="AQ9" s="1779"/>
      <c r="AR9" s="1780"/>
      <c r="AS9" s="1778">
        <f>AS6+AS8</f>
        <v>0</v>
      </c>
      <c r="AT9" s="1779"/>
      <c r="AU9" s="1779"/>
      <c r="AV9" s="1780"/>
      <c r="AW9" s="1778">
        <f>AW6+AW8</f>
        <v>0</v>
      </c>
      <c r="AX9" s="1779"/>
      <c r="AY9" s="1779"/>
      <c r="AZ9" s="1780"/>
      <c r="BA9" s="1778">
        <f>BA6+BA8</f>
        <v>0</v>
      </c>
      <c r="BB9" s="1779"/>
      <c r="BC9" s="1779"/>
      <c r="BD9" s="1780"/>
      <c r="BE9" s="1778">
        <f>BE6+BE8</f>
        <v>0</v>
      </c>
      <c r="BF9" s="1779"/>
      <c r="BG9" s="1780"/>
      <c r="BW9" s="1791"/>
      <c r="BX9" s="1791"/>
    </row>
    <row r="10" spans="2:76" ht="21" customHeight="1" x14ac:dyDescent="0.4">
      <c r="B10" s="569"/>
      <c r="C10" s="633"/>
      <c r="D10" s="619"/>
      <c r="E10" s="635"/>
      <c r="F10" s="620"/>
      <c r="G10" s="620"/>
      <c r="H10" s="620"/>
      <c r="I10" s="620"/>
      <c r="J10" s="620"/>
      <c r="K10" s="620"/>
      <c r="L10" s="620"/>
      <c r="M10" s="620"/>
      <c r="N10" s="620"/>
      <c r="O10" s="620"/>
      <c r="P10" s="620"/>
      <c r="Q10" s="620"/>
      <c r="R10" s="620"/>
      <c r="S10" s="620"/>
      <c r="T10" s="620"/>
      <c r="U10" s="620"/>
      <c r="V10" s="635"/>
      <c r="W10" s="636"/>
      <c r="X10" s="569"/>
      <c r="Y10" s="569"/>
      <c r="Z10" s="569"/>
      <c r="AA10" s="569"/>
      <c r="BG10" s="637" t="str">
        <f>IF(AND(BE9&lt;&gt;BO3,D12="○"),"「事業者名簿」の定員数と想定される利用者数が一致しません。","")</f>
        <v/>
      </c>
      <c r="BK10" s="625"/>
      <c r="BL10" s="625"/>
      <c r="BM10" s="625"/>
      <c r="BN10" s="625"/>
      <c r="BO10" s="626"/>
      <c r="BP10" s="627"/>
      <c r="BQ10" s="628"/>
      <c r="BR10" s="628"/>
      <c r="BS10" s="628"/>
      <c r="BW10" s="1791"/>
      <c r="BX10" s="1791"/>
    </row>
    <row r="11" spans="2:76" ht="21" customHeight="1" x14ac:dyDescent="0.4">
      <c r="B11" s="569"/>
      <c r="C11" s="633"/>
      <c r="D11" s="638" t="s">
        <v>984</v>
      </c>
      <c r="E11" s="639"/>
      <c r="F11" s="639"/>
      <c r="G11" s="639"/>
      <c r="H11" s="639"/>
      <c r="I11" s="639"/>
      <c r="J11" s="620"/>
      <c r="K11" s="620"/>
      <c r="L11" s="620"/>
      <c r="M11" s="620"/>
      <c r="N11" s="620"/>
      <c r="O11" s="620"/>
      <c r="P11" s="620"/>
      <c r="Q11" s="620"/>
      <c r="R11" s="620"/>
      <c r="S11" s="620"/>
      <c r="T11" s="620"/>
      <c r="U11" s="620"/>
      <c r="V11" s="635"/>
      <c r="W11" s="640"/>
      <c r="Z11" s="630" t="s">
        <v>985</v>
      </c>
      <c r="AP11" s="630" t="s">
        <v>986</v>
      </c>
      <c r="AQ11" s="630"/>
      <c r="AW11" s="629"/>
      <c r="AX11" s="629"/>
      <c r="AY11" s="629"/>
      <c r="BG11" s="641"/>
      <c r="BH11" s="630" t="s">
        <v>987</v>
      </c>
      <c r="BN11" s="629"/>
      <c r="BO11" s="629"/>
      <c r="BP11" s="629"/>
      <c r="BW11" s="569"/>
      <c r="BX11" s="569"/>
    </row>
    <row r="12" spans="2:76" ht="21" customHeight="1" x14ac:dyDescent="0.4">
      <c r="B12" s="569"/>
      <c r="C12" s="633"/>
      <c r="D12" s="1792"/>
      <c r="E12" s="1793"/>
      <c r="F12" s="1794" t="s">
        <v>988</v>
      </c>
      <c r="G12" s="1795"/>
      <c r="H12" s="1795"/>
      <c r="I12" s="1795"/>
      <c r="J12" s="1795"/>
      <c r="K12" s="1795"/>
      <c r="L12" s="1795"/>
      <c r="M12" s="1795"/>
      <c r="N12" s="1795"/>
      <c r="O12" s="1795"/>
      <c r="P12" s="1795"/>
      <c r="Q12" s="1795"/>
      <c r="R12" s="1795"/>
      <c r="S12" s="1795"/>
      <c r="T12" s="1795"/>
      <c r="U12" s="1795"/>
      <c r="V12" s="1796"/>
      <c r="W12" s="636"/>
      <c r="AE12" s="1763" t="s">
        <v>989</v>
      </c>
      <c r="AF12" s="1761"/>
      <c r="AG12" s="1761"/>
      <c r="AH12" s="1761"/>
      <c r="AI12" s="1761"/>
      <c r="AJ12" s="1761"/>
      <c r="AK12" s="1762"/>
      <c r="AL12" s="1797" t="s">
        <v>990</v>
      </c>
      <c r="AM12" s="1798"/>
      <c r="AN12" s="1799"/>
      <c r="AV12" s="1763" t="s">
        <v>989</v>
      </c>
      <c r="AW12" s="1761"/>
      <c r="AX12" s="1761"/>
      <c r="AY12" s="1761"/>
      <c r="AZ12" s="1761"/>
      <c r="BA12" s="1761"/>
      <c r="BB12" s="1762"/>
      <c r="BC12" s="1797" t="s">
        <v>990</v>
      </c>
      <c r="BD12" s="1798"/>
      <c r="BE12" s="1799"/>
      <c r="BF12" s="74"/>
      <c r="BG12" s="641"/>
      <c r="BM12" s="1763" t="s">
        <v>991</v>
      </c>
      <c r="BN12" s="1761"/>
      <c r="BO12" s="1761"/>
      <c r="BP12" s="1761"/>
      <c r="BQ12" s="1761"/>
      <c r="BR12" s="1761"/>
      <c r="BS12" s="1762"/>
      <c r="BW12" s="1803"/>
      <c r="BX12" s="1803"/>
    </row>
    <row r="13" spans="2:76" ht="26.25" customHeight="1" x14ac:dyDescent="0.4">
      <c r="B13" s="569"/>
      <c r="C13" s="633"/>
      <c r="D13" s="1792"/>
      <c r="E13" s="1804"/>
      <c r="F13" s="1794" t="s">
        <v>992</v>
      </c>
      <c r="G13" s="1795"/>
      <c r="H13" s="1795"/>
      <c r="I13" s="1795"/>
      <c r="J13" s="1795"/>
      <c r="K13" s="1795"/>
      <c r="L13" s="1795"/>
      <c r="M13" s="1795"/>
      <c r="N13" s="1795"/>
      <c r="O13" s="1795"/>
      <c r="P13" s="1795"/>
      <c r="Q13" s="1795"/>
      <c r="R13" s="1795"/>
      <c r="S13" s="1795"/>
      <c r="T13" s="1795"/>
      <c r="U13" s="1795"/>
      <c r="V13" s="1796"/>
      <c r="W13" s="643"/>
      <c r="AE13" s="1805" t="s">
        <v>993</v>
      </c>
      <c r="AF13" s="1806"/>
      <c r="AG13" s="1806"/>
      <c r="AH13" s="1807"/>
      <c r="AI13" s="1805" t="s">
        <v>994</v>
      </c>
      <c r="AJ13" s="1806"/>
      <c r="AK13" s="1807"/>
      <c r="AL13" s="1800"/>
      <c r="AM13" s="1801"/>
      <c r="AN13" s="1802"/>
      <c r="AQ13" s="1794"/>
      <c r="AR13" s="1795"/>
      <c r="AS13" s="1795"/>
      <c r="AT13" s="1795"/>
      <c r="AU13" s="1796"/>
      <c r="AV13" s="1805" t="s">
        <v>993</v>
      </c>
      <c r="AW13" s="1806"/>
      <c r="AX13" s="1806"/>
      <c r="AY13" s="1807"/>
      <c r="AZ13" s="1805" t="s">
        <v>994</v>
      </c>
      <c r="BA13" s="1806"/>
      <c r="BB13" s="1807"/>
      <c r="BC13" s="1800"/>
      <c r="BD13" s="1801"/>
      <c r="BE13" s="1802"/>
      <c r="BF13" s="74"/>
      <c r="BG13" s="644"/>
      <c r="BH13" s="1794"/>
      <c r="BI13" s="1795"/>
      <c r="BJ13" s="1795"/>
      <c r="BK13" s="1795"/>
      <c r="BL13" s="1796"/>
      <c r="BM13" s="1805" t="s">
        <v>995</v>
      </c>
      <c r="BN13" s="1806"/>
      <c r="BO13" s="1806"/>
      <c r="BP13" s="1807"/>
      <c r="BQ13" s="1805" t="s">
        <v>994</v>
      </c>
      <c r="BR13" s="1806"/>
      <c r="BS13" s="1807"/>
      <c r="BW13" s="569"/>
      <c r="BX13" s="569"/>
    </row>
    <row r="14" spans="2:76" ht="21" customHeight="1" x14ac:dyDescent="0.4">
      <c r="B14" s="569"/>
      <c r="C14" s="633"/>
      <c r="D14" s="1792"/>
      <c r="E14" s="1804"/>
      <c r="F14" s="1794" t="s">
        <v>996</v>
      </c>
      <c r="G14" s="1795"/>
      <c r="H14" s="1795"/>
      <c r="I14" s="1795"/>
      <c r="J14" s="1795"/>
      <c r="K14" s="1795"/>
      <c r="L14" s="1795"/>
      <c r="M14" s="1795"/>
      <c r="N14" s="1795"/>
      <c r="O14" s="1795"/>
      <c r="P14" s="1795"/>
      <c r="Q14" s="1795"/>
      <c r="R14" s="1795"/>
      <c r="S14" s="1795"/>
      <c r="T14" s="1795"/>
      <c r="U14" s="1795"/>
      <c r="V14" s="1796"/>
      <c r="W14" s="643"/>
      <c r="Z14" s="1763" t="s">
        <v>997</v>
      </c>
      <c r="AA14" s="1761"/>
      <c r="AB14" s="1761"/>
      <c r="AC14" s="1761"/>
      <c r="AD14" s="1762"/>
      <c r="AE14" s="1808" t="b">
        <f>IF((OR($D$5="○",$D$6="○")),ROUNDUP(((BE$6+BE$8*0.9))/6,1))</f>
        <v>0</v>
      </c>
      <c r="AF14" s="1809"/>
      <c r="AG14" s="1809"/>
      <c r="AH14" s="1810"/>
      <c r="AI14" s="1811">
        <f>AE14*$AY$60</f>
        <v>0</v>
      </c>
      <c r="AJ14" s="1812"/>
      <c r="AK14" s="1813"/>
      <c r="AL14" s="1811">
        <f>AE14*40</f>
        <v>0</v>
      </c>
      <c r="AM14" s="1812"/>
      <c r="AN14" s="1813"/>
      <c r="AQ14" s="1763" t="s">
        <v>997</v>
      </c>
      <c r="AR14" s="1761"/>
      <c r="AS14" s="1761"/>
      <c r="AT14" s="1761"/>
      <c r="AU14" s="1762"/>
      <c r="AV14" s="1814" t="b">
        <f>IF((OR($D$5="○",$D$6="○")),$BE$43)</f>
        <v>0</v>
      </c>
      <c r="AW14" s="1815"/>
      <c r="AX14" s="1815"/>
      <c r="AY14" s="1816"/>
      <c r="AZ14" s="1817">
        <f>AV14*$AY$60</f>
        <v>0</v>
      </c>
      <c r="BA14" s="1817"/>
      <c r="BB14" s="1817"/>
      <c r="BC14" s="1811">
        <f>AV14*40</f>
        <v>0</v>
      </c>
      <c r="BD14" s="1812"/>
      <c r="BE14" s="1813"/>
      <c r="BF14" s="645"/>
      <c r="BG14" s="641"/>
      <c r="BH14" s="1763" t="s">
        <v>998</v>
      </c>
      <c r="BI14" s="1761"/>
      <c r="BJ14" s="1761"/>
      <c r="BK14" s="1761"/>
      <c r="BL14" s="1762"/>
      <c r="BM14" s="1814">
        <f>(ROUNDDOWN(BQ14/40,2))</f>
        <v>0</v>
      </c>
      <c r="BN14" s="1815"/>
      <c r="BO14" s="1815"/>
      <c r="BP14" s="1816"/>
      <c r="BQ14" s="1817">
        <f>$BB$73</f>
        <v>0</v>
      </c>
      <c r="BR14" s="1817"/>
      <c r="BS14" s="1817"/>
      <c r="BU14" s="630"/>
      <c r="BW14" s="630"/>
      <c r="BX14" s="630"/>
    </row>
    <row r="15" spans="2:76" ht="21" customHeight="1" x14ac:dyDescent="0.4">
      <c r="B15" s="569"/>
      <c r="C15" s="646"/>
      <c r="D15" s="647"/>
      <c r="E15" s="647"/>
      <c r="F15" s="647"/>
      <c r="G15" s="647"/>
      <c r="H15" s="647"/>
      <c r="I15" s="647"/>
      <c r="J15" s="647"/>
      <c r="K15" s="647"/>
      <c r="L15" s="648" t="str">
        <f>IF(COUNTIF(D12:E14,"○")&gt;1,"いずれか１つを選択してください。","")</f>
        <v/>
      </c>
      <c r="M15" s="647"/>
      <c r="N15" s="647"/>
      <c r="O15" s="647"/>
      <c r="P15" s="647"/>
      <c r="Q15" s="647"/>
      <c r="R15" s="647"/>
      <c r="S15" s="647"/>
      <c r="T15" s="647"/>
      <c r="U15" s="647"/>
      <c r="V15" s="649"/>
      <c r="W15" s="650"/>
      <c r="Z15" s="1763" t="s">
        <v>999</v>
      </c>
      <c r="AA15" s="1761"/>
      <c r="AB15" s="1761"/>
      <c r="AC15" s="1761"/>
      <c r="AD15" s="1762"/>
      <c r="AE15" s="1808" t="b">
        <f>IF((OR($D$7="○")),ROUNDUP((BE$6+BE$8*0.9)/5,1))</f>
        <v>0</v>
      </c>
      <c r="AF15" s="1809"/>
      <c r="AG15" s="1809"/>
      <c r="AH15" s="1810"/>
      <c r="AI15" s="1811">
        <f>AE15*$AY$60</f>
        <v>0</v>
      </c>
      <c r="AJ15" s="1812"/>
      <c r="AK15" s="1813"/>
      <c r="AL15" s="1811">
        <f>AE15*40</f>
        <v>0</v>
      </c>
      <c r="AM15" s="1812"/>
      <c r="AN15" s="1813"/>
      <c r="AQ15" s="1763" t="s">
        <v>999</v>
      </c>
      <c r="AR15" s="1761"/>
      <c r="AS15" s="1761"/>
      <c r="AT15" s="1761"/>
      <c r="AU15" s="1762"/>
      <c r="AV15" s="1814" t="b">
        <f>IF(($D$7="○"),$BE$43)</f>
        <v>0</v>
      </c>
      <c r="AW15" s="1815"/>
      <c r="AX15" s="1815"/>
      <c r="AY15" s="1816"/>
      <c r="AZ15" s="1817">
        <f>AV15*$AY$60</f>
        <v>0</v>
      </c>
      <c r="BA15" s="1817"/>
      <c r="BB15" s="1817"/>
      <c r="BC15" s="1811">
        <f>AV15*40</f>
        <v>0</v>
      </c>
      <c r="BD15" s="1812"/>
      <c r="BE15" s="1813"/>
      <c r="BF15" s="645"/>
      <c r="BG15" s="641"/>
      <c r="BH15" s="1818" t="s">
        <v>228</v>
      </c>
      <c r="BI15" s="1819"/>
      <c r="BJ15" s="1819"/>
      <c r="BK15" s="1819"/>
      <c r="BL15" s="1820"/>
      <c r="BM15" s="1821">
        <f>SUM(BM12:BP14)</f>
        <v>0</v>
      </c>
      <c r="BN15" s="1822"/>
      <c r="BO15" s="1822"/>
      <c r="BP15" s="1823"/>
      <c r="BQ15" s="1824">
        <f>SUMIF(BQ12:BS14,"&lt;&gt;#VALUE!")</f>
        <v>0</v>
      </c>
      <c r="BR15" s="1824"/>
      <c r="BS15" s="1824"/>
      <c r="BW15" s="651"/>
    </row>
    <row r="16" spans="2:76" ht="21" customHeight="1" x14ac:dyDescent="0.4">
      <c r="B16" s="569"/>
      <c r="C16" s="569"/>
      <c r="D16" s="569"/>
      <c r="E16" s="625"/>
      <c r="F16" s="625"/>
      <c r="G16" s="625"/>
      <c r="H16" s="625"/>
      <c r="I16" s="625"/>
      <c r="J16" s="625"/>
      <c r="K16" s="625"/>
      <c r="L16" s="625"/>
      <c r="M16" s="625"/>
      <c r="N16" s="625"/>
      <c r="O16" s="625"/>
      <c r="P16" s="625"/>
      <c r="Q16" s="625"/>
      <c r="R16" s="625"/>
      <c r="S16" s="625"/>
      <c r="T16" s="625"/>
      <c r="U16" s="625"/>
      <c r="V16" s="569"/>
      <c r="W16" s="569"/>
      <c r="X16" s="569"/>
      <c r="Y16" s="569"/>
      <c r="Z16" s="1764" t="s">
        <v>1000</v>
      </c>
      <c r="AA16" s="1765"/>
      <c r="AB16" s="1765"/>
      <c r="AC16" s="1765"/>
      <c r="AD16" s="1766"/>
      <c r="AE16" s="1814">
        <f>IF($D$6="○","",ROUNDUP((($AO$6+$AO$8*0.9)/9)+(($AS$6-$AS$7+$AS$8*0.9)/6)+($AS$7/12)+(($AW$6-$AW$7+$AW$8*0.9)/4)+($AW$7/8)+(($BA$6-$BA$7+$BA$8*0.9)/2.5)+($BA$7/5),1))</f>
        <v>0</v>
      </c>
      <c r="AF16" s="1815"/>
      <c r="AG16" s="1815"/>
      <c r="AH16" s="1816"/>
      <c r="AI16" s="1811">
        <f>AE16*$AY$60</f>
        <v>0</v>
      </c>
      <c r="AJ16" s="1812"/>
      <c r="AK16" s="1813"/>
      <c r="AL16" s="1811">
        <f>AE16*40</f>
        <v>0</v>
      </c>
      <c r="AM16" s="1812"/>
      <c r="AN16" s="1813"/>
      <c r="AO16" s="569"/>
      <c r="AP16" s="569"/>
      <c r="AQ16" s="1764" t="s">
        <v>1000</v>
      </c>
      <c r="AR16" s="1765"/>
      <c r="AS16" s="1765"/>
      <c r="AT16" s="1765"/>
      <c r="AU16" s="1766"/>
      <c r="AV16" s="1814" t="e">
        <f>IF(($D$6="○"),"",$BE$51)</f>
        <v>#DIV/0!</v>
      </c>
      <c r="AW16" s="1815"/>
      <c r="AX16" s="1815"/>
      <c r="AY16" s="1816"/>
      <c r="AZ16" s="1817" t="e">
        <f>AV16*$AY$60</f>
        <v>#DIV/0!</v>
      </c>
      <c r="BA16" s="1817"/>
      <c r="BB16" s="1817"/>
      <c r="BC16" s="1811" t="e">
        <f>AV16*40</f>
        <v>#DIV/0!</v>
      </c>
      <c r="BD16" s="1812"/>
      <c r="BE16" s="1813"/>
      <c r="BF16" s="645"/>
      <c r="BG16" s="641"/>
      <c r="BH16" s="569"/>
      <c r="BI16" s="569"/>
      <c r="BJ16" s="569"/>
      <c r="BK16" s="569"/>
      <c r="BL16" s="569"/>
      <c r="BM16" s="629"/>
      <c r="BN16" s="629"/>
      <c r="BO16" s="629"/>
      <c r="BP16" s="629"/>
      <c r="BQ16" s="645"/>
      <c r="BR16" s="645"/>
      <c r="BS16" s="645"/>
    </row>
    <row r="17" spans="2:76" ht="21" customHeight="1" x14ac:dyDescent="0.4">
      <c r="B17" s="569"/>
      <c r="C17" s="569"/>
      <c r="D17" s="569"/>
      <c r="E17" s="625"/>
      <c r="F17" s="625"/>
      <c r="G17" s="625"/>
      <c r="H17" s="625"/>
      <c r="I17" s="625"/>
      <c r="J17" s="625"/>
      <c r="K17" s="625"/>
      <c r="L17" s="625"/>
      <c r="M17" s="625"/>
      <c r="N17" s="625"/>
      <c r="O17" s="625"/>
      <c r="P17" s="625"/>
      <c r="Q17" s="625"/>
      <c r="R17" s="625"/>
      <c r="S17" s="625"/>
      <c r="T17" s="625"/>
      <c r="U17" s="625"/>
      <c r="V17" s="569"/>
      <c r="W17" s="630"/>
      <c r="X17" s="630"/>
      <c r="Y17" s="630"/>
      <c r="Z17" s="1818" t="s">
        <v>228</v>
      </c>
      <c r="AA17" s="1819"/>
      <c r="AB17" s="1819"/>
      <c r="AC17" s="1819"/>
      <c r="AD17" s="1820"/>
      <c r="AE17" s="1821">
        <f>SUM(AE14:AH16)</f>
        <v>0</v>
      </c>
      <c r="AF17" s="1822"/>
      <c r="AG17" s="1822"/>
      <c r="AH17" s="1823"/>
      <c r="AI17" s="1834">
        <f>SUMIF(AI14:AK16,"&lt;&gt;#VALUE!")</f>
        <v>0</v>
      </c>
      <c r="AJ17" s="1834"/>
      <c r="AK17" s="1834"/>
      <c r="AL17" s="1834">
        <f>SUMIF(AL14:AN16,"&lt;&gt;#VALUE!")</f>
        <v>0</v>
      </c>
      <c r="AM17" s="1834"/>
      <c r="AN17" s="1834"/>
      <c r="AO17" s="630"/>
      <c r="AP17" s="630"/>
      <c r="AQ17" s="1818" t="s">
        <v>228</v>
      </c>
      <c r="AR17" s="1819"/>
      <c r="AS17" s="1819"/>
      <c r="AT17" s="1819"/>
      <c r="AU17" s="1820"/>
      <c r="AV17" s="1821" t="e">
        <f>SUM(AV14:AY16)</f>
        <v>#DIV/0!</v>
      </c>
      <c r="AW17" s="1822"/>
      <c r="AX17" s="1822"/>
      <c r="AY17" s="1823"/>
      <c r="AZ17" s="1824" t="e">
        <f>SUMIF(AZ14:BB16,"&lt;&gt;#VALUE!")</f>
        <v>#DIV/0!</v>
      </c>
      <c r="BA17" s="1824"/>
      <c r="BB17" s="1824"/>
      <c r="BC17" s="1818" t="e">
        <f>SUMIF(BC14:BE16,"&lt;&gt;#VALUE!")</f>
        <v>#DIV/0!</v>
      </c>
      <c r="BD17" s="1819"/>
      <c r="BE17" s="1820"/>
      <c r="BF17" s="630"/>
      <c r="BG17" s="652"/>
      <c r="BH17" s="630"/>
      <c r="BI17" s="630"/>
      <c r="BJ17" s="630"/>
      <c r="BK17" s="630"/>
      <c r="BL17" s="630"/>
      <c r="BM17" s="653"/>
      <c r="BN17" s="653"/>
      <c r="BO17" s="653"/>
      <c r="BP17" s="653"/>
      <c r="BQ17" s="654"/>
      <c r="BR17" s="654"/>
      <c r="BS17" s="654"/>
      <c r="BT17" s="630"/>
      <c r="BU17" s="630"/>
      <c r="BV17" s="630"/>
      <c r="BW17" s="655"/>
      <c r="BX17" s="656"/>
    </row>
    <row r="18" spans="2:76" ht="21" customHeight="1" thickBot="1" x14ac:dyDescent="0.45">
      <c r="B18" s="569"/>
      <c r="C18" s="569"/>
      <c r="D18" s="569"/>
      <c r="E18" s="625"/>
      <c r="F18" s="625"/>
      <c r="G18" s="625"/>
      <c r="H18" s="625"/>
      <c r="I18" s="625"/>
      <c r="J18" s="625"/>
      <c r="K18" s="625"/>
      <c r="L18" s="625"/>
      <c r="M18" s="625"/>
      <c r="N18" s="625"/>
      <c r="O18" s="625"/>
      <c r="P18" s="625"/>
      <c r="Q18" s="625"/>
      <c r="R18" s="625"/>
      <c r="S18" s="625"/>
      <c r="T18" s="625"/>
      <c r="U18" s="625"/>
      <c r="V18" s="569"/>
      <c r="W18" s="642"/>
      <c r="X18" s="642"/>
      <c r="Y18" s="642"/>
      <c r="Z18" s="642"/>
      <c r="AA18" s="642"/>
      <c r="AB18" s="657"/>
      <c r="AC18" s="657"/>
      <c r="AD18" s="657"/>
      <c r="AE18" s="657"/>
      <c r="AF18" s="625"/>
      <c r="AG18" s="625"/>
      <c r="AH18" s="625"/>
      <c r="AI18" s="625"/>
      <c r="AJ18" s="625"/>
      <c r="AK18" s="625"/>
      <c r="AM18" s="642"/>
      <c r="AN18" s="642"/>
      <c r="AO18" s="642"/>
      <c r="AP18" s="642"/>
      <c r="AQ18" s="642"/>
      <c r="AR18" s="657"/>
      <c r="AS18" s="657"/>
      <c r="AT18" s="657"/>
      <c r="AU18" s="657"/>
      <c r="AV18" s="658"/>
      <c r="AW18" s="658"/>
      <c r="AX18" s="658"/>
      <c r="AY18" s="625"/>
      <c r="AZ18" s="625"/>
      <c r="BA18" s="625"/>
      <c r="BD18" s="652"/>
      <c r="BE18" s="652"/>
      <c r="BF18" s="652"/>
      <c r="BG18" s="652"/>
      <c r="BH18" s="652"/>
      <c r="BI18" s="659"/>
      <c r="BJ18" s="659"/>
      <c r="BK18" s="659"/>
      <c r="BL18" s="659"/>
      <c r="BM18" s="660"/>
      <c r="BN18" s="660"/>
      <c r="BO18" s="660"/>
      <c r="BP18" s="660"/>
      <c r="BQ18" s="624"/>
      <c r="BR18" s="655"/>
      <c r="BS18" s="655"/>
      <c r="BT18" s="655"/>
      <c r="BU18" s="651"/>
      <c r="BV18" s="651"/>
      <c r="BW18" s="651"/>
      <c r="BX18" s="656"/>
    </row>
    <row r="19" spans="2:76" ht="8.25" customHeight="1" x14ac:dyDescent="0.4">
      <c r="B19" s="661"/>
      <c r="C19" s="662"/>
      <c r="D19" s="662"/>
      <c r="E19" s="663"/>
      <c r="F19" s="663"/>
      <c r="G19" s="663"/>
      <c r="H19" s="663"/>
      <c r="I19" s="663"/>
      <c r="J19" s="663"/>
      <c r="K19" s="663"/>
      <c r="L19" s="663"/>
      <c r="M19" s="663"/>
      <c r="N19" s="663"/>
      <c r="O19" s="663"/>
      <c r="P19" s="663"/>
      <c r="Q19" s="663"/>
      <c r="R19" s="663"/>
      <c r="S19" s="663"/>
      <c r="T19" s="663"/>
      <c r="U19" s="663"/>
      <c r="V19" s="662"/>
      <c r="W19" s="664"/>
      <c r="X19" s="664"/>
      <c r="Y19" s="664"/>
      <c r="Z19" s="664"/>
      <c r="AA19" s="664"/>
      <c r="AB19" s="665"/>
      <c r="AC19" s="665"/>
      <c r="AD19" s="665"/>
      <c r="AE19" s="665"/>
      <c r="AF19" s="663"/>
      <c r="AG19" s="663"/>
      <c r="AH19" s="663"/>
      <c r="AI19" s="663"/>
      <c r="AJ19" s="663"/>
      <c r="AK19" s="663"/>
      <c r="AL19" s="666"/>
      <c r="AM19" s="664"/>
      <c r="AN19" s="664"/>
      <c r="AO19" s="664"/>
      <c r="AP19" s="664"/>
      <c r="AQ19" s="664"/>
      <c r="AR19" s="665"/>
      <c r="AS19" s="665"/>
      <c r="AT19" s="665"/>
      <c r="AU19" s="665"/>
      <c r="AV19" s="667"/>
      <c r="AW19" s="667"/>
      <c r="AX19" s="667"/>
      <c r="AY19" s="663"/>
      <c r="AZ19" s="663"/>
      <c r="BA19" s="663"/>
      <c r="BB19" s="666"/>
      <c r="BC19" s="666"/>
      <c r="BD19" s="668"/>
      <c r="BE19" s="668"/>
      <c r="BF19" s="668"/>
      <c r="BG19" s="668"/>
      <c r="BH19" s="668"/>
      <c r="BI19" s="669"/>
      <c r="BJ19" s="669"/>
      <c r="BK19" s="669"/>
      <c r="BL19" s="669"/>
      <c r="BM19" s="670"/>
      <c r="BN19" s="671"/>
      <c r="BO19" s="660"/>
      <c r="BP19" s="660"/>
      <c r="BQ19" s="624"/>
      <c r="BR19" s="655"/>
      <c r="BS19" s="655"/>
      <c r="BT19" s="655"/>
      <c r="BU19" s="651"/>
      <c r="BV19" s="651"/>
      <c r="BW19" s="651"/>
      <c r="BX19" s="656"/>
    </row>
    <row r="20" spans="2:76" ht="21" customHeight="1" x14ac:dyDescent="0.4">
      <c r="B20" s="672"/>
      <c r="D20" s="630" t="s">
        <v>1001</v>
      </c>
      <c r="E20" s="673"/>
      <c r="F20" s="673"/>
      <c r="G20" s="673"/>
      <c r="H20" s="673"/>
      <c r="I20" s="72"/>
      <c r="J20" s="659"/>
      <c r="K20" s="659"/>
      <c r="L20" s="659"/>
      <c r="M20" s="660"/>
      <c r="N20" s="660"/>
      <c r="O20" s="72"/>
      <c r="P20" s="660"/>
      <c r="Q20" s="625"/>
      <c r="R20" s="625"/>
      <c r="S20" s="625"/>
      <c r="T20" s="625"/>
      <c r="U20" s="625"/>
      <c r="V20" s="569"/>
      <c r="W20" s="674"/>
      <c r="X20" s="675"/>
      <c r="Y20" s="675"/>
      <c r="Z20" s="1825" t="s">
        <v>1002</v>
      </c>
      <c r="AA20" s="1825"/>
      <c r="AB20" s="1825"/>
      <c r="AC20" s="1825"/>
      <c r="AD20" s="1825"/>
      <c r="AE20" s="1825"/>
      <c r="AF20" s="1825"/>
      <c r="AG20" s="1825"/>
      <c r="AH20" s="1825"/>
      <c r="AI20" s="1825"/>
      <c r="AJ20" s="1825"/>
      <c r="AK20" s="1825"/>
      <c r="AL20" s="1825"/>
      <c r="AM20" s="1825"/>
      <c r="AN20" s="1825"/>
      <c r="AO20" s="1825"/>
      <c r="AP20" s="1825"/>
      <c r="AQ20" s="1825"/>
      <c r="AR20" s="1825"/>
      <c r="AS20" s="1825"/>
      <c r="AT20" s="1825"/>
      <c r="AU20" s="1825"/>
      <c r="AV20" s="1825"/>
      <c r="AW20" s="1825"/>
      <c r="AX20" s="1825"/>
      <c r="AY20" s="1825"/>
      <c r="AZ20" s="1825"/>
      <c r="BA20" s="1825"/>
      <c r="BB20" s="1825"/>
      <c r="BC20" s="1825"/>
      <c r="BD20" s="1825"/>
      <c r="BE20" s="1825"/>
      <c r="BF20" s="1825"/>
      <c r="BG20" s="1825"/>
      <c r="BH20" s="1825"/>
      <c r="BI20" s="1825"/>
      <c r="BJ20" s="1825"/>
      <c r="BK20" s="1825"/>
      <c r="BL20" s="1825"/>
      <c r="BM20" s="1826"/>
      <c r="BN20" s="676"/>
      <c r="BO20" s="660"/>
      <c r="BP20" s="660"/>
      <c r="BQ20" s="624"/>
      <c r="BR20" s="655"/>
      <c r="BS20" s="655"/>
      <c r="BT20" s="655"/>
      <c r="BU20" s="651"/>
      <c r="BV20" s="651"/>
      <c r="BW20" s="651"/>
      <c r="BX20" s="660"/>
    </row>
    <row r="21" spans="2:76" ht="16.5" customHeight="1" x14ac:dyDescent="0.4">
      <c r="B21" s="672"/>
      <c r="C21" s="569"/>
      <c r="D21" s="569"/>
      <c r="E21" s="71"/>
      <c r="F21" s="659"/>
      <c r="G21" s="659"/>
      <c r="H21" s="659"/>
      <c r="I21" s="660"/>
      <c r="J21" s="660"/>
      <c r="L21" s="660"/>
      <c r="M21" s="625"/>
      <c r="N21" s="625"/>
      <c r="Q21" s="625"/>
      <c r="S21" s="659"/>
      <c r="T21" s="659"/>
      <c r="U21" s="659"/>
      <c r="V21" s="660"/>
      <c r="W21" s="677" t="s">
        <v>1003</v>
      </c>
      <c r="X21" s="678"/>
      <c r="Y21" s="679"/>
      <c r="Z21" s="1827"/>
      <c r="AA21" s="1827"/>
      <c r="AB21" s="1827"/>
      <c r="AC21" s="1827"/>
      <c r="AD21" s="1827"/>
      <c r="AE21" s="1827"/>
      <c r="AF21" s="1827"/>
      <c r="AG21" s="1827"/>
      <c r="AH21" s="1827"/>
      <c r="AI21" s="1827"/>
      <c r="AJ21" s="1827"/>
      <c r="AK21" s="1827"/>
      <c r="AL21" s="1827"/>
      <c r="AM21" s="1827"/>
      <c r="AN21" s="1827"/>
      <c r="AO21" s="1827"/>
      <c r="AP21" s="1827"/>
      <c r="AQ21" s="1827"/>
      <c r="AR21" s="1827"/>
      <c r="AS21" s="1827"/>
      <c r="AT21" s="1827"/>
      <c r="AU21" s="1827"/>
      <c r="AV21" s="1827"/>
      <c r="AW21" s="1827"/>
      <c r="AX21" s="1827"/>
      <c r="AY21" s="1827"/>
      <c r="AZ21" s="1827"/>
      <c r="BA21" s="1827"/>
      <c r="BB21" s="1827"/>
      <c r="BC21" s="1827"/>
      <c r="BD21" s="1827"/>
      <c r="BE21" s="1827"/>
      <c r="BF21" s="1827"/>
      <c r="BG21" s="1827"/>
      <c r="BH21" s="1827"/>
      <c r="BI21" s="1827"/>
      <c r="BJ21" s="1827"/>
      <c r="BK21" s="1827"/>
      <c r="BL21" s="1827"/>
      <c r="BM21" s="1828"/>
      <c r="BN21" s="676"/>
      <c r="BO21" s="660"/>
      <c r="BQ21" s="673"/>
      <c r="BR21" s="680"/>
      <c r="BS21" s="680"/>
      <c r="BT21" s="613"/>
      <c r="BU21" s="613"/>
      <c r="BX21" s="660"/>
    </row>
    <row r="22" spans="2:76" ht="16.5" customHeight="1" x14ac:dyDescent="0.4">
      <c r="B22" s="672"/>
      <c r="C22" s="569"/>
      <c r="D22" s="569"/>
      <c r="E22" s="71"/>
      <c r="F22" s="659"/>
      <c r="G22" s="659"/>
      <c r="H22" s="659"/>
      <c r="I22" s="660"/>
      <c r="J22" s="660"/>
      <c r="L22" s="660"/>
      <c r="M22" s="625"/>
      <c r="N22" s="625"/>
      <c r="Q22" s="625"/>
      <c r="S22" s="659"/>
      <c r="T22" s="659"/>
      <c r="U22" s="659"/>
      <c r="V22" s="660"/>
      <c r="W22" s="681"/>
      <c r="X22" s="682"/>
      <c r="Y22" s="682"/>
      <c r="Z22" s="1829"/>
      <c r="AA22" s="1829"/>
      <c r="AB22" s="1829"/>
      <c r="AC22" s="1829"/>
      <c r="AD22" s="1829"/>
      <c r="AE22" s="1829"/>
      <c r="AF22" s="1829"/>
      <c r="AG22" s="1829"/>
      <c r="AH22" s="1829"/>
      <c r="AI22" s="1829"/>
      <c r="AJ22" s="1829"/>
      <c r="AK22" s="1829"/>
      <c r="AL22" s="1829"/>
      <c r="AM22" s="1829"/>
      <c r="AN22" s="1829"/>
      <c r="AO22" s="1829"/>
      <c r="AP22" s="1829"/>
      <c r="AQ22" s="1829"/>
      <c r="AR22" s="1829"/>
      <c r="AS22" s="1829"/>
      <c r="AT22" s="1829"/>
      <c r="AU22" s="1829"/>
      <c r="AV22" s="1829"/>
      <c r="AW22" s="1829"/>
      <c r="AX22" s="1829"/>
      <c r="AY22" s="1829"/>
      <c r="AZ22" s="1829"/>
      <c r="BA22" s="1829"/>
      <c r="BB22" s="1829"/>
      <c r="BC22" s="1829"/>
      <c r="BD22" s="1829"/>
      <c r="BE22" s="1829"/>
      <c r="BF22" s="1829"/>
      <c r="BG22" s="1829"/>
      <c r="BH22" s="1829"/>
      <c r="BI22" s="1829"/>
      <c r="BJ22" s="1829"/>
      <c r="BK22" s="1829"/>
      <c r="BL22" s="1829"/>
      <c r="BM22" s="1830"/>
      <c r="BN22" s="676"/>
      <c r="BO22" s="655"/>
      <c r="BQ22" s="673"/>
      <c r="BR22" s="680"/>
      <c r="BS22" s="680"/>
      <c r="BT22" s="613"/>
      <c r="BU22" s="613"/>
      <c r="BX22" s="660"/>
    </row>
    <row r="23" spans="2:76" ht="12" customHeight="1" x14ac:dyDescent="0.4">
      <c r="B23" s="672"/>
      <c r="C23" s="569"/>
      <c r="D23" s="569"/>
      <c r="E23" s="71"/>
      <c r="F23" s="659"/>
      <c r="G23" s="659"/>
      <c r="H23" s="659"/>
      <c r="I23" s="660"/>
      <c r="J23" s="660"/>
      <c r="L23" s="660"/>
      <c r="M23" s="625"/>
      <c r="N23" s="625"/>
      <c r="Q23" s="625"/>
      <c r="S23" s="659"/>
      <c r="T23" s="659"/>
      <c r="U23" s="659"/>
      <c r="V23" s="660"/>
      <c r="W23" s="683"/>
      <c r="X23" s="684"/>
      <c r="Y23" s="684"/>
      <c r="Z23" s="567"/>
      <c r="AA23" s="685"/>
      <c r="AB23" s="685"/>
      <c r="AC23" s="685"/>
      <c r="AD23" s="685"/>
      <c r="AE23" s="685"/>
      <c r="AF23" s="685"/>
      <c r="AG23" s="685"/>
      <c r="AH23" s="685"/>
      <c r="AI23" s="685"/>
      <c r="AJ23" s="685"/>
      <c r="AK23" s="685"/>
      <c r="AL23" s="685"/>
      <c r="AM23" s="685"/>
      <c r="AN23" s="685"/>
      <c r="AO23" s="685"/>
      <c r="AP23" s="685"/>
      <c r="AQ23" s="685"/>
      <c r="AR23" s="685"/>
      <c r="AS23" s="685"/>
      <c r="AT23" s="685"/>
      <c r="AU23" s="685"/>
      <c r="AV23" s="685"/>
      <c r="AW23" s="685"/>
      <c r="AX23" s="685"/>
      <c r="AY23" s="685"/>
      <c r="AZ23" s="685"/>
      <c r="BA23" s="685"/>
      <c r="BB23" s="685"/>
      <c r="BC23" s="685"/>
      <c r="BD23" s="685"/>
      <c r="BE23" s="685"/>
      <c r="BF23" s="685"/>
      <c r="BG23" s="685"/>
      <c r="BH23" s="685"/>
      <c r="BI23" s="685"/>
      <c r="BJ23" s="685"/>
      <c r="BK23" s="685"/>
      <c r="BL23" s="685"/>
      <c r="BM23" s="685"/>
      <c r="BN23" s="676"/>
      <c r="BO23" s="655"/>
      <c r="BQ23" s="673"/>
      <c r="BR23" s="680"/>
      <c r="BS23" s="680"/>
      <c r="BT23" s="613"/>
      <c r="BU23" s="613"/>
      <c r="BX23" s="660"/>
    </row>
    <row r="24" spans="2:76" ht="21" customHeight="1" x14ac:dyDescent="0.4">
      <c r="B24" s="672"/>
      <c r="C24" s="686"/>
      <c r="D24" s="1831" t="s">
        <v>1004</v>
      </c>
      <c r="E24" s="1831"/>
      <c r="F24" s="1831"/>
      <c r="G24" s="1831"/>
      <c r="H24" s="1831"/>
      <c r="I24" s="1831"/>
      <c r="J24" s="1831"/>
      <c r="K24" s="1831"/>
      <c r="L24" s="1831"/>
      <c r="M24" s="1831"/>
      <c r="N24" s="1831"/>
      <c r="O24" s="1831"/>
      <c r="P24" s="1831"/>
      <c r="Q24" s="1831"/>
      <c r="R24" s="1831"/>
      <c r="S24" s="1831"/>
      <c r="T24" s="1831"/>
      <c r="U24" s="1831"/>
      <c r="V24" s="1831"/>
      <c r="W24" s="1831"/>
      <c r="X24" s="1831"/>
      <c r="Y24" s="1831"/>
      <c r="Z24" s="1831"/>
      <c r="AA24" s="1831"/>
      <c r="AB24" s="1831"/>
      <c r="AC24" s="1831"/>
      <c r="AD24" s="1831"/>
      <c r="AE24" s="1831"/>
      <c r="AF24" s="1831"/>
      <c r="AG24" s="687"/>
      <c r="AH24" s="660"/>
      <c r="AI24" s="688"/>
      <c r="AJ24" s="1832" t="s">
        <v>1005</v>
      </c>
      <c r="AK24" s="1832"/>
      <c r="AL24" s="1832"/>
      <c r="AM24" s="1832"/>
      <c r="AN24" s="1832"/>
      <c r="AO24" s="1832"/>
      <c r="AP24" s="1832"/>
      <c r="AQ24" s="1832"/>
      <c r="AR24" s="1832"/>
      <c r="AS24" s="1832"/>
      <c r="AT24" s="1832"/>
      <c r="AU24" s="1832"/>
      <c r="AV24" s="1832"/>
      <c r="AW24" s="1832"/>
      <c r="AX24" s="1832"/>
      <c r="AY24" s="1832"/>
      <c r="AZ24" s="1832"/>
      <c r="BA24" s="1832"/>
      <c r="BB24" s="1832"/>
      <c r="BC24" s="1832"/>
      <c r="BD24" s="1832"/>
      <c r="BE24" s="1832"/>
      <c r="BF24" s="1832"/>
      <c r="BG24" s="1832"/>
      <c r="BH24" s="1832"/>
      <c r="BI24" s="1832"/>
      <c r="BJ24" s="1832"/>
      <c r="BK24" s="1832"/>
      <c r="BL24" s="1832"/>
      <c r="BM24" s="689"/>
      <c r="BN24" s="676"/>
      <c r="BO24" s="655"/>
      <c r="BQ24" s="673"/>
      <c r="BR24" s="680"/>
      <c r="BS24" s="680"/>
      <c r="BT24" s="613"/>
      <c r="BU24" s="613"/>
    </row>
    <row r="25" spans="2:76" ht="21" customHeight="1" x14ac:dyDescent="0.4">
      <c r="B25" s="672"/>
      <c r="C25" s="690"/>
      <c r="D25" s="1833" t="s">
        <v>1006</v>
      </c>
      <c r="E25" s="1833"/>
      <c r="F25" s="1833"/>
      <c r="G25" s="1833"/>
      <c r="H25" s="1833"/>
      <c r="I25" s="691" t="s">
        <v>1007</v>
      </c>
      <c r="J25" s="691"/>
      <c r="K25" s="691"/>
      <c r="L25" s="691"/>
      <c r="M25" s="691" t="s">
        <v>1008</v>
      </c>
      <c r="N25" s="691"/>
      <c r="O25" s="691"/>
      <c r="P25" s="691"/>
      <c r="Q25" s="138"/>
      <c r="R25" s="582"/>
      <c r="S25" s="582"/>
      <c r="T25" s="1833" t="s">
        <v>1009</v>
      </c>
      <c r="U25" s="1833"/>
      <c r="V25" s="1833"/>
      <c r="W25" s="1833"/>
      <c r="X25" s="1833"/>
      <c r="Y25" s="691" t="s">
        <v>1007</v>
      </c>
      <c r="Z25" s="691"/>
      <c r="AA25" s="691"/>
      <c r="AB25" s="691"/>
      <c r="AC25" s="691" t="s">
        <v>1008</v>
      </c>
      <c r="AD25" s="691"/>
      <c r="AE25" s="691"/>
      <c r="AF25" s="691"/>
      <c r="AG25" s="581"/>
      <c r="AH25" s="582"/>
      <c r="AI25" s="692"/>
      <c r="AJ25" s="1833" t="s">
        <v>1010</v>
      </c>
      <c r="AK25" s="1833"/>
      <c r="AL25" s="1833"/>
      <c r="AM25" s="1833"/>
      <c r="AN25" s="1833"/>
      <c r="AO25" s="691" t="s">
        <v>1007</v>
      </c>
      <c r="AP25" s="691"/>
      <c r="AQ25" s="691"/>
      <c r="AR25" s="691"/>
      <c r="AS25" s="691" t="s">
        <v>1008</v>
      </c>
      <c r="AT25" s="691"/>
      <c r="AU25" s="691"/>
      <c r="AV25" s="691"/>
      <c r="AW25" s="580"/>
      <c r="AX25" s="582"/>
      <c r="AY25" s="693"/>
      <c r="AZ25" s="1833" t="s">
        <v>1011</v>
      </c>
      <c r="BA25" s="1833"/>
      <c r="BB25" s="1833"/>
      <c r="BC25" s="1833"/>
      <c r="BD25" s="1833"/>
      <c r="BE25" s="691" t="s">
        <v>1007</v>
      </c>
      <c r="BF25" s="691"/>
      <c r="BG25" s="691"/>
      <c r="BH25" s="691"/>
      <c r="BI25" s="691" t="s">
        <v>1008</v>
      </c>
      <c r="BJ25" s="691"/>
      <c r="BK25" s="691"/>
      <c r="BL25" s="691"/>
      <c r="BM25" s="694"/>
      <c r="BN25" s="695"/>
      <c r="BO25" s="660"/>
      <c r="BQ25" s="673"/>
      <c r="BR25" s="680"/>
      <c r="BS25" s="680"/>
      <c r="BT25" s="613"/>
      <c r="BU25" s="613"/>
      <c r="BV25" s="580"/>
      <c r="BW25" s="580"/>
      <c r="BX25" s="580"/>
    </row>
    <row r="26" spans="2:76" ht="21" customHeight="1" x14ac:dyDescent="0.4">
      <c r="B26" s="672"/>
      <c r="C26" s="690"/>
      <c r="D26" s="1833" t="s">
        <v>1012</v>
      </c>
      <c r="E26" s="1833"/>
      <c r="F26" s="1833"/>
      <c r="G26" s="1833"/>
      <c r="H26" s="1833"/>
      <c r="I26" s="1835">
        <f>(ROUNDDOWN(M26/40,2))</f>
        <v>0</v>
      </c>
      <c r="J26" s="1835"/>
      <c r="K26" s="1835"/>
      <c r="L26" s="1835"/>
      <c r="M26" s="1835">
        <f>(((ROUNDDOWN(($BE$9/12)*40,2)))*-1)</f>
        <v>0</v>
      </c>
      <c r="N26" s="1835"/>
      <c r="O26" s="1835"/>
      <c r="P26" s="1835"/>
      <c r="Q26" s="138"/>
      <c r="R26" s="582"/>
      <c r="S26" s="582"/>
      <c r="T26" s="1833" t="s">
        <v>1012</v>
      </c>
      <c r="U26" s="1833"/>
      <c r="V26" s="1833"/>
      <c r="W26" s="1833"/>
      <c r="X26" s="1833"/>
      <c r="Y26" s="1835">
        <f>(ROUNDDOWN(AC26/40,2))</f>
        <v>0</v>
      </c>
      <c r="Z26" s="1835"/>
      <c r="AA26" s="1835"/>
      <c r="AB26" s="1835"/>
      <c r="AC26" s="1835">
        <f>(((ROUNDDOWN(($BE$9/30)*40,2)))*-1)</f>
        <v>0</v>
      </c>
      <c r="AD26" s="1835"/>
      <c r="AE26" s="1835"/>
      <c r="AF26" s="1835"/>
      <c r="AG26" s="581"/>
      <c r="AH26" s="582"/>
      <c r="AI26" s="692"/>
      <c r="AJ26" s="1833" t="s">
        <v>1012</v>
      </c>
      <c r="AK26" s="1833"/>
      <c r="AL26" s="1833"/>
      <c r="AM26" s="1833"/>
      <c r="AN26" s="1833"/>
      <c r="AO26" s="1835">
        <f>(ROUNDDOWN(AS26/40,2))</f>
        <v>0</v>
      </c>
      <c r="AP26" s="1835"/>
      <c r="AQ26" s="1835"/>
      <c r="AR26" s="1835"/>
      <c r="AS26" s="1835">
        <f>(((ROUNDDOWN(($BE$9/7.5)*40,2)))*-1)</f>
        <v>0</v>
      </c>
      <c r="AT26" s="1835"/>
      <c r="AU26" s="1835"/>
      <c r="AV26" s="1835"/>
      <c r="AW26" s="696"/>
      <c r="AX26" s="582"/>
      <c r="AY26" s="693"/>
      <c r="AZ26" s="1833" t="s">
        <v>1012</v>
      </c>
      <c r="BA26" s="1833"/>
      <c r="BB26" s="1833"/>
      <c r="BC26" s="1833"/>
      <c r="BD26" s="1833"/>
      <c r="BE26" s="1835">
        <f>(ROUNDDOWN(BI26/40,2))</f>
        <v>0</v>
      </c>
      <c r="BF26" s="1835"/>
      <c r="BG26" s="1835"/>
      <c r="BH26" s="1835"/>
      <c r="BI26" s="1836">
        <f>(((ROUNDDOWN(($BE$9/20)*40,2)))*-1)</f>
        <v>0</v>
      </c>
      <c r="BJ26" s="1837"/>
      <c r="BK26" s="1837"/>
      <c r="BL26" s="1838"/>
      <c r="BM26" s="694"/>
      <c r="BN26" s="695"/>
      <c r="BO26" s="660"/>
      <c r="BQ26" s="673"/>
      <c r="BR26" s="680"/>
      <c r="BS26" s="680"/>
      <c r="BT26" s="613"/>
      <c r="BU26" s="613"/>
      <c r="BV26" s="697"/>
      <c r="BW26" s="697"/>
      <c r="BX26" s="697"/>
    </row>
    <row r="27" spans="2:76" ht="21" customHeight="1" x14ac:dyDescent="0.4">
      <c r="B27" s="672"/>
      <c r="C27" s="690"/>
      <c r="D27" s="1839" t="s">
        <v>1013</v>
      </c>
      <c r="E27" s="1840"/>
      <c r="F27" s="1840"/>
      <c r="G27" s="1840"/>
      <c r="H27" s="1841"/>
      <c r="I27" s="1835">
        <f>(ROUNDDOWN(M27/40,2))</f>
        <v>0</v>
      </c>
      <c r="J27" s="1835"/>
      <c r="K27" s="1835"/>
      <c r="L27" s="1835"/>
      <c r="M27" s="1836">
        <f>($AL$17-$AI$17)*-1</f>
        <v>0</v>
      </c>
      <c r="N27" s="1837"/>
      <c r="O27" s="1837"/>
      <c r="P27" s="1838"/>
      <c r="Q27" s="138"/>
      <c r="R27" s="582"/>
      <c r="S27" s="582"/>
      <c r="T27" s="1839" t="s">
        <v>1013</v>
      </c>
      <c r="U27" s="1840"/>
      <c r="V27" s="1840"/>
      <c r="W27" s="1840"/>
      <c r="X27" s="1841"/>
      <c r="Y27" s="1835">
        <f>(ROUNDDOWN(AC27/40,2))</f>
        <v>0</v>
      </c>
      <c r="Z27" s="1835"/>
      <c r="AA27" s="1835"/>
      <c r="AB27" s="1835"/>
      <c r="AC27" s="1836">
        <f>($AL$17-$AI$17)*-1</f>
        <v>0</v>
      </c>
      <c r="AD27" s="1837"/>
      <c r="AE27" s="1837"/>
      <c r="AF27" s="1838"/>
      <c r="AG27" s="581"/>
      <c r="AH27" s="582"/>
      <c r="AI27" s="692"/>
      <c r="AJ27" s="1839" t="s">
        <v>1013</v>
      </c>
      <c r="AK27" s="1840"/>
      <c r="AL27" s="1840"/>
      <c r="AM27" s="1840"/>
      <c r="AN27" s="1841"/>
      <c r="AO27" s="1835">
        <f>(ROUNDDOWN(AS27/40,2))</f>
        <v>0</v>
      </c>
      <c r="AP27" s="1835"/>
      <c r="AQ27" s="1835"/>
      <c r="AR27" s="1835"/>
      <c r="AS27" s="1836">
        <f>($AL$17-$AI$17)*-1</f>
        <v>0</v>
      </c>
      <c r="AT27" s="1837"/>
      <c r="AU27" s="1837"/>
      <c r="AV27" s="1838"/>
      <c r="AW27" s="696"/>
      <c r="AX27" s="582"/>
      <c r="AY27" s="693"/>
      <c r="AZ27" s="1839" t="s">
        <v>1013</v>
      </c>
      <c r="BA27" s="1840"/>
      <c r="BB27" s="1840"/>
      <c r="BC27" s="1840"/>
      <c r="BD27" s="1841"/>
      <c r="BE27" s="1835">
        <f>(ROUNDDOWN(BI27/40,2))</f>
        <v>0</v>
      </c>
      <c r="BF27" s="1835"/>
      <c r="BG27" s="1835"/>
      <c r="BH27" s="1835"/>
      <c r="BI27" s="1836">
        <f>($AL$17-$AI$17)*-1</f>
        <v>0</v>
      </c>
      <c r="BJ27" s="1837"/>
      <c r="BK27" s="1837"/>
      <c r="BL27" s="1838"/>
      <c r="BM27" s="694"/>
      <c r="BN27" s="695"/>
      <c r="BO27" s="660"/>
      <c r="BQ27" s="673"/>
      <c r="BR27" s="680"/>
      <c r="BS27" s="680"/>
      <c r="BT27" s="613"/>
      <c r="BU27" s="613"/>
      <c r="BV27" s="697"/>
      <c r="BW27" s="697"/>
      <c r="BX27" s="697"/>
    </row>
    <row r="28" spans="2:76" ht="21" customHeight="1" thickBot="1" x14ac:dyDescent="0.45">
      <c r="B28" s="672"/>
      <c r="C28" s="690"/>
      <c r="D28" s="1842" t="s">
        <v>1014</v>
      </c>
      <c r="E28" s="1842"/>
      <c r="F28" s="1842"/>
      <c r="G28" s="1842"/>
      <c r="H28" s="1842"/>
      <c r="I28" s="1843">
        <f>(ROUNDDOWN(M28/40,2))</f>
        <v>0</v>
      </c>
      <c r="J28" s="1843"/>
      <c r="K28" s="1843"/>
      <c r="L28" s="1843"/>
      <c r="M28" s="1844">
        <f>$BB$73</f>
        <v>0</v>
      </c>
      <c r="N28" s="1845"/>
      <c r="O28" s="1845"/>
      <c r="P28" s="1846"/>
      <c r="Q28" s="138"/>
      <c r="R28" s="582"/>
      <c r="S28" s="582"/>
      <c r="T28" s="1842" t="s">
        <v>1014</v>
      </c>
      <c r="U28" s="1842"/>
      <c r="V28" s="1842"/>
      <c r="W28" s="1842"/>
      <c r="X28" s="1842"/>
      <c r="Y28" s="1843">
        <f>(ROUNDDOWN(AC28/40,2))</f>
        <v>0</v>
      </c>
      <c r="Z28" s="1843"/>
      <c r="AA28" s="1843"/>
      <c r="AB28" s="1843"/>
      <c r="AC28" s="1844">
        <f>$BB$73</f>
        <v>0</v>
      </c>
      <c r="AD28" s="1845"/>
      <c r="AE28" s="1845"/>
      <c r="AF28" s="1846"/>
      <c r="AG28" s="581"/>
      <c r="AH28" s="582"/>
      <c r="AI28" s="692"/>
      <c r="AJ28" s="1842" t="s">
        <v>1014</v>
      </c>
      <c r="AK28" s="1842"/>
      <c r="AL28" s="1842"/>
      <c r="AM28" s="1842"/>
      <c r="AN28" s="1842"/>
      <c r="AO28" s="1843">
        <f>(ROUNDDOWN(AS28/40,2))</f>
        <v>0</v>
      </c>
      <c r="AP28" s="1843"/>
      <c r="AQ28" s="1843"/>
      <c r="AR28" s="1843"/>
      <c r="AS28" s="1844">
        <f>$BB$73</f>
        <v>0</v>
      </c>
      <c r="AT28" s="1845"/>
      <c r="AU28" s="1845"/>
      <c r="AV28" s="1846"/>
      <c r="AW28" s="696"/>
      <c r="AX28" s="582"/>
      <c r="AY28" s="693"/>
      <c r="AZ28" s="1842" t="s">
        <v>1014</v>
      </c>
      <c r="BA28" s="1842"/>
      <c r="BB28" s="1842"/>
      <c r="BC28" s="1842"/>
      <c r="BD28" s="1842"/>
      <c r="BE28" s="1847">
        <f>(ROUNDDOWN(BI28/40,2))</f>
        <v>0</v>
      </c>
      <c r="BF28" s="1847"/>
      <c r="BG28" s="1847"/>
      <c r="BH28" s="1847"/>
      <c r="BI28" s="1844">
        <f>$BB$73</f>
        <v>0</v>
      </c>
      <c r="BJ28" s="1845"/>
      <c r="BK28" s="1845"/>
      <c r="BL28" s="1846"/>
      <c r="BM28" s="694"/>
      <c r="BN28" s="695"/>
      <c r="BO28" s="660"/>
      <c r="BV28" s="696"/>
      <c r="BW28" s="696"/>
      <c r="BX28" s="696"/>
    </row>
    <row r="29" spans="2:76" ht="30.75" customHeight="1" thickTop="1" x14ac:dyDescent="0.4">
      <c r="B29" s="672"/>
      <c r="C29" s="690"/>
      <c r="D29" s="1848" t="s">
        <v>1015</v>
      </c>
      <c r="E29" s="1849"/>
      <c r="F29" s="1849"/>
      <c r="G29" s="1849"/>
      <c r="H29" s="1849"/>
      <c r="I29" s="1851">
        <f>SUM(I26:L28)</f>
        <v>0</v>
      </c>
      <c r="J29" s="1851"/>
      <c r="K29" s="1851"/>
      <c r="L29" s="1851"/>
      <c r="M29" s="1851">
        <f>SUM(M26:P28)</f>
        <v>0</v>
      </c>
      <c r="N29" s="1851"/>
      <c r="O29" s="1851"/>
      <c r="P29" s="1851"/>
      <c r="Q29" s="582"/>
      <c r="R29" s="582"/>
      <c r="S29" s="582"/>
      <c r="T29" s="1848" t="s">
        <v>1015</v>
      </c>
      <c r="U29" s="1849"/>
      <c r="V29" s="1849"/>
      <c r="W29" s="1849"/>
      <c r="X29" s="1849"/>
      <c r="Y29" s="1851">
        <f>SUM(Y26:AB28)</f>
        <v>0</v>
      </c>
      <c r="Z29" s="1851"/>
      <c r="AA29" s="1851"/>
      <c r="AB29" s="1851"/>
      <c r="AC29" s="1851">
        <f>SUM(AC26:AF28)</f>
        <v>0</v>
      </c>
      <c r="AD29" s="1851"/>
      <c r="AE29" s="1851"/>
      <c r="AF29" s="1851"/>
      <c r="AG29" s="581"/>
      <c r="AH29" s="582"/>
      <c r="AI29" s="692"/>
      <c r="AJ29" s="1848" t="s">
        <v>1016</v>
      </c>
      <c r="AK29" s="1849"/>
      <c r="AL29" s="1849"/>
      <c r="AM29" s="1849"/>
      <c r="AN29" s="1849"/>
      <c r="AO29" s="1850">
        <f>SUM(AO26:AR28)</f>
        <v>0</v>
      </c>
      <c r="AP29" s="1850"/>
      <c r="AQ29" s="1850"/>
      <c r="AR29" s="1850"/>
      <c r="AS29" s="1851">
        <f>SUM(AS26:AV28)</f>
        <v>0</v>
      </c>
      <c r="AT29" s="1851"/>
      <c r="AU29" s="1851"/>
      <c r="AV29" s="1851"/>
      <c r="AW29" s="696"/>
      <c r="AX29" s="582"/>
      <c r="AY29" s="693"/>
      <c r="AZ29" s="1848" t="s">
        <v>1016</v>
      </c>
      <c r="BA29" s="1849"/>
      <c r="BB29" s="1849"/>
      <c r="BC29" s="1849"/>
      <c r="BD29" s="1849"/>
      <c r="BE29" s="1850">
        <f>SUM(BE26:BH28)</f>
        <v>0</v>
      </c>
      <c r="BF29" s="1850"/>
      <c r="BG29" s="1850"/>
      <c r="BH29" s="1850"/>
      <c r="BI29" s="1851">
        <f>SUM(BI26:BL28)</f>
        <v>0</v>
      </c>
      <c r="BJ29" s="1851"/>
      <c r="BK29" s="1851"/>
      <c r="BL29" s="1851"/>
      <c r="BM29" s="694"/>
      <c r="BN29" s="695"/>
      <c r="BO29" s="660"/>
      <c r="BQ29" s="673"/>
      <c r="BR29" s="680"/>
      <c r="BS29" s="680"/>
      <c r="BT29" s="613"/>
      <c r="BU29" s="613"/>
      <c r="BV29" s="698"/>
      <c r="BW29" s="698"/>
      <c r="BX29" s="698"/>
    </row>
    <row r="30" spans="2:76" ht="20.25" customHeight="1" x14ac:dyDescent="0.4">
      <c r="B30" s="672"/>
      <c r="C30" s="690"/>
      <c r="D30" s="699"/>
      <c r="E30" s="699"/>
      <c r="F30" s="699"/>
      <c r="G30" s="699"/>
      <c r="H30" s="699"/>
      <c r="I30" s="700"/>
      <c r="J30" s="700"/>
      <c r="K30" s="700"/>
      <c r="L30" s="700"/>
      <c r="M30" s="700"/>
      <c r="N30" s="700"/>
      <c r="O30" s="700"/>
      <c r="P30" s="700"/>
      <c r="Q30" s="625"/>
      <c r="R30" s="625"/>
      <c r="S30" s="625"/>
      <c r="T30" s="699"/>
      <c r="U30" s="699"/>
      <c r="V30" s="699"/>
      <c r="W30" s="699"/>
      <c r="X30" s="699"/>
      <c r="Y30" s="700"/>
      <c r="Z30" s="700"/>
      <c r="AA30" s="700"/>
      <c r="AB30" s="700"/>
      <c r="AC30" s="700"/>
      <c r="AD30" s="700"/>
      <c r="AE30" s="700"/>
      <c r="AF30" s="700"/>
      <c r="AG30" s="701"/>
      <c r="AH30" s="625"/>
      <c r="AI30" s="702"/>
      <c r="AJ30" s="699"/>
      <c r="AK30" s="699"/>
      <c r="AL30" s="699"/>
      <c r="AM30" s="699"/>
      <c r="AN30" s="699"/>
      <c r="AO30" s="700"/>
      <c r="AP30" s="700"/>
      <c r="AQ30" s="700"/>
      <c r="AR30" s="700"/>
      <c r="AS30" s="700"/>
      <c r="AT30" s="700"/>
      <c r="AU30" s="700"/>
      <c r="AV30" s="700"/>
      <c r="AW30" s="659"/>
      <c r="AX30" s="625"/>
      <c r="AY30" s="641"/>
      <c r="AZ30" s="699"/>
      <c r="BA30" s="699"/>
      <c r="BB30" s="699"/>
      <c r="BC30" s="699"/>
      <c r="BD30" s="699"/>
      <c r="BE30" s="700"/>
      <c r="BF30" s="700"/>
      <c r="BG30" s="700"/>
      <c r="BH30" s="700"/>
      <c r="BI30" s="700"/>
      <c r="BJ30" s="700"/>
      <c r="BK30" s="700"/>
      <c r="BL30" s="700"/>
      <c r="BM30" s="694"/>
      <c r="BN30" s="695"/>
      <c r="BO30" s="660"/>
      <c r="BQ30" s="673"/>
      <c r="BR30" s="680"/>
      <c r="BS30" s="680"/>
      <c r="BT30" s="613"/>
      <c r="BU30" s="613"/>
      <c r="BX30" s="660"/>
    </row>
    <row r="31" spans="2:76" ht="20.25" customHeight="1" x14ac:dyDescent="0.4">
      <c r="B31" s="672"/>
      <c r="C31" s="690"/>
      <c r="D31" s="699"/>
      <c r="E31" s="699"/>
      <c r="F31" s="699"/>
      <c r="G31" s="699"/>
      <c r="H31" s="699"/>
      <c r="I31" s="700"/>
      <c r="J31" s="700"/>
      <c r="K31" s="1852" t="s">
        <v>1017</v>
      </c>
      <c r="L31" s="1853"/>
      <c r="M31" s="1853"/>
      <c r="N31" s="1855" t="str">
        <f>IF(OR($BE$9&gt;0,),IF(AND(OR($D$5="○",$D$6="○"),$M$29&gt;=0),"可",IF(AND(OR($D$5="○",$D$6="○"),$M$29&lt;0),"不可","")),"")</f>
        <v/>
      </c>
      <c r="O31" s="1856"/>
      <c r="P31" s="1857"/>
      <c r="Q31" s="625"/>
      <c r="R31" s="625"/>
      <c r="S31" s="625"/>
      <c r="T31" s="699"/>
      <c r="U31" s="699"/>
      <c r="V31" s="699"/>
      <c r="W31" s="699"/>
      <c r="X31" s="699"/>
      <c r="Y31" s="700"/>
      <c r="Z31" s="700"/>
      <c r="AA31" s="1852" t="s">
        <v>1018</v>
      </c>
      <c r="AB31" s="1853"/>
      <c r="AC31" s="1854"/>
      <c r="AD31" s="1855" t="str">
        <f>IF(OR($BE$9&gt;0,),IF(AND(OR($D$5="○",$D$6="○"),$AC$29&gt;=0),"可",IF(AND(OR($D$5="○",$D$6="○"),$AC$29&lt;0),"不可","")),"")</f>
        <v/>
      </c>
      <c r="AE31" s="1856"/>
      <c r="AF31" s="1857"/>
      <c r="AG31" s="701"/>
      <c r="AH31" s="625"/>
      <c r="AI31" s="702"/>
      <c r="AJ31" s="699"/>
      <c r="AK31" s="699"/>
      <c r="AL31" s="699"/>
      <c r="AM31" s="699"/>
      <c r="AN31" s="699"/>
      <c r="AO31" s="700"/>
      <c r="AP31" s="700"/>
      <c r="AQ31" s="1852" t="s">
        <v>1019</v>
      </c>
      <c r="AR31" s="1853"/>
      <c r="AS31" s="1854"/>
      <c r="AT31" s="1855" t="str">
        <f>IF(OR($BE$9&gt;0,),IF(AND(OR($D$7="○"),$AS$29&gt;=0),"可",IF(AND(OR($D$7="○"),$AS$29&lt;0),"不可","")),"")</f>
        <v/>
      </c>
      <c r="AU31" s="1856"/>
      <c r="AV31" s="1857"/>
      <c r="AW31" s="659"/>
      <c r="AX31" s="625"/>
      <c r="AY31" s="641"/>
      <c r="AZ31" s="699"/>
      <c r="BA31" s="699"/>
      <c r="BB31" s="699"/>
      <c r="BC31" s="699"/>
      <c r="BD31" s="699"/>
      <c r="BE31" s="700"/>
      <c r="BF31" s="700"/>
      <c r="BG31" s="1852" t="s">
        <v>1020</v>
      </c>
      <c r="BH31" s="1853"/>
      <c r="BI31" s="1854"/>
      <c r="BJ31" s="1855" t="str">
        <f>IF(OR($BE$9&gt;0,),IF(AND(OR($D$7="○"),$BI$29&gt;=0),"可",IF(AND(OR($D$7="○"),$BI$29&lt;0),"不可","")),"")</f>
        <v/>
      </c>
      <c r="BK31" s="1856"/>
      <c r="BL31" s="1857"/>
      <c r="BM31" s="694"/>
      <c r="BN31" s="695"/>
      <c r="BO31" s="660"/>
      <c r="BQ31" s="673"/>
      <c r="BR31" s="680"/>
      <c r="BS31" s="680"/>
      <c r="BT31" s="613"/>
      <c r="BU31" s="613"/>
      <c r="BX31" s="660"/>
    </row>
    <row r="32" spans="2:76" ht="20.25" customHeight="1" x14ac:dyDescent="0.4">
      <c r="B32" s="672"/>
      <c r="C32" s="703"/>
      <c r="D32" s="704"/>
      <c r="E32" s="704"/>
      <c r="F32" s="704"/>
      <c r="G32" s="704"/>
      <c r="H32" s="704"/>
      <c r="I32" s="705"/>
      <c r="J32" s="705"/>
      <c r="K32" s="705"/>
      <c r="L32" s="705"/>
      <c r="M32" s="705"/>
      <c r="N32" s="705"/>
      <c r="O32" s="705"/>
      <c r="P32" s="705"/>
      <c r="Q32" s="706"/>
      <c r="R32" s="706"/>
      <c r="S32" s="706"/>
      <c r="T32" s="704"/>
      <c r="U32" s="704"/>
      <c r="V32" s="704"/>
      <c r="W32" s="704"/>
      <c r="X32" s="704"/>
      <c r="Y32" s="705"/>
      <c r="Z32" s="705"/>
      <c r="AA32" s="705"/>
      <c r="AB32" s="705"/>
      <c r="AC32" s="705"/>
      <c r="AD32" s="705"/>
      <c r="AE32" s="705"/>
      <c r="AF32" s="705"/>
      <c r="AG32" s="707"/>
      <c r="AH32" s="625"/>
      <c r="AI32" s="708"/>
      <c r="AJ32" s="704"/>
      <c r="AK32" s="704"/>
      <c r="AL32" s="704"/>
      <c r="AM32" s="704"/>
      <c r="AN32" s="704"/>
      <c r="AO32" s="705"/>
      <c r="AP32" s="705"/>
      <c r="AQ32" s="705"/>
      <c r="AR32" s="705"/>
      <c r="AS32" s="705"/>
      <c r="AT32" s="705"/>
      <c r="AU32" s="705"/>
      <c r="AV32" s="705"/>
      <c r="AW32" s="709"/>
      <c r="AX32" s="706"/>
      <c r="AY32" s="710"/>
      <c r="AZ32" s="704"/>
      <c r="BA32" s="704"/>
      <c r="BB32" s="704"/>
      <c r="BC32" s="704"/>
      <c r="BD32" s="704"/>
      <c r="BE32" s="705"/>
      <c r="BF32" s="705"/>
      <c r="BG32" s="705"/>
      <c r="BH32" s="705"/>
      <c r="BI32" s="705"/>
      <c r="BJ32" s="705"/>
      <c r="BK32" s="705"/>
      <c r="BL32" s="705"/>
      <c r="BM32" s="711"/>
      <c r="BN32" s="695"/>
      <c r="BO32" s="660"/>
      <c r="BQ32" s="673"/>
      <c r="BR32" s="680"/>
      <c r="BS32" s="680"/>
      <c r="BT32" s="613"/>
      <c r="BU32" s="613"/>
      <c r="BX32" s="660"/>
    </row>
    <row r="33" spans="2:76" ht="20.25" customHeight="1" thickBot="1" x14ac:dyDescent="0.45">
      <c r="B33" s="712"/>
      <c r="C33" s="713"/>
      <c r="D33" s="714"/>
      <c r="E33" s="714"/>
      <c r="F33" s="714"/>
      <c r="G33" s="714"/>
      <c r="H33" s="714"/>
      <c r="I33" s="715"/>
      <c r="J33" s="715"/>
      <c r="K33" s="715"/>
      <c r="L33" s="715"/>
      <c r="M33" s="715"/>
      <c r="N33" s="715"/>
      <c r="O33" s="715"/>
      <c r="P33" s="715"/>
      <c r="Q33" s="716"/>
      <c r="R33" s="716"/>
      <c r="S33" s="716"/>
      <c r="T33" s="714"/>
      <c r="U33" s="714"/>
      <c r="V33" s="714"/>
      <c r="W33" s="714"/>
      <c r="X33" s="714"/>
      <c r="Y33" s="715"/>
      <c r="Z33" s="715"/>
      <c r="AA33" s="715"/>
      <c r="AB33" s="715"/>
      <c r="AC33" s="715"/>
      <c r="AD33" s="715"/>
      <c r="AE33" s="715"/>
      <c r="AF33" s="715"/>
      <c r="AG33" s="716"/>
      <c r="AH33" s="716"/>
      <c r="AI33" s="716"/>
      <c r="AJ33" s="714"/>
      <c r="AK33" s="714"/>
      <c r="AL33" s="714"/>
      <c r="AM33" s="714"/>
      <c r="AN33" s="714"/>
      <c r="AO33" s="715"/>
      <c r="AP33" s="715"/>
      <c r="AQ33" s="715"/>
      <c r="AR33" s="715"/>
      <c r="AS33" s="715"/>
      <c r="AT33" s="715"/>
      <c r="AU33" s="715"/>
      <c r="AV33" s="715"/>
      <c r="AW33" s="717"/>
      <c r="AX33" s="716"/>
      <c r="AY33" s="718"/>
      <c r="AZ33" s="714"/>
      <c r="BA33" s="714"/>
      <c r="BB33" s="714"/>
      <c r="BC33" s="714"/>
      <c r="BD33" s="714"/>
      <c r="BE33" s="715"/>
      <c r="BF33" s="715"/>
      <c r="BG33" s="715"/>
      <c r="BH33" s="715"/>
      <c r="BI33" s="715"/>
      <c r="BJ33" s="715"/>
      <c r="BK33" s="715"/>
      <c r="BL33" s="715"/>
      <c r="BM33" s="719"/>
      <c r="BN33" s="720"/>
      <c r="BO33" s="655"/>
      <c r="BQ33" s="673"/>
      <c r="BR33" s="680"/>
      <c r="BS33" s="680"/>
      <c r="BT33" s="613"/>
      <c r="BU33" s="613"/>
      <c r="BX33" s="660"/>
    </row>
    <row r="34" spans="2:76" ht="21" customHeight="1" thickBot="1" x14ac:dyDescent="0.45">
      <c r="B34" s="630" t="s">
        <v>1021</v>
      </c>
      <c r="D34" s="683"/>
      <c r="E34" s="683"/>
      <c r="F34" s="683"/>
      <c r="G34" s="683"/>
      <c r="H34" s="683"/>
      <c r="I34" s="683"/>
      <c r="J34" s="683"/>
      <c r="K34" s="683"/>
      <c r="L34" s="683"/>
      <c r="M34" s="683"/>
      <c r="N34" s="683"/>
      <c r="O34" s="683"/>
      <c r="P34" s="683"/>
      <c r="Q34" s="683"/>
      <c r="R34" s="683"/>
      <c r="S34" s="683"/>
      <c r="T34" s="683"/>
      <c r="U34" s="683"/>
      <c r="V34" s="683"/>
      <c r="W34" s="683"/>
      <c r="X34" s="683"/>
      <c r="Y34" s="683"/>
      <c r="Z34" s="683"/>
      <c r="AA34" s="683"/>
      <c r="AB34" s="683"/>
      <c r="AC34" s="683"/>
      <c r="AD34" s="683"/>
      <c r="AE34" s="683"/>
      <c r="AF34" s="683"/>
      <c r="AG34" s="683"/>
      <c r="AH34" s="683"/>
      <c r="AI34" s="683"/>
      <c r="AJ34" s="683"/>
      <c r="AK34" s="683"/>
      <c r="AL34" s="683"/>
      <c r="AM34" s="683"/>
      <c r="AN34" s="683"/>
      <c r="AO34" s="683"/>
      <c r="AP34" s="683"/>
      <c r="AQ34" s="683"/>
      <c r="AR34" s="683"/>
      <c r="AS34" s="683"/>
      <c r="AT34" s="683"/>
      <c r="AU34" s="683"/>
      <c r="AV34" s="683"/>
      <c r="AW34" s="683"/>
      <c r="AX34" s="683"/>
      <c r="AY34" s="683"/>
      <c r="AZ34" s="683"/>
      <c r="BA34" s="72"/>
      <c r="BB34" s="683"/>
      <c r="BC34" s="72"/>
      <c r="BD34" s="72"/>
      <c r="BE34" s="683"/>
      <c r="BF34" s="72"/>
      <c r="BG34" s="683"/>
      <c r="BH34" s="683"/>
      <c r="BI34" s="683"/>
      <c r="BJ34" s="683"/>
      <c r="BK34" s="683"/>
      <c r="BL34" s="683"/>
      <c r="BM34" s="683"/>
      <c r="BN34" s="683"/>
      <c r="BO34" s="655"/>
      <c r="BQ34" s="673"/>
      <c r="BR34" s="680"/>
      <c r="BS34" s="680"/>
      <c r="BT34" s="613"/>
      <c r="BU34" s="613"/>
    </row>
    <row r="35" spans="2:76" ht="32.25" customHeight="1" thickBot="1" x14ac:dyDescent="0.45">
      <c r="B35" s="1858"/>
      <c r="C35" s="721"/>
      <c r="D35" s="1860" t="s">
        <v>352</v>
      </c>
      <c r="E35" s="1860"/>
      <c r="F35" s="1860"/>
      <c r="G35" s="1860"/>
      <c r="H35" s="1860"/>
      <c r="I35" s="1861"/>
      <c r="J35" s="1863" t="s">
        <v>1022</v>
      </c>
      <c r="K35" s="1864"/>
      <c r="L35" s="1864"/>
      <c r="M35" s="1864"/>
      <c r="N35" s="1864"/>
      <c r="O35" s="1865"/>
      <c r="P35" s="1869" t="s">
        <v>353</v>
      </c>
      <c r="Q35" s="1860"/>
      <c r="R35" s="1860"/>
      <c r="S35" s="1860"/>
      <c r="T35" s="1860"/>
      <c r="U35" s="1860"/>
      <c r="V35" s="1870"/>
      <c r="W35" s="1874" t="s">
        <v>1023</v>
      </c>
      <c r="X35" s="1875"/>
      <c r="Y35" s="1875"/>
      <c r="Z35" s="1875"/>
      <c r="AA35" s="1875"/>
      <c r="AB35" s="1875"/>
      <c r="AC35" s="1876"/>
      <c r="AD35" s="1874" t="s">
        <v>1024</v>
      </c>
      <c r="AE35" s="1875"/>
      <c r="AF35" s="1875"/>
      <c r="AG35" s="1875"/>
      <c r="AH35" s="1875"/>
      <c r="AI35" s="1875"/>
      <c r="AJ35" s="1876"/>
      <c r="AK35" s="1874" t="s">
        <v>1025</v>
      </c>
      <c r="AL35" s="1875"/>
      <c r="AM35" s="1875"/>
      <c r="AN35" s="1875"/>
      <c r="AO35" s="1875"/>
      <c r="AP35" s="1875"/>
      <c r="AQ35" s="1876"/>
      <c r="AR35" s="1858" t="s">
        <v>1026</v>
      </c>
      <c r="AS35" s="1860"/>
      <c r="AT35" s="1860"/>
      <c r="AU35" s="1860"/>
      <c r="AV35" s="1860"/>
      <c r="AW35" s="1860"/>
      <c r="AX35" s="1870"/>
      <c r="AY35" s="1864" t="s">
        <v>1027</v>
      </c>
      <c r="AZ35" s="1864"/>
      <c r="BA35" s="1865"/>
      <c r="BB35" s="1863" t="s">
        <v>1028</v>
      </c>
      <c r="BC35" s="1864"/>
      <c r="BD35" s="1865"/>
      <c r="BE35" s="1863" t="s">
        <v>1029</v>
      </c>
      <c r="BF35" s="1864"/>
      <c r="BG35" s="1864"/>
      <c r="BH35" s="1863" t="s">
        <v>1030</v>
      </c>
      <c r="BI35" s="1864"/>
      <c r="BJ35" s="1864"/>
      <c r="BK35" s="1869" t="s">
        <v>1031</v>
      </c>
      <c r="BL35" s="1860"/>
      <c r="BM35" s="1860"/>
      <c r="BN35" s="1870"/>
      <c r="BQ35" s="673"/>
      <c r="BR35" s="680"/>
      <c r="BS35" s="680"/>
      <c r="BT35" s="613"/>
      <c r="BU35" s="613"/>
    </row>
    <row r="36" spans="2:76" ht="32.25" customHeight="1" thickBot="1" x14ac:dyDescent="0.45">
      <c r="B36" s="1859"/>
      <c r="C36" s="722"/>
      <c r="D36" s="1791"/>
      <c r="E36" s="1791"/>
      <c r="F36" s="1791"/>
      <c r="G36" s="1791"/>
      <c r="H36" s="1791"/>
      <c r="I36" s="1862"/>
      <c r="J36" s="1866"/>
      <c r="K36" s="1867"/>
      <c r="L36" s="1867"/>
      <c r="M36" s="1867"/>
      <c r="N36" s="1867"/>
      <c r="O36" s="1868"/>
      <c r="P36" s="1871"/>
      <c r="Q36" s="1872"/>
      <c r="R36" s="1872"/>
      <c r="S36" s="1872"/>
      <c r="T36" s="1872"/>
      <c r="U36" s="1872"/>
      <c r="V36" s="1873"/>
      <c r="W36" s="724" t="s">
        <v>490</v>
      </c>
      <c r="X36" s="725" t="s">
        <v>1032</v>
      </c>
      <c r="Y36" s="725" t="s">
        <v>1033</v>
      </c>
      <c r="Z36" s="725" t="s">
        <v>1034</v>
      </c>
      <c r="AA36" s="725" t="s">
        <v>1035</v>
      </c>
      <c r="AB36" s="725" t="s">
        <v>1036</v>
      </c>
      <c r="AC36" s="726" t="s">
        <v>491</v>
      </c>
      <c r="AD36" s="724" t="s">
        <v>490</v>
      </c>
      <c r="AE36" s="725" t="s">
        <v>1032</v>
      </c>
      <c r="AF36" s="725" t="s">
        <v>1033</v>
      </c>
      <c r="AG36" s="725" t="s">
        <v>1034</v>
      </c>
      <c r="AH36" s="725" t="s">
        <v>1035</v>
      </c>
      <c r="AI36" s="725" t="s">
        <v>1036</v>
      </c>
      <c r="AJ36" s="726" t="s">
        <v>491</v>
      </c>
      <c r="AK36" s="724" t="s">
        <v>490</v>
      </c>
      <c r="AL36" s="725" t="s">
        <v>1032</v>
      </c>
      <c r="AM36" s="725" t="s">
        <v>1033</v>
      </c>
      <c r="AN36" s="725" t="s">
        <v>1034</v>
      </c>
      <c r="AO36" s="725" t="s">
        <v>1035</v>
      </c>
      <c r="AP36" s="725" t="s">
        <v>1036</v>
      </c>
      <c r="AQ36" s="726" t="s">
        <v>491</v>
      </c>
      <c r="AR36" s="727" t="s">
        <v>490</v>
      </c>
      <c r="AS36" s="728" t="s">
        <v>1032</v>
      </c>
      <c r="AT36" s="728" t="s">
        <v>1033</v>
      </c>
      <c r="AU36" s="728" t="s">
        <v>1034</v>
      </c>
      <c r="AV36" s="728" t="s">
        <v>1035</v>
      </c>
      <c r="AW36" s="728" t="s">
        <v>1036</v>
      </c>
      <c r="AX36" s="729" t="s">
        <v>491</v>
      </c>
      <c r="AY36" s="1867"/>
      <c r="AZ36" s="1867"/>
      <c r="BA36" s="1868"/>
      <c r="BB36" s="1866"/>
      <c r="BC36" s="1867"/>
      <c r="BD36" s="1868"/>
      <c r="BE36" s="1866"/>
      <c r="BF36" s="1867"/>
      <c r="BG36" s="1867"/>
      <c r="BH36" s="1866"/>
      <c r="BI36" s="1867"/>
      <c r="BJ36" s="1867"/>
      <c r="BK36" s="1877"/>
      <c r="BL36" s="1791"/>
      <c r="BM36" s="1791"/>
      <c r="BN36" s="1878"/>
      <c r="BQ36" s="673"/>
      <c r="BR36" s="680"/>
      <c r="BS36" s="680"/>
      <c r="BT36" s="613"/>
      <c r="BU36" s="613"/>
    </row>
    <row r="37" spans="2:76" ht="21" customHeight="1" thickBot="1" x14ac:dyDescent="0.45">
      <c r="B37" s="1879" t="s">
        <v>1037</v>
      </c>
      <c r="C37" s="730"/>
      <c r="D37" s="1882"/>
      <c r="E37" s="1882"/>
      <c r="F37" s="1882"/>
      <c r="G37" s="1882"/>
      <c r="H37" s="1882"/>
      <c r="I37" s="1883"/>
      <c r="J37" s="1884"/>
      <c r="K37" s="1882"/>
      <c r="L37" s="1883"/>
      <c r="M37" s="1884"/>
      <c r="N37" s="1882"/>
      <c r="O37" s="1883"/>
      <c r="P37" s="1885"/>
      <c r="Q37" s="1886"/>
      <c r="R37" s="1886"/>
      <c r="S37" s="1886"/>
      <c r="T37" s="1886"/>
      <c r="U37" s="1886"/>
      <c r="V37" s="1887"/>
      <c r="W37" s="731"/>
      <c r="X37" s="732"/>
      <c r="Y37" s="732"/>
      <c r="Z37" s="732"/>
      <c r="AA37" s="732"/>
      <c r="AB37" s="732"/>
      <c r="AC37" s="733"/>
      <c r="AD37" s="731"/>
      <c r="AE37" s="732"/>
      <c r="AF37" s="732"/>
      <c r="AG37" s="732"/>
      <c r="AH37" s="732"/>
      <c r="AI37" s="732"/>
      <c r="AJ37" s="733"/>
      <c r="AK37" s="731"/>
      <c r="AL37" s="732"/>
      <c r="AM37" s="732"/>
      <c r="AN37" s="732"/>
      <c r="AO37" s="732"/>
      <c r="AP37" s="732"/>
      <c r="AQ37" s="733"/>
      <c r="AR37" s="731"/>
      <c r="AS37" s="732"/>
      <c r="AT37" s="732"/>
      <c r="AU37" s="732"/>
      <c r="AV37" s="732"/>
      <c r="AW37" s="732"/>
      <c r="AX37" s="733"/>
      <c r="AY37" s="1888">
        <f t="shared" ref="AY37:AY56" si="0">SUM(W37:AX37)</f>
        <v>0</v>
      </c>
      <c r="AZ37" s="1888"/>
      <c r="BA37" s="1889"/>
      <c r="BB37" s="1890">
        <f t="shared" ref="BB37:BB57" si="1">AY37/4</f>
        <v>0</v>
      </c>
      <c r="BC37" s="1891"/>
      <c r="BD37" s="1892"/>
      <c r="BE37" s="1893"/>
      <c r="BF37" s="1894"/>
      <c r="BG37" s="1894"/>
      <c r="BH37" s="1893"/>
      <c r="BI37" s="1894"/>
      <c r="BJ37" s="1894"/>
      <c r="BK37" s="1920"/>
      <c r="BL37" s="922"/>
      <c r="BM37" s="922"/>
      <c r="BN37" s="923"/>
      <c r="BQ37" s="673"/>
      <c r="BR37" s="680"/>
      <c r="BS37" s="680"/>
      <c r="BT37" s="613"/>
      <c r="BU37" s="613"/>
    </row>
    <row r="38" spans="2:76" ht="21" customHeight="1" x14ac:dyDescent="0.4">
      <c r="B38" s="1880"/>
      <c r="C38" s="1921" t="s">
        <v>1038</v>
      </c>
      <c r="D38" s="1923"/>
      <c r="E38" s="1923"/>
      <c r="F38" s="1923"/>
      <c r="G38" s="1923"/>
      <c r="H38" s="1923"/>
      <c r="I38" s="1924"/>
      <c r="J38" s="1925"/>
      <c r="K38" s="1923"/>
      <c r="L38" s="1924"/>
      <c r="M38" s="1925"/>
      <c r="N38" s="1923"/>
      <c r="O38" s="1924"/>
      <c r="P38" s="1926"/>
      <c r="Q38" s="1927"/>
      <c r="R38" s="1927"/>
      <c r="S38" s="1927"/>
      <c r="T38" s="1927"/>
      <c r="U38" s="1927"/>
      <c r="V38" s="1928"/>
      <c r="W38" s="734"/>
      <c r="X38" s="735"/>
      <c r="Y38" s="735"/>
      <c r="Z38" s="735"/>
      <c r="AA38" s="735"/>
      <c r="AB38" s="735"/>
      <c r="AC38" s="736"/>
      <c r="AD38" s="734"/>
      <c r="AE38" s="735"/>
      <c r="AF38" s="735"/>
      <c r="AG38" s="735"/>
      <c r="AH38" s="735"/>
      <c r="AI38" s="735"/>
      <c r="AJ38" s="736"/>
      <c r="AK38" s="734"/>
      <c r="AL38" s="735"/>
      <c r="AM38" s="735"/>
      <c r="AN38" s="735"/>
      <c r="AO38" s="735"/>
      <c r="AP38" s="735"/>
      <c r="AQ38" s="736"/>
      <c r="AR38" s="734"/>
      <c r="AS38" s="735"/>
      <c r="AT38" s="735"/>
      <c r="AU38" s="735"/>
      <c r="AV38" s="735"/>
      <c r="AW38" s="735"/>
      <c r="AX38" s="736"/>
      <c r="AY38" s="1929">
        <f t="shared" si="0"/>
        <v>0</v>
      </c>
      <c r="AZ38" s="1929"/>
      <c r="BA38" s="1930"/>
      <c r="BB38" s="1931">
        <f t="shared" si="1"/>
        <v>0</v>
      </c>
      <c r="BC38" s="1932"/>
      <c r="BD38" s="1933"/>
      <c r="BE38" s="1934"/>
      <c r="BF38" s="1935"/>
      <c r="BG38" s="1936"/>
      <c r="BH38" s="1934"/>
      <c r="BI38" s="1935"/>
      <c r="BJ38" s="1936"/>
      <c r="BK38" s="1937"/>
      <c r="BL38" s="1938"/>
      <c r="BM38" s="1938"/>
      <c r="BN38" s="1939"/>
      <c r="BO38" s="737"/>
    </row>
    <row r="39" spans="2:76" ht="21" customHeight="1" x14ac:dyDescent="0.4">
      <c r="B39" s="1880"/>
      <c r="C39" s="1922"/>
      <c r="D39" s="1940"/>
      <c r="E39" s="1940"/>
      <c r="F39" s="1940"/>
      <c r="G39" s="1940"/>
      <c r="H39" s="1940"/>
      <c r="I39" s="1941"/>
      <c r="J39" s="1942"/>
      <c r="K39" s="1940"/>
      <c r="L39" s="1941"/>
      <c r="M39" s="1942"/>
      <c r="N39" s="1940"/>
      <c r="O39" s="1941"/>
      <c r="P39" s="1906"/>
      <c r="Q39" s="1907"/>
      <c r="R39" s="1907"/>
      <c r="S39" s="1907"/>
      <c r="T39" s="1907"/>
      <c r="U39" s="1907"/>
      <c r="V39" s="1908"/>
      <c r="W39" s="738"/>
      <c r="X39" s="739"/>
      <c r="Y39" s="739"/>
      <c r="Z39" s="739"/>
      <c r="AA39" s="739"/>
      <c r="AB39" s="739"/>
      <c r="AC39" s="740"/>
      <c r="AD39" s="738"/>
      <c r="AE39" s="739"/>
      <c r="AF39" s="739"/>
      <c r="AG39" s="739"/>
      <c r="AH39" s="739"/>
      <c r="AI39" s="739"/>
      <c r="AJ39" s="740"/>
      <c r="AK39" s="738"/>
      <c r="AL39" s="739"/>
      <c r="AM39" s="739"/>
      <c r="AN39" s="739"/>
      <c r="AO39" s="739"/>
      <c r="AP39" s="739"/>
      <c r="AQ39" s="740"/>
      <c r="AR39" s="738"/>
      <c r="AS39" s="739"/>
      <c r="AT39" s="739"/>
      <c r="AU39" s="739"/>
      <c r="AV39" s="739"/>
      <c r="AW39" s="739"/>
      <c r="AX39" s="740"/>
      <c r="AY39" s="1895">
        <f t="shared" si="0"/>
        <v>0</v>
      </c>
      <c r="AZ39" s="1895"/>
      <c r="BA39" s="1896"/>
      <c r="BB39" s="1897">
        <f t="shared" si="1"/>
        <v>0</v>
      </c>
      <c r="BC39" s="1898"/>
      <c r="BD39" s="1899"/>
      <c r="BE39" s="1900"/>
      <c r="BF39" s="1901"/>
      <c r="BG39" s="1902"/>
      <c r="BH39" s="1900"/>
      <c r="BI39" s="1901"/>
      <c r="BJ39" s="1902"/>
      <c r="BK39" s="1764"/>
      <c r="BL39" s="1765"/>
      <c r="BM39" s="1765"/>
      <c r="BN39" s="1943"/>
      <c r="BO39" s="737"/>
    </row>
    <row r="40" spans="2:76" ht="21" customHeight="1" x14ac:dyDescent="0.4">
      <c r="B40" s="1880"/>
      <c r="C40" s="1922"/>
      <c r="D40" s="1940"/>
      <c r="E40" s="1940"/>
      <c r="F40" s="1940"/>
      <c r="G40" s="1940"/>
      <c r="H40" s="1940"/>
      <c r="I40" s="1941"/>
      <c r="J40" s="1942"/>
      <c r="K40" s="1940"/>
      <c r="L40" s="1941"/>
      <c r="M40" s="1942"/>
      <c r="N40" s="1940"/>
      <c r="O40" s="1941"/>
      <c r="P40" s="1906"/>
      <c r="Q40" s="1907"/>
      <c r="R40" s="1907"/>
      <c r="S40" s="1907"/>
      <c r="T40" s="1907"/>
      <c r="U40" s="1907"/>
      <c r="V40" s="1908"/>
      <c r="W40" s="738"/>
      <c r="X40" s="739"/>
      <c r="Y40" s="739"/>
      <c r="Z40" s="739"/>
      <c r="AA40" s="739"/>
      <c r="AB40" s="739"/>
      <c r="AC40" s="740"/>
      <c r="AD40" s="738"/>
      <c r="AE40" s="739"/>
      <c r="AF40" s="739"/>
      <c r="AG40" s="739"/>
      <c r="AH40" s="739"/>
      <c r="AI40" s="739"/>
      <c r="AJ40" s="740"/>
      <c r="AK40" s="738"/>
      <c r="AL40" s="739"/>
      <c r="AM40" s="739"/>
      <c r="AN40" s="739"/>
      <c r="AO40" s="739"/>
      <c r="AP40" s="739"/>
      <c r="AQ40" s="740"/>
      <c r="AR40" s="738"/>
      <c r="AS40" s="739"/>
      <c r="AT40" s="739"/>
      <c r="AU40" s="739"/>
      <c r="AV40" s="739"/>
      <c r="AW40" s="739"/>
      <c r="AX40" s="740"/>
      <c r="AY40" s="1895">
        <f t="shared" si="0"/>
        <v>0</v>
      </c>
      <c r="AZ40" s="1895"/>
      <c r="BA40" s="1896"/>
      <c r="BB40" s="1897">
        <f t="shared" si="1"/>
        <v>0</v>
      </c>
      <c r="BC40" s="1898"/>
      <c r="BD40" s="1899"/>
      <c r="BE40" s="1900"/>
      <c r="BF40" s="1901"/>
      <c r="BG40" s="1902"/>
      <c r="BH40" s="1900"/>
      <c r="BI40" s="1901"/>
      <c r="BJ40" s="1902"/>
      <c r="BK40" s="1764"/>
      <c r="BL40" s="1765"/>
      <c r="BM40" s="1765"/>
      <c r="BN40" s="1943"/>
      <c r="BO40" s="737"/>
    </row>
    <row r="41" spans="2:76" ht="21" customHeight="1" x14ac:dyDescent="0.4">
      <c r="B41" s="1880"/>
      <c r="C41" s="1922"/>
      <c r="D41" s="1940"/>
      <c r="E41" s="1940"/>
      <c r="F41" s="1940"/>
      <c r="G41" s="1940"/>
      <c r="H41" s="1940"/>
      <c r="I41" s="1941"/>
      <c r="J41" s="1942"/>
      <c r="K41" s="1940"/>
      <c r="L41" s="1941"/>
      <c r="M41" s="1942"/>
      <c r="N41" s="1940"/>
      <c r="O41" s="1941"/>
      <c r="P41" s="1906"/>
      <c r="Q41" s="1907"/>
      <c r="R41" s="1907"/>
      <c r="S41" s="1907"/>
      <c r="T41" s="1907"/>
      <c r="U41" s="1907"/>
      <c r="V41" s="1908"/>
      <c r="W41" s="738"/>
      <c r="X41" s="739"/>
      <c r="Y41" s="739"/>
      <c r="Z41" s="739"/>
      <c r="AA41" s="739"/>
      <c r="AB41" s="739"/>
      <c r="AC41" s="740"/>
      <c r="AD41" s="738"/>
      <c r="AE41" s="739"/>
      <c r="AF41" s="739"/>
      <c r="AG41" s="739"/>
      <c r="AH41" s="739"/>
      <c r="AI41" s="739"/>
      <c r="AJ41" s="740"/>
      <c r="AK41" s="738"/>
      <c r="AL41" s="739"/>
      <c r="AM41" s="739"/>
      <c r="AN41" s="739"/>
      <c r="AO41" s="739"/>
      <c r="AP41" s="739"/>
      <c r="AQ41" s="740"/>
      <c r="AR41" s="738"/>
      <c r="AS41" s="739"/>
      <c r="AT41" s="739"/>
      <c r="AU41" s="739"/>
      <c r="AV41" s="739"/>
      <c r="AW41" s="739"/>
      <c r="AX41" s="740"/>
      <c r="AY41" s="1895">
        <f t="shared" si="0"/>
        <v>0</v>
      </c>
      <c r="AZ41" s="1895"/>
      <c r="BA41" s="1896"/>
      <c r="BB41" s="1897">
        <f t="shared" si="1"/>
        <v>0</v>
      </c>
      <c r="BC41" s="1898"/>
      <c r="BD41" s="1899"/>
      <c r="BE41" s="1900"/>
      <c r="BF41" s="1901"/>
      <c r="BG41" s="1902"/>
      <c r="BH41" s="1900"/>
      <c r="BI41" s="1901"/>
      <c r="BJ41" s="1902"/>
      <c r="BK41" s="1764"/>
      <c r="BL41" s="1765"/>
      <c r="BM41" s="1765"/>
      <c r="BN41" s="1943"/>
      <c r="BO41" s="737"/>
    </row>
    <row r="42" spans="2:76" ht="21" customHeight="1" thickBot="1" x14ac:dyDescent="0.45">
      <c r="B42" s="1880"/>
      <c r="C42" s="1922"/>
      <c r="D42" s="1903"/>
      <c r="E42" s="1903"/>
      <c r="F42" s="1903"/>
      <c r="G42" s="1903"/>
      <c r="H42" s="1903"/>
      <c r="I42" s="1904"/>
      <c r="J42" s="1905"/>
      <c r="K42" s="1903"/>
      <c r="L42" s="1904"/>
      <c r="M42" s="1905"/>
      <c r="N42" s="1903"/>
      <c r="O42" s="1904"/>
      <c r="P42" s="1906"/>
      <c r="Q42" s="1907"/>
      <c r="R42" s="1907"/>
      <c r="S42" s="1907"/>
      <c r="T42" s="1907"/>
      <c r="U42" s="1907"/>
      <c r="V42" s="1908"/>
      <c r="W42" s="741"/>
      <c r="X42" s="742"/>
      <c r="Y42" s="742"/>
      <c r="Z42" s="742"/>
      <c r="AA42" s="742"/>
      <c r="AB42" s="742"/>
      <c r="AC42" s="743"/>
      <c r="AD42" s="741"/>
      <c r="AE42" s="742"/>
      <c r="AF42" s="742"/>
      <c r="AG42" s="742"/>
      <c r="AH42" s="742"/>
      <c r="AI42" s="742"/>
      <c r="AJ42" s="743"/>
      <c r="AK42" s="741"/>
      <c r="AL42" s="742"/>
      <c r="AM42" s="742"/>
      <c r="AN42" s="742"/>
      <c r="AO42" s="742"/>
      <c r="AP42" s="742"/>
      <c r="AQ42" s="743"/>
      <c r="AR42" s="741"/>
      <c r="AS42" s="742"/>
      <c r="AT42" s="742"/>
      <c r="AU42" s="742"/>
      <c r="AV42" s="742"/>
      <c r="AW42" s="742"/>
      <c r="AX42" s="743"/>
      <c r="AY42" s="1909">
        <f t="shared" si="0"/>
        <v>0</v>
      </c>
      <c r="AZ42" s="1909"/>
      <c r="BA42" s="1910"/>
      <c r="BB42" s="1911">
        <f t="shared" si="1"/>
        <v>0</v>
      </c>
      <c r="BC42" s="1912"/>
      <c r="BD42" s="1913"/>
      <c r="BE42" s="1914"/>
      <c r="BF42" s="1915"/>
      <c r="BG42" s="1916"/>
      <c r="BH42" s="1914"/>
      <c r="BI42" s="1915"/>
      <c r="BJ42" s="1916"/>
      <c r="BK42" s="1787"/>
      <c r="BL42" s="1788"/>
      <c r="BM42" s="1788"/>
      <c r="BN42" s="1948"/>
      <c r="BO42" s="737"/>
    </row>
    <row r="43" spans="2:76" ht="21" customHeight="1" x14ac:dyDescent="0.4">
      <c r="B43" s="1880"/>
      <c r="C43" s="1917" t="s">
        <v>652</v>
      </c>
      <c r="D43" s="1918"/>
      <c r="E43" s="1919"/>
      <c r="F43" s="1919"/>
      <c r="G43" s="1919"/>
      <c r="H43" s="1919"/>
      <c r="I43" s="1919"/>
      <c r="J43" s="1919"/>
      <c r="K43" s="1919"/>
      <c r="L43" s="1919"/>
      <c r="M43" s="1919"/>
      <c r="N43" s="1919"/>
      <c r="O43" s="1919"/>
      <c r="P43" s="1926"/>
      <c r="Q43" s="1927"/>
      <c r="R43" s="1927"/>
      <c r="S43" s="1927"/>
      <c r="T43" s="1927"/>
      <c r="U43" s="1927"/>
      <c r="V43" s="1928"/>
      <c r="W43" s="734"/>
      <c r="X43" s="735"/>
      <c r="Y43" s="735"/>
      <c r="Z43" s="735"/>
      <c r="AA43" s="735"/>
      <c r="AB43" s="735"/>
      <c r="AC43" s="736"/>
      <c r="AD43" s="734"/>
      <c r="AE43" s="735"/>
      <c r="AF43" s="735"/>
      <c r="AG43" s="735"/>
      <c r="AH43" s="735"/>
      <c r="AI43" s="735"/>
      <c r="AJ43" s="736"/>
      <c r="AK43" s="734"/>
      <c r="AL43" s="735"/>
      <c r="AM43" s="735"/>
      <c r="AN43" s="735"/>
      <c r="AO43" s="735"/>
      <c r="AP43" s="735"/>
      <c r="AQ43" s="736"/>
      <c r="AR43" s="744"/>
      <c r="AS43" s="735"/>
      <c r="AT43" s="735"/>
      <c r="AU43" s="735"/>
      <c r="AV43" s="735"/>
      <c r="AW43" s="735"/>
      <c r="AX43" s="736"/>
      <c r="AY43" s="1930">
        <f t="shared" si="0"/>
        <v>0</v>
      </c>
      <c r="AZ43" s="1949"/>
      <c r="BA43" s="1949"/>
      <c r="BB43" s="1950">
        <f>AY43/4</f>
        <v>0</v>
      </c>
      <c r="BC43" s="1950"/>
      <c r="BD43" s="1950"/>
      <c r="BE43" s="1951" t="e">
        <f>ROUNDDOWN(SUM(BB43:BD50)/AY60,1)</f>
        <v>#DIV/0!</v>
      </c>
      <c r="BF43" s="1952"/>
      <c r="BG43" s="1953"/>
      <c r="BH43" s="1960">
        <f>ROUNDDOWN(SUM(BB43:BD50)/40,1)</f>
        <v>0</v>
      </c>
      <c r="BI43" s="1961"/>
      <c r="BJ43" s="1962"/>
      <c r="BK43" s="1937"/>
      <c r="BL43" s="1938"/>
      <c r="BM43" s="1938"/>
      <c r="BN43" s="1939"/>
      <c r="BO43" s="737"/>
      <c r="BP43" s="745"/>
    </row>
    <row r="44" spans="2:76" ht="21" customHeight="1" x14ac:dyDescent="0.4">
      <c r="B44" s="1880"/>
      <c r="C44" s="1880"/>
      <c r="D44" s="1947"/>
      <c r="E44" s="1944"/>
      <c r="F44" s="1944"/>
      <c r="G44" s="1944"/>
      <c r="H44" s="1944"/>
      <c r="I44" s="1944"/>
      <c r="J44" s="1944"/>
      <c r="K44" s="1944"/>
      <c r="L44" s="1944"/>
      <c r="M44" s="1944"/>
      <c r="N44" s="1944"/>
      <c r="O44" s="1944"/>
      <c r="P44" s="1906"/>
      <c r="Q44" s="1907"/>
      <c r="R44" s="1907"/>
      <c r="S44" s="1907"/>
      <c r="T44" s="1907"/>
      <c r="U44" s="1907"/>
      <c r="V44" s="1908"/>
      <c r="W44" s="738"/>
      <c r="X44" s="739"/>
      <c r="Y44" s="739"/>
      <c r="Z44" s="739"/>
      <c r="AA44" s="739"/>
      <c r="AB44" s="739"/>
      <c r="AC44" s="740"/>
      <c r="AD44" s="738"/>
      <c r="AE44" s="739"/>
      <c r="AF44" s="739"/>
      <c r="AG44" s="739"/>
      <c r="AH44" s="739"/>
      <c r="AI44" s="739"/>
      <c r="AJ44" s="740"/>
      <c r="AK44" s="738"/>
      <c r="AL44" s="739"/>
      <c r="AM44" s="739"/>
      <c r="AN44" s="739"/>
      <c r="AO44" s="739"/>
      <c r="AP44" s="739"/>
      <c r="AQ44" s="740"/>
      <c r="AR44" s="746"/>
      <c r="AS44" s="739"/>
      <c r="AT44" s="739"/>
      <c r="AU44" s="739"/>
      <c r="AV44" s="739"/>
      <c r="AW44" s="739"/>
      <c r="AX44" s="740"/>
      <c r="AY44" s="1896">
        <f t="shared" si="0"/>
        <v>0</v>
      </c>
      <c r="AZ44" s="1945"/>
      <c r="BA44" s="1945"/>
      <c r="BB44" s="1946">
        <f>AY44/4</f>
        <v>0</v>
      </c>
      <c r="BC44" s="1946"/>
      <c r="BD44" s="1946"/>
      <c r="BE44" s="1954"/>
      <c r="BF44" s="1955"/>
      <c r="BG44" s="1956"/>
      <c r="BH44" s="1963"/>
      <c r="BI44" s="1964"/>
      <c r="BJ44" s="1965"/>
      <c r="BK44" s="1764"/>
      <c r="BL44" s="1765"/>
      <c r="BM44" s="1765"/>
      <c r="BN44" s="1943"/>
      <c r="BO44" s="737"/>
    </row>
    <row r="45" spans="2:76" ht="21" customHeight="1" x14ac:dyDescent="0.4">
      <c r="B45" s="1880"/>
      <c r="C45" s="1880"/>
      <c r="D45" s="1947"/>
      <c r="E45" s="1944"/>
      <c r="F45" s="1944"/>
      <c r="G45" s="1944"/>
      <c r="H45" s="1944"/>
      <c r="I45" s="1944"/>
      <c r="J45" s="1944"/>
      <c r="K45" s="1944"/>
      <c r="L45" s="1944"/>
      <c r="M45" s="1944"/>
      <c r="N45" s="1944"/>
      <c r="O45" s="1944"/>
      <c r="P45" s="1906"/>
      <c r="Q45" s="1907"/>
      <c r="R45" s="1907"/>
      <c r="S45" s="1907"/>
      <c r="T45" s="1907"/>
      <c r="U45" s="1907"/>
      <c r="V45" s="1908"/>
      <c r="W45" s="738"/>
      <c r="X45" s="739"/>
      <c r="Y45" s="739"/>
      <c r="Z45" s="739"/>
      <c r="AA45" s="739"/>
      <c r="AB45" s="739"/>
      <c r="AC45" s="740"/>
      <c r="AD45" s="738"/>
      <c r="AE45" s="739"/>
      <c r="AF45" s="739"/>
      <c r="AG45" s="739"/>
      <c r="AH45" s="739"/>
      <c r="AI45" s="739"/>
      <c r="AJ45" s="740"/>
      <c r="AK45" s="738"/>
      <c r="AL45" s="739"/>
      <c r="AM45" s="739"/>
      <c r="AN45" s="739"/>
      <c r="AO45" s="739"/>
      <c r="AP45" s="739"/>
      <c r="AQ45" s="740"/>
      <c r="AR45" s="746"/>
      <c r="AS45" s="739"/>
      <c r="AT45" s="739"/>
      <c r="AU45" s="739"/>
      <c r="AV45" s="739"/>
      <c r="AW45" s="739"/>
      <c r="AX45" s="740"/>
      <c r="AY45" s="1896">
        <f t="shared" si="0"/>
        <v>0</v>
      </c>
      <c r="AZ45" s="1945"/>
      <c r="BA45" s="1945"/>
      <c r="BB45" s="1946">
        <f t="shared" si="1"/>
        <v>0</v>
      </c>
      <c r="BC45" s="1946"/>
      <c r="BD45" s="1946"/>
      <c r="BE45" s="1954"/>
      <c r="BF45" s="1955"/>
      <c r="BG45" s="1956"/>
      <c r="BH45" s="1963"/>
      <c r="BI45" s="1964"/>
      <c r="BJ45" s="1965"/>
      <c r="BK45" s="1764"/>
      <c r="BL45" s="1765"/>
      <c r="BM45" s="1765"/>
      <c r="BN45" s="1943"/>
      <c r="BO45" s="737"/>
    </row>
    <row r="46" spans="2:76" ht="21" customHeight="1" x14ac:dyDescent="0.4">
      <c r="B46" s="1880"/>
      <c r="C46" s="1880"/>
      <c r="D46" s="1947"/>
      <c r="E46" s="1944"/>
      <c r="F46" s="1944"/>
      <c r="G46" s="1944"/>
      <c r="H46" s="1944"/>
      <c r="I46" s="1944"/>
      <c r="J46" s="1944"/>
      <c r="K46" s="1944"/>
      <c r="L46" s="1944"/>
      <c r="M46" s="1944"/>
      <c r="N46" s="1944"/>
      <c r="O46" s="1944"/>
      <c r="P46" s="1906"/>
      <c r="Q46" s="1907"/>
      <c r="R46" s="1907"/>
      <c r="S46" s="1907"/>
      <c r="T46" s="1907"/>
      <c r="U46" s="1907"/>
      <c r="V46" s="1908"/>
      <c r="W46" s="738"/>
      <c r="X46" s="739"/>
      <c r="Y46" s="739"/>
      <c r="Z46" s="739"/>
      <c r="AA46" s="739"/>
      <c r="AB46" s="739"/>
      <c r="AC46" s="740"/>
      <c r="AD46" s="738"/>
      <c r="AE46" s="739"/>
      <c r="AF46" s="739"/>
      <c r="AG46" s="739"/>
      <c r="AH46" s="739"/>
      <c r="AI46" s="739"/>
      <c r="AJ46" s="740"/>
      <c r="AK46" s="738"/>
      <c r="AL46" s="739"/>
      <c r="AM46" s="739"/>
      <c r="AN46" s="739"/>
      <c r="AO46" s="739"/>
      <c r="AP46" s="739"/>
      <c r="AQ46" s="740"/>
      <c r="AR46" s="746"/>
      <c r="AS46" s="739"/>
      <c r="AT46" s="739"/>
      <c r="AU46" s="739"/>
      <c r="AV46" s="739"/>
      <c r="AW46" s="739"/>
      <c r="AX46" s="740"/>
      <c r="AY46" s="1896">
        <f t="shared" si="0"/>
        <v>0</v>
      </c>
      <c r="AZ46" s="1945"/>
      <c r="BA46" s="1945"/>
      <c r="BB46" s="1946">
        <f t="shared" si="1"/>
        <v>0</v>
      </c>
      <c r="BC46" s="1946"/>
      <c r="BD46" s="1946"/>
      <c r="BE46" s="1954"/>
      <c r="BF46" s="1955"/>
      <c r="BG46" s="1956"/>
      <c r="BH46" s="1963"/>
      <c r="BI46" s="1964"/>
      <c r="BJ46" s="1965"/>
      <c r="BK46" s="1787"/>
      <c r="BL46" s="1788"/>
      <c r="BM46" s="1788"/>
      <c r="BN46" s="1948"/>
      <c r="BO46" s="737"/>
    </row>
    <row r="47" spans="2:76" ht="21" customHeight="1" x14ac:dyDescent="0.4">
      <c r="B47" s="1880"/>
      <c r="C47" s="1880"/>
      <c r="D47" s="1947"/>
      <c r="E47" s="1944"/>
      <c r="F47" s="1944"/>
      <c r="G47" s="1944"/>
      <c r="H47" s="1944"/>
      <c r="I47" s="1944"/>
      <c r="J47" s="1944"/>
      <c r="K47" s="1944"/>
      <c r="L47" s="1944"/>
      <c r="M47" s="1944"/>
      <c r="N47" s="1944"/>
      <c r="O47" s="1944"/>
      <c r="P47" s="1906"/>
      <c r="Q47" s="1907"/>
      <c r="R47" s="1907"/>
      <c r="S47" s="1907"/>
      <c r="T47" s="1907"/>
      <c r="U47" s="1907"/>
      <c r="V47" s="1908"/>
      <c r="W47" s="738"/>
      <c r="X47" s="739"/>
      <c r="Y47" s="739"/>
      <c r="Z47" s="739"/>
      <c r="AA47" s="739"/>
      <c r="AB47" s="739"/>
      <c r="AC47" s="740"/>
      <c r="AD47" s="738"/>
      <c r="AE47" s="739"/>
      <c r="AF47" s="739"/>
      <c r="AG47" s="739"/>
      <c r="AH47" s="739"/>
      <c r="AI47" s="739"/>
      <c r="AJ47" s="740"/>
      <c r="AK47" s="738"/>
      <c r="AL47" s="739"/>
      <c r="AM47" s="739"/>
      <c r="AN47" s="739"/>
      <c r="AO47" s="739"/>
      <c r="AP47" s="739"/>
      <c r="AQ47" s="740"/>
      <c r="AR47" s="746"/>
      <c r="AS47" s="739"/>
      <c r="AT47" s="739"/>
      <c r="AU47" s="739"/>
      <c r="AV47" s="739"/>
      <c r="AW47" s="739"/>
      <c r="AX47" s="740"/>
      <c r="AY47" s="1896">
        <f t="shared" si="0"/>
        <v>0</v>
      </c>
      <c r="AZ47" s="1945"/>
      <c r="BA47" s="1945"/>
      <c r="BB47" s="1946">
        <f t="shared" si="1"/>
        <v>0</v>
      </c>
      <c r="BC47" s="1946"/>
      <c r="BD47" s="1946"/>
      <c r="BE47" s="1954"/>
      <c r="BF47" s="1955"/>
      <c r="BG47" s="1956"/>
      <c r="BH47" s="1963"/>
      <c r="BI47" s="1964"/>
      <c r="BJ47" s="1965"/>
      <c r="BK47" s="1764"/>
      <c r="BL47" s="1765"/>
      <c r="BM47" s="1765"/>
      <c r="BN47" s="1943"/>
      <c r="BO47" s="737"/>
    </row>
    <row r="48" spans="2:76" ht="21" customHeight="1" x14ac:dyDescent="0.4">
      <c r="B48" s="1880"/>
      <c r="C48" s="1880"/>
      <c r="D48" s="1947"/>
      <c r="E48" s="1944"/>
      <c r="F48" s="1944"/>
      <c r="G48" s="1944"/>
      <c r="H48" s="1944"/>
      <c r="I48" s="1944"/>
      <c r="J48" s="1944"/>
      <c r="K48" s="1944"/>
      <c r="L48" s="1944"/>
      <c r="M48" s="1944"/>
      <c r="N48" s="1944"/>
      <c r="O48" s="1944"/>
      <c r="P48" s="1906"/>
      <c r="Q48" s="1907"/>
      <c r="R48" s="1907"/>
      <c r="S48" s="1907"/>
      <c r="T48" s="1907"/>
      <c r="U48" s="1907"/>
      <c r="V48" s="1908"/>
      <c r="W48" s="738"/>
      <c r="X48" s="739"/>
      <c r="Y48" s="739"/>
      <c r="Z48" s="739"/>
      <c r="AA48" s="739"/>
      <c r="AB48" s="739"/>
      <c r="AC48" s="740"/>
      <c r="AD48" s="738"/>
      <c r="AE48" s="739"/>
      <c r="AF48" s="739"/>
      <c r="AG48" s="739"/>
      <c r="AH48" s="739"/>
      <c r="AI48" s="739"/>
      <c r="AJ48" s="740"/>
      <c r="AK48" s="738"/>
      <c r="AL48" s="739"/>
      <c r="AM48" s="739"/>
      <c r="AN48" s="739"/>
      <c r="AO48" s="739"/>
      <c r="AP48" s="739"/>
      <c r="AQ48" s="740"/>
      <c r="AR48" s="746"/>
      <c r="AS48" s="739"/>
      <c r="AT48" s="739"/>
      <c r="AU48" s="739"/>
      <c r="AV48" s="739"/>
      <c r="AW48" s="739"/>
      <c r="AX48" s="740"/>
      <c r="AY48" s="1896">
        <f t="shared" si="0"/>
        <v>0</v>
      </c>
      <c r="AZ48" s="1945"/>
      <c r="BA48" s="1945"/>
      <c r="BB48" s="1946">
        <f t="shared" si="1"/>
        <v>0</v>
      </c>
      <c r="BC48" s="1946"/>
      <c r="BD48" s="1946"/>
      <c r="BE48" s="1954"/>
      <c r="BF48" s="1955"/>
      <c r="BG48" s="1956"/>
      <c r="BH48" s="1963"/>
      <c r="BI48" s="1964"/>
      <c r="BJ48" s="1965"/>
      <c r="BK48" s="1764"/>
      <c r="BL48" s="1765"/>
      <c r="BM48" s="1765"/>
      <c r="BN48" s="1943"/>
      <c r="BO48" s="737"/>
    </row>
    <row r="49" spans="2:67" ht="21" customHeight="1" x14ac:dyDescent="0.4">
      <c r="B49" s="1880"/>
      <c r="C49" s="1880"/>
      <c r="D49" s="1947"/>
      <c r="E49" s="1944"/>
      <c r="F49" s="1944"/>
      <c r="G49" s="1944"/>
      <c r="H49" s="1944"/>
      <c r="I49" s="1944"/>
      <c r="J49" s="1944"/>
      <c r="K49" s="1944"/>
      <c r="L49" s="1944"/>
      <c r="M49" s="1944"/>
      <c r="N49" s="1944"/>
      <c r="O49" s="1944"/>
      <c r="P49" s="1906"/>
      <c r="Q49" s="1907"/>
      <c r="R49" s="1907"/>
      <c r="S49" s="1907"/>
      <c r="T49" s="1907"/>
      <c r="U49" s="1907"/>
      <c r="V49" s="1908"/>
      <c r="W49" s="738"/>
      <c r="X49" s="739"/>
      <c r="Y49" s="739"/>
      <c r="Z49" s="739"/>
      <c r="AA49" s="739"/>
      <c r="AB49" s="739"/>
      <c r="AC49" s="740"/>
      <c r="AD49" s="738"/>
      <c r="AE49" s="739"/>
      <c r="AF49" s="739"/>
      <c r="AG49" s="739"/>
      <c r="AH49" s="739"/>
      <c r="AI49" s="739"/>
      <c r="AJ49" s="740"/>
      <c r="AK49" s="738"/>
      <c r="AL49" s="739"/>
      <c r="AM49" s="739"/>
      <c r="AN49" s="739"/>
      <c r="AO49" s="739"/>
      <c r="AP49" s="739"/>
      <c r="AQ49" s="740"/>
      <c r="AR49" s="746"/>
      <c r="AS49" s="739"/>
      <c r="AT49" s="739"/>
      <c r="AU49" s="739"/>
      <c r="AV49" s="739"/>
      <c r="AW49" s="739"/>
      <c r="AX49" s="740"/>
      <c r="AY49" s="1896">
        <f t="shared" si="0"/>
        <v>0</v>
      </c>
      <c r="AZ49" s="1945"/>
      <c r="BA49" s="1945"/>
      <c r="BB49" s="1946">
        <f t="shared" si="1"/>
        <v>0</v>
      </c>
      <c r="BC49" s="1946"/>
      <c r="BD49" s="1946"/>
      <c r="BE49" s="1954"/>
      <c r="BF49" s="1955"/>
      <c r="BG49" s="1956"/>
      <c r="BH49" s="1963"/>
      <c r="BI49" s="1964"/>
      <c r="BJ49" s="1965"/>
      <c r="BK49" s="1764"/>
      <c r="BL49" s="1765"/>
      <c r="BM49" s="1765"/>
      <c r="BN49" s="1943"/>
      <c r="BO49" s="737"/>
    </row>
    <row r="50" spans="2:67" ht="21" customHeight="1" thickBot="1" x14ac:dyDescent="0.45">
      <c r="B50" s="1880"/>
      <c r="C50" s="1880"/>
      <c r="D50" s="1969"/>
      <c r="E50" s="1970"/>
      <c r="F50" s="1970"/>
      <c r="G50" s="1970"/>
      <c r="H50" s="1970"/>
      <c r="I50" s="1970"/>
      <c r="J50" s="1970"/>
      <c r="K50" s="1970"/>
      <c r="L50" s="1970"/>
      <c r="M50" s="1970"/>
      <c r="N50" s="1970"/>
      <c r="O50" s="1970"/>
      <c r="P50" s="1971"/>
      <c r="Q50" s="1972"/>
      <c r="R50" s="1972"/>
      <c r="S50" s="1972"/>
      <c r="T50" s="1972"/>
      <c r="U50" s="1972"/>
      <c r="V50" s="1973"/>
      <c r="W50" s="747"/>
      <c r="X50" s="748"/>
      <c r="Y50" s="748"/>
      <c r="Z50" s="748"/>
      <c r="AA50" s="748"/>
      <c r="AB50" s="748"/>
      <c r="AC50" s="749"/>
      <c r="AD50" s="747"/>
      <c r="AE50" s="748"/>
      <c r="AF50" s="748"/>
      <c r="AG50" s="748"/>
      <c r="AH50" s="748"/>
      <c r="AI50" s="748"/>
      <c r="AJ50" s="749"/>
      <c r="AK50" s="747"/>
      <c r="AL50" s="748"/>
      <c r="AM50" s="748"/>
      <c r="AN50" s="748"/>
      <c r="AO50" s="748"/>
      <c r="AP50" s="748"/>
      <c r="AQ50" s="749"/>
      <c r="AR50" s="750"/>
      <c r="AS50" s="748"/>
      <c r="AT50" s="748"/>
      <c r="AU50" s="748"/>
      <c r="AV50" s="748"/>
      <c r="AW50" s="748"/>
      <c r="AX50" s="749"/>
      <c r="AY50" s="1974">
        <f t="shared" si="0"/>
        <v>0</v>
      </c>
      <c r="AZ50" s="1975"/>
      <c r="BA50" s="1975"/>
      <c r="BB50" s="1976">
        <f t="shared" si="1"/>
        <v>0</v>
      </c>
      <c r="BC50" s="1976"/>
      <c r="BD50" s="1976"/>
      <c r="BE50" s="1957"/>
      <c r="BF50" s="1958"/>
      <c r="BG50" s="1959"/>
      <c r="BH50" s="1966"/>
      <c r="BI50" s="1967"/>
      <c r="BJ50" s="1968"/>
      <c r="BK50" s="1977"/>
      <c r="BL50" s="1978"/>
      <c r="BM50" s="1978"/>
      <c r="BN50" s="1979"/>
      <c r="BO50" s="737"/>
    </row>
    <row r="51" spans="2:67" ht="21" customHeight="1" x14ac:dyDescent="0.4">
      <c r="B51" s="1880"/>
      <c r="C51" s="1980" t="s">
        <v>653</v>
      </c>
      <c r="D51" s="1924"/>
      <c r="E51" s="1919"/>
      <c r="F51" s="1919"/>
      <c r="G51" s="1919"/>
      <c r="H51" s="1919"/>
      <c r="I51" s="1919"/>
      <c r="J51" s="1919"/>
      <c r="K51" s="1919"/>
      <c r="L51" s="1919"/>
      <c r="M51" s="1919"/>
      <c r="N51" s="1919"/>
      <c r="O51" s="1919"/>
      <c r="P51" s="1926"/>
      <c r="Q51" s="1927"/>
      <c r="R51" s="1927"/>
      <c r="S51" s="1927"/>
      <c r="T51" s="1927"/>
      <c r="U51" s="1927"/>
      <c r="V51" s="1928"/>
      <c r="W51" s="751"/>
      <c r="X51" s="752"/>
      <c r="Y51" s="752"/>
      <c r="Z51" s="752"/>
      <c r="AA51" s="752"/>
      <c r="AB51" s="752"/>
      <c r="AC51" s="753"/>
      <c r="AD51" s="751"/>
      <c r="AE51" s="752"/>
      <c r="AF51" s="752"/>
      <c r="AG51" s="752"/>
      <c r="AH51" s="752"/>
      <c r="AI51" s="752"/>
      <c r="AJ51" s="753"/>
      <c r="AK51" s="751"/>
      <c r="AL51" s="752"/>
      <c r="AM51" s="752"/>
      <c r="AN51" s="752"/>
      <c r="AO51" s="752"/>
      <c r="AP51" s="752"/>
      <c r="AQ51" s="753"/>
      <c r="AR51" s="751"/>
      <c r="AS51" s="752"/>
      <c r="AT51" s="752"/>
      <c r="AU51" s="752"/>
      <c r="AV51" s="752"/>
      <c r="AW51" s="752"/>
      <c r="AX51" s="753"/>
      <c r="AY51" s="1983">
        <f t="shared" si="0"/>
        <v>0</v>
      </c>
      <c r="AZ51" s="1984"/>
      <c r="BA51" s="1984"/>
      <c r="BB51" s="1987">
        <f t="shared" si="1"/>
        <v>0</v>
      </c>
      <c r="BC51" s="1987"/>
      <c r="BD51" s="1987"/>
      <c r="BE51" s="1954" t="e">
        <f>ROUNDDOWN(SUM(BB51:BD57)/AY60,1)</f>
        <v>#DIV/0!</v>
      </c>
      <c r="BF51" s="1955"/>
      <c r="BG51" s="1956"/>
      <c r="BH51" s="1988">
        <f>ROUNDDOWN(SUM(BB51:BD57)/40,1)</f>
        <v>0</v>
      </c>
      <c r="BI51" s="1989"/>
      <c r="BJ51" s="1990"/>
      <c r="BK51" s="1991"/>
      <c r="BL51" s="1992"/>
      <c r="BM51" s="1992"/>
      <c r="BN51" s="1993"/>
      <c r="BO51" s="737"/>
    </row>
    <row r="52" spans="2:67" ht="21" customHeight="1" x14ac:dyDescent="0.4">
      <c r="B52" s="1880"/>
      <c r="C52" s="1981"/>
      <c r="D52" s="1941"/>
      <c r="E52" s="1944"/>
      <c r="F52" s="1944"/>
      <c r="G52" s="1944"/>
      <c r="H52" s="1944"/>
      <c r="I52" s="1944"/>
      <c r="J52" s="1944"/>
      <c r="K52" s="1944"/>
      <c r="L52" s="1944"/>
      <c r="M52" s="1944"/>
      <c r="N52" s="1944"/>
      <c r="O52" s="1944"/>
      <c r="P52" s="1906"/>
      <c r="Q52" s="1907"/>
      <c r="R52" s="1907"/>
      <c r="S52" s="1907"/>
      <c r="T52" s="1907"/>
      <c r="U52" s="1907"/>
      <c r="V52" s="1908"/>
      <c r="W52" s="738"/>
      <c r="X52" s="739"/>
      <c r="Y52" s="739"/>
      <c r="Z52" s="739"/>
      <c r="AA52" s="739"/>
      <c r="AB52" s="739"/>
      <c r="AC52" s="740"/>
      <c r="AD52" s="738"/>
      <c r="AE52" s="739"/>
      <c r="AF52" s="739"/>
      <c r="AG52" s="739"/>
      <c r="AH52" s="739"/>
      <c r="AI52" s="739"/>
      <c r="AJ52" s="740"/>
      <c r="AK52" s="738"/>
      <c r="AL52" s="739"/>
      <c r="AM52" s="739"/>
      <c r="AN52" s="739"/>
      <c r="AO52" s="739"/>
      <c r="AP52" s="739"/>
      <c r="AQ52" s="740"/>
      <c r="AR52" s="738"/>
      <c r="AS52" s="739"/>
      <c r="AT52" s="739"/>
      <c r="AU52" s="739"/>
      <c r="AV52" s="739"/>
      <c r="AW52" s="739"/>
      <c r="AX52" s="740"/>
      <c r="AY52" s="1896">
        <f t="shared" si="0"/>
        <v>0</v>
      </c>
      <c r="AZ52" s="1945"/>
      <c r="BA52" s="1945"/>
      <c r="BB52" s="1946">
        <f t="shared" si="1"/>
        <v>0</v>
      </c>
      <c r="BC52" s="1946"/>
      <c r="BD52" s="1946"/>
      <c r="BE52" s="1954"/>
      <c r="BF52" s="1955"/>
      <c r="BG52" s="1956"/>
      <c r="BH52" s="1988"/>
      <c r="BI52" s="1989"/>
      <c r="BJ52" s="1990"/>
      <c r="BK52" s="1985"/>
      <c r="BL52" s="1985"/>
      <c r="BM52" s="1985"/>
      <c r="BN52" s="1986"/>
      <c r="BO52" s="737"/>
    </row>
    <row r="53" spans="2:67" ht="21" customHeight="1" x14ac:dyDescent="0.4">
      <c r="B53" s="1880"/>
      <c r="C53" s="1981"/>
      <c r="D53" s="1941"/>
      <c r="E53" s="1944"/>
      <c r="F53" s="1944"/>
      <c r="G53" s="1944"/>
      <c r="H53" s="1944"/>
      <c r="I53" s="1944"/>
      <c r="J53" s="1944"/>
      <c r="K53" s="1944"/>
      <c r="L53" s="1944"/>
      <c r="M53" s="1944"/>
      <c r="N53" s="1944"/>
      <c r="O53" s="1944"/>
      <c r="P53" s="1906"/>
      <c r="Q53" s="1907"/>
      <c r="R53" s="1907"/>
      <c r="S53" s="1907"/>
      <c r="T53" s="1907"/>
      <c r="U53" s="1907"/>
      <c r="V53" s="1908"/>
      <c r="W53" s="738"/>
      <c r="X53" s="739"/>
      <c r="Y53" s="739"/>
      <c r="Z53" s="739"/>
      <c r="AA53" s="739"/>
      <c r="AB53" s="739"/>
      <c r="AC53" s="740"/>
      <c r="AD53" s="738"/>
      <c r="AE53" s="739"/>
      <c r="AF53" s="739"/>
      <c r="AG53" s="739"/>
      <c r="AH53" s="739"/>
      <c r="AI53" s="739"/>
      <c r="AJ53" s="740"/>
      <c r="AK53" s="738"/>
      <c r="AL53" s="739"/>
      <c r="AM53" s="739"/>
      <c r="AN53" s="739"/>
      <c r="AO53" s="739"/>
      <c r="AP53" s="739"/>
      <c r="AQ53" s="740"/>
      <c r="AR53" s="738"/>
      <c r="AS53" s="739"/>
      <c r="AT53" s="739"/>
      <c r="AU53" s="739"/>
      <c r="AV53" s="739"/>
      <c r="AW53" s="739"/>
      <c r="AX53" s="740"/>
      <c r="AY53" s="1896">
        <f t="shared" si="0"/>
        <v>0</v>
      </c>
      <c r="AZ53" s="1945"/>
      <c r="BA53" s="1945"/>
      <c r="BB53" s="1946">
        <f t="shared" si="1"/>
        <v>0</v>
      </c>
      <c r="BC53" s="1946"/>
      <c r="BD53" s="1946"/>
      <c r="BE53" s="1954"/>
      <c r="BF53" s="1955"/>
      <c r="BG53" s="1956"/>
      <c r="BH53" s="1988"/>
      <c r="BI53" s="1989"/>
      <c r="BJ53" s="1990"/>
      <c r="BK53" s="1985"/>
      <c r="BL53" s="1985"/>
      <c r="BM53" s="1985"/>
      <c r="BN53" s="1986"/>
      <c r="BO53" s="737"/>
    </row>
    <row r="54" spans="2:67" ht="21" customHeight="1" x14ac:dyDescent="0.4">
      <c r="B54" s="1880"/>
      <c r="C54" s="1981"/>
      <c r="D54" s="1941"/>
      <c r="E54" s="1944"/>
      <c r="F54" s="1944"/>
      <c r="G54" s="1944"/>
      <c r="H54" s="1944"/>
      <c r="I54" s="1944"/>
      <c r="J54" s="1944"/>
      <c r="K54" s="1944"/>
      <c r="L54" s="1944"/>
      <c r="M54" s="1944"/>
      <c r="N54" s="1944"/>
      <c r="O54" s="1944"/>
      <c r="P54" s="1906"/>
      <c r="Q54" s="1907"/>
      <c r="R54" s="1907"/>
      <c r="S54" s="1907"/>
      <c r="T54" s="1907"/>
      <c r="U54" s="1907"/>
      <c r="V54" s="1908"/>
      <c r="W54" s="738"/>
      <c r="X54" s="739"/>
      <c r="Y54" s="739"/>
      <c r="Z54" s="739"/>
      <c r="AA54" s="739"/>
      <c r="AB54" s="739"/>
      <c r="AC54" s="740"/>
      <c r="AD54" s="738"/>
      <c r="AE54" s="739"/>
      <c r="AF54" s="739"/>
      <c r="AG54" s="739"/>
      <c r="AH54" s="739"/>
      <c r="AI54" s="739"/>
      <c r="AJ54" s="740"/>
      <c r="AK54" s="738"/>
      <c r="AL54" s="739"/>
      <c r="AM54" s="739"/>
      <c r="AN54" s="739"/>
      <c r="AO54" s="739"/>
      <c r="AP54" s="739"/>
      <c r="AQ54" s="740"/>
      <c r="AR54" s="738"/>
      <c r="AS54" s="739"/>
      <c r="AT54" s="739"/>
      <c r="AU54" s="739"/>
      <c r="AV54" s="739"/>
      <c r="AW54" s="739"/>
      <c r="AX54" s="740"/>
      <c r="AY54" s="1896">
        <f t="shared" si="0"/>
        <v>0</v>
      </c>
      <c r="AZ54" s="1945"/>
      <c r="BA54" s="1945"/>
      <c r="BB54" s="1946">
        <f t="shared" si="1"/>
        <v>0</v>
      </c>
      <c r="BC54" s="1946"/>
      <c r="BD54" s="1946"/>
      <c r="BE54" s="1954"/>
      <c r="BF54" s="1955"/>
      <c r="BG54" s="1956"/>
      <c r="BH54" s="1988"/>
      <c r="BI54" s="1989"/>
      <c r="BJ54" s="1990"/>
      <c r="BK54" s="1985"/>
      <c r="BL54" s="1985"/>
      <c r="BM54" s="1985"/>
      <c r="BN54" s="1986"/>
    </row>
    <row r="55" spans="2:67" ht="21" customHeight="1" x14ac:dyDescent="0.4">
      <c r="B55" s="1880"/>
      <c r="C55" s="1981"/>
      <c r="D55" s="1941"/>
      <c r="E55" s="1944"/>
      <c r="F55" s="1944"/>
      <c r="G55" s="1944"/>
      <c r="H55" s="1944"/>
      <c r="I55" s="1944"/>
      <c r="J55" s="1944"/>
      <c r="K55" s="1944"/>
      <c r="L55" s="1944"/>
      <c r="M55" s="1944"/>
      <c r="N55" s="1944"/>
      <c r="O55" s="1944"/>
      <c r="P55" s="1906"/>
      <c r="Q55" s="1907"/>
      <c r="R55" s="1907"/>
      <c r="S55" s="1907"/>
      <c r="T55" s="1907"/>
      <c r="U55" s="1907"/>
      <c r="V55" s="1908"/>
      <c r="W55" s="738"/>
      <c r="X55" s="739"/>
      <c r="Y55" s="739"/>
      <c r="Z55" s="739"/>
      <c r="AA55" s="739"/>
      <c r="AB55" s="739"/>
      <c r="AC55" s="740"/>
      <c r="AD55" s="738"/>
      <c r="AE55" s="739"/>
      <c r="AF55" s="739"/>
      <c r="AG55" s="739"/>
      <c r="AH55" s="739"/>
      <c r="AI55" s="739"/>
      <c r="AJ55" s="740"/>
      <c r="AK55" s="738"/>
      <c r="AL55" s="739"/>
      <c r="AM55" s="739"/>
      <c r="AN55" s="739"/>
      <c r="AO55" s="739"/>
      <c r="AP55" s="739"/>
      <c r="AQ55" s="740"/>
      <c r="AR55" s="738"/>
      <c r="AS55" s="739"/>
      <c r="AT55" s="739"/>
      <c r="AU55" s="739"/>
      <c r="AV55" s="739"/>
      <c r="AW55" s="739"/>
      <c r="AX55" s="740"/>
      <c r="AY55" s="1896">
        <f t="shared" si="0"/>
        <v>0</v>
      </c>
      <c r="AZ55" s="1945"/>
      <c r="BA55" s="1945"/>
      <c r="BB55" s="1946">
        <f t="shared" si="1"/>
        <v>0</v>
      </c>
      <c r="BC55" s="1946"/>
      <c r="BD55" s="1946"/>
      <c r="BE55" s="1954"/>
      <c r="BF55" s="1955"/>
      <c r="BG55" s="1956"/>
      <c r="BH55" s="1988"/>
      <c r="BI55" s="1989"/>
      <c r="BJ55" s="1990"/>
      <c r="BK55" s="1985"/>
      <c r="BL55" s="1985"/>
      <c r="BM55" s="1985"/>
      <c r="BN55" s="1986"/>
    </row>
    <row r="56" spans="2:67" ht="21" customHeight="1" x14ac:dyDescent="0.4">
      <c r="B56" s="1880"/>
      <c r="C56" s="1981"/>
      <c r="D56" s="1941"/>
      <c r="E56" s="1944"/>
      <c r="F56" s="1944"/>
      <c r="G56" s="1944"/>
      <c r="H56" s="1944"/>
      <c r="I56" s="1944"/>
      <c r="J56" s="1944"/>
      <c r="K56" s="1944"/>
      <c r="L56" s="1944"/>
      <c r="M56" s="1944"/>
      <c r="N56" s="1944"/>
      <c r="O56" s="1944"/>
      <c r="P56" s="1906"/>
      <c r="Q56" s="1907"/>
      <c r="R56" s="1907"/>
      <c r="S56" s="1907"/>
      <c r="T56" s="1907"/>
      <c r="U56" s="1907"/>
      <c r="V56" s="1908"/>
      <c r="W56" s="738"/>
      <c r="X56" s="739"/>
      <c r="Y56" s="739"/>
      <c r="Z56" s="739"/>
      <c r="AA56" s="739"/>
      <c r="AB56" s="739"/>
      <c r="AC56" s="740"/>
      <c r="AD56" s="738"/>
      <c r="AE56" s="739"/>
      <c r="AF56" s="739"/>
      <c r="AG56" s="739"/>
      <c r="AH56" s="739"/>
      <c r="AI56" s="739"/>
      <c r="AJ56" s="740"/>
      <c r="AK56" s="738"/>
      <c r="AL56" s="739"/>
      <c r="AM56" s="739"/>
      <c r="AN56" s="739"/>
      <c r="AO56" s="739"/>
      <c r="AP56" s="739"/>
      <c r="AQ56" s="740"/>
      <c r="AR56" s="738"/>
      <c r="AS56" s="739"/>
      <c r="AT56" s="739"/>
      <c r="AU56" s="739"/>
      <c r="AV56" s="739"/>
      <c r="AW56" s="739"/>
      <c r="AX56" s="740"/>
      <c r="AY56" s="1896">
        <f t="shared" si="0"/>
        <v>0</v>
      </c>
      <c r="AZ56" s="1945"/>
      <c r="BA56" s="1945"/>
      <c r="BB56" s="1946">
        <f t="shared" si="1"/>
        <v>0</v>
      </c>
      <c r="BC56" s="1946"/>
      <c r="BD56" s="1946"/>
      <c r="BE56" s="1954"/>
      <c r="BF56" s="1955"/>
      <c r="BG56" s="1956"/>
      <c r="BH56" s="1988"/>
      <c r="BI56" s="1989"/>
      <c r="BJ56" s="1990"/>
      <c r="BK56" s="1985"/>
      <c r="BL56" s="1985"/>
      <c r="BM56" s="1985"/>
      <c r="BN56" s="1986"/>
    </row>
    <row r="57" spans="2:67" ht="21" customHeight="1" thickBot="1" x14ac:dyDescent="0.45">
      <c r="B57" s="1880"/>
      <c r="C57" s="1982"/>
      <c r="D57" s="1994"/>
      <c r="E57" s="1995"/>
      <c r="F57" s="1995"/>
      <c r="G57" s="1995"/>
      <c r="H57" s="1995"/>
      <c r="I57" s="1995"/>
      <c r="J57" s="1996"/>
      <c r="K57" s="1996"/>
      <c r="L57" s="1996"/>
      <c r="M57" s="1996"/>
      <c r="N57" s="1996"/>
      <c r="O57" s="1996"/>
      <c r="P57" s="1997"/>
      <c r="Q57" s="1998"/>
      <c r="R57" s="1998"/>
      <c r="S57" s="1998"/>
      <c r="T57" s="1998"/>
      <c r="U57" s="1998"/>
      <c r="V57" s="1999"/>
      <c r="W57" s="747"/>
      <c r="X57" s="748"/>
      <c r="Y57" s="748"/>
      <c r="Z57" s="748"/>
      <c r="AA57" s="748"/>
      <c r="AB57" s="748"/>
      <c r="AC57" s="749"/>
      <c r="AD57" s="747"/>
      <c r="AE57" s="748"/>
      <c r="AF57" s="748"/>
      <c r="AG57" s="748"/>
      <c r="AH57" s="748"/>
      <c r="AI57" s="748"/>
      <c r="AJ57" s="749"/>
      <c r="AK57" s="747"/>
      <c r="AL57" s="748"/>
      <c r="AM57" s="748"/>
      <c r="AN57" s="748"/>
      <c r="AO57" s="748"/>
      <c r="AP57" s="748"/>
      <c r="AQ57" s="749"/>
      <c r="AR57" s="747"/>
      <c r="AS57" s="748"/>
      <c r="AT57" s="748"/>
      <c r="AU57" s="748"/>
      <c r="AV57" s="748"/>
      <c r="AW57" s="748"/>
      <c r="AX57" s="749"/>
      <c r="AY57" s="1910">
        <f>SUM(W57:AX57)</f>
        <v>0</v>
      </c>
      <c r="AZ57" s="2000"/>
      <c r="BA57" s="2000"/>
      <c r="BB57" s="2001">
        <f t="shared" si="1"/>
        <v>0</v>
      </c>
      <c r="BC57" s="2001"/>
      <c r="BD57" s="2001"/>
      <c r="BE57" s="1954"/>
      <c r="BF57" s="1955"/>
      <c r="BG57" s="1956"/>
      <c r="BH57" s="1988"/>
      <c r="BI57" s="1989"/>
      <c r="BJ57" s="1990"/>
      <c r="BK57" s="2002"/>
      <c r="BL57" s="2002"/>
      <c r="BM57" s="2002"/>
      <c r="BN57" s="2003"/>
    </row>
    <row r="58" spans="2:67" ht="21" customHeight="1" thickBot="1" x14ac:dyDescent="0.45">
      <c r="B58" s="1880"/>
      <c r="C58" s="2004" t="s">
        <v>1039</v>
      </c>
      <c r="D58" s="2005"/>
      <c r="E58" s="2005"/>
      <c r="F58" s="2005"/>
      <c r="G58" s="2005"/>
      <c r="H58" s="2005"/>
      <c r="I58" s="2005"/>
      <c r="J58" s="2005"/>
      <c r="K58" s="2005"/>
      <c r="L58" s="2005"/>
      <c r="M58" s="2005"/>
      <c r="N58" s="2005"/>
      <c r="O58" s="2005"/>
      <c r="P58" s="2005"/>
      <c r="Q58" s="2005"/>
      <c r="R58" s="2005"/>
      <c r="S58" s="2005"/>
      <c r="T58" s="2005"/>
      <c r="U58" s="2005"/>
      <c r="V58" s="2006"/>
      <c r="W58" s="755">
        <f t="shared" ref="W58:AX58" si="2">SUM(W43:W57)</f>
        <v>0</v>
      </c>
      <c r="X58" s="756">
        <f t="shared" si="2"/>
        <v>0</v>
      </c>
      <c r="Y58" s="756">
        <f t="shared" si="2"/>
        <v>0</v>
      </c>
      <c r="Z58" s="756">
        <f t="shared" si="2"/>
        <v>0</v>
      </c>
      <c r="AA58" s="756">
        <f t="shared" si="2"/>
        <v>0</v>
      </c>
      <c r="AB58" s="756">
        <f t="shared" si="2"/>
        <v>0</v>
      </c>
      <c r="AC58" s="757">
        <f t="shared" si="2"/>
        <v>0</v>
      </c>
      <c r="AD58" s="755">
        <f t="shared" si="2"/>
        <v>0</v>
      </c>
      <c r="AE58" s="756">
        <f t="shared" si="2"/>
        <v>0</v>
      </c>
      <c r="AF58" s="756">
        <f t="shared" si="2"/>
        <v>0</v>
      </c>
      <c r="AG58" s="756">
        <f t="shared" si="2"/>
        <v>0</v>
      </c>
      <c r="AH58" s="756">
        <f t="shared" si="2"/>
        <v>0</v>
      </c>
      <c r="AI58" s="756">
        <f t="shared" si="2"/>
        <v>0</v>
      </c>
      <c r="AJ58" s="757">
        <f t="shared" si="2"/>
        <v>0</v>
      </c>
      <c r="AK58" s="755">
        <f t="shared" si="2"/>
        <v>0</v>
      </c>
      <c r="AL58" s="756">
        <f t="shared" si="2"/>
        <v>0</v>
      </c>
      <c r="AM58" s="756">
        <f t="shared" si="2"/>
        <v>0</v>
      </c>
      <c r="AN58" s="756">
        <f t="shared" si="2"/>
        <v>0</v>
      </c>
      <c r="AO58" s="756">
        <f t="shared" si="2"/>
        <v>0</v>
      </c>
      <c r="AP58" s="756">
        <f t="shared" si="2"/>
        <v>0</v>
      </c>
      <c r="AQ58" s="757">
        <f t="shared" si="2"/>
        <v>0</v>
      </c>
      <c r="AR58" s="755">
        <f t="shared" si="2"/>
        <v>0</v>
      </c>
      <c r="AS58" s="756">
        <f t="shared" si="2"/>
        <v>0</v>
      </c>
      <c r="AT58" s="756">
        <f t="shared" si="2"/>
        <v>0</v>
      </c>
      <c r="AU58" s="756">
        <f t="shared" si="2"/>
        <v>0</v>
      </c>
      <c r="AV58" s="756">
        <f t="shared" si="2"/>
        <v>0</v>
      </c>
      <c r="AW58" s="756">
        <f t="shared" si="2"/>
        <v>0</v>
      </c>
      <c r="AX58" s="757">
        <f t="shared" si="2"/>
        <v>0</v>
      </c>
      <c r="AY58" s="1889">
        <f>SUM(AY43:BA57)</f>
        <v>0</v>
      </c>
      <c r="AZ58" s="2007"/>
      <c r="BA58" s="2007"/>
      <c r="BB58" s="2008">
        <f>SUM($BB$43:$BD$57)</f>
        <v>0</v>
      </c>
      <c r="BC58" s="2008"/>
      <c r="BD58" s="2008"/>
      <c r="BE58" s="2016" t="e">
        <f>SUM(BE43:BG57)</f>
        <v>#DIV/0!</v>
      </c>
      <c r="BF58" s="2016"/>
      <c r="BG58" s="2016"/>
      <c r="BH58" s="2017">
        <f>SUM(BH43:BJ57)</f>
        <v>0</v>
      </c>
      <c r="BI58" s="2018"/>
      <c r="BJ58" s="2018"/>
      <c r="BK58" s="2014"/>
      <c r="BL58" s="2014"/>
      <c r="BM58" s="2014"/>
      <c r="BN58" s="2015"/>
    </row>
    <row r="59" spans="2:67" ht="21" customHeight="1" thickBot="1" x14ac:dyDescent="0.45">
      <c r="B59" s="1881"/>
      <c r="C59" s="2004" t="s">
        <v>1040</v>
      </c>
      <c r="D59" s="2005"/>
      <c r="E59" s="2005"/>
      <c r="F59" s="2005"/>
      <c r="G59" s="2005"/>
      <c r="H59" s="2005"/>
      <c r="I59" s="2005"/>
      <c r="J59" s="2005"/>
      <c r="K59" s="2005"/>
      <c r="L59" s="2005"/>
      <c r="M59" s="2005"/>
      <c r="N59" s="2005"/>
      <c r="O59" s="2005"/>
      <c r="P59" s="2005"/>
      <c r="Q59" s="2005"/>
      <c r="R59" s="2005"/>
      <c r="S59" s="2005"/>
      <c r="T59" s="2005"/>
      <c r="U59" s="2005"/>
      <c r="V59" s="2006"/>
      <c r="W59" s="758">
        <f t="shared" ref="W59:AM59" si="3">SUM(W37:W54)</f>
        <v>0</v>
      </c>
      <c r="X59" s="759">
        <f t="shared" si="3"/>
        <v>0</v>
      </c>
      <c r="Y59" s="759">
        <f t="shared" si="3"/>
        <v>0</v>
      </c>
      <c r="Z59" s="759">
        <f t="shared" si="3"/>
        <v>0</v>
      </c>
      <c r="AA59" s="759">
        <f t="shared" si="3"/>
        <v>0</v>
      </c>
      <c r="AB59" s="759">
        <f t="shared" si="3"/>
        <v>0</v>
      </c>
      <c r="AC59" s="760">
        <f t="shared" si="3"/>
        <v>0</v>
      </c>
      <c r="AD59" s="758">
        <f t="shared" si="3"/>
        <v>0</v>
      </c>
      <c r="AE59" s="759">
        <f t="shared" si="3"/>
        <v>0</v>
      </c>
      <c r="AF59" s="759">
        <f t="shared" si="3"/>
        <v>0</v>
      </c>
      <c r="AG59" s="759">
        <f t="shared" si="3"/>
        <v>0</v>
      </c>
      <c r="AH59" s="759">
        <f t="shared" si="3"/>
        <v>0</v>
      </c>
      <c r="AI59" s="759">
        <f t="shared" si="3"/>
        <v>0</v>
      </c>
      <c r="AJ59" s="760">
        <f t="shared" si="3"/>
        <v>0</v>
      </c>
      <c r="AK59" s="758">
        <f t="shared" si="3"/>
        <v>0</v>
      </c>
      <c r="AL59" s="759">
        <f t="shared" si="3"/>
        <v>0</v>
      </c>
      <c r="AM59" s="759">
        <f t="shared" si="3"/>
        <v>0</v>
      </c>
      <c r="AN59" s="759">
        <f>SUM(AN37:AN55)</f>
        <v>0</v>
      </c>
      <c r="AO59" s="759">
        <f t="shared" ref="AO59:AX59" si="4">SUM(AO37:AO54)</f>
        <v>0</v>
      </c>
      <c r="AP59" s="759">
        <f t="shared" si="4"/>
        <v>0</v>
      </c>
      <c r="AQ59" s="760">
        <f t="shared" si="4"/>
        <v>0</v>
      </c>
      <c r="AR59" s="758">
        <f t="shared" si="4"/>
        <v>0</v>
      </c>
      <c r="AS59" s="759">
        <f t="shared" si="4"/>
        <v>0</v>
      </c>
      <c r="AT59" s="759">
        <f t="shared" si="4"/>
        <v>0</v>
      </c>
      <c r="AU59" s="759">
        <f t="shared" si="4"/>
        <v>0</v>
      </c>
      <c r="AV59" s="759">
        <f t="shared" si="4"/>
        <v>0</v>
      </c>
      <c r="AW59" s="759">
        <f t="shared" si="4"/>
        <v>0</v>
      </c>
      <c r="AX59" s="760">
        <f t="shared" si="4"/>
        <v>0</v>
      </c>
      <c r="AY59" s="1889">
        <f>SUM(AY37:BA57)</f>
        <v>0</v>
      </c>
      <c r="AZ59" s="2007"/>
      <c r="BA59" s="2007"/>
      <c r="BB59" s="2008">
        <f>SUM($BB$37:$BD$57)</f>
        <v>0</v>
      </c>
      <c r="BC59" s="2008"/>
      <c r="BD59" s="2008"/>
      <c r="BE59" s="2009"/>
      <c r="BF59" s="2010"/>
      <c r="BG59" s="2011"/>
      <c r="BH59" s="2012"/>
      <c r="BI59" s="2013"/>
      <c r="BJ59" s="2013"/>
      <c r="BK59" s="2014"/>
      <c r="BL59" s="2014"/>
      <c r="BM59" s="2014"/>
      <c r="BN59" s="2015"/>
    </row>
    <row r="60" spans="2:67" ht="21" customHeight="1" thickBot="1" x14ac:dyDescent="0.45">
      <c r="B60" s="761" t="s">
        <v>1041</v>
      </c>
      <c r="C60" s="762"/>
      <c r="D60" s="763"/>
      <c r="E60" s="754"/>
      <c r="F60" s="754"/>
      <c r="G60" s="754"/>
      <c r="H60" s="754"/>
      <c r="I60" s="754"/>
      <c r="J60" s="754"/>
      <c r="K60" s="754"/>
      <c r="L60" s="754"/>
      <c r="M60" s="754"/>
      <c r="N60" s="754"/>
      <c r="O60" s="754"/>
      <c r="P60" s="754"/>
      <c r="Q60" s="754"/>
      <c r="R60" s="754"/>
      <c r="S60" s="754"/>
      <c r="T60" s="754"/>
      <c r="U60" s="754"/>
      <c r="V60" s="754"/>
      <c r="W60" s="716"/>
      <c r="X60" s="716"/>
      <c r="Y60" s="716"/>
      <c r="Z60" s="716"/>
      <c r="AA60" s="716"/>
      <c r="AB60" s="716"/>
      <c r="AC60" s="716"/>
      <c r="AD60" s="716"/>
      <c r="AE60" s="716"/>
      <c r="AF60" s="716"/>
      <c r="AG60" s="716"/>
      <c r="AH60" s="716"/>
      <c r="AI60" s="716"/>
      <c r="AJ60" s="716"/>
      <c r="AK60" s="716"/>
      <c r="AL60" s="716"/>
      <c r="AM60" s="716"/>
      <c r="AN60" s="716"/>
      <c r="AO60" s="716"/>
      <c r="AP60" s="716"/>
      <c r="AQ60" s="716"/>
      <c r="AR60" s="716"/>
      <c r="AS60" s="716"/>
      <c r="AT60" s="716"/>
      <c r="AU60" s="716"/>
      <c r="AV60" s="716"/>
      <c r="AW60" s="716"/>
      <c r="AX60" s="723"/>
      <c r="AY60" s="2019"/>
      <c r="AZ60" s="1886"/>
      <c r="BA60" s="1886"/>
      <c r="BB60" s="1886"/>
      <c r="BC60" s="1886"/>
      <c r="BD60" s="1886"/>
      <c r="BE60" s="1886"/>
      <c r="BF60" s="1886"/>
      <c r="BG60" s="1886"/>
      <c r="BH60" s="1886"/>
      <c r="BI60" s="1886"/>
      <c r="BJ60" s="1886"/>
      <c r="BK60" s="1886"/>
      <c r="BL60" s="1886"/>
      <c r="BM60" s="1886"/>
      <c r="BN60" s="1887"/>
    </row>
    <row r="61" spans="2:67" ht="21" customHeight="1" x14ac:dyDescent="0.4">
      <c r="G61" s="71"/>
    </row>
    <row r="62" spans="2:67" ht="21" customHeight="1" thickBot="1" x14ac:dyDescent="0.45">
      <c r="B62" s="630" t="s">
        <v>1042</v>
      </c>
      <c r="D62" s="683"/>
      <c r="E62" s="683"/>
      <c r="F62" s="683"/>
      <c r="G62" s="683"/>
      <c r="H62" s="683"/>
      <c r="I62" s="683"/>
      <c r="J62" s="683"/>
      <c r="K62" s="683"/>
      <c r="L62" s="683"/>
      <c r="M62" s="683"/>
      <c r="N62" s="683"/>
      <c r="O62" s="683"/>
      <c r="P62" s="683"/>
      <c r="Q62" s="683"/>
      <c r="R62" s="683"/>
      <c r="S62" s="683"/>
      <c r="T62" s="683"/>
      <c r="U62" s="683"/>
      <c r="V62" s="683"/>
      <c r="W62" s="683"/>
      <c r="X62" s="683"/>
      <c r="Y62" s="683"/>
      <c r="Z62" s="683"/>
      <c r="AA62" s="683"/>
      <c r="AB62" s="683"/>
      <c r="AC62" s="683"/>
      <c r="AD62" s="683"/>
      <c r="AE62" s="683"/>
      <c r="AF62" s="683"/>
      <c r="AG62" s="683"/>
      <c r="AH62" s="683"/>
      <c r="AI62" s="683"/>
      <c r="AJ62" s="683"/>
      <c r="AK62" s="683"/>
      <c r="AL62" s="683"/>
      <c r="AM62" s="683"/>
      <c r="AN62" s="683"/>
      <c r="AO62" s="683"/>
      <c r="AP62" s="683"/>
      <c r="AQ62" s="683"/>
      <c r="AR62" s="683"/>
      <c r="AS62" s="683"/>
      <c r="AT62" s="683"/>
      <c r="AU62" s="683"/>
      <c r="AV62" s="683"/>
      <c r="AW62" s="683"/>
      <c r="AX62" s="683"/>
      <c r="AY62" s="683"/>
      <c r="AZ62" s="683"/>
      <c r="BA62" s="72"/>
      <c r="BB62" s="683"/>
      <c r="BC62" s="72"/>
      <c r="BD62" s="72"/>
      <c r="BE62" s="683"/>
      <c r="BF62" s="72"/>
      <c r="BG62" s="683"/>
      <c r="BH62" s="683"/>
      <c r="BI62" s="683"/>
      <c r="BJ62" s="683"/>
      <c r="BK62" s="683"/>
      <c r="BL62" s="683"/>
      <c r="BM62" s="683"/>
      <c r="BN62" s="683"/>
    </row>
    <row r="63" spans="2:67" ht="21" customHeight="1" thickBot="1" x14ac:dyDescent="0.45">
      <c r="B63" s="1858"/>
      <c r="C63" s="721"/>
      <c r="D63" s="1860" t="s">
        <v>352</v>
      </c>
      <c r="E63" s="1860"/>
      <c r="F63" s="1860"/>
      <c r="G63" s="1860"/>
      <c r="H63" s="1860"/>
      <c r="I63" s="1861"/>
      <c r="J63" s="1863" t="s">
        <v>1022</v>
      </c>
      <c r="K63" s="1864"/>
      <c r="L63" s="1864"/>
      <c r="M63" s="1864"/>
      <c r="N63" s="1864"/>
      <c r="O63" s="1865"/>
      <c r="P63" s="1869" t="s">
        <v>353</v>
      </c>
      <c r="Q63" s="1860"/>
      <c r="R63" s="1860"/>
      <c r="S63" s="1860"/>
      <c r="T63" s="1860"/>
      <c r="U63" s="1860"/>
      <c r="V63" s="1870"/>
      <c r="W63" s="1874" t="s">
        <v>1023</v>
      </c>
      <c r="X63" s="1875"/>
      <c r="Y63" s="1875"/>
      <c r="Z63" s="1875"/>
      <c r="AA63" s="1875"/>
      <c r="AB63" s="1875"/>
      <c r="AC63" s="1876"/>
      <c r="AD63" s="1874" t="s">
        <v>1024</v>
      </c>
      <c r="AE63" s="1875"/>
      <c r="AF63" s="1875"/>
      <c r="AG63" s="1875"/>
      <c r="AH63" s="1875"/>
      <c r="AI63" s="1875"/>
      <c r="AJ63" s="1876"/>
      <c r="AK63" s="1874" t="s">
        <v>1025</v>
      </c>
      <c r="AL63" s="1875"/>
      <c r="AM63" s="1875"/>
      <c r="AN63" s="1875"/>
      <c r="AO63" s="1875"/>
      <c r="AP63" s="1875"/>
      <c r="AQ63" s="1876"/>
      <c r="AR63" s="1858" t="s">
        <v>1026</v>
      </c>
      <c r="AS63" s="1860"/>
      <c r="AT63" s="1860"/>
      <c r="AU63" s="1860"/>
      <c r="AV63" s="1860"/>
      <c r="AW63" s="1860"/>
      <c r="AX63" s="1860"/>
      <c r="AY63" s="2020" t="s">
        <v>1027</v>
      </c>
      <c r="AZ63" s="2021"/>
      <c r="BA63" s="2021"/>
      <c r="BB63" s="2021" t="s">
        <v>1028</v>
      </c>
      <c r="BC63" s="2021"/>
      <c r="BD63" s="2021"/>
      <c r="BE63" s="2021" t="s">
        <v>1030</v>
      </c>
      <c r="BF63" s="2021"/>
      <c r="BG63" s="2021"/>
      <c r="BH63" s="2021"/>
      <c r="BI63" s="2021"/>
      <c r="BJ63" s="2021"/>
      <c r="BK63" s="1875" t="s">
        <v>1031</v>
      </c>
      <c r="BL63" s="1875"/>
      <c r="BM63" s="1875"/>
      <c r="BN63" s="1876"/>
    </row>
    <row r="64" spans="2:67" ht="21" customHeight="1" thickBot="1" x14ac:dyDescent="0.45">
      <c r="B64" s="1859"/>
      <c r="C64" s="722"/>
      <c r="D64" s="1791"/>
      <c r="E64" s="1791"/>
      <c r="F64" s="1791"/>
      <c r="G64" s="1791"/>
      <c r="H64" s="1791"/>
      <c r="I64" s="1862"/>
      <c r="J64" s="1866"/>
      <c r="K64" s="1867"/>
      <c r="L64" s="1867"/>
      <c r="M64" s="1867"/>
      <c r="N64" s="1867"/>
      <c r="O64" s="1868"/>
      <c r="P64" s="1877"/>
      <c r="Q64" s="1791"/>
      <c r="R64" s="1791"/>
      <c r="S64" s="1791"/>
      <c r="T64" s="1791"/>
      <c r="U64" s="1791"/>
      <c r="V64" s="1878"/>
      <c r="W64" s="724" t="s">
        <v>490</v>
      </c>
      <c r="X64" s="725" t="s">
        <v>1032</v>
      </c>
      <c r="Y64" s="725" t="s">
        <v>1033</v>
      </c>
      <c r="Z64" s="725" t="s">
        <v>1034</v>
      </c>
      <c r="AA64" s="725" t="s">
        <v>1035</v>
      </c>
      <c r="AB64" s="725" t="s">
        <v>1036</v>
      </c>
      <c r="AC64" s="726" t="s">
        <v>491</v>
      </c>
      <c r="AD64" s="724" t="s">
        <v>490</v>
      </c>
      <c r="AE64" s="725" t="s">
        <v>1032</v>
      </c>
      <c r="AF64" s="725" t="s">
        <v>1033</v>
      </c>
      <c r="AG64" s="725" t="s">
        <v>1034</v>
      </c>
      <c r="AH64" s="725" t="s">
        <v>1035</v>
      </c>
      <c r="AI64" s="725" t="s">
        <v>1036</v>
      </c>
      <c r="AJ64" s="726" t="s">
        <v>491</v>
      </c>
      <c r="AK64" s="724" t="s">
        <v>490</v>
      </c>
      <c r="AL64" s="725" t="s">
        <v>1032</v>
      </c>
      <c r="AM64" s="725" t="s">
        <v>1033</v>
      </c>
      <c r="AN64" s="725" t="s">
        <v>1034</v>
      </c>
      <c r="AO64" s="725" t="s">
        <v>1035</v>
      </c>
      <c r="AP64" s="725" t="s">
        <v>1036</v>
      </c>
      <c r="AQ64" s="726" t="s">
        <v>491</v>
      </c>
      <c r="AR64" s="727" t="s">
        <v>490</v>
      </c>
      <c r="AS64" s="728" t="s">
        <v>1032</v>
      </c>
      <c r="AT64" s="728" t="s">
        <v>1033</v>
      </c>
      <c r="AU64" s="728" t="s">
        <v>1034</v>
      </c>
      <c r="AV64" s="728" t="s">
        <v>1035</v>
      </c>
      <c r="AW64" s="728" t="s">
        <v>1036</v>
      </c>
      <c r="AX64" s="764" t="s">
        <v>491</v>
      </c>
      <c r="AY64" s="2022"/>
      <c r="AZ64" s="2023"/>
      <c r="BA64" s="2023"/>
      <c r="BB64" s="2023"/>
      <c r="BC64" s="2023"/>
      <c r="BD64" s="2023"/>
      <c r="BE64" s="2023"/>
      <c r="BF64" s="2023"/>
      <c r="BG64" s="2023"/>
      <c r="BH64" s="2023"/>
      <c r="BI64" s="2023"/>
      <c r="BJ64" s="2023"/>
      <c r="BK64" s="2024"/>
      <c r="BL64" s="2024"/>
      <c r="BM64" s="2024"/>
      <c r="BN64" s="2025"/>
    </row>
    <row r="65" spans="2:66" ht="21" customHeight="1" x14ac:dyDescent="0.4">
      <c r="B65" s="1880"/>
      <c r="C65" s="1917" t="s">
        <v>654</v>
      </c>
      <c r="D65" s="1918"/>
      <c r="E65" s="1919"/>
      <c r="F65" s="1919"/>
      <c r="G65" s="1919"/>
      <c r="H65" s="1919"/>
      <c r="I65" s="1919"/>
      <c r="J65" s="1919"/>
      <c r="K65" s="1919"/>
      <c r="L65" s="1919"/>
      <c r="M65" s="1919"/>
      <c r="N65" s="1919"/>
      <c r="O65" s="1919"/>
      <c r="P65" s="2026"/>
      <c r="Q65" s="2026"/>
      <c r="R65" s="2026"/>
      <c r="S65" s="2026"/>
      <c r="T65" s="2026"/>
      <c r="U65" s="2026"/>
      <c r="V65" s="2027"/>
      <c r="W65" s="744"/>
      <c r="X65" s="735"/>
      <c r="Y65" s="735"/>
      <c r="Z65" s="735"/>
      <c r="AA65" s="735"/>
      <c r="AB65" s="735"/>
      <c r="AC65" s="736"/>
      <c r="AD65" s="734"/>
      <c r="AE65" s="735"/>
      <c r="AF65" s="735"/>
      <c r="AG65" s="735"/>
      <c r="AH65" s="735"/>
      <c r="AI65" s="735"/>
      <c r="AJ65" s="736"/>
      <c r="AK65" s="734"/>
      <c r="AL65" s="735"/>
      <c r="AM65" s="735"/>
      <c r="AN65" s="735"/>
      <c r="AO65" s="735"/>
      <c r="AP65" s="735"/>
      <c r="AQ65" s="736"/>
      <c r="AR65" s="734"/>
      <c r="AS65" s="735"/>
      <c r="AT65" s="735"/>
      <c r="AU65" s="735"/>
      <c r="AV65" s="735"/>
      <c r="AW65" s="735"/>
      <c r="AX65" s="736"/>
      <c r="AY65" s="2028">
        <f t="shared" ref="AY65:AY72" si="5">SUM(W65:AX65)</f>
        <v>0</v>
      </c>
      <c r="AZ65" s="1984"/>
      <c r="BA65" s="1984"/>
      <c r="BB65" s="1987">
        <f>AY65/4</f>
        <v>0</v>
      </c>
      <c r="BC65" s="1987"/>
      <c r="BD65" s="2029"/>
      <c r="BE65" s="2030">
        <f>ROUNDDOWN(SUM($BB$65:$BD$72)/40,1)</f>
        <v>0</v>
      </c>
      <c r="BF65" s="2030"/>
      <c r="BG65" s="2030"/>
      <c r="BH65" s="2030"/>
      <c r="BI65" s="2030"/>
      <c r="BJ65" s="2030"/>
      <c r="BK65" s="2041"/>
      <c r="BL65" s="2041"/>
      <c r="BM65" s="2041"/>
      <c r="BN65" s="2042"/>
    </row>
    <row r="66" spans="2:66" ht="21" customHeight="1" x14ac:dyDescent="0.4">
      <c r="B66" s="1880"/>
      <c r="C66" s="1880"/>
      <c r="D66" s="1947"/>
      <c r="E66" s="1944"/>
      <c r="F66" s="1944"/>
      <c r="G66" s="1944"/>
      <c r="H66" s="1944"/>
      <c r="I66" s="1944"/>
      <c r="J66" s="1944"/>
      <c r="K66" s="1944"/>
      <c r="L66" s="1944"/>
      <c r="M66" s="1944"/>
      <c r="N66" s="1944"/>
      <c r="O66" s="1944"/>
      <c r="P66" s="2043"/>
      <c r="Q66" s="2043"/>
      <c r="R66" s="2043"/>
      <c r="S66" s="2043"/>
      <c r="T66" s="2043"/>
      <c r="U66" s="2043"/>
      <c r="V66" s="2044"/>
      <c r="W66" s="746"/>
      <c r="X66" s="739"/>
      <c r="Y66" s="739"/>
      <c r="Z66" s="739"/>
      <c r="AA66" s="739"/>
      <c r="AB66" s="739"/>
      <c r="AC66" s="740"/>
      <c r="AD66" s="738"/>
      <c r="AE66" s="739"/>
      <c r="AF66" s="739"/>
      <c r="AG66" s="739"/>
      <c r="AH66" s="739"/>
      <c r="AI66" s="739"/>
      <c r="AJ66" s="740"/>
      <c r="AK66" s="738"/>
      <c r="AL66" s="739"/>
      <c r="AM66" s="739"/>
      <c r="AN66" s="739"/>
      <c r="AO66" s="739"/>
      <c r="AP66" s="739"/>
      <c r="AQ66" s="740"/>
      <c r="AR66" s="746"/>
      <c r="AS66" s="739"/>
      <c r="AT66" s="739"/>
      <c r="AU66" s="739"/>
      <c r="AV66" s="739"/>
      <c r="AW66" s="739"/>
      <c r="AX66" s="740"/>
      <c r="AY66" s="2033">
        <f t="shared" si="5"/>
        <v>0</v>
      </c>
      <c r="AZ66" s="1945"/>
      <c r="BA66" s="1945"/>
      <c r="BB66" s="1946">
        <f>AY66/4</f>
        <v>0</v>
      </c>
      <c r="BC66" s="1946"/>
      <c r="BD66" s="1897"/>
      <c r="BE66" s="2031"/>
      <c r="BF66" s="2031"/>
      <c r="BG66" s="2031"/>
      <c r="BH66" s="2031"/>
      <c r="BI66" s="2031"/>
      <c r="BJ66" s="2031"/>
      <c r="BK66" s="1985"/>
      <c r="BL66" s="1985"/>
      <c r="BM66" s="1985"/>
      <c r="BN66" s="1986"/>
    </row>
    <row r="67" spans="2:66" ht="21" customHeight="1" x14ac:dyDescent="0.4">
      <c r="B67" s="1880"/>
      <c r="C67" s="1880"/>
      <c r="D67" s="1947"/>
      <c r="E67" s="1944"/>
      <c r="F67" s="1944"/>
      <c r="G67" s="1944"/>
      <c r="H67" s="1944"/>
      <c r="I67" s="1944"/>
      <c r="J67" s="1944"/>
      <c r="K67" s="1944"/>
      <c r="L67" s="1944"/>
      <c r="M67" s="1944"/>
      <c r="N67" s="1944"/>
      <c r="O67" s="1944"/>
      <c r="P67" s="2043"/>
      <c r="Q67" s="2043"/>
      <c r="R67" s="2043"/>
      <c r="S67" s="2043"/>
      <c r="T67" s="2043"/>
      <c r="U67" s="2043"/>
      <c r="V67" s="2044"/>
      <c r="W67" s="765"/>
      <c r="X67" s="752"/>
      <c r="Y67" s="752"/>
      <c r="Z67" s="752"/>
      <c r="AA67" s="752"/>
      <c r="AB67" s="752"/>
      <c r="AC67" s="753"/>
      <c r="AD67" s="751"/>
      <c r="AE67" s="752"/>
      <c r="AF67" s="752"/>
      <c r="AG67" s="752"/>
      <c r="AH67" s="752"/>
      <c r="AI67" s="752"/>
      <c r="AJ67" s="753"/>
      <c r="AK67" s="751"/>
      <c r="AL67" s="752"/>
      <c r="AM67" s="752"/>
      <c r="AN67" s="752"/>
      <c r="AO67" s="752"/>
      <c r="AP67" s="752"/>
      <c r="AQ67" s="753"/>
      <c r="AR67" s="751"/>
      <c r="AS67" s="752"/>
      <c r="AT67" s="752"/>
      <c r="AU67" s="752"/>
      <c r="AV67" s="752"/>
      <c r="AW67" s="752"/>
      <c r="AX67" s="753"/>
      <c r="AY67" s="2033">
        <f t="shared" si="5"/>
        <v>0</v>
      </c>
      <c r="AZ67" s="1945"/>
      <c r="BA67" s="1945"/>
      <c r="BB67" s="1946">
        <f t="shared" ref="BB67:BB72" si="6">AY67/4</f>
        <v>0</v>
      </c>
      <c r="BC67" s="1946"/>
      <c r="BD67" s="1897"/>
      <c r="BE67" s="2031"/>
      <c r="BF67" s="2031"/>
      <c r="BG67" s="2031"/>
      <c r="BH67" s="2031"/>
      <c r="BI67" s="2031"/>
      <c r="BJ67" s="2031"/>
      <c r="BK67" s="1985"/>
      <c r="BL67" s="1985"/>
      <c r="BM67" s="1985"/>
      <c r="BN67" s="1986"/>
    </row>
    <row r="68" spans="2:66" ht="21" customHeight="1" x14ac:dyDescent="0.4">
      <c r="B68" s="1880"/>
      <c r="C68" s="1880"/>
      <c r="D68" s="1947"/>
      <c r="E68" s="1944"/>
      <c r="F68" s="1944"/>
      <c r="G68" s="1944"/>
      <c r="H68" s="1944"/>
      <c r="I68" s="1944"/>
      <c r="J68" s="1944"/>
      <c r="K68" s="1944"/>
      <c r="L68" s="1944"/>
      <c r="M68" s="1944"/>
      <c r="N68" s="1944"/>
      <c r="O68" s="1944"/>
      <c r="P68" s="1906"/>
      <c r="Q68" s="1907"/>
      <c r="R68" s="1907"/>
      <c r="S68" s="1907"/>
      <c r="T68" s="1907"/>
      <c r="U68" s="1907"/>
      <c r="V68" s="1908"/>
      <c r="W68" s="746"/>
      <c r="X68" s="739"/>
      <c r="Y68" s="739"/>
      <c r="Z68" s="752"/>
      <c r="AA68" s="752"/>
      <c r="AB68" s="739"/>
      <c r="AC68" s="740"/>
      <c r="AD68" s="738"/>
      <c r="AE68" s="739"/>
      <c r="AF68" s="739"/>
      <c r="AG68" s="752"/>
      <c r="AH68" s="752"/>
      <c r="AI68" s="739"/>
      <c r="AJ68" s="740"/>
      <c r="AK68" s="738"/>
      <c r="AL68" s="739"/>
      <c r="AM68" s="739"/>
      <c r="AN68" s="752"/>
      <c r="AO68" s="752"/>
      <c r="AP68" s="739"/>
      <c r="AQ68" s="740"/>
      <c r="AR68" s="746"/>
      <c r="AS68" s="739"/>
      <c r="AT68" s="739"/>
      <c r="AU68" s="752"/>
      <c r="AV68" s="739"/>
      <c r="AW68" s="739"/>
      <c r="AX68" s="740"/>
      <c r="AY68" s="2033">
        <f t="shared" si="5"/>
        <v>0</v>
      </c>
      <c r="AZ68" s="1945"/>
      <c r="BA68" s="1945"/>
      <c r="BB68" s="1946">
        <f t="shared" si="6"/>
        <v>0</v>
      </c>
      <c r="BC68" s="1946"/>
      <c r="BD68" s="1897"/>
      <c r="BE68" s="2031"/>
      <c r="BF68" s="2031"/>
      <c r="BG68" s="2031"/>
      <c r="BH68" s="2031"/>
      <c r="BI68" s="2031"/>
      <c r="BJ68" s="2031"/>
      <c r="BK68" s="1985"/>
      <c r="BL68" s="1985"/>
      <c r="BM68" s="1985"/>
      <c r="BN68" s="1986"/>
    </row>
    <row r="69" spans="2:66" ht="21" customHeight="1" x14ac:dyDescent="0.4">
      <c r="B69" s="1880"/>
      <c r="C69" s="1880"/>
      <c r="D69" s="1947"/>
      <c r="E69" s="1944"/>
      <c r="F69" s="1944"/>
      <c r="G69" s="1944"/>
      <c r="H69" s="1944"/>
      <c r="I69" s="1944"/>
      <c r="J69" s="1944"/>
      <c r="K69" s="1944"/>
      <c r="L69" s="1944"/>
      <c r="M69" s="1944"/>
      <c r="N69" s="1944"/>
      <c r="O69" s="1944"/>
      <c r="P69" s="2043"/>
      <c r="Q69" s="2043"/>
      <c r="R69" s="2043"/>
      <c r="S69" s="2043"/>
      <c r="T69" s="2043"/>
      <c r="U69" s="2043"/>
      <c r="V69" s="2044"/>
      <c r="W69" s="765"/>
      <c r="X69" s="752"/>
      <c r="Y69" s="752"/>
      <c r="Z69" s="752"/>
      <c r="AA69" s="752"/>
      <c r="AB69" s="752"/>
      <c r="AC69" s="753"/>
      <c r="AD69" s="751"/>
      <c r="AE69" s="752"/>
      <c r="AF69" s="752"/>
      <c r="AG69" s="752"/>
      <c r="AH69" s="752"/>
      <c r="AI69" s="752"/>
      <c r="AJ69" s="753"/>
      <c r="AK69" s="751"/>
      <c r="AL69" s="752"/>
      <c r="AM69" s="752"/>
      <c r="AN69" s="752"/>
      <c r="AO69" s="752"/>
      <c r="AP69" s="752"/>
      <c r="AQ69" s="753"/>
      <c r="AR69" s="751"/>
      <c r="AS69" s="752"/>
      <c r="AT69" s="752"/>
      <c r="AU69" s="752"/>
      <c r="AV69" s="752"/>
      <c r="AW69" s="752"/>
      <c r="AX69" s="753"/>
      <c r="AY69" s="2033">
        <f t="shared" si="5"/>
        <v>0</v>
      </c>
      <c r="AZ69" s="1945"/>
      <c r="BA69" s="1945"/>
      <c r="BB69" s="1946">
        <f t="shared" si="6"/>
        <v>0</v>
      </c>
      <c r="BC69" s="1946"/>
      <c r="BD69" s="1897"/>
      <c r="BE69" s="2031"/>
      <c r="BF69" s="2031"/>
      <c r="BG69" s="2031"/>
      <c r="BH69" s="2031"/>
      <c r="BI69" s="2031"/>
      <c r="BJ69" s="2031"/>
      <c r="BK69" s="1985"/>
      <c r="BL69" s="1985"/>
      <c r="BM69" s="1985"/>
      <c r="BN69" s="1986"/>
    </row>
    <row r="70" spans="2:66" ht="21" customHeight="1" x14ac:dyDescent="0.4">
      <c r="B70" s="1880"/>
      <c r="C70" s="1880"/>
      <c r="D70" s="1947"/>
      <c r="E70" s="1944"/>
      <c r="F70" s="1944"/>
      <c r="G70" s="1944"/>
      <c r="H70" s="1944"/>
      <c r="I70" s="1944"/>
      <c r="J70" s="1944"/>
      <c r="K70" s="1944"/>
      <c r="L70" s="1944"/>
      <c r="M70" s="1944"/>
      <c r="N70" s="1944"/>
      <c r="O70" s="1944"/>
      <c r="P70" s="1906"/>
      <c r="Q70" s="1907"/>
      <c r="R70" s="1907"/>
      <c r="S70" s="1907"/>
      <c r="T70" s="1907"/>
      <c r="U70" s="1907"/>
      <c r="V70" s="1908"/>
      <c r="W70" s="746"/>
      <c r="X70" s="739"/>
      <c r="Y70" s="739"/>
      <c r="Z70" s="739"/>
      <c r="AA70" s="739"/>
      <c r="AB70" s="739"/>
      <c r="AC70" s="766"/>
      <c r="AD70" s="738"/>
      <c r="AE70" s="739"/>
      <c r="AF70" s="739"/>
      <c r="AG70" s="739"/>
      <c r="AH70" s="739"/>
      <c r="AI70" s="739"/>
      <c r="AJ70" s="766"/>
      <c r="AK70" s="738"/>
      <c r="AL70" s="739"/>
      <c r="AM70" s="739"/>
      <c r="AN70" s="739"/>
      <c r="AO70" s="739"/>
      <c r="AP70" s="739"/>
      <c r="AQ70" s="766"/>
      <c r="AR70" s="738"/>
      <c r="AS70" s="739"/>
      <c r="AT70" s="739"/>
      <c r="AU70" s="739"/>
      <c r="AV70" s="739"/>
      <c r="AW70" s="739"/>
      <c r="AX70" s="766"/>
      <c r="AY70" s="2033">
        <f t="shared" si="5"/>
        <v>0</v>
      </c>
      <c r="AZ70" s="1945"/>
      <c r="BA70" s="1945"/>
      <c r="BB70" s="1946">
        <f t="shared" si="6"/>
        <v>0</v>
      </c>
      <c r="BC70" s="1946"/>
      <c r="BD70" s="1897"/>
      <c r="BE70" s="2031"/>
      <c r="BF70" s="2031"/>
      <c r="BG70" s="2031"/>
      <c r="BH70" s="2031"/>
      <c r="BI70" s="2031"/>
      <c r="BJ70" s="2031"/>
      <c r="BK70" s="1985"/>
      <c r="BL70" s="1985"/>
      <c r="BM70" s="1985"/>
      <c r="BN70" s="1986"/>
    </row>
    <row r="71" spans="2:66" ht="21" customHeight="1" x14ac:dyDescent="0.4">
      <c r="B71" s="1880"/>
      <c r="C71" s="1880"/>
      <c r="D71" s="1947"/>
      <c r="E71" s="1944"/>
      <c r="F71" s="1944"/>
      <c r="G71" s="1944"/>
      <c r="H71" s="1944"/>
      <c r="I71" s="1944"/>
      <c r="J71" s="1944"/>
      <c r="K71" s="1944"/>
      <c r="L71" s="1944"/>
      <c r="M71" s="1944"/>
      <c r="N71" s="1944"/>
      <c r="O71" s="1944"/>
      <c r="P71" s="1906"/>
      <c r="Q71" s="1907"/>
      <c r="R71" s="1907"/>
      <c r="S71" s="1907"/>
      <c r="T71" s="1907"/>
      <c r="U71" s="1907"/>
      <c r="V71" s="1908"/>
      <c r="W71" s="746"/>
      <c r="X71" s="739"/>
      <c r="Y71" s="739"/>
      <c r="Z71" s="739"/>
      <c r="AA71" s="739"/>
      <c r="AB71" s="739"/>
      <c r="AC71" s="740"/>
      <c r="AD71" s="738"/>
      <c r="AE71" s="739"/>
      <c r="AF71" s="739"/>
      <c r="AG71" s="739"/>
      <c r="AH71" s="739"/>
      <c r="AI71" s="739"/>
      <c r="AJ71" s="740"/>
      <c r="AK71" s="738"/>
      <c r="AL71" s="739"/>
      <c r="AM71" s="739"/>
      <c r="AN71" s="739"/>
      <c r="AO71" s="739"/>
      <c r="AP71" s="739"/>
      <c r="AQ71" s="740"/>
      <c r="AR71" s="746"/>
      <c r="AS71" s="739"/>
      <c r="AT71" s="739"/>
      <c r="AU71" s="739"/>
      <c r="AV71" s="739"/>
      <c r="AW71" s="739"/>
      <c r="AX71" s="740"/>
      <c r="AY71" s="2033">
        <f t="shared" si="5"/>
        <v>0</v>
      </c>
      <c r="AZ71" s="1945"/>
      <c r="BA71" s="1945"/>
      <c r="BB71" s="1946">
        <f t="shared" si="6"/>
        <v>0</v>
      </c>
      <c r="BC71" s="1946"/>
      <c r="BD71" s="1897"/>
      <c r="BE71" s="2031"/>
      <c r="BF71" s="2031"/>
      <c r="BG71" s="2031"/>
      <c r="BH71" s="2031"/>
      <c r="BI71" s="2031"/>
      <c r="BJ71" s="2031"/>
      <c r="BK71" s="1985"/>
      <c r="BL71" s="1985"/>
      <c r="BM71" s="1985"/>
      <c r="BN71" s="1986"/>
    </row>
    <row r="72" spans="2:66" ht="21" customHeight="1" thickBot="1" x14ac:dyDescent="0.45">
      <c r="B72" s="1880"/>
      <c r="C72" s="1880"/>
      <c r="D72" s="2049"/>
      <c r="E72" s="1996"/>
      <c r="F72" s="1996"/>
      <c r="G72" s="1996"/>
      <c r="H72" s="1996"/>
      <c r="I72" s="1996"/>
      <c r="J72" s="1996"/>
      <c r="K72" s="1996"/>
      <c r="L72" s="1996"/>
      <c r="M72" s="1996"/>
      <c r="N72" s="1996"/>
      <c r="O72" s="1996"/>
      <c r="P72" s="1997"/>
      <c r="Q72" s="1998"/>
      <c r="R72" s="1998"/>
      <c r="S72" s="1998"/>
      <c r="T72" s="1998"/>
      <c r="U72" s="1998"/>
      <c r="V72" s="1999"/>
      <c r="W72" s="750"/>
      <c r="X72" s="748"/>
      <c r="Y72" s="748"/>
      <c r="Z72" s="748"/>
      <c r="AA72" s="748"/>
      <c r="AB72" s="748"/>
      <c r="AC72" s="749"/>
      <c r="AD72" s="747"/>
      <c r="AE72" s="748"/>
      <c r="AF72" s="748"/>
      <c r="AG72" s="748"/>
      <c r="AH72" s="748"/>
      <c r="AI72" s="748"/>
      <c r="AJ72" s="749"/>
      <c r="AK72" s="747"/>
      <c r="AL72" s="748"/>
      <c r="AM72" s="748"/>
      <c r="AN72" s="748"/>
      <c r="AO72" s="748"/>
      <c r="AP72" s="748"/>
      <c r="AQ72" s="749"/>
      <c r="AR72" s="750"/>
      <c r="AS72" s="748"/>
      <c r="AT72" s="748"/>
      <c r="AU72" s="748"/>
      <c r="AV72" s="748"/>
      <c r="AW72" s="748"/>
      <c r="AX72" s="749"/>
      <c r="AY72" s="2050">
        <f t="shared" si="5"/>
        <v>0</v>
      </c>
      <c r="AZ72" s="2000"/>
      <c r="BA72" s="2000"/>
      <c r="BB72" s="2001">
        <f t="shared" si="6"/>
        <v>0</v>
      </c>
      <c r="BC72" s="2001"/>
      <c r="BD72" s="1911"/>
      <c r="BE72" s="2032"/>
      <c r="BF72" s="2032"/>
      <c r="BG72" s="2032"/>
      <c r="BH72" s="2032"/>
      <c r="BI72" s="2032"/>
      <c r="BJ72" s="2032"/>
      <c r="BK72" s="2002"/>
      <c r="BL72" s="2002"/>
      <c r="BM72" s="2002"/>
      <c r="BN72" s="2003"/>
    </row>
    <row r="73" spans="2:66" ht="21" customHeight="1" thickBot="1" x14ac:dyDescent="0.45">
      <c r="B73" s="1880"/>
      <c r="C73" s="2004" t="s">
        <v>1039</v>
      </c>
      <c r="D73" s="2005"/>
      <c r="E73" s="2005"/>
      <c r="F73" s="2005"/>
      <c r="G73" s="2005"/>
      <c r="H73" s="2005"/>
      <c r="I73" s="2005"/>
      <c r="J73" s="2005"/>
      <c r="K73" s="2005"/>
      <c r="L73" s="2005"/>
      <c r="M73" s="2005"/>
      <c r="N73" s="2005"/>
      <c r="O73" s="2005"/>
      <c r="P73" s="2005"/>
      <c r="Q73" s="2005"/>
      <c r="R73" s="2005"/>
      <c r="S73" s="2005"/>
      <c r="T73" s="2005"/>
      <c r="U73" s="2005"/>
      <c r="V73" s="2006"/>
      <c r="W73" s="755">
        <f t="shared" ref="W73:AX73" si="7">SUM(W65:W72)</f>
        <v>0</v>
      </c>
      <c r="X73" s="756">
        <f t="shared" si="7"/>
        <v>0</v>
      </c>
      <c r="Y73" s="756">
        <f t="shared" si="7"/>
        <v>0</v>
      </c>
      <c r="Z73" s="756">
        <f t="shared" si="7"/>
        <v>0</v>
      </c>
      <c r="AA73" s="756">
        <f t="shared" si="7"/>
        <v>0</v>
      </c>
      <c r="AB73" s="756">
        <f t="shared" si="7"/>
        <v>0</v>
      </c>
      <c r="AC73" s="757">
        <f t="shared" si="7"/>
        <v>0</v>
      </c>
      <c r="AD73" s="755">
        <f t="shared" si="7"/>
        <v>0</v>
      </c>
      <c r="AE73" s="756">
        <f t="shared" si="7"/>
        <v>0</v>
      </c>
      <c r="AF73" s="756">
        <f t="shared" si="7"/>
        <v>0</v>
      </c>
      <c r="AG73" s="756">
        <f t="shared" si="7"/>
        <v>0</v>
      </c>
      <c r="AH73" s="756">
        <f t="shared" si="7"/>
        <v>0</v>
      </c>
      <c r="AI73" s="756">
        <f t="shared" si="7"/>
        <v>0</v>
      </c>
      <c r="AJ73" s="757">
        <f t="shared" si="7"/>
        <v>0</v>
      </c>
      <c r="AK73" s="755">
        <f t="shared" si="7"/>
        <v>0</v>
      </c>
      <c r="AL73" s="756">
        <f t="shared" si="7"/>
        <v>0</v>
      </c>
      <c r="AM73" s="756">
        <f t="shared" si="7"/>
        <v>0</v>
      </c>
      <c r="AN73" s="756">
        <f t="shared" si="7"/>
        <v>0</v>
      </c>
      <c r="AO73" s="756">
        <f t="shared" si="7"/>
        <v>0</v>
      </c>
      <c r="AP73" s="756">
        <f t="shared" si="7"/>
        <v>0</v>
      </c>
      <c r="AQ73" s="757">
        <f t="shared" si="7"/>
        <v>0</v>
      </c>
      <c r="AR73" s="755">
        <f t="shared" si="7"/>
        <v>0</v>
      </c>
      <c r="AS73" s="756">
        <f t="shared" si="7"/>
        <v>0</v>
      </c>
      <c r="AT73" s="756">
        <f t="shared" si="7"/>
        <v>0</v>
      </c>
      <c r="AU73" s="756">
        <f t="shared" si="7"/>
        <v>0</v>
      </c>
      <c r="AV73" s="756">
        <f t="shared" si="7"/>
        <v>0</v>
      </c>
      <c r="AW73" s="756">
        <f t="shared" si="7"/>
        <v>0</v>
      </c>
      <c r="AX73" s="757">
        <f t="shared" si="7"/>
        <v>0</v>
      </c>
      <c r="AY73" s="2034">
        <f>SUM(AY65:BA72)</f>
        <v>0</v>
      </c>
      <c r="AZ73" s="2035"/>
      <c r="BA73" s="2035"/>
      <c r="BB73" s="2036">
        <f>SUM($BB$65:$BD$72)</f>
        <v>0</v>
      </c>
      <c r="BC73" s="2036"/>
      <c r="BD73" s="2037"/>
      <c r="BE73" s="2038">
        <f>SUM(BE65)</f>
        <v>0</v>
      </c>
      <c r="BF73" s="2039"/>
      <c r="BG73" s="2039"/>
      <c r="BH73" s="2039"/>
      <c r="BI73" s="2039"/>
      <c r="BJ73" s="2040"/>
      <c r="BK73" s="2045"/>
      <c r="BL73" s="2045"/>
      <c r="BM73" s="2045"/>
      <c r="BN73" s="2046"/>
    </row>
    <row r="74" spans="2:66" ht="21" customHeight="1" thickBot="1" x14ac:dyDescent="0.45">
      <c r="B74" s="761" t="s">
        <v>1041</v>
      </c>
      <c r="C74" s="762"/>
      <c r="D74" s="763"/>
      <c r="E74" s="754"/>
      <c r="F74" s="754"/>
      <c r="G74" s="754"/>
      <c r="H74" s="754"/>
      <c r="I74" s="754"/>
      <c r="J74" s="754"/>
      <c r="K74" s="754"/>
      <c r="L74" s="754"/>
      <c r="M74" s="754"/>
      <c r="N74" s="754"/>
      <c r="O74" s="754"/>
      <c r="P74" s="754"/>
      <c r="Q74" s="754"/>
      <c r="R74" s="754"/>
      <c r="S74" s="754"/>
      <c r="T74" s="754"/>
      <c r="U74" s="754"/>
      <c r="V74" s="754"/>
      <c r="W74" s="716"/>
      <c r="X74" s="716"/>
      <c r="Y74" s="716"/>
      <c r="Z74" s="716"/>
      <c r="AA74" s="716"/>
      <c r="AB74" s="716"/>
      <c r="AC74" s="716"/>
      <c r="AD74" s="716"/>
      <c r="AE74" s="716"/>
      <c r="AF74" s="716"/>
      <c r="AG74" s="716"/>
      <c r="AH74" s="716"/>
      <c r="AI74" s="716"/>
      <c r="AJ74" s="716"/>
      <c r="AK74" s="716"/>
      <c r="AL74" s="716"/>
      <c r="AM74" s="716"/>
      <c r="AN74" s="716"/>
      <c r="AO74" s="716"/>
      <c r="AP74" s="716"/>
      <c r="AQ74" s="716"/>
      <c r="AR74" s="716"/>
      <c r="AS74" s="716"/>
      <c r="AT74" s="716"/>
      <c r="AU74" s="716"/>
      <c r="AV74" s="716"/>
      <c r="AW74" s="716"/>
      <c r="AX74" s="723"/>
      <c r="AY74" s="2047">
        <v>40</v>
      </c>
      <c r="AZ74" s="1888"/>
      <c r="BA74" s="1888"/>
      <c r="BB74" s="1888"/>
      <c r="BC74" s="1888"/>
      <c r="BD74" s="1888"/>
      <c r="BE74" s="1888"/>
      <c r="BF74" s="1888"/>
      <c r="BG74" s="1888"/>
      <c r="BH74" s="1888"/>
      <c r="BI74" s="1888"/>
      <c r="BJ74" s="1888"/>
      <c r="BK74" s="1888"/>
      <c r="BL74" s="1888"/>
      <c r="BM74" s="1888"/>
      <c r="BN74" s="2048"/>
    </row>
    <row r="75" spans="2:66" ht="21" customHeight="1" x14ac:dyDescent="0.4">
      <c r="B75" s="71" t="s">
        <v>1043</v>
      </c>
    </row>
    <row r="76" spans="2:66" ht="21" customHeight="1" x14ac:dyDescent="0.4">
      <c r="B76" s="71" t="s">
        <v>1044</v>
      </c>
      <c r="G76" s="71"/>
    </row>
    <row r="77" spans="2:66" ht="21" customHeight="1" x14ac:dyDescent="0.4">
      <c r="G77" s="71"/>
    </row>
  </sheetData>
  <mergeCells count="447">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C58:V58"/>
    <mergeCell ref="AY58:BA58"/>
    <mergeCell ref="BB58:BD58"/>
    <mergeCell ref="BE58:BG58"/>
    <mergeCell ref="BH58:BJ58"/>
    <mergeCell ref="BK58:BN58"/>
    <mergeCell ref="BB55:BD55"/>
    <mergeCell ref="BK55:BN55"/>
    <mergeCell ref="BK56:BN56"/>
    <mergeCell ref="D57:I57"/>
    <mergeCell ref="J57:L57"/>
    <mergeCell ref="M57:O57"/>
    <mergeCell ref="P57:V57"/>
    <mergeCell ref="AY57:BA57"/>
    <mergeCell ref="BB57:BD57"/>
    <mergeCell ref="BK57:BN57"/>
    <mergeCell ref="D56:I56"/>
    <mergeCell ref="J56:L56"/>
    <mergeCell ref="M56:O56"/>
    <mergeCell ref="P56:V56"/>
    <mergeCell ref="AY56:BA56"/>
    <mergeCell ref="BB56:BD56"/>
    <mergeCell ref="BK52:BN52"/>
    <mergeCell ref="D53:I53"/>
    <mergeCell ref="J53:L53"/>
    <mergeCell ref="M53:O53"/>
    <mergeCell ref="P53:V53"/>
    <mergeCell ref="AY53:BA53"/>
    <mergeCell ref="BB53:BD53"/>
    <mergeCell ref="BK53:BN53"/>
    <mergeCell ref="BB51:BD51"/>
    <mergeCell ref="BE51:BG57"/>
    <mergeCell ref="BH51:BJ57"/>
    <mergeCell ref="BK51:BN51"/>
    <mergeCell ref="D52:I52"/>
    <mergeCell ref="J52:L52"/>
    <mergeCell ref="M52:O52"/>
    <mergeCell ref="P52:V52"/>
    <mergeCell ref="AY52:BA52"/>
    <mergeCell ref="BB52:BD52"/>
    <mergeCell ref="AY54:BA54"/>
    <mergeCell ref="BB54:BD54"/>
    <mergeCell ref="BK54:BN54"/>
    <mergeCell ref="D55:I55"/>
    <mergeCell ref="J55:L55"/>
    <mergeCell ref="M55:O55"/>
    <mergeCell ref="C51:C57"/>
    <mergeCell ref="D51:I51"/>
    <mergeCell ref="J51:L51"/>
    <mergeCell ref="M51:O51"/>
    <mergeCell ref="P51:V51"/>
    <mergeCell ref="AY51:BA51"/>
    <mergeCell ref="D54:I54"/>
    <mergeCell ref="J54:L54"/>
    <mergeCell ref="M54:O54"/>
    <mergeCell ref="P54:V54"/>
    <mergeCell ref="P55:V55"/>
    <mergeCell ref="AY55:BA55"/>
    <mergeCell ref="BK49:BN49"/>
    <mergeCell ref="D50:I50"/>
    <mergeCell ref="J50:L50"/>
    <mergeCell ref="M50:O50"/>
    <mergeCell ref="P50:V50"/>
    <mergeCell ref="AY50:BA50"/>
    <mergeCell ref="BB50:BD50"/>
    <mergeCell ref="BK50:BN50"/>
    <mergeCell ref="D49:I49"/>
    <mergeCell ref="J49:L49"/>
    <mergeCell ref="M49:O49"/>
    <mergeCell ref="P49:V49"/>
    <mergeCell ref="AY49:BA49"/>
    <mergeCell ref="BB49:BD49"/>
    <mergeCell ref="BK42:BN42"/>
    <mergeCell ref="BK45:BN45"/>
    <mergeCell ref="D46:I46"/>
    <mergeCell ref="J46:L46"/>
    <mergeCell ref="M46:O46"/>
    <mergeCell ref="P46:V46"/>
    <mergeCell ref="AY46:BA46"/>
    <mergeCell ref="BB46:BD46"/>
    <mergeCell ref="BK46:BN46"/>
    <mergeCell ref="D45:I45"/>
    <mergeCell ref="J45:L45"/>
    <mergeCell ref="M45:O45"/>
    <mergeCell ref="P45:V45"/>
    <mergeCell ref="AY45:BA45"/>
    <mergeCell ref="BB45:BD45"/>
    <mergeCell ref="M43:O43"/>
    <mergeCell ref="P43:V43"/>
    <mergeCell ref="AY43:BA43"/>
    <mergeCell ref="BB43:BD43"/>
    <mergeCell ref="BE43:BG50"/>
    <mergeCell ref="BH43:BJ50"/>
    <mergeCell ref="BK43:BN43"/>
    <mergeCell ref="D44:I44"/>
    <mergeCell ref="J44:L44"/>
    <mergeCell ref="M44:O44"/>
    <mergeCell ref="P44:V44"/>
    <mergeCell ref="AY44:BA44"/>
    <mergeCell ref="BB44:BD44"/>
    <mergeCell ref="BK44:BN44"/>
    <mergeCell ref="BK47:BN47"/>
    <mergeCell ref="D48:I48"/>
    <mergeCell ref="J48:L48"/>
    <mergeCell ref="M48:O48"/>
    <mergeCell ref="P48:V48"/>
    <mergeCell ref="AY48:BA48"/>
    <mergeCell ref="BB48:BD48"/>
    <mergeCell ref="BK48:BN48"/>
    <mergeCell ref="D47:I47"/>
    <mergeCell ref="J47:L47"/>
    <mergeCell ref="M47:O47"/>
    <mergeCell ref="P47:V47"/>
    <mergeCell ref="AY47:BA47"/>
    <mergeCell ref="BB47:BD47"/>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C43:C50"/>
    <mergeCell ref="D43:I43"/>
    <mergeCell ref="J43:L43"/>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V16:AY16"/>
    <mergeCell ref="AJ26:AN26"/>
    <mergeCell ref="AO26:AR26"/>
    <mergeCell ref="AS26:AV26"/>
    <mergeCell ref="AZ26:BD26"/>
    <mergeCell ref="BE26:BH26"/>
    <mergeCell ref="BI26:BL26"/>
    <mergeCell ref="D26:H26"/>
    <mergeCell ref="I26:L26"/>
    <mergeCell ref="M26:P26"/>
    <mergeCell ref="T26:X26"/>
    <mergeCell ref="Y26:AB26"/>
    <mergeCell ref="AC26:AF26"/>
    <mergeCell ref="BM14:BP14"/>
    <mergeCell ref="BQ14:BS14"/>
    <mergeCell ref="Z20:BM22"/>
    <mergeCell ref="D24:AF24"/>
    <mergeCell ref="AJ24:BL24"/>
    <mergeCell ref="D25:H25"/>
    <mergeCell ref="T25:X25"/>
    <mergeCell ref="AJ25:AN25"/>
    <mergeCell ref="AZ25:BD25"/>
    <mergeCell ref="AZ16:BB16"/>
    <mergeCell ref="BC16:BE16"/>
    <mergeCell ref="Z17:AD17"/>
    <mergeCell ref="AE17:AH17"/>
    <mergeCell ref="AI17:AK17"/>
    <mergeCell ref="AL17:AN17"/>
    <mergeCell ref="AQ17:AU17"/>
    <mergeCell ref="AV17:AY17"/>
    <mergeCell ref="AZ17:BB17"/>
    <mergeCell ref="BC17:BE17"/>
    <mergeCell ref="Z16:AD16"/>
    <mergeCell ref="AE16:AH16"/>
    <mergeCell ref="AI16:AK16"/>
    <mergeCell ref="AL16:AN16"/>
    <mergeCell ref="AQ16:AU16"/>
    <mergeCell ref="Z15:AD15"/>
    <mergeCell ref="AE15:AH15"/>
    <mergeCell ref="AI15:AK15"/>
    <mergeCell ref="AL15:AN15"/>
    <mergeCell ref="AQ15:AU15"/>
    <mergeCell ref="BM13:BP13"/>
    <mergeCell ref="BQ13:BS13"/>
    <mergeCell ref="D14:E14"/>
    <mergeCell ref="F14:V14"/>
    <mergeCell ref="Z14:AD14"/>
    <mergeCell ref="AE14:AH14"/>
    <mergeCell ref="AI14:AK14"/>
    <mergeCell ref="AL14:AN14"/>
    <mergeCell ref="AQ14:AU14"/>
    <mergeCell ref="AV14:AY14"/>
    <mergeCell ref="AV15:AY15"/>
    <mergeCell ref="AZ15:BB15"/>
    <mergeCell ref="BC15:BE15"/>
    <mergeCell ref="BH15:BL15"/>
    <mergeCell ref="BM15:BP15"/>
    <mergeCell ref="BQ15:BS15"/>
    <mergeCell ref="AZ14:BB14"/>
    <mergeCell ref="BC14:BE14"/>
    <mergeCell ref="BH14:BL14"/>
    <mergeCell ref="BW10:BX10"/>
    <mergeCell ref="D12:E12"/>
    <mergeCell ref="F12:V12"/>
    <mergeCell ref="AE12:AK12"/>
    <mergeCell ref="AL12:AN13"/>
    <mergeCell ref="AV12:BB12"/>
    <mergeCell ref="BC12:BE13"/>
    <mergeCell ref="BM12:BS12"/>
    <mergeCell ref="BW12:BX12"/>
    <mergeCell ref="D13:E13"/>
    <mergeCell ref="F13:V13"/>
    <mergeCell ref="AE13:AH13"/>
    <mergeCell ref="AI13:AK13"/>
    <mergeCell ref="AQ13:AU13"/>
    <mergeCell ref="AV13:AY13"/>
    <mergeCell ref="AZ13:BB13"/>
    <mergeCell ref="BH13:BL13"/>
    <mergeCell ref="Z9:AF9"/>
    <mergeCell ref="AG9:AJ9"/>
    <mergeCell ref="AK9:AN9"/>
    <mergeCell ref="AO9:AR9"/>
    <mergeCell ref="AS9:AV9"/>
    <mergeCell ref="AW9:AZ9"/>
    <mergeCell ref="BA9:BD9"/>
    <mergeCell ref="BE9:BG9"/>
    <mergeCell ref="BW9:BX9"/>
    <mergeCell ref="Z8:AF8"/>
    <mergeCell ref="AG8:AJ8"/>
    <mergeCell ref="AK8:AN8"/>
    <mergeCell ref="AO8:AR8"/>
    <mergeCell ref="AS8:AV8"/>
    <mergeCell ref="AW8:AZ8"/>
    <mergeCell ref="BA8:BD8"/>
    <mergeCell ref="BE8:BG8"/>
    <mergeCell ref="BW8:BX8"/>
    <mergeCell ref="BE6:BG6"/>
    <mergeCell ref="D7:F7"/>
    <mergeCell ref="G7:T7"/>
    <mergeCell ref="AA7:AF7"/>
    <mergeCell ref="AG7:AJ7"/>
    <mergeCell ref="AK7:AN7"/>
    <mergeCell ref="AO7:AR7"/>
    <mergeCell ref="AS7:AV7"/>
    <mergeCell ref="AW7:AZ7"/>
    <mergeCell ref="BA7:BD7"/>
    <mergeCell ref="BE7:BG7"/>
    <mergeCell ref="D6:F6"/>
    <mergeCell ref="G6:T6"/>
    <mergeCell ref="Z6:AF6"/>
    <mergeCell ref="AG6:AJ6"/>
    <mergeCell ref="AK6:AN6"/>
    <mergeCell ref="AO6:AR6"/>
    <mergeCell ref="AS6:AV6"/>
    <mergeCell ref="AW6:AZ6"/>
    <mergeCell ref="BA6:BD6"/>
    <mergeCell ref="D4:J4"/>
    <mergeCell ref="D5:F5"/>
    <mergeCell ref="G5:T5"/>
    <mergeCell ref="Z5:AF5"/>
    <mergeCell ref="AG5:AJ5"/>
    <mergeCell ref="AK5:AN5"/>
    <mergeCell ref="AO2:AV2"/>
    <mergeCell ref="AW2:BR2"/>
    <mergeCell ref="AO3:AV3"/>
    <mergeCell ref="AW3:BJ3"/>
    <mergeCell ref="BK3:BN3"/>
    <mergeCell ref="BO3:BR3"/>
    <mergeCell ref="AO5:AR5"/>
    <mergeCell ref="AS5:AV5"/>
    <mergeCell ref="AW5:AZ5"/>
    <mergeCell ref="BA5:BD5"/>
    <mergeCell ref="BE5:BG5"/>
  </mergeCells>
  <phoneticPr fontId="13"/>
  <conditionalFormatting sqref="C25:H26 AC25:AF26 I25:L29 Y25:AB29 AG25:AG29 C27:D27 T27 M27:M28 Q27:S28 BV27:BV28 T28:X28 C28:H29 M29:X29 AC29:AF29 BV29:BX29 C30:AG30 C31:N31 AG31">
    <cfRule type="expression" dxfId="61" priority="12">
      <formula>COUNTA($D$7)&gt;=1</formula>
    </cfRule>
  </conditionalFormatting>
  <conditionalFormatting sqref="C24:AG24">
    <cfRule type="expression" dxfId="60" priority="18">
      <formula>COUNTA($D$7)&gt;=1</formula>
    </cfRule>
  </conditionalFormatting>
  <conditionalFormatting sqref="C32:AG33">
    <cfRule type="expression" dxfId="59" priority="14">
      <formula>COUNTA($D$7)&gt;=1</formula>
    </cfRule>
  </conditionalFormatting>
  <conditionalFormatting sqref="D5:D7 E16:E17">
    <cfRule type="expression" dxfId="58" priority="25">
      <formula>IF($E$9:$F$9="〇",TRUE,FALSE)</formula>
    </cfRule>
  </conditionalFormatting>
  <conditionalFormatting sqref="D5:D7">
    <cfRule type="expression" dxfId="57" priority="24">
      <formula>IF($E$10:$F$11="〇",TRUE,FALSE)</formula>
    </cfRule>
  </conditionalFormatting>
  <conditionalFormatting sqref="D10">
    <cfRule type="expression" dxfId="56" priority="23">
      <formula>IF($E$9:$F$9="〇",TRUE,FALSE)</formula>
    </cfRule>
  </conditionalFormatting>
  <conditionalFormatting sqref="D12:E12 D13:D14">
    <cfRule type="expression" dxfId="55" priority="21">
      <formula>IF($E$9:$F$9="〇",TRUE,FALSE)</formula>
    </cfRule>
    <cfRule type="expression" dxfId="54" priority="22">
      <formula>IF($E$10:$F$11="〇",TRUE,FALSE)</formula>
    </cfRule>
  </conditionalFormatting>
  <conditionalFormatting sqref="M25:X26">
    <cfRule type="expression" dxfId="53" priority="4">
      <formula>COUNTA($D$7)&gt;=1</formula>
    </cfRule>
  </conditionalFormatting>
  <conditionalFormatting sqref="N31:P31">
    <cfRule type="expression" dxfId="52" priority="27" stopIfTrue="1">
      <formula>NOT(ISERROR(SEARCH("不可",N31)))</formula>
    </cfRule>
  </conditionalFormatting>
  <conditionalFormatting sqref="Q31:AD31">
    <cfRule type="expression" dxfId="51" priority="11">
      <formula>COUNTA($D$7)&gt;=1</formula>
    </cfRule>
  </conditionalFormatting>
  <conditionalFormatting sqref="AC27:AC28">
    <cfRule type="expression" dxfId="50" priority="3">
      <formula>COUNTA($D$7)&gt;=1</formula>
    </cfRule>
  </conditionalFormatting>
  <conditionalFormatting sqref="AD31:AF31">
    <cfRule type="expression" dxfId="49" priority="28" stopIfTrue="1">
      <formula>NOT(ISERROR(SEARCH("不可",AD31)))</formula>
    </cfRule>
  </conditionalFormatting>
  <conditionalFormatting sqref="AE15">
    <cfRule type="expression" dxfId="48" priority="20">
      <formula>COUNTA($D$5,$D$6)&gt;=1</formula>
    </cfRule>
  </conditionalFormatting>
  <conditionalFormatting sqref="AE14:AN14">
    <cfRule type="expression" dxfId="47" priority="17">
      <formula>COUNTA($D$7)&gt;=1</formula>
    </cfRule>
  </conditionalFormatting>
  <conditionalFormatting sqref="AE16:AN16">
    <cfRule type="expression" dxfId="46" priority="19">
      <formula>COUNTA($D$6)&gt;=1</formula>
    </cfRule>
  </conditionalFormatting>
  <conditionalFormatting sqref="AI15:AN15">
    <cfRule type="expression" dxfId="45" priority="26">
      <formula>COUNTA($D$5,$D$6)&gt;=1</formula>
    </cfRule>
  </conditionalFormatting>
  <conditionalFormatting sqref="AI31:AT31">
    <cfRule type="expression" dxfId="44" priority="10">
      <formula>COUNTA($D$5:$D$6)&gt;=1</formula>
    </cfRule>
  </conditionalFormatting>
  <conditionalFormatting sqref="AI24:BM30">
    <cfRule type="expression" dxfId="43" priority="1">
      <formula>COUNTA($D$5:$D$6)&gt;=1</formula>
    </cfRule>
  </conditionalFormatting>
  <conditionalFormatting sqref="AI32:BM32">
    <cfRule type="expression" dxfId="42" priority="13">
      <formula>COUNTA($D$5:$D$6)&gt;=1</formula>
    </cfRule>
  </conditionalFormatting>
  <conditionalFormatting sqref="AT31:AV31">
    <cfRule type="expression" dxfId="41" priority="29" stopIfTrue="1">
      <formula>NOT(ISERROR(SEARCH("不可",AT31)))</formula>
    </cfRule>
  </conditionalFormatting>
  <conditionalFormatting sqref="AV14:BE14">
    <cfRule type="expression" dxfId="40" priority="6">
      <formula>COUNTA($D$7)&gt;=1</formula>
    </cfRule>
  </conditionalFormatting>
  <conditionalFormatting sqref="AV15:BE15">
    <cfRule type="expression" dxfId="39" priority="7">
      <formula>COUNTA($D$5,$D$6)&gt;=1</formula>
    </cfRule>
  </conditionalFormatting>
  <conditionalFormatting sqref="AV16:BE16">
    <cfRule type="expression" dxfId="38" priority="8">
      <formula>COUNTA($D$6)&gt;=1</formula>
    </cfRule>
  </conditionalFormatting>
  <conditionalFormatting sqref="AW31:BJ31">
    <cfRule type="expression" dxfId="37" priority="9">
      <formula>COUNTA($D$5:$D$6)&gt;=1</formula>
    </cfRule>
  </conditionalFormatting>
  <conditionalFormatting sqref="BJ31:BL31">
    <cfRule type="expression" dxfId="36" priority="30" stopIfTrue="1">
      <formula>NOT(ISERROR(SEARCH("不可",BJ31)))</formula>
    </cfRule>
  </conditionalFormatting>
  <conditionalFormatting sqref="BM31">
    <cfRule type="expression" dxfId="35" priority="15">
      <formula>COUNTA($D$5:$D$6)&gt;=1</formula>
    </cfRule>
  </conditionalFormatting>
  <conditionalFormatting sqref="BM14:BS14">
    <cfRule type="expression" dxfId="34" priority="16">
      <formula>COUNTA($D$7)&gt;=1</formula>
    </cfRule>
  </conditionalFormatting>
  <conditionalFormatting sqref="BV25:BX26">
    <cfRule type="expression" dxfId="33" priority="5">
      <formula>COUNTA($D$7)&gt;=1</formula>
    </cfRule>
  </conditionalFormatting>
  <dataValidations count="2">
    <dataValidation type="list" allowBlank="1" showInputMessage="1" showErrorMessage="1" sqref="E16:E17 JA16:JA17 SW16:SW17 ACS16:ACS17 AMO16:AMO17 AWK16:AWK17 BGG16:BGG17 BQC16:BQC17 BZY16:BZY17 CJU16:CJU17 CTQ16:CTQ17 DDM16:DDM17 DNI16:DNI17 DXE16:DXE17 EHA16:EHA17 EQW16:EQW17 FAS16:FAS17 FKO16:FKO17 FUK16:FUK17 GEG16:GEG17 GOC16:GOC17 GXY16:GXY17 HHU16:HHU17 HRQ16:HRQ17 IBM16:IBM17 ILI16:ILI17 IVE16:IVE17 JFA16:JFA17 JOW16:JOW17 JYS16:JYS17 KIO16:KIO17 KSK16:KSK17 LCG16:LCG17 LMC16:LMC17 LVY16:LVY17 MFU16:MFU17 MPQ16:MPQ17 MZM16:MZM17 NJI16:NJI17 NTE16:NTE17 ODA16:ODA17 OMW16:OMW17 OWS16:OWS17 PGO16:PGO17 PQK16:PQK17 QAG16:QAG17 QKC16:QKC17 QTY16:QTY17 RDU16:RDU17 RNQ16:RNQ17 RXM16:RXM17 SHI16:SHI17 SRE16:SRE17 TBA16:TBA17 TKW16:TKW17 TUS16:TUS17 UEO16:UEO17 UOK16:UOK17 UYG16:UYG17 VIC16:VIC17 VRY16:VRY17 WBU16:WBU17 WLQ16:WLQ17 WVM16:WVM17 E65552:E65553 JA65552:JA65553 SW65552:SW65553 ACS65552:ACS65553 AMO65552:AMO65553 AWK65552:AWK65553 BGG65552:BGG65553 BQC65552:BQC65553 BZY65552:BZY65553 CJU65552:CJU65553 CTQ65552:CTQ65553 DDM65552:DDM65553 DNI65552:DNI65553 DXE65552:DXE65553 EHA65552:EHA65553 EQW65552:EQW65553 FAS65552:FAS65553 FKO65552:FKO65553 FUK65552:FUK65553 GEG65552:GEG65553 GOC65552:GOC65553 GXY65552:GXY65553 HHU65552:HHU65553 HRQ65552:HRQ65553 IBM65552:IBM65553 ILI65552:ILI65553 IVE65552:IVE65553 JFA65552:JFA65553 JOW65552:JOW65553 JYS65552:JYS65553 KIO65552:KIO65553 KSK65552:KSK65553 LCG65552:LCG65553 LMC65552:LMC65553 LVY65552:LVY65553 MFU65552:MFU65553 MPQ65552:MPQ65553 MZM65552:MZM65553 NJI65552:NJI65553 NTE65552:NTE65553 ODA65552:ODA65553 OMW65552:OMW65553 OWS65552:OWS65553 PGO65552:PGO65553 PQK65552:PQK65553 QAG65552:QAG65553 QKC65552:QKC65553 QTY65552:QTY65553 RDU65552:RDU65553 RNQ65552:RNQ65553 RXM65552:RXM65553 SHI65552:SHI65553 SRE65552:SRE65553 TBA65552:TBA65553 TKW65552:TKW65553 TUS65552:TUS65553 UEO65552:UEO65553 UOK65552:UOK65553 UYG65552:UYG65553 VIC65552:VIC65553 VRY65552:VRY65553 WBU65552:WBU65553 WLQ65552:WLQ65553 WVM65552:WVM65553 E131088:E131089 JA131088:JA131089 SW131088:SW131089 ACS131088:ACS131089 AMO131088:AMO131089 AWK131088:AWK131089 BGG131088:BGG131089 BQC131088:BQC131089 BZY131088:BZY131089 CJU131088:CJU131089 CTQ131088:CTQ131089 DDM131088:DDM131089 DNI131088:DNI131089 DXE131088:DXE131089 EHA131088:EHA131089 EQW131088:EQW131089 FAS131088:FAS131089 FKO131088:FKO131089 FUK131088:FUK131089 GEG131088:GEG131089 GOC131088:GOC131089 GXY131088:GXY131089 HHU131088:HHU131089 HRQ131088:HRQ131089 IBM131088:IBM131089 ILI131088:ILI131089 IVE131088:IVE131089 JFA131088:JFA131089 JOW131088:JOW131089 JYS131088:JYS131089 KIO131088:KIO131089 KSK131088:KSK131089 LCG131088:LCG131089 LMC131088:LMC131089 LVY131088:LVY131089 MFU131088:MFU131089 MPQ131088:MPQ131089 MZM131088:MZM131089 NJI131088:NJI131089 NTE131088:NTE131089 ODA131088:ODA131089 OMW131088:OMW131089 OWS131088:OWS131089 PGO131088:PGO131089 PQK131088:PQK131089 QAG131088:QAG131089 QKC131088:QKC131089 QTY131088:QTY131089 RDU131088:RDU131089 RNQ131088:RNQ131089 RXM131088:RXM131089 SHI131088:SHI131089 SRE131088:SRE131089 TBA131088:TBA131089 TKW131088:TKW131089 TUS131088:TUS131089 UEO131088:UEO131089 UOK131088:UOK131089 UYG131088:UYG131089 VIC131088:VIC131089 VRY131088:VRY131089 WBU131088:WBU131089 WLQ131088:WLQ131089 WVM131088:WVM131089 E196624:E196625 JA196624:JA196625 SW196624:SW196625 ACS196624:ACS196625 AMO196624:AMO196625 AWK196624:AWK196625 BGG196624:BGG196625 BQC196624:BQC196625 BZY196624:BZY196625 CJU196624:CJU196625 CTQ196624:CTQ196625 DDM196624:DDM196625 DNI196624:DNI196625 DXE196624:DXE196625 EHA196624:EHA196625 EQW196624:EQW196625 FAS196624:FAS196625 FKO196624:FKO196625 FUK196624:FUK196625 GEG196624:GEG196625 GOC196624:GOC196625 GXY196624:GXY196625 HHU196624:HHU196625 HRQ196624:HRQ196625 IBM196624:IBM196625 ILI196624:ILI196625 IVE196624:IVE196625 JFA196624:JFA196625 JOW196624:JOW196625 JYS196624:JYS196625 KIO196624:KIO196625 KSK196624:KSK196625 LCG196624:LCG196625 LMC196624:LMC196625 LVY196624:LVY196625 MFU196624:MFU196625 MPQ196624:MPQ196625 MZM196624:MZM196625 NJI196624:NJI196625 NTE196624:NTE196625 ODA196624:ODA196625 OMW196624:OMW196625 OWS196624:OWS196625 PGO196624:PGO196625 PQK196624:PQK196625 QAG196624:QAG196625 QKC196624:QKC196625 QTY196624:QTY196625 RDU196624:RDU196625 RNQ196624:RNQ196625 RXM196624:RXM196625 SHI196624:SHI196625 SRE196624:SRE196625 TBA196624:TBA196625 TKW196624:TKW196625 TUS196624:TUS196625 UEO196624:UEO196625 UOK196624:UOK196625 UYG196624:UYG196625 VIC196624:VIC196625 VRY196624:VRY196625 WBU196624:WBU196625 WLQ196624:WLQ196625 WVM196624:WVM196625 E262160:E262161 JA262160:JA262161 SW262160:SW262161 ACS262160:ACS262161 AMO262160:AMO262161 AWK262160:AWK262161 BGG262160:BGG262161 BQC262160:BQC262161 BZY262160:BZY262161 CJU262160:CJU262161 CTQ262160:CTQ262161 DDM262160:DDM262161 DNI262160:DNI262161 DXE262160:DXE262161 EHA262160:EHA262161 EQW262160:EQW262161 FAS262160:FAS262161 FKO262160:FKO262161 FUK262160:FUK262161 GEG262160:GEG262161 GOC262160:GOC262161 GXY262160:GXY262161 HHU262160:HHU262161 HRQ262160:HRQ262161 IBM262160:IBM262161 ILI262160:ILI262161 IVE262160:IVE262161 JFA262160:JFA262161 JOW262160:JOW262161 JYS262160:JYS262161 KIO262160:KIO262161 KSK262160:KSK262161 LCG262160:LCG262161 LMC262160:LMC262161 LVY262160:LVY262161 MFU262160:MFU262161 MPQ262160:MPQ262161 MZM262160:MZM262161 NJI262160:NJI262161 NTE262160:NTE262161 ODA262160:ODA262161 OMW262160:OMW262161 OWS262160:OWS262161 PGO262160:PGO262161 PQK262160:PQK262161 QAG262160:QAG262161 QKC262160:QKC262161 QTY262160:QTY262161 RDU262160:RDU262161 RNQ262160:RNQ262161 RXM262160:RXM262161 SHI262160:SHI262161 SRE262160:SRE262161 TBA262160:TBA262161 TKW262160:TKW262161 TUS262160:TUS262161 UEO262160:UEO262161 UOK262160:UOK262161 UYG262160:UYG262161 VIC262160:VIC262161 VRY262160:VRY262161 WBU262160:WBU262161 WLQ262160:WLQ262161 WVM262160:WVM262161 E327696:E327697 JA327696:JA327697 SW327696:SW327697 ACS327696:ACS327697 AMO327696:AMO327697 AWK327696:AWK327697 BGG327696:BGG327697 BQC327696:BQC327697 BZY327696:BZY327697 CJU327696:CJU327697 CTQ327696:CTQ327697 DDM327696:DDM327697 DNI327696:DNI327697 DXE327696:DXE327697 EHA327696:EHA327697 EQW327696:EQW327697 FAS327696:FAS327697 FKO327696:FKO327697 FUK327696:FUK327697 GEG327696:GEG327697 GOC327696:GOC327697 GXY327696:GXY327697 HHU327696:HHU327697 HRQ327696:HRQ327697 IBM327696:IBM327697 ILI327696:ILI327697 IVE327696:IVE327697 JFA327696:JFA327697 JOW327696:JOW327697 JYS327696:JYS327697 KIO327696:KIO327697 KSK327696:KSK327697 LCG327696:LCG327697 LMC327696:LMC327697 LVY327696:LVY327697 MFU327696:MFU327697 MPQ327696:MPQ327697 MZM327696:MZM327697 NJI327696:NJI327697 NTE327696:NTE327697 ODA327696:ODA327697 OMW327696:OMW327697 OWS327696:OWS327697 PGO327696:PGO327697 PQK327696:PQK327697 QAG327696:QAG327697 QKC327696:QKC327697 QTY327696:QTY327697 RDU327696:RDU327697 RNQ327696:RNQ327697 RXM327696:RXM327697 SHI327696:SHI327697 SRE327696:SRE327697 TBA327696:TBA327697 TKW327696:TKW327697 TUS327696:TUS327697 UEO327696:UEO327697 UOK327696:UOK327697 UYG327696:UYG327697 VIC327696:VIC327697 VRY327696:VRY327697 WBU327696:WBU327697 WLQ327696:WLQ327697 WVM327696:WVM327697 E393232:E393233 JA393232:JA393233 SW393232:SW393233 ACS393232:ACS393233 AMO393232:AMO393233 AWK393232:AWK393233 BGG393232:BGG393233 BQC393232:BQC393233 BZY393232:BZY393233 CJU393232:CJU393233 CTQ393232:CTQ393233 DDM393232:DDM393233 DNI393232:DNI393233 DXE393232:DXE393233 EHA393232:EHA393233 EQW393232:EQW393233 FAS393232:FAS393233 FKO393232:FKO393233 FUK393232:FUK393233 GEG393232:GEG393233 GOC393232:GOC393233 GXY393232:GXY393233 HHU393232:HHU393233 HRQ393232:HRQ393233 IBM393232:IBM393233 ILI393232:ILI393233 IVE393232:IVE393233 JFA393232:JFA393233 JOW393232:JOW393233 JYS393232:JYS393233 KIO393232:KIO393233 KSK393232:KSK393233 LCG393232:LCG393233 LMC393232:LMC393233 LVY393232:LVY393233 MFU393232:MFU393233 MPQ393232:MPQ393233 MZM393232:MZM393233 NJI393232:NJI393233 NTE393232:NTE393233 ODA393232:ODA393233 OMW393232:OMW393233 OWS393232:OWS393233 PGO393232:PGO393233 PQK393232:PQK393233 QAG393232:QAG393233 QKC393232:QKC393233 QTY393232:QTY393233 RDU393232:RDU393233 RNQ393232:RNQ393233 RXM393232:RXM393233 SHI393232:SHI393233 SRE393232:SRE393233 TBA393232:TBA393233 TKW393232:TKW393233 TUS393232:TUS393233 UEO393232:UEO393233 UOK393232:UOK393233 UYG393232:UYG393233 VIC393232:VIC393233 VRY393232:VRY393233 WBU393232:WBU393233 WLQ393232:WLQ393233 WVM393232:WVM393233 E458768:E458769 JA458768:JA458769 SW458768:SW458769 ACS458768:ACS458769 AMO458768:AMO458769 AWK458768:AWK458769 BGG458768:BGG458769 BQC458768:BQC458769 BZY458768:BZY458769 CJU458768:CJU458769 CTQ458768:CTQ458769 DDM458768:DDM458769 DNI458768:DNI458769 DXE458768:DXE458769 EHA458768:EHA458769 EQW458768:EQW458769 FAS458768:FAS458769 FKO458768:FKO458769 FUK458768:FUK458769 GEG458768:GEG458769 GOC458768:GOC458769 GXY458768:GXY458769 HHU458768:HHU458769 HRQ458768:HRQ458769 IBM458768:IBM458769 ILI458768:ILI458769 IVE458768:IVE458769 JFA458768:JFA458769 JOW458768:JOW458769 JYS458768:JYS458769 KIO458768:KIO458769 KSK458768:KSK458769 LCG458768:LCG458769 LMC458768:LMC458769 LVY458768:LVY458769 MFU458768:MFU458769 MPQ458768:MPQ458769 MZM458768:MZM458769 NJI458768:NJI458769 NTE458768:NTE458769 ODA458768:ODA458769 OMW458768:OMW458769 OWS458768:OWS458769 PGO458768:PGO458769 PQK458768:PQK458769 QAG458768:QAG458769 QKC458768:QKC458769 QTY458768:QTY458769 RDU458768:RDU458769 RNQ458768:RNQ458769 RXM458768:RXM458769 SHI458768:SHI458769 SRE458768:SRE458769 TBA458768:TBA458769 TKW458768:TKW458769 TUS458768:TUS458769 UEO458768:UEO458769 UOK458768:UOK458769 UYG458768:UYG458769 VIC458768:VIC458769 VRY458768:VRY458769 WBU458768:WBU458769 WLQ458768:WLQ458769 WVM458768:WVM458769 E524304:E524305 JA524304:JA524305 SW524304:SW524305 ACS524304:ACS524305 AMO524304:AMO524305 AWK524304:AWK524305 BGG524304:BGG524305 BQC524304:BQC524305 BZY524304:BZY524305 CJU524304:CJU524305 CTQ524304:CTQ524305 DDM524304:DDM524305 DNI524304:DNI524305 DXE524304:DXE524305 EHA524304:EHA524305 EQW524304:EQW524305 FAS524304:FAS524305 FKO524304:FKO524305 FUK524304:FUK524305 GEG524304:GEG524305 GOC524304:GOC524305 GXY524304:GXY524305 HHU524304:HHU524305 HRQ524304:HRQ524305 IBM524304:IBM524305 ILI524304:ILI524305 IVE524304:IVE524305 JFA524304:JFA524305 JOW524304:JOW524305 JYS524304:JYS524305 KIO524304:KIO524305 KSK524304:KSK524305 LCG524304:LCG524305 LMC524304:LMC524305 LVY524304:LVY524305 MFU524304:MFU524305 MPQ524304:MPQ524305 MZM524304:MZM524305 NJI524304:NJI524305 NTE524304:NTE524305 ODA524304:ODA524305 OMW524304:OMW524305 OWS524304:OWS524305 PGO524304:PGO524305 PQK524304:PQK524305 QAG524304:QAG524305 QKC524304:QKC524305 QTY524304:QTY524305 RDU524304:RDU524305 RNQ524304:RNQ524305 RXM524304:RXM524305 SHI524304:SHI524305 SRE524304:SRE524305 TBA524304:TBA524305 TKW524304:TKW524305 TUS524304:TUS524305 UEO524304:UEO524305 UOK524304:UOK524305 UYG524304:UYG524305 VIC524304:VIC524305 VRY524304:VRY524305 WBU524304:WBU524305 WLQ524304:WLQ524305 WVM524304:WVM524305 E589840:E589841 JA589840:JA589841 SW589840:SW589841 ACS589840:ACS589841 AMO589840:AMO589841 AWK589840:AWK589841 BGG589840:BGG589841 BQC589840:BQC589841 BZY589840:BZY589841 CJU589840:CJU589841 CTQ589840:CTQ589841 DDM589840:DDM589841 DNI589840:DNI589841 DXE589840:DXE589841 EHA589840:EHA589841 EQW589840:EQW589841 FAS589840:FAS589841 FKO589840:FKO589841 FUK589840:FUK589841 GEG589840:GEG589841 GOC589840:GOC589841 GXY589840:GXY589841 HHU589840:HHU589841 HRQ589840:HRQ589841 IBM589840:IBM589841 ILI589840:ILI589841 IVE589840:IVE589841 JFA589840:JFA589841 JOW589840:JOW589841 JYS589840:JYS589841 KIO589840:KIO589841 KSK589840:KSK589841 LCG589840:LCG589841 LMC589840:LMC589841 LVY589840:LVY589841 MFU589840:MFU589841 MPQ589840:MPQ589841 MZM589840:MZM589841 NJI589840:NJI589841 NTE589840:NTE589841 ODA589840:ODA589841 OMW589840:OMW589841 OWS589840:OWS589841 PGO589840:PGO589841 PQK589840:PQK589841 QAG589840:QAG589841 QKC589840:QKC589841 QTY589840:QTY589841 RDU589840:RDU589841 RNQ589840:RNQ589841 RXM589840:RXM589841 SHI589840:SHI589841 SRE589840:SRE589841 TBA589840:TBA589841 TKW589840:TKW589841 TUS589840:TUS589841 UEO589840:UEO589841 UOK589840:UOK589841 UYG589840:UYG589841 VIC589840:VIC589841 VRY589840:VRY589841 WBU589840:WBU589841 WLQ589840:WLQ589841 WVM589840:WVM589841 E655376:E655377 JA655376:JA655377 SW655376:SW655377 ACS655376:ACS655377 AMO655376:AMO655377 AWK655376:AWK655377 BGG655376:BGG655377 BQC655376:BQC655377 BZY655376:BZY655377 CJU655376:CJU655377 CTQ655376:CTQ655377 DDM655376:DDM655377 DNI655376:DNI655377 DXE655376:DXE655377 EHA655376:EHA655377 EQW655376:EQW655377 FAS655376:FAS655377 FKO655376:FKO655377 FUK655376:FUK655377 GEG655376:GEG655377 GOC655376:GOC655377 GXY655376:GXY655377 HHU655376:HHU655377 HRQ655376:HRQ655377 IBM655376:IBM655377 ILI655376:ILI655377 IVE655376:IVE655377 JFA655376:JFA655377 JOW655376:JOW655377 JYS655376:JYS655377 KIO655376:KIO655377 KSK655376:KSK655377 LCG655376:LCG655377 LMC655376:LMC655377 LVY655376:LVY655377 MFU655376:MFU655377 MPQ655376:MPQ655377 MZM655376:MZM655377 NJI655376:NJI655377 NTE655376:NTE655377 ODA655376:ODA655377 OMW655376:OMW655377 OWS655376:OWS655377 PGO655376:PGO655377 PQK655376:PQK655377 QAG655376:QAG655377 QKC655376:QKC655377 QTY655376:QTY655377 RDU655376:RDU655377 RNQ655376:RNQ655377 RXM655376:RXM655377 SHI655376:SHI655377 SRE655376:SRE655377 TBA655376:TBA655377 TKW655376:TKW655377 TUS655376:TUS655377 UEO655376:UEO655377 UOK655376:UOK655377 UYG655376:UYG655377 VIC655376:VIC655377 VRY655376:VRY655377 WBU655376:WBU655377 WLQ655376:WLQ655377 WVM655376:WVM655377 E720912:E720913 JA720912:JA720913 SW720912:SW720913 ACS720912:ACS720913 AMO720912:AMO720913 AWK720912:AWK720913 BGG720912:BGG720913 BQC720912:BQC720913 BZY720912:BZY720913 CJU720912:CJU720913 CTQ720912:CTQ720913 DDM720912:DDM720913 DNI720912:DNI720913 DXE720912:DXE720913 EHA720912:EHA720913 EQW720912:EQW720913 FAS720912:FAS720913 FKO720912:FKO720913 FUK720912:FUK720913 GEG720912:GEG720913 GOC720912:GOC720913 GXY720912:GXY720913 HHU720912:HHU720913 HRQ720912:HRQ720913 IBM720912:IBM720913 ILI720912:ILI720913 IVE720912:IVE720913 JFA720912:JFA720913 JOW720912:JOW720913 JYS720912:JYS720913 KIO720912:KIO720913 KSK720912:KSK720913 LCG720912:LCG720913 LMC720912:LMC720913 LVY720912:LVY720913 MFU720912:MFU720913 MPQ720912:MPQ720913 MZM720912:MZM720913 NJI720912:NJI720913 NTE720912:NTE720913 ODA720912:ODA720913 OMW720912:OMW720913 OWS720912:OWS720913 PGO720912:PGO720913 PQK720912:PQK720913 QAG720912:QAG720913 QKC720912:QKC720913 QTY720912:QTY720913 RDU720912:RDU720913 RNQ720912:RNQ720913 RXM720912:RXM720913 SHI720912:SHI720913 SRE720912:SRE720913 TBA720912:TBA720913 TKW720912:TKW720913 TUS720912:TUS720913 UEO720912:UEO720913 UOK720912:UOK720913 UYG720912:UYG720913 VIC720912:VIC720913 VRY720912:VRY720913 WBU720912:WBU720913 WLQ720912:WLQ720913 WVM720912:WVM720913 E786448:E786449 JA786448:JA786449 SW786448:SW786449 ACS786448:ACS786449 AMO786448:AMO786449 AWK786448:AWK786449 BGG786448:BGG786449 BQC786448:BQC786449 BZY786448:BZY786449 CJU786448:CJU786449 CTQ786448:CTQ786449 DDM786448:DDM786449 DNI786448:DNI786449 DXE786448:DXE786449 EHA786448:EHA786449 EQW786448:EQW786449 FAS786448:FAS786449 FKO786448:FKO786449 FUK786448:FUK786449 GEG786448:GEG786449 GOC786448:GOC786449 GXY786448:GXY786449 HHU786448:HHU786449 HRQ786448:HRQ786449 IBM786448:IBM786449 ILI786448:ILI786449 IVE786448:IVE786449 JFA786448:JFA786449 JOW786448:JOW786449 JYS786448:JYS786449 KIO786448:KIO786449 KSK786448:KSK786449 LCG786448:LCG786449 LMC786448:LMC786449 LVY786448:LVY786449 MFU786448:MFU786449 MPQ786448:MPQ786449 MZM786448:MZM786449 NJI786448:NJI786449 NTE786448:NTE786449 ODA786448:ODA786449 OMW786448:OMW786449 OWS786448:OWS786449 PGO786448:PGO786449 PQK786448:PQK786449 QAG786448:QAG786449 QKC786448:QKC786449 QTY786448:QTY786449 RDU786448:RDU786449 RNQ786448:RNQ786449 RXM786448:RXM786449 SHI786448:SHI786449 SRE786448:SRE786449 TBA786448:TBA786449 TKW786448:TKW786449 TUS786448:TUS786449 UEO786448:UEO786449 UOK786448:UOK786449 UYG786448:UYG786449 VIC786448:VIC786449 VRY786448:VRY786449 WBU786448:WBU786449 WLQ786448:WLQ786449 WVM786448:WVM786449 E851984:E851985 JA851984:JA851985 SW851984:SW851985 ACS851984:ACS851985 AMO851984:AMO851985 AWK851984:AWK851985 BGG851984:BGG851985 BQC851984:BQC851985 BZY851984:BZY851985 CJU851984:CJU851985 CTQ851984:CTQ851985 DDM851984:DDM851985 DNI851984:DNI851985 DXE851984:DXE851985 EHA851984:EHA851985 EQW851984:EQW851985 FAS851984:FAS851985 FKO851984:FKO851985 FUK851984:FUK851985 GEG851984:GEG851985 GOC851984:GOC851985 GXY851984:GXY851985 HHU851984:HHU851985 HRQ851984:HRQ851985 IBM851984:IBM851985 ILI851984:ILI851985 IVE851984:IVE851985 JFA851984:JFA851985 JOW851984:JOW851985 JYS851984:JYS851985 KIO851984:KIO851985 KSK851984:KSK851985 LCG851984:LCG851985 LMC851984:LMC851985 LVY851984:LVY851985 MFU851984:MFU851985 MPQ851984:MPQ851985 MZM851984:MZM851985 NJI851984:NJI851985 NTE851984:NTE851985 ODA851984:ODA851985 OMW851984:OMW851985 OWS851984:OWS851985 PGO851984:PGO851985 PQK851984:PQK851985 QAG851984:QAG851985 QKC851984:QKC851985 QTY851984:QTY851985 RDU851984:RDU851985 RNQ851984:RNQ851985 RXM851984:RXM851985 SHI851984:SHI851985 SRE851984:SRE851985 TBA851984:TBA851985 TKW851984:TKW851985 TUS851984:TUS851985 UEO851984:UEO851985 UOK851984:UOK851985 UYG851984:UYG851985 VIC851984:VIC851985 VRY851984:VRY851985 WBU851984:WBU851985 WLQ851984:WLQ851985 WVM851984:WVM851985 E917520:E917521 JA917520:JA917521 SW917520:SW917521 ACS917520:ACS917521 AMO917520:AMO917521 AWK917520:AWK917521 BGG917520:BGG917521 BQC917520:BQC917521 BZY917520:BZY917521 CJU917520:CJU917521 CTQ917520:CTQ917521 DDM917520:DDM917521 DNI917520:DNI917521 DXE917520:DXE917521 EHA917520:EHA917521 EQW917520:EQW917521 FAS917520:FAS917521 FKO917520:FKO917521 FUK917520:FUK917521 GEG917520:GEG917521 GOC917520:GOC917521 GXY917520:GXY917521 HHU917520:HHU917521 HRQ917520:HRQ917521 IBM917520:IBM917521 ILI917520:ILI917521 IVE917520:IVE917521 JFA917520:JFA917521 JOW917520:JOW917521 JYS917520:JYS917521 KIO917520:KIO917521 KSK917520:KSK917521 LCG917520:LCG917521 LMC917520:LMC917521 LVY917520:LVY917521 MFU917520:MFU917521 MPQ917520:MPQ917521 MZM917520:MZM917521 NJI917520:NJI917521 NTE917520:NTE917521 ODA917520:ODA917521 OMW917520:OMW917521 OWS917520:OWS917521 PGO917520:PGO917521 PQK917520:PQK917521 QAG917520:QAG917521 QKC917520:QKC917521 QTY917520:QTY917521 RDU917520:RDU917521 RNQ917520:RNQ917521 RXM917520:RXM917521 SHI917520:SHI917521 SRE917520:SRE917521 TBA917520:TBA917521 TKW917520:TKW917521 TUS917520:TUS917521 UEO917520:UEO917521 UOK917520:UOK917521 UYG917520:UYG917521 VIC917520:VIC917521 VRY917520:VRY917521 WBU917520:WBU917521 WLQ917520:WLQ917521 WVM917520:WVM917521 E983056:E983057 JA983056:JA983057 SW983056:SW983057 ACS983056:ACS983057 AMO983056:AMO983057 AWK983056:AWK983057 BGG983056:BGG983057 BQC983056:BQC983057 BZY983056:BZY983057 CJU983056:CJU983057 CTQ983056:CTQ983057 DDM983056:DDM983057 DNI983056:DNI983057 DXE983056:DXE983057 EHA983056:EHA983057 EQW983056:EQW983057 FAS983056:FAS983057 FKO983056:FKO983057 FUK983056:FUK983057 GEG983056:GEG983057 GOC983056:GOC983057 GXY983056:GXY983057 HHU983056:HHU983057 HRQ983056:HRQ983057 IBM983056:IBM983057 ILI983056:ILI983057 IVE983056:IVE983057 JFA983056:JFA983057 JOW983056:JOW983057 JYS983056:JYS983057 KIO983056:KIO983057 KSK983056:KSK983057 LCG983056:LCG983057 LMC983056:LMC983057 LVY983056:LVY983057 MFU983056:MFU983057 MPQ983056:MPQ983057 MZM983056:MZM983057 NJI983056:NJI983057 NTE983056:NTE983057 ODA983056:ODA983057 OMW983056:OMW983057 OWS983056:OWS983057 PGO983056:PGO983057 PQK983056:PQK983057 QAG983056:QAG983057 QKC983056:QKC983057 QTY983056:QTY983057 RDU983056:RDU983057 RNQ983056:RNQ983057 RXM983056:RXM983057 SHI983056:SHI983057 SRE983056:SRE983057 TBA983056:TBA983057 TKW983056:TKW983057 TUS983056:TUS983057 UEO983056:UEO983057 UOK983056:UOK983057 UYG983056:UYG983057 VIC983056:VIC983057 VRY983056:VRY983057 WBU983056:WBU983057 WLQ983056:WLQ983057 WVM983056:WVM983057 D10 IZ10 SV10 ACR10 AMN10 AWJ10 BGF10 BQB10 BZX10 CJT10 CTP10 DDL10 DNH10 DXD10 EGZ10 EQV10 FAR10 FKN10 FUJ10 GEF10 GOB10 GXX10 HHT10 HRP10 IBL10 ILH10 IVD10 JEZ10 JOV10 JYR10 KIN10 KSJ10 LCF10 LMB10 LVX10 MFT10 MPP10 MZL10 NJH10 NTD10 OCZ10 OMV10 OWR10 PGN10 PQJ10 QAF10 QKB10 QTX10 RDT10 RNP10 RXL10 SHH10 SRD10 TAZ10 TKV10 TUR10 UEN10 UOJ10 UYF10 VIB10 VRX10 WBT10 WLP10 WVL10 D65546 IZ65546 SV65546 ACR65546 AMN65546 AWJ65546 BGF65546 BQB65546 BZX65546 CJT65546 CTP65546 DDL65546 DNH65546 DXD65546 EGZ65546 EQV65546 FAR65546 FKN65546 FUJ65546 GEF65546 GOB65546 GXX65546 HHT65546 HRP65546 IBL65546 ILH65546 IVD65546 JEZ65546 JOV65546 JYR65546 KIN65546 KSJ65546 LCF65546 LMB65546 LVX65546 MFT65546 MPP65546 MZL65546 NJH65546 NTD65546 OCZ65546 OMV65546 OWR65546 PGN65546 PQJ65546 QAF65546 QKB65546 QTX65546 RDT65546 RNP65546 RXL65546 SHH65546 SRD65546 TAZ65546 TKV65546 TUR65546 UEN65546 UOJ65546 UYF65546 VIB65546 VRX65546 WBT65546 WLP65546 WVL65546 D131082 IZ131082 SV131082 ACR131082 AMN131082 AWJ131082 BGF131082 BQB131082 BZX131082 CJT131082 CTP131082 DDL131082 DNH131082 DXD131082 EGZ131082 EQV131082 FAR131082 FKN131082 FUJ131082 GEF131082 GOB131082 GXX131082 HHT131082 HRP131082 IBL131082 ILH131082 IVD131082 JEZ131082 JOV131082 JYR131082 KIN131082 KSJ131082 LCF131082 LMB131082 LVX131082 MFT131082 MPP131082 MZL131082 NJH131082 NTD131082 OCZ131082 OMV131082 OWR131082 PGN131082 PQJ131082 QAF131082 QKB131082 QTX131082 RDT131082 RNP131082 RXL131082 SHH131082 SRD131082 TAZ131082 TKV131082 TUR131082 UEN131082 UOJ131082 UYF131082 VIB131082 VRX131082 WBT131082 WLP131082 WVL131082 D196618 IZ196618 SV196618 ACR196618 AMN196618 AWJ196618 BGF196618 BQB196618 BZX196618 CJT196618 CTP196618 DDL196618 DNH196618 DXD196618 EGZ196618 EQV196618 FAR196618 FKN196618 FUJ196618 GEF196618 GOB196618 GXX196618 HHT196618 HRP196618 IBL196618 ILH196618 IVD196618 JEZ196618 JOV196618 JYR196618 KIN196618 KSJ196618 LCF196618 LMB196618 LVX196618 MFT196618 MPP196618 MZL196618 NJH196618 NTD196618 OCZ196618 OMV196618 OWR196618 PGN196618 PQJ196618 QAF196618 QKB196618 QTX196618 RDT196618 RNP196618 RXL196618 SHH196618 SRD196618 TAZ196618 TKV196618 TUR196618 UEN196618 UOJ196618 UYF196618 VIB196618 VRX196618 WBT196618 WLP196618 WVL196618 D262154 IZ262154 SV262154 ACR262154 AMN262154 AWJ262154 BGF262154 BQB262154 BZX262154 CJT262154 CTP262154 DDL262154 DNH262154 DXD262154 EGZ262154 EQV262154 FAR262154 FKN262154 FUJ262154 GEF262154 GOB262154 GXX262154 HHT262154 HRP262154 IBL262154 ILH262154 IVD262154 JEZ262154 JOV262154 JYR262154 KIN262154 KSJ262154 LCF262154 LMB262154 LVX262154 MFT262154 MPP262154 MZL262154 NJH262154 NTD262154 OCZ262154 OMV262154 OWR262154 PGN262154 PQJ262154 QAF262154 QKB262154 QTX262154 RDT262154 RNP262154 RXL262154 SHH262154 SRD262154 TAZ262154 TKV262154 TUR262154 UEN262154 UOJ262154 UYF262154 VIB262154 VRX262154 WBT262154 WLP262154 WVL262154 D327690 IZ327690 SV327690 ACR327690 AMN327690 AWJ327690 BGF327690 BQB327690 BZX327690 CJT327690 CTP327690 DDL327690 DNH327690 DXD327690 EGZ327690 EQV327690 FAR327690 FKN327690 FUJ327690 GEF327690 GOB327690 GXX327690 HHT327690 HRP327690 IBL327690 ILH327690 IVD327690 JEZ327690 JOV327690 JYR327690 KIN327690 KSJ327690 LCF327690 LMB327690 LVX327690 MFT327690 MPP327690 MZL327690 NJH327690 NTD327690 OCZ327690 OMV327690 OWR327690 PGN327690 PQJ327690 QAF327690 QKB327690 QTX327690 RDT327690 RNP327690 RXL327690 SHH327690 SRD327690 TAZ327690 TKV327690 TUR327690 UEN327690 UOJ327690 UYF327690 VIB327690 VRX327690 WBT327690 WLP327690 WVL327690 D393226 IZ393226 SV393226 ACR393226 AMN393226 AWJ393226 BGF393226 BQB393226 BZX393226 CJT393226 CTP393226 DDL393226 DNH393226 DXD393226 EGZ393226 EQV393226 FAR393226 FKN393226 FUJ393226 GEF393226 GOB393226 GXX393226 HHT393226 HRP393226 IBL393226 ILH393226 IVD393226 JEZ393226 JOV393226 JYR393226 KIN393226 KSJ393226 LCF393226 LMB393226 LVX393226 MFT393226 MPP393226 MZL393226 NJH393226 NTD393226 OCZ393226 OMV393226 OWR393226 PGN393226 PQJ393226 QAF393226 QKB393226 QTX393226 RDT393226 RNP393226 RXL393226 SHH393226 SRD393226 TAZ393226 TKV393226 TUR393226 UEN393226 UOJ393226 UYF393226 VIB393226 VRX393226 WBT393226 WLP393226 WVL393226 D458762 IZ458762 SV458762 ACR458762 AMN458762 AWJ458762 BGF458762 BQB458762 BZX458762 CJT458762 CTP458762 DDL458762 DNH458762 DXD458762 EGZ458762 EQV458762 FAR458762 FKN458762 FUJ458762 GEF458762 GOB458762 GXX458762 HHT458762 HRP458762 IBL458762 ILH458762 IVD458762 JEZ458762 JOV458762 JYR458762 KIN458762 KSJ458762 LCF458762 LMB458762 LVX458762 MFT458762 MPP458762 MZL458762 NJH458762 NTD458762 OCZ458762 OMV458762 OWR458762 PGN458762 PQJ458762 QAF458762 QKB458762 QTX458762 RDT458762 RNP458762 RXL458762 SHH458762 SRD458762 TAZ458762 TKV458762 TUR458762 UEN458762 UOJ458762 UYF458762 VIB458762 VRX458762 WBT458762 WLP458762 WVL458762 D524298 IZ524298 SV524298 ACR524298 AMN524298 AWJ524298 BGF524298 BQB524298 BZX524298 CJT524298 CTP524298 DDL524298 DNH524298 DXD524298 EGZ524298 EQV524298 FAR524298 FKN524298 FUJ524298 GEF524298 GOB524298 GXX524298 HHT524298 HRP524298 IBL524298 ILH524298 IVD524298 JEZ524298 JOV524298 JYR524298 KIN524298 KSJ524298 LCF524298 LMB524298 LVX524298 MFT524298 MPP524298 MZL524298 NJH524298 NTD524298 OCZ524298 OMV524298 OWR524298 PGN524298 PQJ524298 QAF524298 QKB524298 QTX524298 RDT524298 RNP524298 RXL524298 SHH524298 SRD524298 TAZ524298 TKV524298 TUR524298 UEN524298 UOJ524298 UYF524298 VIB524298 VRX524298 WBT524298 WLP524298 WVL524298 D589834 IZ589834 SV589834 ACR589834 AMN589834 AWJ589834 BGF589834 BQB589834 BZX589834 CJT589834 CTP589834 DDL589834 DNH589834 DXD589834 EGZ589834 EQV589834 FAR589834 FKN589834 FUJ589834 GEF589834 GOB589834 GXX589834 HHT589834 HRP589834 IBL589834 ILH589834 IVD589834 JEZ589834 JOV589834 JYR589834 KIN589834 KSJ589834 LCF589834 LMB589834 LVX589834 MFT589834 MPP589834 MZL589834 NJH589834 NTD589834 OCZ589834 OMV589834 OWR589834 PGN589834 PQJ589834 QAF589834 QKB589834 QTX589834 RDT589834 RNP589834 RXL589834 SHH589834 SRD589834 TAZ589834 TKV589834 TUR589834 UEN589834 UOJ589834 UYF589834 VIB589834 VRX589834 WBT589834 WLP589834 WVL589834 D655370 IZ655370 SV655370 ACR655370 AMN655370 AWJ655370 BGF655370 BQB655370 BZX655370 CJT655370 CTP655370 DDL655370 DNH655370 DXD655370 EGZ655370 EQV655370 FAR655370 FKN655370 FUJ655370 GEF655370 GOB655370 GXX655370 HHT655370 HRP655370 IBL655370 ILH655370 IVD655370 JEZ655370 JOV655370 JYR655370 KIN655370 KSJ655370 LCF655370 LMB655370 LVX655370 MFT655370 MPP655370 MZL655370 NJH655370 NTD655370 OCZ655370 OMV655370 OWR655370 PGN655370 PQJ655370 QAF655370 QKB655370 QTX655370 RDT655370 RNP655370 RXL655370 SHH655370 SRD655370 TAZ655370 TKV655370 TUR655370 UEN655370 UOJ655370 UYF655370 VIB655370 VRX655370 WBT655370 WLP655370 WVL655370 D720906 IZ720906 SV720906 ACR720906 AMN720906 AWJ720906 BGF720906 BQB720906 BZX720906 CJT720906 CTP720906 DDL720906 DNH720906 DXD720906 EGZ720906 EQV720906 FAR720906 FKN720906 FUJ720906 GEF720906 GOB720906 GXX720906 HHT720906 HRP720906 IBL720906 ILH720906 IVD720906 JEZ720906 JOV720906 JYR720906 KIN720906 KSJ720906 LCF720906 LMB720906 LVX720906 MFT720906 MPP720906 MZL720906 NJH720906 NTD720906 OCZ720906 OMV720906 OWR720906 PGN720906 PQJ720906 QAF720906 QKB720906 QTX720906 RDT720906 RNP720906 RXL720906 SHH720906 SRD720906 TAZ720906 TKV720906 TUR720906 UEN720906 UOJ720906 UYF720906 VIB720906 VRX720906 WBT720906 WLP720906 WVL720906 D786442 IZ786442 SV786442 ACR786442 AMN786442 AWJ786442 BGF786442 BQB786442 BZX786442 CJT786442 CTP786442 DDL786442 DNH786442 DXD786442 EGZ786442 EQV786442 FAR786442 FKN786442 FUJ786442 GEF786442 GOB786442 GXX786442 HHT786442 HRP786442 IBL786442 ILH786442 IVD786442 JEZ786442 JOV786442 JYR786442 KIN786442 KSJ786442 LCF786442 LMB786442 LVX786442 MFT786442 MPP786442 MZL786442 NJH786442 NTD786442 OCZ786442 OMV786442 OWR786442 PGN786442 PQJ786442 QAF786442 QKB786442 QTX786442 RDT786442 RNP786442 RXL786442 SHH786442 SRD786442 TAZ786442 TKV786442 TUR786442 UEN786442 UOJ786442 UYF786442 VIB786442 VRX786442 WBT786442 WLP786442 WVL786442 D851978 IZ851978 SV851978 ACR851978 AMN851978 AWJ851978 BGF851978 BQB851978 BZX851978 CJT851978 CTP851978 DDL851978 DNH851978 DXD851978 EGZ851978 EQV851978 FAR851978 FKN851978 FUJ851978 GEF851978 GOB851978 GXX851978 HHT851978 HRP851978 IBL851978 ILH851978 IVD851978 JEZ851978 JOV851978 JYR851978 KIN851978 KSJ851978 LCF851978 LMB851978 LVX851978 MFT851978 MPP851978 MZL851978 NJH851978 NTD851978 OCZ851978 OMV851978 OWR851978 PGN851978 PQJ851978 QAF851978 QKB851978 QTX851978 RDT851978 RNP851978 RXL851978 SHH851978 SRD851978 TAZ851978 TKV851978 TUR851978 UEN851978 UOJ851978 UYF851978 VIB851978 VRX851978 WBT851978 WLP851978 WVL851978 D917514 IZ917514 SV917514 ACR917514 AMN917514 AWJ917514 BGF917514 BQB917514 BZX917514 CJT917514 CTP917514 DDL917514 DNH917514 DXD917514 EGZ917514 EQV917514 FAR917514 FKN917514 FUJ917514 GEF917514 GOB917514 GXX917514 HHT917514 HRP917514 IBL917514 ILH917514 IVD917514 JEZ917514 JOV917514 JYR917514 KIN917514 KSJ917514 LCF917514 LMB917514 LVX917514 MFT917514 MPP917514 MZL917514 NJH917514 NTD917514 OCZ917514 OMV917514 OWR917514 PGN917514 PQJ917514 QAF917514 QKB917514 QTX917514 RDT917514 RNP917514 RXL917514 SHH917514 SRD917514 TAZ917514 TKV917514 TUR917514 UEN917514 UOJ917514 UYF917514 VIB917514 VRX917514 WBT917514 WLP917514 WVL917514 D983050 IZ983050 SV983050 ACR983050 AMN983050 AWJ983050 BGF983050 BQB983050 BZX983050 CJT983050 CTP983050 DDL983050 DNH983050 DXD983050 EGZ983050 EQV983050 FAR983050 FKN983050 FUJ983050 GEF983050 GOB983050 GXX983050 HHT983050 HRP983050 IBL983050 ILH983050 IVD983050 JEZ983050 JOV983050 JYR983050 KIN983050 KSJ983050 LCF983050 LMB983050 LVX983050 MFT983050 MPP983050 MZL983050 NJH983050 NTD983050 OCZ983050 OMV983050 OWR983050 PGN983050 PQJ983050 QAF983050 QKB983050 QTX983050 RDT983050 RNP983050 RXL983050 SHH983050 SRD983050 TAZ983050 TKV983050 TUR983050 UEN983050 UOJ983050 UYF983050 VIB983050 VRX983050 WBT983050 WLP983050 WVL983050" xr:uid="{B79FEF63-CC31-45EB-948A-36794EF33459}">
      <formula1>$X$1:$X$2</formula1>
    </dataValidation>
    <dataValidation type="list" allowBlank="1" showInputMessage="1" showErrorMessage="1" sqref="E12 JA12 SW12 ACS12 AMO12 AWK12 BGG12 BQC12 BZY12 CJU12 CTQ12 DDM12 DNI12 DXE12 EHA12 EQW12 FAS12 FKO12 FUK12 GEG12 GOC12 GXY12 HHU12 HRQ12 IBM12 ILI12 IVE12 JFA12 JOW12 JYS12 KIO12 KSK12 LCG12 LMC12 LVY12 MFU12 MPQ12 MZM12 NJI12 NTE12 ODA12 OMW12 OWS12 PGO12 PQK12 QAG12 QKC12 QTY12 RDU12 RNQ12 RXM12 SHI12 SRE12 TBA12 TKW12 TUS12 UEO12 UOK12 UYG12 VIC12 VRY12 WBU12 WLQ12 WVM12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D5:D7 IZ5:IZ7 SV5:SV7 ACR5:ACR7 AMN5:AMN7 AWJ5:AWJ7 BGF5:BGF7 BQB5:BQB7 BZX5:BZX7 CJT5:CJT7 CTP5:CTP7 DDL5:DDL7 DNH5:DNH7 DXD5:DXD7 EGZ5:EGZ7 EQV5:EQV7 FAR5:FAR7 FKN5:FKN7 FUJ5:FUJ7 GEF5:GEF7 GOB5:GOB7 GXX5:GXX7 HHT5:HHT7 HRP5:HRP7 IBL5:IBL7 ILH5:ILH7 IVD5:IVD7 JEZ5:JEZ7 JOV5:JOV7 JYR5:JYR7 KIN5:KIN7 KSJ5:KSJ7 LCF5:LCF7 LMB5:LMB7 LVX5:LVX7 MFT5:MFT7 MPP5:MPP7 MZL5:MZL7 NJH5:NJH7 NTD5:NTD7 OCZ5:OCZ7 OMV5:OMV7 OWR5:OWR7 PGN5:PGN7 PQJ5:PQJ7 QAF5:QAF7 QKB5:QKB7 QTX5:QTX7 RDT5:RDT7 RNP5:RNP7 RXL5:RXL7 SHH5:SHH7 SRD5:SRD7 TAZ5:TAZ7 TKV5:TKV7 TUR5:TUR7 UEN5:UEN7 UOJ5:UOJ7 UYF5:UYF7 VIB5:VIB7 VRX5:VRX7 WBT5:WBT7 WLP5:WLP7 WVL5:WVL7 D65541:D65543 IZ65541:IZ65543 SV65541:SV65543 ACR65541:ACR65543 AMN65541:AMN65543 AWJ65541:AWJ65543 BGF65541:BGF65543 BQB65541:BQB65543 BZX65541:BZX65543 CJT65541:CJT65543 CTP65541:CTP65543 DDL65541:DDL65543 DNH65541:DNH65543 DXD65541:DXD65543 EGZ65541:EGZ65543 EQV65541:EQV65543 FAR65541:FAR65543 FKN65541:FKN65543 FUJ65541:FUJ65543 GEF65541:GEF65543 GOB65541:GOB65543 GXX65541:GXX65543 HHT65541:HHT65543 HRP65541:HRP65543 IBL65541:IBL65543 ILH65541:ILH65543 IVD65541:IVD65543 JEZ65541:JEZ65543 JOV65541:JOV65543 JYR65541:JYR65543 KIN65541:KIN65543 KSJ65541:KSJ65543 LCF65541:LCF65543 LMB65541:LMB65543 LVX65541:LVX65543 MFT65541:MFT65543 MPP65541:MPP65543 MZL65541:MZL65543 NJH65541:NJH65543 NTD65541:NTD65543 OCZ65541:OCZ65543 OMV65541:OMV65543 OWR65541:OWR65543 PGN65541:PGN65543 PQJ65541:PQJ65543 QAF65541:QAF65543 QKB65541:QKB65543 QTX65541:QTX65543 RDT65541:RDT65543 RNP65541:RNP65543 RXL65541:RXL65543 SHH65541:SHH65543 SRD65541:SRD65543 TAZ65541:TAZ65543 TKV65541:TKV65543 TUR65541:TUR65543 UEN65541:UEN65543 UOJ65541:UOJ65543 UYF65541:UYF65543 VIB65541:VIB65543 VRX65541:VRX65543 WBT65541:WBT65543 WLP65541:WLP65543 WVL65541:WVL65543 D131077:D131079 IZ131077:IZ131079 SV131077:SV131079 ACR131077:ACR131079 AMN131077:AMN131079 AWJ131077:AWJ131079 BGF131077:BGF131079 BQB131077:BQB131079 BZX131077:BZX131079 CJT131077:CJT131079 CTP131077:CTP131079 DDL131077:DDL131079 DNH131077:DNH131079 DXD131077:DXD131079 EGZ131077:EGZ131079 EQV131077:EQV131079 FAR131077:FAR131079 FKN131077:FKN131079 FUJ131077:FUJ131079 GEF131077:GEF131079 GOB131077:GOB131079 GXX131077:GXX131079 HHT131077:HHT131079 HRP131077:HRP131079 IBL131077:IBL131079 ILH131077:ILH131079 IVD131077:IVD131079 JEZ131077:JEZ131079 JOV131077:JOV131079 JYR131077:JYR131079 KIN131077:KIN131079 KSJ131077:KSJ131079 LCF131077:LCF131079 LMB131077:LMB131079 LVX131077:LVX131079 MFT131077:MFT131079 MPP131077:MPP131079 MZL131077:MZL131079 NJH131077:NJH131079 NTD131077:NTD131079 OCZ131077:OCZ131079 OMV131077:OMV131079 OWR131077:OWR131079 PGN131077:PGN131079 PQJ131077:PQJ131079 QAF131077:QAF131079 QKB131077:QKB131079 QTX131077:QTX131079 RDT131077:RDT131079 RNP131077:RNP131079 RXL131077:RXL131079 SHH131077:SHH131079 SRD131077:SRD131079 TAZ131077:TAZ131079 TKV131077:TKV131079 TUR131077:TUR131079 UEN131077:UEN131079 UOJ131077:UOJ131079 UYF131077:UYF131079 VIB131077:VIB131079 VRX131077:VRX131079 WBT131077:WBT131079 WLP131077:WLP131079 WVL131077:WVL131079 D196613:D196615 IZ196613:IZ196615 SV196613:SV196615 ACR196613:ACR196615 AMN196613:AMN196615 AWJ196613:AWJ196615 BGF196613:BGF196615 BQB196613:BQB196615 BZX196613:BZX196615 CJT196613:CJT196615 CTP196613:CTP196615 DDL196613:DDL196615 DNH196613:DNH196615 DXD196613:DXD196615 EGZ196613:EGZ196615 EQV196613:EQV196615 FAR196613:FAR196615 FKN196613:FKN196615 FUJ196613:FUJ196615 GEF196613:GEF196615 GOB196613:GOB196615 GXX196613:GXX196615 HHT196613:HHT196615 HRP196613:HRP196615 IBL196613:IBL196615 ILH196613:ILH196615 IVD196613:IVD196615 JEZ196613:JEZ196615 JOV196613:JOV196615 JYR196613:JYR196615 KIN196613:KIN196615 KSJ196613:KSJ196615 LCF196613:LCF196615 LMB196613:LMB196615 LVX196613:LVX196615 MFT196613:MFT196615 MPP196613:MPP196615 MZL196613:MZL196615 NJH196613:NJH196615 NTD196613:NTD196615 OCZ196613:OCZ196615 OMV196613:OMV196615 OWR196613:OWR196615 PGN196613:PGN196615 PQJ196613:PQJ196615 QAF196613:QAF196615 QKB196613:QKB196615 QTX196613:QTX196615 RDT196613:RDT196615 RNP196613:RNP196615 RXL196613:RXL196615 SHH196613:SHH196615 SRD196613:SRD196615 TAZ196613:TAZ196615 TKV196613:TKV196615 TUR196613:TUR196615 UEN196613:UEN196615 UOJ196613:UOJ196615 UYF196613:UYF196615 VIB196613:VIB196615 VRX196613:VRX196615 WBT196613:WBT196615 WLP196613:WLP196615 WVL196613:WVL196615 D262149:D262151 IZ262149:IZ262151 SV262149:SV262151 ACR262149:ACR262151 AMN262149:AMN262151 AWJ262149:AWJ262151 BGF262149:BGF262151 BQB262149:BQB262151 BZX262149:BZX262151 CJT262149:CJT262151 CTP262149:CTP262151 DDL262149:DDL262151 DNH262149:DNH262151 DXD262149:DXD262151 EGZ262149:EGZ262151 EQV262149:EQV262151 FAR262149:FAR262151 FKN262149:FKN262151 FUJ262149:FUJ262151 GEF262149:GEF262151 GOB262149:GOB262151 GXX262149:GXX262151 HHT262149:HHT262151 HRP262149:HRP262151 IBL262149:IBL262151 ILH262149:ILH262151 IVD262149:IVD262151 JEZ262149:JEZ262151 JOV262149:JOV262151 JYR262149:JYR262151 KIN262149:KIN262151 KSJ262149:KSJ262151 LCF262149:LCF262151 LMB262149:LMB262151 LVX262149:LVX262151 MFT262149:MFT262151 MPP262149:MPP262151 MZL262149:MZL262151 NJH262149:NJH262151 NTD262149:NTD262151 OCZ262149:OCZ262151 OMV262149:OMV262151 OWR262149:OWR262151 PGN262149:PGN262151 PQJ262149:PQJ262151 QAF262149:QAF262151 QKB262149:QKB262151 QTX262149:QTX262151 RDT262149:RDT262151 RNP262149:RNP262151 RXL262149:RXL262151 SHH262149:SHH262151 SRD262149:SRD262151 TAZ262149:TAZ262151 TKV262149:TKV262151 TUR262149:TUR262151 UEN262149:UEN262151 UOJ262149:UOJ262151 UYF262149:UYF262151 VIB262149:VIB262151 VRX262149:VRX262151 WBT262149:WBT262151 WLP262149:WLP262151 WVL262149:WVL262151 D327685:D327687 IZ327685:IZ327687 SV327685:SV327687 ACR327685:ACR327687 AMN327685:AMN327687 AWJ327685:AWJ327687 BGF327685:BGF327687 BQB327685:BQB327687 BZX327685:BZX327687 CJT327685:CJT327687 CTP327685:CTP327687 DDL327685:DDL327687 DNH327685:DNH327687 DXD327685:DXD327687 EGZ327685:EGZ327687 EQV327685:EQV327687 FAR327685:FAR327687 FKN327685:FKN327687 FUJ327685:FUJ327687 GEF327685:GEF327687 GOB327685:GOB327687 GXX327685:GXX327687 HHT327685:HHT327687 HRP327685:HRP327687 IBL327685:IBL327687 ILH327685:ILH327687 IVD327685:IVD327687 JEZ327685:JEZ327687 JOV327685:JOV327687 JYR327685:JYR327687 KIN327685:KIN327687 KSJ327685:KSJ327687 LCF327685:LCF327687 LMB327685:LMB327687 LVX327685:LVX327687 MFT327685:MFT327687 MPP327685:MPP327687 MZL327685:MZL327687 NJH327685:NJH327687 NTD327685:NTD327687 OCZ327685:OCZ327687 OMV327685:OMV327687 OWR327685:OWR327687 PGN327685:PGN327687 PQJ327685:PQJ327687 QAF327685:QAF327687 QKB327685:QKB327687 QTX327685:QTX327687 RDT327685:RDT327687 RNP327685:RNP327687 RXL327685:RXL327687 SHH327685:SHH327687 SRD327685:SRD327687 TAZ327685:TAZ327687 TKV327685:TKV327687 TUR327685:TUR327687 UEN327685:UEN327687 UOJ327685:UOJ327687 UYF327685:UYF327687 VIB327685:VIB327687 VRX327685:VRX327687 WBT327685:WBT327687 WLP327685:WLP327687 WVL327685:WVL327687 D393221:D393223 IZ393221:IZ393223 SV393221:SV393223 ACR393221:ACR393223 AMN393221:AMN393223 AWJ393221:AWJ393223 BGF393221:BGF393223 BQB393221:BQB393223 BZX393221:BZX393223 CJT393221:CJT393223 CTP393221:CTP393223 DDL393221:DDL393223 DNH393221:DNH393223 DXD393221:DXD393223 EGZ393221:EGZ393223 EQV393221:EQV393223 FAR393221:FAR393223 FKN393221:FKN393223 FUJ393221:FUJ393223 GEF393221:GEF393223 GOB393221:GOB393223 GXX393221:GXX393223 HHT393221:HHT393223 HRP393221:HRP393223 IBL393221:IBL393223 ILH393221:ILH393223 IVD393221:IVD393223 JEZ393221:JEZ393223 JOV393221:JOV393223 JYR393221:JYR393223 KIN393221:KIN393223 KSJ393221:KSJ393223 LCF393221:LCF393223 LMB393221:LMB393223 LVX393221:LVX393223 MFT393221:MFT393223 MPP393221:MPP393223 MZL393221:MZL393223 NJH393221:NJH393223 NTD393221:NTD393223 OCZ393221:OCZ393223 OMV393221:OMV393223 OWR393221:OWR393223 PGN393221:PGN393223 PQJ393221:PQJ393223 QAF393221:QAF393223 QKB393221:QKB393223 QTX393221:QTX393223 RDT393221:RDT393223 RNP393221:RNP393223 RXL393221:RXL393223 SHH393221:SHH393223 SRD393221:SRD393223 TAZ393221:TAZ393223 TKV393221:TKV393223 TUR393221:TUR393223 UEN393221:UEN393223 UOJ393221:UOJ393223 UYF393221:UYF393223 VIB393221:VIB393223 VRX393221:VRX393223 WBT393221:WBT393223 WLP393221:WLP393223 WVL393221:WVL393223 D458757:D458759 IZ458757:IZ458759 SV458757:SV458759 ACR458757:ACR458759 AMN458757:AMN458759 AWJ458757:AWJ458759 BGF458757:BGF458759 BQB458757:BQB458759 BZX458757:BZX458759 CJT458757:CJT458759 CTP458757:CTP458759 DDL458757:DDL458759 DNH458757:DNH458759 DXD458757:DXD458759 EGZ458757:EGZ458759 EQV458757:EQV458759 FAR458757:FAR458759 FKN458757:FKN458759 FUJ458757:FUJ458759 GEF458757:GEF458759 GOB458757:GOB458759 GXX458757:GXX458759 HHT458757:HHT458759 HRP458757:HRP458759 IBL458757:IBL458759 ILH458757:ILH458759 IVD458757:IVD458759 JEZ458757:JEZ458759 JOV458757:JOV458759 JYR458757:JYR458759 KIN458757:KIN458759 KSJ458757:KSJ458759 LCF458757:LCF458759 LMB458757:LMB458759 LVX458757:LVX458759 MFT458757:MFT458759 MPP458757:MPP458759 MZL458757:MZL458759 NJH458757:NJH458759 NTD458757:NTD458759 OCZ458757:OCZ458759 OMV458757:OMV458759 OWR458757:OWR458759 PGN458757:PGN458759 PQJ458757:PQJ458759 QAF458757:QAF458759 QKB458757:QKB458759 QTX458757:QTX458759 RDT458757:RDT458759 RNP458757:RNP458759 RXL458757:RXL458759 SHH458757:SHH458759 SRD458757:SRD458759 TAZ458757:TAZ458759 TKV458757:TKV458759 TUR458757:TUR458759 UEN458757:UEN458759 UOJ458757:UOJ458759 UYF458757:UYF458759 VIB458757:VIB458759 VRX458757:VRX458759 WBT458757:WBT458759 WLP458757:WLP458759 WVL458757:WVL458759 D524293:D524295 IZ524293:IZ524295 SV524293:SV524295 ACR524293:ACR524295 AMN524293:AMN524295 AWJ524293:AWJ524295 BGF524293:BGF524295 BQB524293:BQB524295 BZX524293:BZX524295 CJT524293:CJT524295 CTP524293:CTP524295 DDL524293:DDL524295 DNH524293:DNH524295 DXD524293:DXD524295 EGZ524293:EGZ524295 EQV524293:EQV524295 FAR524293:FAR524295 FKN524293:FKN524295 FUJ524293:FUJ524295 GEF524293:GEF524295 GOB524293:GOB524295 GXX524293:GXX524295 HHT524293:HHT524295 HRP524293:HRP524295 IBL524293:IBL524295 ILH524293:ILH524295 IVD524293:IVD524295 JEZ524293:JEZ524295 JOV524293:JOV524295 JYR524293:JYR524295 KIN524293:KIN524295 KSJ524293:KSJ524295 LCF524293:LCF524295 LMB524293:LMB524295 LVX524293:LVX524295 MFT524293:MFT524295 MPP524293:MPP524295 MZL524293:MZL524295 NJH524293:NJH524295 NTD524293:NTD524295 OCZ524293:OCZ524295 OMV524293:OMV524295 OWR524293:OWR524295 PGN524293:PGN524295 PQJ524293:PQJ524295 QAF524293:QAF524295 QKB524293:QKB524295 QTX524293:QTX524295 RDT524293:RDT524295 RNP524293:RNP524295 RXL524293:RXL524295 SHH524293:SHH524295 SRD524293:SRD524295 TAZ524293:TAZ524295 TKV524293:TKV524295 TUR524293:TUR524295 UEN524293:UEN524295 UOJ524293:UOJ524295 UYF524293:UYF524295 VIB524293:VIB524295 VRX524293:VRX524295 WBT524293:WBT524295 WLP524293:WLP524295 WVL524293:WVL524295 D589829:D589831 IZ589829:IZ589831 SV589829:SV589831 ACR589829:ACR589831 AMN589829:AMN589831 AWJ589829:AWJ589831 BGF589829:BGF589831 BQB589829:BQB589831 BZX589829:BZX589831 CJT589829:CJT589831 CTP589829:CTP589831 DDL589829:DDL589831 DNH589829:DNH589831 DXD589829:DXD589831 EGZ589829:EGZ589831 EQV589829:EQV589831 FAR589829:FAR589831 FKN589829:FKN589831 FUJ589829:FUJ589831 GEF589829:GEF589831 GOB589829:GOB589831 GXX589829:GXX589831 HHT589829:HHT589831 HRP589829:HRP589831 IBL589829:IBL589831 ILH589829:ILH589831 IVD589829:IVD589831 JEZ589829:JEZ589831 JOV589829:JOV589831 JYR589829:JYR589831 KIN589829:KIN589831 KSJ589829:KSJ589831 LCF589829:LCF589831 LMB589829:LMB589831 LVX589829:LVX589831 MFT589829:MFT589831 MPP589829:MPP589831 MZL589829:MZL589831 NJH589829:NJH589831 NTD589829:NTD589831 OCZ589829:OCZ589831 OMV589829:OMV589831 OWR589829:OWR589831 PGN589829:PGN589831 PQJ589829:PQJ589831 QAF589829:QAF589831 QKB589829:QKB589831 QTX589829:QTX589831 RDT589829:RDT589831 RNP589829:RNP589831 RXL589829:RXL589831 SHH589829:SHH589831 SRD589829:SRD589831 TAZ589829:TAZ589831 TKV589829:TKV589831 TUR589829:TUR589831 UEN589829:UEN589831 UOJ589829:UOJ589831 UYF589829:UYF589831 VIB589829:VIB589831 VRX589829:VRX589831 WBT589829:WBT589831 WLP589829:WLP589831 WVL589829:WVL589831 D655365:D655367 IZ655365:IZ655367 SV655365:SV655367 ACR655365:ACR655367 AMN655365:AMN655367 AWJ655365:AWJ655367 BGF655365:BGF655367 BQB655365:BQB655367 BZX655365:BZX655367 CJT655365:CJT655367 CTP655365:CTP655367 DDL655365:DDL655367 DNH655365:DNH655367 DXD655365:DXD655367 EGZ655365:EGZ655367 EQV655365:EQV655367 FAR655365:FAR655367 FKN655365:FKN655367 FUJ655365:FUJ655367 GEF655365:GEF655367 GOB655365:GOB655367 GXX655365:GXX655367 HHT655365:HHT655367 HRP655365:HRP655367 IBL655365:IBL655367 ILH655365:ILH655367 IVD655365:IVD655367 JEZ655365:JEZ655367 JOV655365:JOV655367 JYR655365:JYR655367 KIN655365:KIN655367 KSJ655365:KSJ655367 LCF655365:LCF655367 LMB655365:LMB655367 LVX655365:LVX655367 MFT655365:MFT655367 MPP655365:MPP655367 MZL655365:MZL655367 NJH655365:NJH655367 NTD655365:NTD655367 OCZ655365:OCZ655367 OMV655365:OMV655367 OWR655365:OWR655367 PGN655365:PGN655367 PQJ655365:PQJ655367 QAF655365:QAF655367 QKB655365:QKB655367 QTX655365:QTX655367 RDT655365:RDT655367 RNP655365:RNP655367 RXL655365:RXL655367 SHH655365:SHH655367 SRD655365:SRD655367 TAZ655365:TAZ655367 TKV655365:TKV655367 TUR655365:TUR655367 UEN655365:UEN655367 UOJ655365:UOJ655367 UYF655365:UYF655367 VIB655365:VIB655367 VRX655365:VRX655367 WBT655365:WBT655367 WLP655365:WLP655367 WVL655365:WVL655367 D720901:D720903 IZ720901:IZ720903 SV720901:SV720903 ACR720901:ACR720903 AMN720901:AMN720903 AWJ720901:AWJ720903 BGF720901:BGF720903 BQB720901:BQB720903 BZX720901:BZX720903 CJT720901:CJT720903 CTP720901:CTP720903 DDL720901:DDL720903 DNH720901:DNH720903 DXD720901:DXD720903 EGZ720901:EGZ720903 EQV720901:EQV720903 FAR720901:FAR720903 FKN720901:FKN720903 FUJ720901:FUJ720903 GEF720901:GEF720903 GOB720901:GOB720903 GXX720901:GXX720903 HHT720901:HHT720903 HRP720901:HRP720903 IBL720901:IBL720903 ILH720901:ILH720903 IVD720901:IVD720903 JEZ720901:JEZ720903 JOV720901:JOV720903 JYR720901:JYR720903 KIN720901:KIN720903 KSJ720901:KSJ720903 LCF720901:LCF720903 LMB720901:LMB720903 LVX720901:LVX720903 MFT720901:MFT720903 MPP720901:MPP720903 MZL720901:MZL720903 NJH720901:NJH720903 NTD720901:NTD720903 OCZ720901:OCZ720903 OMV720901:OMV720903 OWR720901:OWR720903 PGN720901:PGN720903 PQJ720901:PQJ720903 QAF720901:QAF720903 QKB720901:QKB720903 QTX720901:QTX720903 RDT720901:RDT720903 RNP720901:RNP720903 RXL720901:RXL720903 SHH720901:SHH720903 SRD720901:SRD720903 TAZ720901:TAZ720903 TKV720901:TKV720903 TUR720901:TUR720903 UEN720901:UEN720903 UOJ720901:UOJ720903 UYF720901:UYF720903 VIB720901:VIB720903 VRX720901:VRX720903 WBT720901:WBT720903 WLP720901:WLP720903 WVL720901:WVL720903 D786437:D786439 IZ786437:IZ786439 SV786437:SV786439 ACR786437:ACR786439 AMN786437:AMN786439 AWJ786437:AWJ786439 BGF786437:BGF786439 BQB786437:BQB786439 BZX786437:BZX786439 CJT786437:CJT786439 CTP786437:CTP786439 DDL786437:DDL786439 DNH786437:DNH786439 DXD786437:DXD786439 EGZ786437:EGZ786439 EQV786437:EQV786439 FAR786437:FAR786439 FKN786437:FKN786439 FUJ786437:FUJ786439 GEF786437:GEF786439 GOB786437:GOB786439 GXX786437:GXX786439 HHT786437:HHT786439 HRP786437:HRP786439 IBL786437:IBL786439 ILH786437:ILH786439 IVD786437:IVD786439 JEZ786437:JEZ786439 JOV786437:JOV786439 JYR786437:JYR786439 KIN786437:KIN786439 KSJ786437:KSJ786439 LCF786437:LCF786439 LMB786437:LMB786439 LVX786437:LVX786439 MFT786437:MFT786439 MPP786437:MPP786439 MZL786437:MZL786439 NJH786437:NJH786439 NTD786437:NTD786439 OCZ786437:OCZ786439 OMV786437:OMV786439 OWR786437:OWR786439 PGN786437:PGN786439 PQJ786437:PQJ786439 QAF786437:QAF786439 QKB786437:QKB786439 QTX786437:QTX786439 RDT786437:RDT786439 RNP786437:RNP786439 RXL786437:RXL786439 SHH786437:SHH786439 SRD786437:SRD786439 TAZ786437:TAZ786439 TKV786437:TKV786439 TUR786437:TUR786439 UEN786437:UEN786439 UOJ786437:UOJ786439 UYF786437:UYF786439 VIB786437:VIB786439 VRX786437:VRX786439 WBT786437:WBT786439 WLP786437:WLP786439 WVL786437:WVL786439 D851973:D851975 IZ851973:IZ851975 SV851973:SV851975 ACR851973:ACR851975 AMN851973:AMN851975 AWJ851973:AWJ851975 BGF851973:BGF851975 BQB851973:BQB851975 BZX851973:BZX851975 CJT851973:CJT851975 CTP851973:CTP851975 DDL851973:DDL851975 DNH851973:DNH851975 DXD851973:DXD851975 EGZ851973:EGZ851975 EQV851973:EQV851975 FAR851973:FAR851975 FKN851973:FKN851975 FUJ851973:FUJ851975 GEF851973:GEF851975 GOB851973:GOB851975 GXX851973:GXX851975 HHT851973:HHT851975 HRP851973:HRP851975 IBL851973:IBL851975 ILH851973:ILH851975 IVD851973:IVD851975 JEZ851973:JEZ851975 JOV851973:JOV851975 JYR851973:JYR851975 KIN851973:KIN851975 KSJ851973:KSJ851975 LCF851973:LCF851975 LMB851973:LMB851975 LVX851973:LVX851975 MFT851973:MFT851975 MPP851973:MPP851975 MZL851973:MZL851975 NJH851973:NJH851975 NTD851973:NTD851975 OCZ851973:OCZ851975 OMV851973:OMV851975 OWR851973:OWR851975 PGN851973:PGN851975 PQJ851973:PQJ851975 QAF851973:QAF851975 QKB851973:QKB851975 QTX851973:QTX851975 RDT851973:RDT851975 RNP851973:RNP851975 RXL851973:RXL851975 SHH851973:SHH851975 SRD851973:SRD851975 TAZ851973:TAZ851975 TKV851973:TKV851975 TUR851973:TUR851975 UEN851973:UEN851975 UOJ851973:UOJ851975 UYF851973:UYF851975 VIB851973:VIB851975 VRX851973:VRX851975 WBT851973:WBT851975 WLP851973:WLP851975 WVL851973:WVL851975 D917509:D917511 IZ917509:IZ917511 SV917509:SV917511 ACR917509:ACR917511 AMN917509:AMN917511 AWJ917509:AWJ917511 BGF917509:BGF917511 BQB917509:BQB917511 BZX917509:BZX917511 CJT917509:CJT917511 CTP917509:CTP917511 DDL917509:DDL917511 DNH917509:DNH917511 DXD917509:DXD917511 EGZ917509:EGZ917511 EQV917509:EQV917511 FAR917509:FAR917511 FKN917509:FKN917511 FUJ917509:FUJ917511 GEF917509:GEF917511 GOB917509:GOB917511 GXX917509:GXX917511 HHT917509:HHT917511 HRP917509:HRP917511 IBL917509:IBL917511 ILH917509:ILH917511 IVD917509:IVD917511 JEZ917509:JEZ917511 JOV917509:JOV917511 JYR917509:JYR917511 KIN917509:KIN917511 KSJ917509:KSJ917511 LCF917509:LCF917511 LMB917509:LMB917511 LVX917509:LVX917511 MFT917509:MFT917511 MPP917509:MPP917511 MZL917509:MZL917511 NJH917509:NJH917511 NTD917509:NTD917511 OCZ917509:OCZ917511 OMV917509:OMV917511 OWR917509:OWR917511 PGN917509:PGN917511 PQJ917509:PQJ917511 QAF917509:QAF917511 QKB917509:QKB917511 QTX917509:QTX917511 RDT917509:RDT917511 RNP917509:RNP917511 RXL917509:RXL917511 SHH917509:SHH917511 SRD917509:SRD917511 TAZ917509:TAZ917511 TKV917509:TKV917511 TUR917509:TUR917511 UEN917509:UEN917511 UOJ917509:UOJ917511 UYF917509:UYF917511 VIB917509:VIB917511 VRX917509:VRX917511 WBT917509:WBT917511 WLP917509:WLP917511 WVL917509:WVL917511 D983045:D983047 IZ983045:IZ983047 SV983045:SV983047 ACR983045:ACR983047 AMN983045:AMN983047 AWJ983045:AWJ983047 BGF983045:BGF983047 BQB983045:BQB983047 BZX983045:BZX983047 CJT983045:CJT983047 CTP983045:CTP983047 DDL983045:DDL983047 DNH983045:DNH983047 DXD983045:DXD983047 EGZ983045:EGZ983047 EQV983045:EQV983047 FAR983045:FAR983047 FKN983045:FKN983047 FUJ983045:FUJ983047 GEF983045:GEF983047 GOB983045:GOB983047 GXX983045:GXX983047 HHT983045:HHT983047 HRP983045:HRP983047 IBL983045:IBL983047 ILH983045:ILH983047 IVD983045:IVD983047 JEZ983045:JEZ983047 JOV983045:JOV983047 JYR983045:JYR983047 KIN983045:KIN983047 KSJ983045:KSJ983047 LCF983045:LCF983047 LMB983045:LMB983047 LVX983045:LVX983047 MFT983045:MFT983047 MPP983045:MPP983047 MZL983045:MZL983047 NJH983045:NJH983047 NTD983045:NTD983047 OCZ983045:OCZ983047 OMV983045:OMV983047 OWR983045:OWR983047 PGN983045:PGN983047 PQJ983045:PQJ983047 QAF983045:QAF983047 QKB983045:QKB983047 QTX983045:QTX983047 RDT983045:RDT983047 RNP983045:RNP983047 RXL983045:RXL983047 SHH983045:SHH983047 SRD983045:SRD983047 TAZ983045:TAZ983047 TKV983045:TKV983047 TUR983045:TUR983047 UEN983045:UEN983047 UOJ983045:UOJ983047 UYF983045:UYF983047 VIB983045:VIB983047 VRX983045:VRX983047 WBT983045:WBT983047 WLP983045:WLP983047 WVL983045:WVL983047 D12:D14 IZ12:IZ14 SV12:SV14 ACR12:ACR14 AMN12:AMN14 AWJ12:AWJ14 BGF12:BGF14 BQB12:BQB14 BZX12:BZX14 CJT12:CJT14 CTP12:CTP14 DDL12:DDL14 DNH12:DNH14 DXD12:DXD14 EGZ12:EGZ14 EQV12:EQV14 FAR12:FAR14 FKN12:FKN14 FUJ12:FUJ14 GEF12:GEF14 GOB12:GOB14 GXX12:GXX14 HHT12:HHT14 HRP12:HRP14 IBL12:IBL14 ILH12:ILH14 IVD12:IVD14 JEZ12:JEZ14 JOV12:JOV14 JYR12:JYR14 KIN12:KIN14 KSJ12:KSJ14 LCF12:LCF14 LMB12:LMB14 LVX12:LVX14 MFT12:MFT14 MPP12:MPP14 MZL12:MZL14 NJH12:NJH14 NTD12:NTD14 OCZ12:OCZ14 OMV12:OMV14 OWR12:OWR14 PGN12:PGN14 PQJ12:PQJ14 QAF12:QAF14 QKB12:QKB14 QTX12:QTX14 RDT12:RDT14 RNP12:RNP14 RXL12:RXL14 SHH12:SHH14 SRD12:SRD14 TAZ12:TAZ14 TKV12:TKV14 TUR12:TUR14 UEN12:UEN14 UOJ12:UOJ14 UYF12:UYF14 VIB12:VIB14 VRX12:VRX14 WBT12:WBT14 WLP12:WLP14 WVL12:WVL14 D65548:D65550 IZ65548:IZ65550 SV65548:SV65550 ACR65548:ACR65550 AMN65548:AMN65550 AWJ65548:AWJ65550 BGF65548:BGF65550 BQB65548:BQB65550 BZX65548:BZX65550 CJT65548:CJT65550 CTP65548:CTP65550 DDL65548:DDL65550 DNH65548:DNH65550 DXD65548:DXD65550 EGZ65548:EGZ65550 EQV65548:EQV65550 FAR65548:FAR65550 FKN65548:FKN65550 FUJ65548:FUJ65550 GEF65548:GEF65550 GOB65548:GOB65550 GXX65548:GXX65550 HHT65548:HHT65550 HRP65548:HRP65550 IBL65548:IBL65550 ILH65548:ILH65550 IVD65548:IVD65550 JEZ65548:JEZ65550 JOV65548:JOV65550 JYR65548:JYR65550 KIN65548:KIN65550 KSJ65548:KSJ65550 LCF65548:LCF65550 LMB65548:LMB65550 LVX65548:LVX65550 MFT65548:MFT65550 MPP65548:MPP65550 MZL65548:MZL65550 NJH65548:NJH65550 NTD65548:NTD65550 OCZ65548:OCZ65550 OMV65548:OMV65550 OWR65548:OWR65550 PGN65548:PGN65550 PQJ65548:PQJ65550 QAF65548:QAF65550 QKB65548:QKB65550 QTX65548:QTX65550 RDT65548:RDT65550 RNP65548:RNP65550 RXL65548:RXL65550 SHH65548:SHH65550 SRD65548:SRD65550 TAZ65548:TAZ65550 TKV65548:TKV65550 TUR65548:TUR65550 UEN65548:UEN65550 UOJ65548:UOJ65550 UYF65548:UYF65550 VIB65548:VIB65550 VRX65548:VRX65550 WBT65548:WBT65550 WLP65548:WLP65550 WVL65548:WVL65550 D131084:D131086 IZ131084:IZ131086 SV131084:SV131086 ACR131084:ACR131086 AMN131084:AMN131086 AWJ131084:AWJ131086 BGF131084:BGF131086 BQB131084:BQB131086 BZX131084:BZX131086 CJT131084:CJT131086 CTP131084:CTP131086 DDL131084:DDL131086 DNH131084:DNH131086 DXD131084:DXD131086 EGZ131084:EGZ131086 EQV131084:EQV131086 FAR131084:FAR131086 FKN131084:FKN131086 FUJ131084:FUJ131086 GEF131084:GEF131086 GOB131084:GOB131086 GXX131084:GXX131086 HHT131084:HHT131086 HRP131084:HRP131086 IBL131084:IBL131086 ILH131084:ILH131086 IVD131084:IVD131086 JEZ131084:JEZ131086 JOV131084:JOV131086 JYR131084:JYR131086 KIN131084:KIN131086 KSJ131084:KSJ131086 LCF131084:LCF131086 LMB131084:LMB131086 LVX131084:LVX131086 MFT131084:MFT131086 MPP131084:MPP131086 MZL131084:MZL131086 NJH131084:NJH131086 NTD131084:NTD131086 OCZ131084:OCZ131086 OMV131084:OMV131086 OWR131084:OWR131086 PGN131084:PGN131086 PQJ131084:PQJ131086 QAF131084:QAF131086 QKB131084:QKB131086 QTX131084:QTX131086 RDT131084:RDT131086 RNP131084:RNP131086 RXL131084:RXL131086 SHH131084:SHH131086 SRD131084:SRD131086 TAZ131084:TAZ131086 TKV131084:TKV131086 TUR131084:TUR131086 UEN131084:UEN131086 UOJ131084:UOJ131086 UYF131084:UYF131086 VIB131084:VIB131086 VRX131084:VRX131086 WBT131084:WBT131086 WLP131084:WLP131086 WVL131084:WVL131086 D196620:D196622 IZ196620:IZ196622 SV196620:SV196622 ACR196620:ACR196622 AMN196620:AMN196622 AWJ196620:AWJ196622 BGF196620:BGF196622 BQB196620:BQB196622 BZX196620:BZX196622 CJT196620:CJT196622 CTP196620:CTP196622 DDL196620:DDL196622 DNH196620:DNH196622 DXD196620:DXD196622 EGZ196620:EGZ196622 EQV196620:EQV196622 FAR196620:FAR196622 FKN196620:FKN196622 FUJ196620:FUJ196622 GEF196620:GEF196622 GOB196620:GOB196622 GXX196620:GXX196622 HHT196620:HHT196622 HRP196620:HRP196622 IBL196620:IBL196622 ILH196620:ILH196622 IVD196620:IVD196622 JEZ196620:JEZ196622 JOV196620:JOV196622 JYR196620:JYR196622 KIN196620:KIN196622 KSJ196620:KSJ196622 LCF196620:LCF196622 LMB196620:LMB196622 LVX196620:LVX196622 MFT196620:MFT196622 MPP196620:MPP196622 MZL196620:MZL196622 NJH196620:NJH196622 NTD196620:NTD196622 OCZ196620:OCZ196622 OMV196620:OMV196622 OWR196620:OWR196622 PGN196620:PGN196622 PQJ196620:PQJ196622 QAF196620:QAF196622 QKB196620:QKB196622 QTX196620:QTX196622 RDT196620:RDT196622 RNP196620:RNP196622 RXL196620:RXL196622 SHH196620:SHH196622 SRD196620:SRD196622 TAZ196620:TAZ196622 TKV196620:TKV196622 TUR196620:TUR196622 UEN196620:UEN196622 UOJ196620:UOJ196622 UYF196620:UYF196622 VIB196620:VIB196622 VRX196620:VRX196622 WBT196620:WBT196622 WLP196620:WLP196622 WVL196620:WVL196622 D262156:D262158 IZ262156:IZ262158 SV262156:SV262158 ACR262156:ACR262158 AMN262156:AMN262158 AWJ262156:AWJ262158 BGF262156:BGF262158 BQB262156:BQB262158 BZX262156:BZX262158 CJT262156:CJT262158 CTP262156:CTP262158 DDL262156:DDL262158 DNH262156:DNH262158 DXD262156:DXD262158 EGZ262156:EGZ262158 EQV262156:EQV262158 FAR262156:FAR262158 FKN262156:FKN262158 FUJ262156:FUJ262158 GEF262156:GEF262158 GOB262156:GOB262158 GXX262156:GXX262158 HHT262156:HHT262158 HRP262156:HRP262158 IBL262156:IBL262158 ILH262156:ILH262158 IVD262156:IVD262158 JEZ262156:JEZ262158 JOV262156:JOV262158 JYR262156:JYR262158 KIN262156:KIN262158 KSJ262156:KSJ262158 LCF262156:LCF262158 LMB262156:LMB262158 LVX262156:LVX262158 MFT262156:MFT262158 MPP262156:MPP262158 MZL262156:MZL262158 NJH262156:NJH262158 NTD262156:NTD262158 OCZ262156:OCZ262158 OMV262156:OMV262158 OWR262156:OWR262158 PGN262156:PGN262158 PQJ262156:PQJ262158 QAF262156:QAF262158 QKB262156:QKB262158 QTX262156:QTX262158 RDT262156:RDT262158 RNP262156:RNP262158 RXL262156:RXL262158 SHH262156:SHH262158 SRD262156:SRD262158 TAZ262156:TAZ262158 TKV262156:TKV262158 TUR262156:TUR262158 UEN262156:UEN262158 UOJ262156:UOJ262158 UYF262156:UYF262158 VIB262156:VIB262158 VRX262156:VRX262158 WBT262156:WBT262158 WLP262156:WLP262158 WVL262156:WVL262158 D327692:D327694 IZ327692:IZ327694 SV327692:SV327694 ACR327692:ACR327694 AMN327692:AMN327694 AWJ327692:AWJ327694 BGF327692:BGF327694 BQB327692:BQB327694 BZX327692:BZX327694 CJT327692:CJT327694 CTP327692:CTP327694 DDL327692:DDL327694 DNH327692:DNH327694 DXD327692:DXD327694 EGZ327692:EGZ327694 EQV327692:EQV327694 FAR327692:FAR327694 FKN327692:FKN327694 FUJ327692:FUJ327694 GEF327692:GEF327694 GOB327692:GOB327694 GXX327692:GXX327694 HHT327692:HHT327694 HRP327692:HRP327694 IBL327692:IBL327694 ILH327692:ILH327694 IVD327692:IVD327694 JEZ327692:JEZ327694 JOV327692:JOV327694 JYR327692:JYR327694 KIN327692:KIN327694 KSJ327692:KSJ327694 LCF327692:LCF327694 LMB327692:LMB327694 LVX327692:LVX327694 MFT327692:MFT327694 MPP327692:MPP327694 MZL327692:MZL327694 NJH327692:NJH327694 NTD327692:NTD327694 OCZ327692:OCZ327694 OMV327692:OMV327694 OWR327692:OWR327694 PGN327692:PGN327694 PQJ327692:PQJ327694 QAF327692:QAF327694 QKB327692:QKB327694 QTX327692:QTX327694 RDT327692:RDT327694 RNP327692:RNP327694 RXL327692:RXL327694 SHH327692:SHH327694 SRD327692:SRD327694 TAZ327692:TAZ327694 TKV327692:TKV327694 TUR327692:TUR327694 UEN327692:UEN327694 UOJ327692:UOJ327694 UYF327692:UYF327694 VIB327692:VIB327694 VRX327692:VRX327694 WBT327692:WBT327694 WLP327692:WLP327694 WVL327692:WVL327694 D393228:D393230 IZ393228:IZ393230 SV393228:SV393230 ACR393228:ACR393230 AMN393228:AMN393230 AWJ393228:AWJ393230 BGF393228:BGF393230 BQB393228:BQB393230 BZX393228:BZX393230 CJT393228:CJT393230 CTP393228:CTP393230 DDL393228:DDL393230 DNH393228:DNH393230 DXD393228:DXD393230 EGZ393228:EGZ393230 EQV393228:EQV393230 FAR393228:FAR393230 FKN393228:FKN393230 FUJ393228:FUJ393230 GEF393228:GEF393230 GOB393228:GOB393230 GXX393228:GXX393230 HHT393228:HHT393230 HRP393228:HRP393230 IBL393228:IBL393230 ILH393228:ILH393230 IVD393228:IVD393230 JEZ393228:JEZ393230 JOV393228:JOV393230 JYR393228:JYR393230 KIN393228:KIN393230 KSJ393228:KSJ393230 LCF393228:LCF393230 LMB393228:LMB393230 LVX393228:LVX393230 MFT393228:MFT393230 MPP393228:MPP393230 MZL393228:MZL393230 NJH393228:NJH393230 NTD393228:NTD393230 OCZ393228:OCZ393230 OMV393228:OMV393230 OWR393228:OWR393230 PGN393228:PGN393230 PQJ393228:PQJ393230 QAF393228:QAF393230 QKB393228:QKB393230 QTX393228:QTX393230 RDT393228:RDT393230 RNP393228:RNP393230 RXL393228:RXL393230 SHH393228:SHH393230 SRD393228:SRD393230 TAZ393228:TAZ393230 TKV393228:TKV393230 TUR393228:TUR393230 UEN393228:UEN393230 UOJ393228:UOJ393230 UYF393228:UYF393230 VIB393228:VIB393230 VRX393228:VRX393230 WBT393228:WBT393230 WLP393228:WLP393230 WVL393228:WVL393230 D458764:D458766 IZ458764:IZ458766 SV458764:SV458766 ACR458764:ACR458766 AMN458764:AMN458766 AWJ458764:AWJ458766 BGF458764:BGF458766 BQB458764:BQB458766 BZX458764:BZX458766 CJT458764:CJT458766 CTP458764:CTP458766 DDL458764:DDL458766 DNH458764:DNH458766 DXD458764:DXD458766 EGZ458764:EGZ458766 EQV458764:EQV458766 FAR458764:FAR458766 FKN458764:FKN458766 FUJ458764:FUJ458766 GEF458764:GEF458766 GOB458764:GOB458766 GXX458764:GXX458766 HHT458764:HHT458766 HRP458764:HRP458766 IBL458764:IBL458766 ILH458764:ILH458766 IVD458764:IVD458766 JEZ458764:JEZ458766 JOV458764:JOV458766 JYR458764:JYR458766 KIN458764:KIN458766 KSJ458764:KSJ458766 LCF458764:LCF458766 LMB458764:LMB458766 LVX458764:LVX458766 MFT458764:MFT458766 MPP458764:MPP458766 MZL458764:MZL458766 NJH458764:NJH458766 NTD458764:NTD458766 OCZ458764:OCZ458766 OMV458764:OMV458766 OWR458764:OWR458766 PGN458764:PGN458766 PQJ458764:PQJ458766 QAF458764:QAF458766 QKB458764:QKB458766 QTX458764:QTX458766 RDT458764:RDT458766 RNP458764:RNP458766 RXL458764:RXL458766 SHH458764:SHH458766 SRD458764:SRD458766 TAZ458764:TAZ458766 TKV458764:TKV458766 TUR458764:TUR458766 UEN458764:UEN458766 UOJ458764:UOJ458766 UYF458764:UYF458766 VIB458764:VIB458766 VRX458764:VRX458766 WBT458764:WBT458766 WLP458764:WLP458766 WVL458764:WVL458766 D524300:D524302 IZ524300:IZ524302 SV524300:SV524302 ACR524300:ACR524302 AMN524300:AMN524302 AWJ524300:AWJ524302 BGF524300:BGF524302 BQB524300:BQB524302 BZX524300:BZX524302 CJT524300:CJT524302 CTP524300:CTP524302 DDL524300:DDL524302 DNH524300:DNH524302 DXD524300:DXD524302 EGZ524300:EGZ524302 EQV524300:EQV524302 FAR524300:FAR524302 FKN524300:FKN524302 FUJ524300:FUJ524302 GEF524300:GEF524302 GOB524300:GOB524302 GXX524300:GXX524302 HHT524300:HHT524302 HRP524300:HRP524302 IBL524300:IBL524302 ILH524300:ILH524302 IVD524300:IVD524302 JEZ524300:JEZ524302 JOV524300:JOV524302 JYR524300:JYR524302 KIN524300:KIN524302 KSJ524300:KSJ524302 LCF524300:LCF524302 LMB524300:LMB524302 LVX524300:LVX524302 MFT524300:MFT524302 MPP524300:MPP524302 MZL524300:MZL524302 NJH524300:NJH524302 NTD524300:NTD524302 OCZ524300:OCZ524302 OMV524300:OMV524302 OWR524300:OWR524302 PGN524300:PGN524302 PQJ524300:PQJ524302 QAF524300:QAF524302 QKB524300:QKB524302 QTX524300:QTX524302 RDT524300:RDT524302 RNP524300:RNP524302 RXL524300:RXL524302 SHH524300:SHH524302 SRD524300:SRD524302 TAZ524300:TAZ524302 TKV524300:TKV524302 TUR524300:TUR524302 UEN524300:UEN524302 UOJ524300:UOJ524302 UYF524300:UYF524302 VIB524300:VIB524302 VRX524300:VRX524302 WBT524300:WBT524302 WLP524300:WLP524302 WVL524300:WVL524302 D589836:D589838 IZ589836:IZ589838 SV589836:SV589838 ACR589836:ACR589838 AMN589836:AMN589838 AWJ589836:AWJ589838 BGF589836:BGF589838 BQB589836:BQB589838 BZX589836:BZX589838 CJT589836:CJT589838 CTP589836:CTP589838 DDL589836:DDL589838 DNH589836:DNH589838 DXD589836:DXD589838 EGZ589836:EGZ589838 EQV589836:EQV589838 FAR589836:FAR589838 FKN589836:FKN589838 FUJ589836:FUJ589838 GEF589836:GEF589838 GOB589836:GOB589838 GXX589836:GXX589838 HHT589836:HHT589838 HRP589836:HRP589838 IBL589836:IBL589838 ILH589836:ILH589838 IVD589836:IVD589838 JEZ589836:JEZ589838 JOV589836:JOV589838 JYR589836:JYR589838 KIN589836:KIN589838 KSJ589836:KSJ589838 LCF589836:LCF589838 LMB589836:LMB589838 LVX589836:LVX589838 MFT589836:MFT589838 MPP589836:MPP589838 MZL589836:MZL589838 NJH589836:NJH589838 NTD589836:NTD589838 OCZ589836:OCZ589838 OMV589836:OMV589838 OWR589836:OWR589838 PGN589836:PGN589838 PQJ589836:PQJ589838 QAF589836:QAF589838 QKB589836:QKB589838 QTX589836:QTX589838 RDT589836:RDT589838 RNP589836:RNP589838 RXL589836:RXL589838 SHH589836:SHH589838 SRD589836:SRD589838 TAZ589836:TAZ589838 TKV589836:TKV589838 TUR589836:TUR589838 UEN589836:UEN589838 UOJ589836:UOJ589838 UYF589836:UYF589838 VIB589836:VIB589838 VRX589836:VRX589838 WBT589836:WBT589838 WLP589836:WLP589838 WVL589836:WVL589838 D655372:D655374 IZ655372:IZ655374 SV655372:SV655374 ACR655372:ACR655374 AMN655372:AMN655374 AWJ655372:AWJ655374 BGF655372:BGF655374 BQB655372:BQB655374 BZX655372:BZX655374 CJT655372:CJT655374 CTP655372:CTP655374 DDL655372:DDL655374 DNH655372:DNH655374 DXD655372:DXD655374 EGZ655372:EGZ655374 EQV655372:EQV655374 FAR655372:FAR655374 FKN655372:FKN655374 FUJ655372:FUJ655374 GEF655372:GEF655374 GOB655372:GOB655374 GXX655372:GXX655374 HHT655372:HHT655374 HRP655372:HRP655374 IBL655372:IBL655374 ILH655372:ILH655374 IVD655372:IVD655374 JEZ655372:JEZ655374 JOV655372:JOV655374 JYR655372:JYR655374 KIN655372:KIN655374 KSJ655372:KSJ655374 LCF655372:LCF655374 LMB655372:LMB655374 LVX655372:LVX655374 MFT655372:MFT655374 MPP655372:MPP655374 MZL655372:MZL655374 NJH655372:NJH655374 NTD655372:NTD655374 OCZ655372:OCZ655374 OMV655372:OMV655374 OWR655372:OWR655374 PGN655372:PGN655374 PQJ655372:PQJ655374 QAF655372:QAF655374 QKB655372:QKB655374 QTX655372:QTX655374 RDT655372:RDT655374 RNP655372:RNP655374 RXL655372:RXL655374 SHH655372:SHH655374 SRD655372:SRD655374 TAZ655372:TAZ655374 TKV655372:TKV655374 TUR655372:TUR655374 UEN655372:UEN655374 UOJ655372:UOJ655374 UYF655372:UYF655374 VIB655372:VIB655374 VRX655372:VRX655374 WBT655372:WBT655374 WLP655372:WLP655374 WVL655372:WVL655374 D720908:D720910 IZ720908:IZ720910 SV720908:SV720910 ACR720908:ACR720910 AMN720908:AMN720910 AWJ720908:AWJ720910 BGF720908:BGF720910 BQB720908:BQB720910 BZX720908:BZX720910 CJT720908:CJT720910 CTP720908:CTP720910 DDL720908:DDL720910 DNH720908:DNH720910 DXD720908:DXD720910 EGZ720908:EGZ720910 EQV720908:EQV720910 FAR720908:FAR720910 FKN720908:FKN720910 FUJ720908:FUJ720910 GEF720908:GEF720910 GOB720908:GOB720910 GXX720908:GXX720910 HHT720908:HHT720910 HRP720908:HRP720910 IBL720908:IBL720910 ILH720908:ILH720910 IVD720908:IVD720910 JEZ720908:JEZ720910 JOV720908:JOV720910 JYR720908:JYR720910 KIN720908:KIN720910 KSJ720908:KSJ720910 LCF720908:LCF720910 LMB720908:LMB720910 LVX720908:LVX720910 MFT720908:MFT720910 MPP720908:MPP720910 MZL720908:MZL720910 NJH720908:NJH720910 NTD720908:NTD720910 OCZ720908:OCZ720910 OMV720908:OMV720910 OWR720908:OWR720910 PGN720908:PGN720910 PQJ720908:PQJ720910 QAF720908:QAF720910 QKB720908:QKB720910 QTX720908:QTX720910 RDT720908:RDT720910 RNP720908:RNP720910 RXL720908:RXL720910 SHH720908:SHH720910 SRD720908:SRD720910 TAZ720908:TAZ720910 TKV720908:TKV720910 TUR720908:TUR720910 UEN720908:UEN720910 UOJ720908:UOJ720910 UYF720908:UYF720910 VIB720908:VIB720910 VRX720908:VRX720910 WBT720908:WBT720910 WLP720908:WLP720910 WVL720908:WVL720910 D786444:D786446 IZ786444:IZ786446 SV786444:SV786446 ACR786444:ACR786446 AMN786444:AMN786446 AWJ786444:AWJ786446 BGF786444:BGF786446 BQB786444:BQB786446 BZX786444:BZX786446 CJT786444:CJT786446 CTP786444:CTP786446 DDL786444:DDL786446 DNH786444:DNH786446 DXD786444:DXD786446 EGZ786444:EGZ786446 EQV786444:EQV786446 FAR786444:FAR786446 FKN786444:FKN786446 FUJ786444:FUJ786446 GEF786444:GEF786446 GOB786444:GOB786446 GXX786444:GXX786446 HHT786444:HHT786446 HRP786444:HRP786446 IBL786444:IBL786446 ILH786444:ILH786446 IVD786444:IVD786446 JEZ786444:JEZ786446 JOV786444:JOV786446 JYR786444:JYR786446 KIN786444:KIN786446 KSJ786444:KSJ786446 LCF786444:LCF786446 LMB786444:LMB786446 LVX786444:LVX786446 MFT786444:MFT786446 MPP786444:MPP786446 MZL786444:MZL786446 NJH786444:NJH786446 NTD786444:NTD786446 OCZ786444:OCZ786446 OMV786444:OMV786446 OWR786444:OWR786446 PGN786444:PGN786446 PQJ786444:PQJ786446 QAF786444:QAF786446 QKB786444:QKB786446 QTX786444:QTX786446 RDT786444:RDT786446 RNP786444:RNP786446 RXL786444:RXL786446 SHH786444:SHH786446 SRD786444:SRD786446 TAZ786444:TAZ786446 TKV786444:TKV786446 TUR786444:TUR786446 UEN786444:UEN786446 UOJ786444:UOJ786446 UYF786444:UYF786446 VIB786444:VIB786446 VRX786444:VRX786446 WBT786444:WBT786446 WLP786444:WLP786446 WVL786444:WVL786446 D851980:D851982 IZ851980:IZ851982 SV851980:SV851982 ACR851980:ACR851982 AMN851980:AMN851982 AWJ851980:AWJ851982 BGF851980:BGF851982 BQB851980:BQB851982 BZX851980:BZX851982 CJT851980:CJT851982 CTP851980:CTP851982 DDL851980:DDL851982 DNH851980:DNH851982 DXD851980:DXD851982 EGZ851980:EGZ851982 EQV851980:EQV851982 FAR851980:FAR851982 FKN851980:FKN851982 FUJ851980:FUJ851982 GEF851980:GEF851982 GOB851980:GOB851982 GXX851980:GXX851982 HHT851980:HHT851982 HRP851980:HRP851982 IBL851980:IBL851982 ILH851980:ILH851982 IVD851980:IVD851982 JEZ851980:JEZ851982 JOV851980:JOV851982 JYR851980:JYR851982 KIN851980:KIN851982 KSJ851980:KSJ851982 LCF851980:LCF851982 LMB851980:LMB851982 LVX851980:LVX851982 MFT851980:MFT851982 MPP851980:MPP851982 MZL851980:MZL851982 NJH851980:NJH851982 NTD851980:NTD851982 OCZ851980:OCZ851982 OMV851980:OMV851982 OWR851980:OWR851982 PGN851980:PGN851982 PQJ851980:PQJ851982 QAF851980:QAF851982 QKB851980:QKB851982 QTX851980:QTX851982 RDT851980:RDT851982 RNP851980:RNP851982 RXL851980:RXL851982 SHH851980:SHH851982 SRD851980:SRD851982 TAZ851980:TAZ851982 TKV851980:TKV851982 TUR851980:TUR851982 UEN851980:UEN851982 UOJ851980:UOJ851982 UYF851980:UYF851982 VIB851980:VIB851982 VRX851980:VRX851982 WBT851980:WBT851982 WLP851980:WLP851982 WVL851980:WVL851982 D917516:D917518 IZ917516:IZ917518 SV917516:SV917518 ACR917516:ACR917518 AMN917516:AMN917518 AWJ917516:AWJ917518 BGF917516:BGF917518 BQB917516:BQB917518 BZX917516:BZX917518 CJT917516:CJT917518 CTP917516:CTP917518 DDL917516:DDL917518 DNH917516:DNH917518 DXD917516:DXD917518 EGZ917516:EGZ917518 EQV917516:EQV917518 FAR917516:FAR917518 FKN917516:FKN917518 FUJ917516:FUJ917518 GEF917516:GEF917518 GOB917516:GOB917518 GXX917516:GXX917518 HHT917516:HHT917518 HRP917516:HRP917518 IBL917516:IBL917518 ILH917516:ILH917518 IVD917516:IVD917518 JEZ917516:JEZ917518 JOV917516:JOV917518 JYR917516:JYR917518 KIN917516:KIN917518 KSJ917516:KSJ917518 LCF917516:LCF917518 LMB917516:LMB917518 LVX917516:LVX917518 MFT917516:MFT917518 MPP917516:MPP917518 MZL917516:MZL917518 NJH917516:NJH917518 NTD917516:NTD917518 OCZ917516:OCZ917518 OMV917516:OMV917518 OWR917516:OWR917518 PGN917516:PGN917518 PQJ917516:PQJ917518 QAF917516:QAF917518 QKB917516:QKB917518 QTX917516:QTX917518 RDT917516:RDT917518 RNP917516:RNP917518 RXL917516:RXL917518 SHH917516:SHH917518 SRD917516:SRD917518 TAZ917516:TAZ917518 TKV917516:TKV917518 TUR917516:TUR917518 UEN917516:UEN917518 UOJ917516:UOJ917518 UYF917516:UYF917518 VIB917516:VIB917518 VRX917516:VRX917518 WBT917516:WBT917518 WLP917516:WLP917518 WVL917516:WVL917518 D983052:D983054 IZ983052:IZ983054 SV983052:SV983054 ACR983052:ACR983054 AMN983052:AMN983054 AWJ983052:AWJ983054 BGF983052:BGF983054 BQB983052:BQB983054 BZX983052:BZX983054 CJT983052:CJT983054 CTP983052:CTP983054 DDL983052:DDL983054 DNH983052:DNH983054 DXD983052:DXD983054 EGZ983052:EGZ983054 EQV983052:EQV983054 FAR983052:FAR983054 FKN983052:FKN983054 FUJ983052:FUJ983054 GEF983052:GEF983054 GOB983052:GOB983054 GXX983052:GXX983054 HHT983052:HHT983054 HRP983052:HRP983054 IBL983052:IBL983054 ILH983052:ILH983054 IVD983052:IVD983054 JEZ983052:JEZ983054 JOV983052:JOV983054 JYR983052:JYR983054 KIN983052:KIN983054 KSJ983052:KSJ983054 LCF983052:LCF983054 LMB983052:LMB983054 LVX983052:LVX983054 MFT983052:MFT983054 MPP983052:MPP983054 MZL983052:MZL983054 NJH983052:NJH983054 NTD983052:NTD983054 OCZ983052:OCZ983054 OMV983052:OMV983054 OWR983052:OWR983054 PGN983052:PGN983054 PQJ983052:PQJ983054 QAF983052:QAF983054 QKB983052:QKB983054 QTX983052:QTX983054 RDT983052:RDT983054 RNP983052:RNP983054 RXL983052:RXL983054 SHH983052:SHH983054 SRD983052:SRD983054 TAZ983052:TAZ983054 TKV983052:TKV983054 TUR983052:TUR983054 UEN983052:UEN983054 UOJ983052:UOJ983054 UYF983052:UYF983054 VIB983052:VIB983054 VRX983052:VRX983054 WBT983052:WBT983054 WLP983052:WLP983054 WVL983052:WVL983054" xr:uid="{5418EB27-887A-4FAC-9724-89B9253D45E7}">
      <formula1>$W$1:$W$2</formula1>
    </dataValidation>
  </dataValidations>
  <pageMargins left="0.7" right="0.7" top="0.75" bottom="0.75" header="0.3" footer="0.3"/>
  <pageSetup paperSize="9" scale="29" orientation="portrait" horizontalDpi="300" verticalDpi="300" r:id="rId1"/>
  <colBreaks count="1" manualBreakCount="1">
    <brk id="7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0B5B7-EC13-4E59-B2D0-6E095A59CA6B}">
  <dimension ref="B1:BX77"/>
  <sheetViews>
    <sheetView view="pageBreakPreview" zoomScale="60" zoomScaleNormal="60" workbookViewId="0">
      <selection activeCell="BY35" sqref="BY35"/>
    </sheetView>
  </sheetViews>
  <sheetFormatPr defaultRowHeight="14.25" x14ac:dyDescent="0.4"/>
  <cols>
    <col min="1" max="1" width="3.75" style="71" customWidth="1"/>
    <col min="2" max="2" width="3" style="71" customWidth="1"/>
    <col min="3" max="3" width="5.375" style="71" customWidth="1"/>
    <col min="4" max="7" width="3.5" style="568" customWidth="1"/>
    <col min="8" max="64" width="3.5" style="71" customWidth="1"/>
    <col min="65" max="65" width="3.375" style="71" customWidth="1"/>
    <col min="66" max="68" width="3.25" style="71" customWidth="1"/>
    <col min="69" max="76" width="3.375" style="71" customWidth="1"/>
    <col min="77" max="256" width="9" style="71"/>
    <col min="257" max="257" width="3.75" style="71" customWidth="1"/>
    <col min="258" max="258" width="3" style="71" customWidth="1"/>
    <col min="259" max="259" width="5.375" style="71" customWidth="1"/>
    <col min="260" max="320" width="3.5" style="71" customWidth="1"/>
    <col min="321" max="321" width="3.375" style="71" customWidth="1"/>
    <col min="322" max="324" width="3.25" style="71" customWidth="1"/>
    <col min="325" max="332" width="3.375" style="71" customWidth="1"/>
    <col min="333" max="512" width="9" style="71"/>
    <col min="513" max="513" width="3.75" style="71" customWidth="1"/>
    <col min="514" max="514" width="3" style="71" customWidth="1"/>
    <col min="515" max="515" width="5.375" style="71" customWidth="1"/>
    <col min="516" max="576" width="3.5" style="71" customWidth="1"/>
    <col min="577" max="577" width="3.375" style="71" customWidth="1"/>
    <col min="578" max="580" width="3.25" style="71" customWidth="1"/>
    <col min="581" max="588" width="3.375" style="71" customWidth="1"/>
    <col min="589" max="768" width="9" style="71"/>
    <col min="769" max="769" width="3.75" style="71" customWidth="1"/>
    <col min="770" max="770" width="3" style="71" customWidth="1"/>
    <col min="771" max="771" width="5.375" style="71" customWidth="1"/>
    <col min="772" max="832" width="3.5" style="71" customWidth="1"/>
    <col min="833" max="833" width="3.375" style="71" customWidth="1"/>
    <col min="834" max="836" width="3.25" style="71" customWidth="1"/>
    <col min="837" max="844" width="3.375" style="71" customWidth="1"/>
    <col min="845" max="1024" width="9" style="71"/>
    <col min="1025" max="1025" width="3.75" style="71" customWidth="1"/>
    <col min="1026" max="1026" width="3" style="71" customWidth="1"/>
    <col min="1027" max="1027" width="5.375" style="71" customWidth="1"/>
    <col min="1028" max="1088" width="3.5" style="71" customWidth="1"/>
    <col min="1089" max="1089" width="3.375" style="71" customWidth="1"/>
    <col min="1090" max="1092" width="3.25" style="71" customWidth="1"/>
    <col min="1093" max="1100" width="3.375" style="71" customWidth="1"/>
    <col min="1101" max="1280" width="9" style="71"/>
    <col min="1281" max="1281" width="3.75" style="71" customWidth="1"/>
    <col min="1282" max="1282" width="3" style="71" customWidth="1"/>
    <col min="1283" max="1283" width="5.375" style="71" customWidth="1"/>
    <col min="1284" max="1344" width="3.5" style="71" customWidth="1"/>
    <col min="1345" max="1345" width="3.375" style="71" customWidth="1"/>
    <col min="1346" max="1348" width="3.25" style="71" customWidth="1"/>
    <col min="1349" max="1356" width="3.375" style="71" customWidth="1"/>
    <col min="1357" max="1536" width="9" style="71"/>
    <col min="1537" max="1537" width="3.75" style="71" customWidth="1"/>
    <col min="1538" max="1538" width="3" style="71" customWidth="1"/>
    <col min="1539" max="1539" width="5.375" style="71" customWidth="1"/>
    <col min="1540" max="1600" width="3.5" style="71" customWidth="1"/>
    <col min="1601" max="1601" width="3.375" style="71" customWidth="1"/>
    <col min="1602" max="1604" width="3.25" style="71" customWidth="1"/>
    <col min="1605" max="1612" width="3.375" style="71" customWidth="1"/>
    <col min="1613" max="1792" width="9" style="71"/>
    <col min="1793" max="1793" width="3.75" style="71" customWidth="1"/>
    <col min="1794" max="1794" width="3" style="71" customWidth="1"/>
    <col min="1795" max="1795" width="5.375" style="71" customWidth="1"/>
    <col min="1796" max="1856" width="3.5" style="71" customWidth="1"/>
    <col min="1857" max="1857" width="3.375" style="71" customWidth="1"/>
    <col min="1858" max="1860" width="3.25" style="71" customWidth="1"/>
    <col min="1861" max="1868" width="3.375" style="71" customWidth="1"/>
    <col min="1869" max="2048" width="9" style="71"/>
    <col min="2049" max="2049" width="3.75" style="71" customWidth="1"/>
    <col min="2050" max="2050" width="3" style="71" customWidth="1"/>
    <col min="2051" max="2051" width="5.375" style="71" customWidth="1"/>
    <col min="2052" max="2112" width="3.5" style="71" customWidth="1"/>
    <col min="2113" max="2113" width="3.375" style="71" customWidth="1"/>
    <col min="2114" max="2116" width="3.25" style="71" customWidth="1"/>
    <col min="2117" max="2124" width="3.375" style="71" customWidth="1"/>
    <col min="2125" max="2304" width="9" style="71"/>
    <col min="2305" max="2305" width="3.75" style="71" customWidth="1"/>
    <col min="2306" max="2306" width="3" style="71" customWidth="1"/>
    <col min="2307" max="2307" width="5.375" style="71" customWidth="1"/>
    <col min="2308" max="2368" width="3.5" style="71" customWidth="1"/>
    <col min="2369" max="2369" width="3.375" style="71" customWidth="1"/>
    <col min="2370" max="2372" width="3.25" style="71" customWidth="1"/>
    <col min="2373" max="2380" width="3.375" style="71" customWidth="1"/>
    <col min="2381" max="2560" width="9" style="71"/>
    <col min="2561" max="2561" width="3.75" style="71" customWidth="1"/>
    <col min="2562" max="2562" width="3" style="71" customWidth="1"/>
    <col min="2563" max="2563" width="5.375" style="71" customWidth="1"/>
    <col min="2564" max="2624" width="3.5" style="71" customWidth="1"/>
    <col min="2625" max="2625" width="3.375" style="71" customWidth="1"/>
    <col min="2626" max="2628" width="3.25" style="71" customWidth="1"/>
    <col min="2629" max="2636" width="3.375" style="71" customWidth="1"/>
    <col min="2637" max="2816" width="9" style="71"/>
    <col min="2817" max="2817" width="3.75" style="71" customWidth="1"/>
    <col min="2818" max="2818" width="3" style="71" customWidth="1"/>
    <col min="2819" max="2819" width="5.375" style="71" customWidth="1"/>
    <col min="2820" max="2880" width="3.5" style="71" customWidth="1"/>
    <col min="2881" max="2881" width="3.375" style="71" customWidth="1"/>
    <col min="2882" max="2884" width="3.25" style="71" customWidth="1"/>
    <col min="2885" max="2892" width="3.375" style="71" customWidth="1"/>
    <col min="2893" max="3072" width="9" style="71"/>
    <col min="3073" max="3073" width="3.75" style="71" customWidth="1"/>
    <col min="3074" max="3074" width="3" style="71" customWidth="1"/>
    <col min="3075" max="3075" width="5.375" style="71" customWidth="1"/>
    <col min="3076" max="3136" width="3.5" style="71" customWidth="1"/>
    <col min="3137" max="3137" width="3.375" style="71" customWidth="1"/>
    <col min="3138" max="3140" width="3.25" style="71" customWidth="1"/>
    <col min="3141" max="3148" width="3.375" style="71" customWidth="1"/>
    <col min="3149" max="3328" width="9" style="71"/>
    <col min="3329" max="3329" width="3.75" style="71" customWidth="1"/>
    <col min="3330" max="3330" width="3" style="71" customWidth="1"/>
    <col min="3331" max="3331" width="5.375" style="71" customWidth="1"/>
    <col min="3332" max="3392" width="3.5" style="71" customWidth="1"/>
    <col min="3393" max="3393" width="3.375" style="71" customWidth="1"/>
    <col min="3394" max="3396" width="3.25" style="71" customWidth="1"/>
    <col min="3397" max="3404" width="3.375" style="71" customWidth="1"/>
    <col min="3405" max="3584" width="9" style="71"/>
    <col min="3585" max="3585" width="3.75" style="71" customWidth="1"/>
    <col min="3586" max="3586" width="3" style="71" customWidth="1"/>
    <col min="3587" max="3587" width="5.375" style="71" customWidth="1"/>
    <col min="3588" max="3648" width="3.5" style="71" customWidth="1"/>
    <col min="3649" max="3649" width="3.375" style="71" customWidth="1"/>
    <col min="3650" max="3652" width="3.25" style="71" customWidth="1"/>
    <col min="3653" max="3660" width="3.375" style="71" customWidth="1"/>
    <col min="3661" max="3840" width="9" style="71"/>
    <col min="3841" max="3841" width="3.75" style="71" customWidth="1"/>
    <col min="3842" max="3842" width="3" style="71" customWidth="1"/>
    <col min="3843" max="3843" width="5.375" style="71" customWidth="1"/>
    <col min="3844" max="3904" width="3.5" style="71" customWidth="1"/>
    <col min="3905" max="3905" width="3.375" style="71" customWidth="1"/>
    <col min="3906" max="3908" width="3.25" style="71" customWidth="1"/>
    <col min="3909" max="3916" width="3.375" style="71" customWidth="1"/>
    <col min="3917" max="4096" width="9" style="71"/>
    <col min="4097" max="4097" width="3.75" style="71" customWidth="1"/>
    <col min="4098" max="4098" width="3" style="71" customWidth="1"/>
    <col min="4099" max="4099" width="5.375" style="71" customWidth="1"/>
    <col min="4100" max="4160" width="3.5" style="71" customWidth="1"/>
    <col min="4161" max="4161" width="3.375" style="71" customWidth="1"/>
    <col min="4162" max="4164" width="3.25" style="71" customWidth="1"/>
    <col min="4165" max="4172" width="3.375" style="71" customWidth="1"/>
    <col min="4173" max="4352" width="9" style="71"/>
    <col min="4353" max="4353" width="3.75" style="71" customWidth="1"/>
    <col min="4354" max="4354" width="3" style="71" customWidth="1"/>
    <col min="4355" max="4355" width="5.375" style="71" customWidth="1"/>
    <col min="4356" max="4416" width="3.5" style="71" customWidth="1"/>
    <col min="4417" max="4417" width="3.375" style="71" customWidth="1"/>
    <col min="4418" max="4420" width="3.25" style="71" customWidth="1"/>
    <col min="4421" max="4428" width="3.375" style="71" customWidth="1"/>
    <col min="4429" max="4608" width="9" style="71"/>
    <col min="4609" max="4609" width="3.75" style="71" customWidth="1"/>
    <col min="4610" max="4610" width="3" style="71" customWidth="1"/>
    <col min="4611" max="4611" width="5.375" style="71" customWidth="1"/>
    <col min="4612" max="4672" width="3.5" style="71" customWidth="1"/>
    <col min="4673" max="4673" width="3.375" style="71" customWidth="1"/>
    <col min="4674" max="4676" width="3.25" style="71" customWidth="1"/>
    <col min="4677" max="4684" width="3.375" style="71" customWidth="1"/>
    <col min="4685" max="4864" width="9" style="71"/>
    <col min="4865" max="4865" width="3.75" style="71" customWidth="1"/>
    <col min="4866" max="4866" width="3" style="71" customWidth="1"/>
    <col min="4867" max="4867" width="5.375" style="71" customWidth="1"/>
    <col min="4868" max="4928" width="3.5" style="71" customWidth="1"/>
    <col min="4929" max="4929" width="3.375" style="71" customWidth="1"/>
    <col min="4930" max="4932" width="3.25" style="71" customWidth="1"/>
    <col min="4933" max="4940" width="3.375" style="71" customWidth="1"/>
    <col min="4941" max="5120" width="9" style="71"/>
    <col min="5121" max="5121" width="3.75" style="71" customWidth="1"/>
    <col min="5122" max="5122" width="3" style="71" customWidth="1"/>
    <col min="5123" max="5123" width="5.375" style="71" customWidth="1"/>
    <col min="5124" max="5184" width="3.5" style="71" customWidth="1"/>
    <col min="5185" max="5185" width="3.375" style="71" customWidth="1"/>
    <col min="5186" max="5188" width="3.25" style="71" customWidth="1"/>
    <col min="5189" max="5196" width="3.375" style="71" customWidth="1"/>
    <col min="5197" max="5376" width="9" style="71"/>
    <col min="5377" max="5377" width="3.75" style="71" customWidth="1"/>
    <col min="5378" max="5378" width="3" style="71" customWidth="1"/>
    <col min="5379" max="5379" width="5.375" style="71" customWidth="1"/>
    <col min="5380" max="5440" width="3.5" style="71" customWidth="1"/>
    <col min="5441" max="5441" width="3.375" style="71" customWidth="1"/>
    <col min="5442" max="5444" width="3.25" style="71" customWidth="1"/>
    <col min="5445" max="5452" width="3.375" style="71" customWidth="1"/>
    <col min="5453" max="5632" width="9" style="71"/>
    <col min="5633" max="5633" width="3.75" style="71" customWidth="1"/>
    <col min="5634" max="5634" width="3" style="71" customWidth="1"/>
    <col min="5635" max="5635" width="5.375" style="71" customWidth="1"/>
    <col min="5636" max="5696" width="3.5" style="71" customWidth="1"/>
    <col min="5697" max="5697" width="3.375" style="71" customWidth="1"/>
    <col min="5698" max="5700" width="3.25" style="71" customWidth="1"/>
    <col min="5701" max="5708" width="3.375" style="71" customWidth="1"/>
    <col min="5709" max="5888" width="9" style="71"/>
    <col min="5889" max="5889" width="3.75" style="71" customWidth="1"/>
    <col min="5890" max="5890" width="3" style="71" customWidth="1"/>
    <col min="5891" max="5891" width="5.375" style="71" customWidth="1"/>
    <col min="5892" max="5952" width="3.5" style="71" customWidth="1"/>
    <col min="5953" max="5953" width="3.375" style="71" customWidth="1"/>
    <col min="5954" max="5956" width="3.25" style="71" customWidth="1"/>
    <col min="5957" max="5964" width="3.375" style="71" customWidth="1"/>
    <col min="5965" max="6144" width="9" style="71"/>
    <col min="6145" max="6145" width="3.75" style="71" customWidth="1"/>
    <col min="6146" max="6146" width="3" style="71" customWidth="1"/>
    <col min="6147" max="6147" width="5.375" style="71" customWidth="1"/>
    <col min="6148" max="6208" width="3.5" style="71" customWidth="1"/>
    <col min="6209" max="6209" width="3.375" style="71" customWidth="1"/>
    <col min="6210" max="6212" width="3.25" style="71" customWidth="1"/>
    <col min="6213" max="6220" width="3.375" style="71" customWidth="1"/>
    <col min="6221" max="6400" width="9" style="71"/>
    <col min="6401" max="6401" width="3.75" style="71" customWidth="1"/>
    <col min="6402" max="6402" width="3" style="71" customWidth="1"/>
    <col min="6403" max="6403" width="5.375" style="71" customWidth="1"/>
    <col min="6404" max="6464" width="3.5" style="71" customWidth="1"/>
    <col min="6465" max="6465" width="3.375" style="71" customWidth="1"/>
    <col min="6466" max="6468" width="3.25" style="71" customWidth="1"/>
    <col min="6469" max="6476" width="3.375" style="71" customWidth="1"/>
    <col min="6477" max="6656" width="9" style="71"/>
    <col min="6657" max="6657" width="3.75" style="71" customWidth="1"/>
    <col min="6658" max="6658" width="3" style="71" customWidth="1"/>
    <col min="6659" max="6659" width="5.375" style="71" customWidth="1"/>
    <col min="6660" max="6720" width="3.5" style="71" customWidth="1"/>
    <col min="6721" max="6721" width="3.375" style="71" customWidth="1"/>
    <col min="6722" max="6724" width="3.25" style="71" customWidth="1"/>
    <col min="6725" max="6732" width="3.375" style="71" customWidth="1"/>
    <col min="6733" max="6912" width="9" style="71"/>
    <col min="6913" max="6913" width="3.75" style="71" customWidth="1"/>
    <col min="6914" max="6914" width="3" style="71" customWidth="1"/>
    <col min="6915" max="6915" width="5.375" style="71" customWidth="1"/>
    <col min="6916" max="6976" width="3.5" style="71" customWidth="1"/>
    <col min="6977" max="6977" width="3.375" style="71" customWidth="1"/>
    <col min="6978" max="6980" width="3.25" style="71" customWidth="1"/>
    <col min="6981" max="6988" width="3.375" style="71" customWidth="1"/>
    <col min="6989" max="7168" width="9" style="71"/>
    <col min="7169" max="7169" width="3.75" style="71" customWidth="1"/>
    <col min="7170" max="7170" width="3" style="71" customWidth="1"/>
    <col min="7171" max="7171" width="5.375" style="71" customWidth="1"/>
    <col min="7172" max="7232" width="3.5" style="71" customWidth="1"/>
    <col min="7233" max="7233" width="3.375" style="71" customWidth="1"/>
    <col min="7234" max="7236" width="3.25" style="71" customWidth="1"/>
    <col min="7237" max="7244" width="3.375" style="71" customWidth="1"/>
    <col min="7245" max="7424" width="9" style="71"/>
    <col min="7425" max="7425" width="3.75" style="71" customWidth="1"/>
    <col min="7426" max="7426" width="3" style="71" customWidth="1"/>
    <col min="7427" max="7427" width="5.375" style="71" customWidth="1"/>
    <col min="7428" max="7488" width="3.5" style="71" customWidth="1"/>
    <col min="7489" max="7489" width="3.375" style="71" customWidth="1"/>
    <col min="7490" max="7492" width="3.25" style="71" customWidth="1"/>
    <col min="7493" max="7500" width="3.375" style="71" customWidth="1"/>
    <col min="7501" max="7680" width="9" style="71"/>
    <col min="7681" max="7681" width="3.75" style="71" customWidth="1"/>
    <col min="7682" max="7682" width="3" style="71" customWidth="1"/>
    <col min="7683" max="7683" width="5.375" style="71" customWidth="1"/>
    <col min="7684" max="7744" width="3.5" style="71" customWidth="1"/>
    <col min="7745" max="7745" width="3.375" style="71" customWidth="1"/>
    <col min="7746" max="7748" width="3.25" style="71" customWidth="1"/>
    <col min="7749" max="7756" width="3.375" style="71" customWidth="1"/>
    <col min="7757" max="7936" width="9" style="71"/>
    <col min="7937" max="7937" width="3.75" style="71" customWidth="1"/>
    <col min="7938" max="7938" width="3" style="71" customWidth="1"/>
    <col min="7939" max="7939" width="5.375" style="71" customWidth="1"/>
    <col min="7940" max="8000" width="3.5" style="71" customWidth="1"/>
    <col min="8001" max="8001" width="3.375" style="71" customWidth="1"/>
    <col min="8002" max="8004" width="3.25" style="71" customWidth="1"/>
    <col min="8005" max="8012" width="3.375" style="71" customWidth="1"/>
    <col min="8013" max="8192" width="9" style="71"/>
    <col min="8193" max="8193" width="3.75" style="71" customWidth="1"/>
    <col min="8194" max="8194" width="3" style="71" customWidth="1"/>
    <col min="8195" max="8195" width="5.375" style="71" customWidth="1"/>
    <col min="8196" max="8256" width="3.5" style="71" customWidth="1"/>
    <col min="8257" max="8257" width="3.375" style="71" customWidth="1"/>
    <col min="8258" max="8260" width="3.25" style="71" customWidth="1"/>
    <col min="8261" max="8268" width="3.375" style="71" customWidth="1"/>
    <col min="8269" max="8448" width="9" style="71"/>
    <col min="8449" max="8449" width="3.75" style="71" customWidth="1"/>
    <col min="8450" max="8450" width="3" style="71" customWidth="1"/>
    <col min="8451" max="8451" width="5.375" style="71" customWidth="1"/>
    <col min="8452" max="8512" width="3.5" style="71" customWidth="1"/>
    <col min="8513" max="8513" width="3.375" style="71" customWidth="1"/>
    <col min="8514" max="8516" width="3.25" style="71" customWidth="1"/>
    <col min="8517" max="8524" width="3.375" style="71" customWidth="1"/>
    <col min="8525" max="8704" width="9" style="71"/>
    <col min="8705" max="8705" width="3.75" style="71" customWidth="1"/>
    <col min="8706" max="8706" width="3" style="71" customWidth="1"/>
    <col min="8707" max="8707" width="5.375" style="71" customWidth="1"/>
    <col min="8708" max="8768" width="3.5" style="71" customWidth="1"/>
    <col min="8769" max="8769" width="3.375" style="71" customWidth="1"/>
    <col min="8770" max="8772" width="3.25" style="71" customWidth="1"/>
    <col min="8773" max="8780" width="3.375" style="71" customWidth="1"/>
    <col min="8781" max="8960" width="9" style="71"/>
    <col min="8961" max="8961" width="3.75" style="71" customWidth="1"/>
    <col min="8962" max="8962" width="3" style="71" customWidth="1"/>
    <col min="8963" max="8963" width="5.375" style="71" customWidth="1"/>
    <col min="8964" max="9024" width="3.5" style="71" customWidth="1"/>
    <col min="9025" max="9025" width="3.375" style="71" customWidth="1"/>
    <col min="9026" max="9028" width="3.25" style="71" customWidth="1"/>
    <col min="9029" max="9036" width="3.375" style="71" customWidth="1"/>
    <col min="9037" max="9216" width="9" style="71"/>
    <col min="9217" max="9217" width="3.75" style="71" customWidth="1"/>
    <col min="9218" max="9218" width="3" style="71" customWidth="1"/>
    <col min="9219" max="9219" width="5.375" style="71" customWidth="1"/>
    <col min="9220" max="9280" width="3.5" style="71" customWidth="1"/>
    <col min="9281" max="9281" width="3.375" style="71" customWidth="1"/>
    <col min="9282" max="9284" width="3.25" style="71" customWidth="1"/>
    <col min="9285" max="9292" width="3.375" style="71" customWidth="1"/>
    <col min="9293" max="9472" width="9" style="71"/>
    <col min="9473" max="9473" width="3.75" style="71" customWidth="1"/>
    <col min="9474" max="9474" width="3" style="71" customWidth="1"/>
    <col min="9475" max="9475" width="5.375" style="71" customWidth="1"/>
    <col min="9476" max="9536" width="3.5" style="71" customWidth="1"/>
    <col min="9537" max="9537" width="3.375" style="71" customWidth="1"/>
    <col min="9538" max="9540" width="3.25" style="71" customWidth="1"/>
    <col min="9541" max="9548" width="3.375" style="71" customWidth="1"/>
    <col min="9549" max="9728" width="9" style="71"/>
    <col min="9729" max="9729" width="3.75" style="71" customWidth="1"/>
    <col min="9730" max="9730" width="3" style="71" customWidth="1"/>
    <col min="9731" max="9731" width="5.375" style="71" customWidth="1"/>
    <col min="9732" max="9792" width="3.5" style="71" customWidth="1"/>
    <col min="9793" max="9793" width="3.375" style="71" customWidth="1"/>
    <col min="9794" max="9796" width="3.25" style="71" customWidth="1"/>
    <col min="9797" max="9804" width="3.375" style="71" customWidth="1"/>
    <col min="9805" max="9984" width="9" style="71"/>
    <col min="9985" max="9985" width="3.75" style="71" customWidth="1"/>
    <col min="9986" max="9986" width="3" style="71" customWidth="1"/>
    <col min="9987" max="9987" width="5.375" style="71" customWidth="1"/>
    <col min="9988" max="10048" width="3.5" style="71" customWidth="1"/>
    <col min="10049" max="10049" width="3.375" style="71" customWidth="1"/>
    <col min="10050" max="10052" width="3.25" style="71" customWidth="1"/>
    <col min="10053" max="10060" width="3.375" style="71" customWidth="1"/>
    <col min="10061" max="10240" width="9" style="71"/>
    <col min="10241" max="10241" width="3.75" style="71" customWidth="1"/>
    <col min="10242" max="10242" width="3" style="71" customWidth="1"/>
    <col min="10243" max="10243" width="5.375" style="71" customWidth="1"/>
    <col min="10244" max="10304" width="3.5" style="71" customWidth="1"/>
    <col min="10305" max="10305" width="3.375" style="71" customWidth="1"/>
    <col min="10306" max="10308" width="3.25" style="71" customWidth="1"/>
    <col min="10309" max="10316" width="3.375" style="71" customWidth="1"/>
    <col min="10317" max="10496" width="9" style="71"/>
    <col min="10497" max="10497" width="3.75" style="71" customWidth="1"/>
    <col min="10498" max="10498" width="3" style="71" customWidth="1"/>
    <col min="10499" max="10499" width="5.375" style="71" customWidth="1"/>
    <col min="10500" max="10560" width="3.5" style="71" customWidth="1"/>
    <col min="10561" max="10561" width="3.375" style="71" customWidth="1"/>
    <col min="10562" max="10564" width="3.25" style="71" customWidth="1"/>
    <col min="10565" max="10572" width="3.375" style="71" customWidth="1"/>
    <col min="10573" max="10752" width="9" style="71"/>
    <col min="10753" max="10753" width="3.75" style="71" customWidth="1"/>
    <col min="10754" max="10754" width="3" style="71" customWidth="1"/>
    <col min="10755" max="10755" width="5.375" style="71" customWidth="1"/>
    <col min="10756" max="10816" width="3.5" style="71" customWidth="1"/>
    <col min="10817" max="10817" width="3.375" style="71" customWidth="1"/>
    <col min="10818" max="10820" width="3.25" style="71" customWidth="1"/>
    <col min="10821" max="10828" width="3.375" style="71" customWidth="1"/>
    <col min="10829" max="11008" width="9" style="71"/>
    <col min="11009" max="11009" width="3.75" style="71" customWidth="1"/>
    <col min="11010" max="11010" width="3" style="71" customWidth="1"/>
    <col min="11011" max="11011" width="5.375" style="71" customWidth="1"/>
    <col min="11012" max="11072" width="3.5" style="71" customWidth="1"/>
    <col min="11073" max="11073" width="3.375" style="71" customWidth="1"/>
    <col min="11074" max="11076" width="3.25" style="71" customWidth="1"/>
    <col min="11077" max="11084" width="3.375" style="71" customWidth="1"/>
    <col min="11085" max="11264" width="9" style="71"/>
    <col min="11265" max="11265" width="3.75" style="71" customWidth="1"/>
    <col min="11266" max="11266" width="3" style="71" customWidth="1"/>
    <col min="11267" max="11267" width="5.375" style="71" customWidth="1"/>
    <col min="11268" max="11328" width="3.5" style="71" customWidth="1"/>
    <col min="11329" max="11329" width="3.375" style="71" customWidth="1"/>
    <col min="11330" max="11332" width="3.25" style="71" customWidth="1"/>
    <col min="11333" max="11340" width="3.375" style="71" customWidth="1"/>
    <col min="11341" max="11520" width="9" style="71"/>
    <col min="11521" max="11521" width="3.75" style="71" customWidth="1"/>
    <col min="11522" max="11522" width="3" style="71" customWidth="1"/>
    <col min="11523" max="11523" width="5.375" style="71" customWidth="1"/>
    <col min="11524" max="11584" width="3.5" style="71" customWidth="1"/>
    <col min="11585" max="11585" width="3.375" style="71" customWidth="1"/>
    <col min="11586" max="11588" width="3.25" style="71" customWidth="1"/>
    <col min="11589" max="11596" width="3.375" style="71" customWidth="1"/>
    <col min="11597" max="11776" width="9" style="71"/>
    <col min="11777" max="11777" width="3.75" style="71" customWidth="1"/>
    <col min="11778" max="11778" width="3" style="71" customWidth="1"/>
    <col min="11779" max="11779" width="5.375" style="71" customWidth="1"/>
    <col min="11780" max="11840" width="3.5" style="71" customWidth="1"/>
    <col min="11841" max="11841" width="3.375" style="71" customWidth="1"/>
    <col min="11842" max="11844" width="3.25" style="71" customWidth="1"/>
    <col min="11845" max="11852" width="3.375" style="71" customWidth="1"/>
    <col min="11853" max="12032" width="9" style="71"/>
    <col min="12033" max="12033" width="3.75" style="71" customWidth="1"/>
    <col min="12034" max="12034" width="3" style="71" customWidth="1"/>
    <col min="12035" max="12035" width="5.375" style="71" customWidth="1"/>
    <col min="12036" max="12096" width="3.5" style="71" customWidth="1"/>
    <col min="12097" max="12097" width="3.375" style="71" customWidth="1"/>
    <col min="12098" max="12100" width="3.25" style="71" customWidth="1"/>
    <col min="12101" max="12108" width="3.375" style="71" customWidth="1"/>
    <col min="12109" max="12288" width="9" style="71"/>
    <col min="12289" max="12289" width="3.75" style="71" customWidth="1"/>
    <col min="12290" max="12290" width="3" style="71" customWidth="1"/>
    <col min="12291" max="12291" width="5.375" style="71" customWidth="1"/>
    <col min="12292" max="12352" width="3.5" style="71" customWidth="1"/>
    <col min="12353" max="12353" width="3.375" style="71" customWidth="1"/>
    <col min="12354" max="12356" width="3.25" style="71" customWidth="1"/>
    <col min="12357" max="12364" width="3.375" style="71" customWidth="1"/>
    <col min="12365" max="12544" width="9" style="71"/>
    <col min="12545" max="12545" width="3.75" style="71" customWidth="1"/>
    <col min="12546" max="12546" width="3" style="71" customWidth="1"/>
    <col min="12547" max="12547" width="5.375" style="71" customWidth="1"/>
    <col min="12548" max="12608" width="3.5" style="71" customWidth="1"/>
    <col min="12609" max="12609" width="3.375" style="71" customWidth="1"/>
    <col min="12610" max="12612" width="3.25" style="71" customWidth="1"/>
    <col min="12613" max="12620" width="3.375" style="71" customWidth="1"/>
    <col min="12621" max="12800" width="9" style="71"/>
    <col min="12801" max="12801" width="3.75" style="71" customWidth="1"/>
    <col min="12802" max="12802" width="3" style="71" customWidth="1"/>
    <col min="12803" max="12803" width="5.375" style="71" customWidth="1"/>
    <col min="12804" max="12864" width="3.5" style="71" customWidth="1"/>
    <col min="12865" max="12865" width="3.375" style="71" customWidth="1"/>
    <col min="12866" max="12868" width="3.25" style="71" customWidth="1"/>
    <col min="12869" max="12876" width="3.375" style="71" customWidth="1"/>
    <col min="12877" max="13056" width="9" style="71"/>
    <col min="13057" max="13057" width="3.75" style="71" customWidth="1"/>
    <col min="13058" max="13058" width="3" style="71" customWidth="1"/>
    <col min="13059" max="13059" width="5.375" style="71" customWidth="1"/>
    <col min="13060" max="13120" width="3.5" style="71" customWidth="1"/>
    <col min="13121" max="13121" width="3.375" style="71" customWidth="1"/>
    <col min="13122" max="13124" width="3.25" style="71" customWidth="1"/>
    <col min="13125" max="13132" width="3.375" style="71" customWidth="1"/>
    <col min="13133" max="13312" width="9" style="71"/>
    <col min="13313" max="13313" width="3.75" style="71" customWidth="1"/>
    <col min="13314" max="13314" width="3" style="71" customWidth="1"/>
    <col min="13315" max="13315" width="5.375" style="71" customWidth="1"/>
    <col min="13316" max="13376" width="3.5" style="71" customWidth="1"/>
    <col min="13377" max="13377" width="3.375" style="71" customWidth="1"/>
    <col min="13378" max="13380" width="3.25" style="71" customWidth="1"/>
    <col min="13381" max="13388" width="3.375" style="71" customWidth="1"/>
    <col min="13389" max="13568" width="9" style="71"/>
    <col min="13569" max="13569" width="3.75" style="71" customWidth="1"/>
    <col min="13570" max="13570" width="3" style="71" customWidth="1"/>
    <col min="13571" max="13571" width="5.375" style="71" customWidth="1"/>
    <col min="13572" max="13632" width="3.5" style="71" customWidth="1"/>
    <col min="13633" max="13633" width="3.375" style="71" customWidth="1"/>
    <col min="13634" max="13636" width="3.25" style="71" customWidth="1"/>
    <col min="13637" max="13644" width="3.375" style="71" customWidth="1"/>
    <col min="13645" max="13824" width="9" style="71"/>
    <col min="13825" max="13825" width="3.75" style="71" customWidth="1"/>
    <col min="13826" max="13826" width="3" style="71" customWidth="1"/>
    <col min="13827" max="13827" width="5.375" style="71" customWidth="1"/>
    <col min="13828" max="13888" width="3.5" style="71" customWidth="1"/>
    <col min="13889" max="13889" width="3.375" style="71" customWidth="1"/>
    <col min="13890" max="13892" width="3.25" style="71" customWidth="1"/>
    <col min="13893" max="13900" width="3.375" style="71" customWidth="1"/>
    <col min="13901" max="14080" width="9" style="71"/>
    <col min="14081" max="14081" width="3.75" style="71" customWidth="1"/>
    <col min="14082" max="14082" width="3" style="71" customWidth="1"/>
    <col min="14083" max="14083" width="5.375" style="71" customWidth="1"/>
    <col min="14084" max="14144" width="3.5" style="71" customWidth="1"/>
    <col min="14145" max="14145" width="3.375" style="71" customWidth="1"/>
    <col min="14146" max="14148" width="3.25" style="71" customWidth="1"/>
    <col min="14149" max="14156" width="3.375" style="71" customWidth="1"/>
    <col min="14157" max="14336" width="9" style="71"/>
    <col min="14337" max="14337" width="3.75" style="71" customWidth="1"/>
    <col min="14338" max="14338" width="3" style="71" customWidth="1"/>
    <col min="14339" max="14339" width="5.375" style="71" customWidth="1"/>
    <col min="14340" max="14400" width="3.5" style="71" customWidth="1"/>
    <col min="14401" max="14401" width="3.375" style="71" customWidth="1"/>
    <col min="14402" max="14404" width="3.25" style="71" customWidth="1"/>
    <col min="14405" max="14412" width="3.375" style="71" customWidth="1"/>
    <col min="14413" max="14592" width="9" style="71"/>
    <col min="14593" max="14593" width="3.75" style="71" customWidth="1"/>
    <col min="14594" max="14594" width="3" style="71" customWidth="1"/>
    <col min="14595" max="14595" width="5.375" style="71" customWidth="1"/>
    <col min="14596" max="14656" width="3.5" style="71" customWidth="1"/>
    <col min="14657" max="14657" width="3.375" style="71" customWidth="1"/>
    <col min="14658" max="14660" width="3.25" style="71" customWidth="1"/>
    <col min="14661" max="14668" width="3.375" style="71" customWidth="1"/>
    <col min="14669" max="14848" width="9" style="71"/>
    <col min="14849" max="14849" width="3.75" style="71" customWidth="1"/>
    <col min="14850" max="14850" width="3" style="71" customWidth="1"/>
    <col min="14851" max="14851" width="5.375" style="71" customWidth="1"/>
    <col min="14852" max="14912" width="3.5" style="71" customWidth="1"/>
    <col min="14913" max="14913" width="3.375" style="71" customWidth="1"/>
    <col min="14914" max="14916" width="3.25" style="71" customWidth="1"/>
    <col min="14917" max="14924" width="3.375" style="71" customWidth="1"/>
    <col min="14925" max="15104" width="9" style="71"/>
    <col min="15105" max="15105" width="3.75" style="71" customWidth="1"/>
    <col min="15106" max="15106" width="3" style="71" customWidth="1"/>
    <col min="15107" max="15107" width="5.375" style="71" customWidth="1"/>
    <col min="15108" max="15168" width="3.5" style="71" customWidth="1"/>
    <col min="15169" max="15169" width="3.375" style="71" customWidth="1"/>
    <col min="15170" max="15172" width="3.25" style="71" customWidth="1"/>
    <col min="15173" max="15180" width="3.375" style="71" customWidth="1"/>
    <col min="15181" max="15360" width="9" style="71"/>
    <col min="15361" max="15361" width="3.75" style="71" customWidth="1"/>
    <col min="15362" max="15362" width="3" style="71" customWidth="1"/>
    <col min="15363" max="15363" width="5.375" style="71" customWidth="1"/>
    <col min="15364" max="15424" width="3.5" style="71" customWidth="1"/>
    <col min="15425" max="15425" width="3.375" style="71" customWidth="1"/>
    <col min="15426" max="15428" width="3.25" style="71" customWidth="1"/>
    <col min="15429" max="15436" width="3.375" style="71" customWidth="1"/>
    <col min="15437" max="15616" width="9" style="71"/>
    <col min="15617" max="15617" width="3.75" style="71" customWidth="1"/>
    <col min="15618" max="15618" width="3" style="71" customWidth="1"/>
    <col min="15619" max="15619" width="5.375" style="71" customWidth="1"/>
    <col min="15620" max="15680" width="3.5" style="71" customWidth="1"/>
    <col min="15681" max="15681" width="3.375" style="71" customWidth="1"/>
    <col min="15682" max="15684" width="3.25" style="71" customWidth="1"/>
    <col min="15685" max="15692" width="3.375" style="71" customWidth="1"/>
    <col min="15693" max="15872" width="9" style="71"/>
    <col min="15873" max="15873" width="3.75" style="71" customWidth="1"/>
    <col min="15874" max="15874" width="3" style="71" customWidth="1"/>
    <col min="15875" max="15875" width="5.375" style="71" customWidth="1"/>
    <col min="15876" max="15936" width="3.5" style="71" customWidth="1"/>
    <col min="15937" max="15937" width="3.375" style="71" customWidth="1"/>
    <col min="15938" max="15940" width="3.25" style="71" customWidth="1"/>
    <col min="15941" max="15948" width="3.375" style="71" customWidth="1"/>
    <col min="15949" max="16128" width="9" style="71"/>
    <col min="16129" max="16129" width="3.75" style="71" customWidth="1"/>
    <col min="16130" max="16130" width="3" style="71" customWidth="1"/>
    <col min="16131" max="16131" width="5.375" style="71" customWidth="1"/>
    <col min="16132" max="16192" width="3.5" style="71" customWidth="1"/>
    <col min="16193" max="16193" width="3.375" style="71" customWidth="1"/>
    <col min="16194" max="16196" width="3.25" style="71" customWidth="1"/>
    <col min="16197" max="16204" width="3.375" style="71" customWidth="1"/>
    <col min="16205" max="16384" width="9" style="71"/>
  </cols>
  <sheetData>
    <row r="1" spans="2:76" ht="21" customHeight="1" x14ac:dyDescent="0.4">
      <c r="B1" s="568"/>
      <c r="C1" s="568"/>
      <c r="G1" s="71"/>
      <c r="W1" s="71" t="s">
        <v>974</v>
      </c>
      <c r="AK1" s="612"/>
      <c r="AO1" s="615"/>
      <c r="AZ1" s="615"/>
      <c r="BA1" s="615"/>
      <c r="BB1" s="615"/>
      <c r="BC1" s="615"/>
      <c r="BD1" s="615"/>
      <c r="BE1" s="615"/>
      <c r="BF1" s="615"/>
      <c r="BG1" s="615"/>
      <c r="BH1" s="615"/>
      <c r="BI1" s="615"/>
      <c r="BJ1" s="615"/>
      <c r="BK1" s="615"/>
      <c r="BL1" s="615"/>
      <c r="BM1" s="615"/>
      <c r="BN1" s="615"/>
      <c r="BO1" s="615"/>
      <c r="BP1" s="615"/>
      <c r="BQ1" s="615"/>
      <c r="BR1" s="615"/>
      <c r="BS1" s="612"/>
      <c r="BT1" s="612"/>
      <c r="BU1" s="612"/>
      <c r="BV1" s="612"/>
      <c r="BW1" s="612"/>
      <c r="BX1" s="612"/>
    </row>
    <row r="2" spans="2:76" ht="21" customHeight="1" x14ac:dyDescent="0.4">
      <c r="B2" s="568"/>
      <c r="C2" s="568"/>
      <c r="G2" s="71"/>
      <c r="Y2" s="71">
        <v>-1</v>
      </c>
      <c r="AO2" s="1767" t="s">
        <v>975</v>
      </c>
      <c r="AP2" s="1767"/>
      <c r="AQ2" s="1767"/>
      <c r="AR2" s="1767"/>
      <c r="AS2" s="1767"/>
      <c r="AT2" s="1767"/>
      <c r="AU2" s="1767"/>
      <c r="AV2" s="1767"/>
      <c r="AW2" s="1768"/>
      <c r="AX2" s="1769"/>
      <c r="AY2" s="1769"/>
      <c r="AZ2" s="1769"/>
      <c r="BA2" s="1769"/>
      <c r="BB2" s="1769"/>
      <c r="BC2" s="1769"/>
      <c r="BD2" s="1769"/>
      <c r="BE2" s="1769"/>
      <c r="BF2" s="1769"/>
      <c r="BG2" s="1769"/>
      <c r="BH2" s="1769"/>
      <c r="BI2" s="1769"/>
      <c r="BJ2" s="1769"/>
      <c r="BK2" s="1769"/>
      <c r="BL2" s="1769"/>
      <c r="BM2" s="1769"/>
      <c r="BN2" s="1769"/>
      <c r="BO2" s="1769"/>
      <c r="BP2" s="1769"/>
      <c r="BQ2" s="1769"/>
      <c r="BR2" s="1770"/>
      <c r="BS2" s="616"/>
      <c r="BT2" s="616"/>
      <c r="BU2" s="616"/>
      <c r="BV2" s="616"/>
      <c r="BW2" s="616"/>
      <c r="BX2" s="616"/>
    </row>
    <row r="3" spans="2:76" ht="21" customHeight="1" x14ac:dyDescent="0.4">
      <c r="B3" s="568"/>
      <c r="C3" s="568"/>
      <c r="G3" s="71"/>
      <c r="AO3" s="1767" t="s">
        <v>966</v>
      </c>
      <c r="AP3" s="1767"/>
      <c r="AQ3" s="1767"/>
      <c r="AR3" s="1767"/>
      <c r="AS3" s="1767"/>
      <c r="AT3" s="1767"/>
      <c r="AU3" s="1767"/>
      <c r="AV3" s="1767"/>
      <c r="AW3" s="1771"/>
      <c r="AX3" s="1771"/>
      <c r="AY3" s="1771"/>
      <c r="AZ3" s="1771"/>
      <c r="BA3" s="1771"/>
      <c r="BB3" s="1771"/>
      <c r="BC3" s="1771"/>
      <c r="BD3" s="1771"/>
      <c r="BE3" s="1771"/>
      <c r="BF3" s="1771"/>
      <c r="BG3" s="1771"/>
      <c r="BH3" s="1771"/>
      <c r="BI3" s="1771"/>
      <c r="BJ3" s="1771"/>
      <c r="BK3" s="1772" t="s">
        <v>967</v>
      </c>
      <c r="BL3" s="1773"/>
      <c r="BM3" s="1773"/>
      <c r="BN3" s="1774"/>
      <c r="BO3" s="1775">
        <v>15</v>
      </c>
      <c r="BP3" s="1776"/>
      <c r="BQ3" s="1776"/>
      <c r="BR3" s="1777"/>
      <c r="BS3" s="616"/>
      <c r="BT3" s="616"/>
      <c r="BU3" s="616"/>
      <c r="BV3" s="616"/>
      <c r="BW3" s="616"/>
      <c r="BX3" s="616"/>
    </row>
    <row r="4" spans="2:76" ht="21" customHeight="1" x14ac:dyDescent="0.4">
      <c r="B4" s="568"/>
      <c r="C4" s="617"/>
      <c r="D4" s="1759" t="s">
        <v>976</v>
      </c>
      <c r="E4" s="1759"/>
      <c r="F4" s="1759"/>
      <c r="G4" s="1759"/>
      <c r="H4" s="1759"/>
      <c r="I4" s="1759"/>
      <c r="J4" s="1759"/>
      <c r="K4" s="618"/>
      <c r="L4" s="618"/>
      <c r="M4" s="619"/>
      <c r="N4" s="619"/>
      <c r="O4" s="619"/>
      <c r="P4" s="619"/>
      <c r="Q4" s="619"/>
      <c r="R4" s="619"/>
      <c r="S4" s="619"/>
      <c r="T4" s="619"/>
      <c r="U4" s="620"/>
      <c r="V4" s="621"/>
      <c r="W4" s="622"/>
      <c r="X4" s="569"/>
      <c r="Y4" s="569"/>
      <c r="Z4" s="623" t="s">
        <v>977</v>
      </c>
      <c r="AA4" s="624"/>
    </row>
    <row r="5" spans="2:76" ht="27.75" customHeight="1" x14ac:dyDescent="0.4">
      <c r="B5" s="568"/>
      <c r="C5" s="617"/>
      <c r="D5" s="1760" t="s">
        <v>965</v>
      </c>
      <c r="E5" s="1760"/>
      <c r="F5" s="1760"/>
      <c r="G5" s="1761" t="s">
        <v>978</v>
      </c>
      <c r="H5" s="1761"/>
      <c r="I5" s="1761"/>
      <c r="J5" s="1761"/>
      <c r="K5" s="1761"/>
      <c r="L5" s="1761"/>
      <c r="M5" s="1761"/>
      <c r="N5" s="1761"/>
      <c r="O5" s="1761"/>
      <c r="P5" s="1761"/>
      <c r="Q5" s="1761"/>
      <c r="R5" s="1761"/>
      <c r="S5" s="1761"/>
      <c r="T5" s="1762"/>
      <c r="U5" s="620"/>
      <c r="V5" s="620"/>
      <c r="W5" s="622"/>
      <c r="X5" s="569"/>
      <c r="Y5" s="569"/>
      <c r="Z5" s="1763"/>
      <c r="AA5" s="1761"/>
      <c r="AB5" s="1761"/>
      <c r="AC5" s="1761"/>
      <c r="AD5" s="1761"/>
      <c r="AE5" s="1761"/>
      <c r="AF5" s="1762"/>
      <c r="AG5" s="1764" t="s">
        <v>968</v>
      </c>
      <c r="AH5" s="1765"/>
      <c r="AI5" s="1765"/>
      <c r="AJ5" s="1766"/>
      <c r="AK5" s="1763" t="s">
        <v>969</v>
      </c>
      <c r="AL5" s="1761"/>
      <c r="AM5" s="1761"/>
      <c r="AN5" s="1762"/>
      <c r="AO5" s="1763" t="s">
        <v>970</v>
      </c>
      <c r="AP5" s="1761"/>
      <c r="AQ5" s="1761"/>
      <c r="AR5" s="1762"/>
      <c r="AS5" s="1763" t="s">
        <v>971</v>
      </c>
      <c r="AT5" s="1761"/>
      <c r="AU5" s="1761"/>
      <c r="AV5" s="1762"/>
      <c r="AW5" s="1763" t="s">
        <v>972</v>
      </c>
      <c r="AX5" s="1761"/>
      <c r="AY5" s="1761"/>
      <c r="AZ5" s="1762"/>
      <c r="BA5" s="1763" t="s">
        <v>973</v>
      </c>
      <c r="BB5" s="1761"/>
      <c r="BC5" s="1761"/>
      <c r="BD5" s="1762"/>
      <c r="BE5" s="1763" t="s">
        <v>935</v>
      </c>
      <c r="BF5" s="1761"/>
      <c r="BG5" s="1762"/>
      <c r="BK5" s="625"/>
      <c r="BL5" s="625"/>
      <c r="BM5" s="625"/>
      <c r="BN5" s="625"/>
      <c r="BO5" s="626"/>
      <c r="BP5" s="627"/>
      <c r="BQ5" s="628"/>
      <c r="BR5" s="628"/>
      <c r="BS5" s="628"/>
    </row>
    <row r="6" spans="2:76" ht="21" customHeight="1" x14ac:dyDescent="0.4">
      <c r="B6" s="568"/>
      <c r="C6" s="617"/>
      <c r="D6" s="1760"/>
      <c r="E6" s="1760"/>
      <c r="F6" s="1760"/>
      <c r="G6" s="1761" t="s">
        <v>979</v>
      </c>
      <c r="H6" s="1761"/>
      <c r="I6" s="1761"/>
      <c r="J6" s="1761"/>
      <c r="K6" s="1761"/>
      <c r="L6" s="1761"/>
      <c r="M6" s="1761"/>
      <c r="N6" s="1761"/>
      <c r="O6" s="1761"/>
      <c r="P6" s="1761"/>
      <c r="Q6" s="1761"/>
      <c r="R6" s="1761"/>
      <c r="S6" s="1761"/>
      <c r="T6" s="1762"/>
      <c r="U6" s="620"/>
      <c r="V6" s="620"/>
      <c r="W6" s="622"/>
      <c r="X6" s="569"/>
      <c r="Y6" s="569"/>
      <c r="Z6" s="1787" t="s">
        <v>980</v>
      </c>
      <c r="AA6" s="1788"/>
      <c r="AB6" s="1788"/>
      <c r="AC6" s="1788"/>
      <c r="AD6" s="1788"/>
      <c r="AE6" s="1788"/>
      <c r="AF6" s="1789"/>
      <c r="AG6" s="1784"/>
      <c r="AH6" s="1785"/>
      <c r="AI6" s="1785"/>
      <c r="AJ6" s="1786"/>
      <c r="AK6" s="1784"/>
      <c r="AL6" s="1785"/>
      <c r="AM6" s="1785"/>
      <c r="AN6" s="1786"/>
      <c r="AO6" s="1784"/>
      <c r="AP6" s="1785"/>
      <c r="AQ6" s="1785"/>
      <c r="AR6" s="1786"/>
      <c r="AS6" s="1784">
        <v>6</v>
      </c>
      <c r="AT6" s="1785"/>
      <c r="AU6" s="1785"/>
      <c r="AV6" s="1786"/>
      <c r="AW6" s="1784">
        <v>4</v>
      </c>
      <c r="AX6" s="1785"/>
      <c r="AY6" s="1785"/>
      <c r="AZ6" s="1786"/>
      <c r="BA6" s="1784">
        <v>5</v>
      </c>
      <c r="BB6" s="1785"/>
      <c r="BC6" s="1785"/>
      <c r="BD6" s="1786"/>
      <c r="BE6" s="1778">
        <f>SUM(AG6:BD6)</f>
        <v>15</v>
      </c>
      <c r="BF6" s="1779"/>
      <c r="BG6" s="1780"/>
      <c r="BL6" s="629"/>
      <c r="BM6" s="629"/>
      <c r="BN6" s="629"/>
      <c r="BW6" s="630"/>
    </row>
    <row r="7" spans="2:76" ht="21" customHeight="1" x14ac:dyDescent="0.4">
      <c r="B7" s="568"/>
      <c r="C7" s="617"/>
      <c r="D7" s="1760"/>
      <c r="E7" s="1760"/>
      <c r="F7" s="1760"/>
      <c r="G7" s="1761" t="s">
        <v>981</v>
      </c>
      <c r="H7" s="1761"/>
      <c r="I7" s="1761"/>
      <c r="J7" s="1761"/>
      <c r="K7" s="1761"/>
      <c r="L7" s="1761"/>
      <c r="M7" s="1761"/>
      <c r="N7" s="1761"/>
      <c r="O7" s="1761"/>
      <c r="P7" s="1761"/>
      <c r="Q7" s="1761"/>
      <c r="R7" s="1761"/>
      <c r="S7" s="1761"/>
      <c r="T7" s="1762"/>
      <c r="U7" s="631"/>
      <c r="V7" s="620"/>
      <c r="W7" s="622"/>
      <c r="X7" s="569"/>
      <c r="Y7" s="569"/>
      <c r="Z7" s="632" t="s">
        <v>964</v>
      </c>
      <c r="AA7" s="1764" t="s">
        <v>982</v>
      </c>
      <c r="AB7" s="1765"/>
      <c r="AC7" s="1765"/>
      <c r="AD7" s="1765"/>
      <c r="AE7" s="1765"/>
      <c r="AF7" s="1766"/>
      <c r="AG7" s="1781"/>
      <c r="AH7" s="1782"/>
      <c r="AI7" s="1782"/>
      <c r="AJ7" s="1783"/>
      <c r="AK7" s="1781"/>
      <c r="AL7" s="1782"/>
      <c r="AM7" s="1782"/>
      <c r="AN7" s="1783"/>
      <c r="AO7" s="1781"/>
      <c r="AP7" s="1782"/>
      <c r="AQ7" s="1782"/>
      <c r="AR7" s="1783"/>
      <c r="AS7" s="1784"/>
      <c r="AT7" s="1785"/>
      <c r="AU7" s="1785"/>
      <c r="AV7" s="1786"/>
      <c r="AW7" s="1784"/>
      <c r="AX7" s="1785"/>
      <c r="AY7" s="1785"/>
      <c r="AZ7" s="1786"/>
      <c r="BA7" s="1784"/>
      <c r="BB7" s="1785"/>
      <c r="BC7" s="1785"/>
      <c r="BD7" s="1786"/>
      <c r="BE7" s="1778">
        <f>SUM(AG7:BD7)</f>
        <v>0</v>
      </c>
      <c r="BF7" s="1779"/>
      <c r="BG7" s="1780"/>
    </row>
    <row r="8" spans="2:76" ht="21" customHeight="1" x14ac:dyDescent="0.4">
      <c r="B8" s="569"/>
      <c r="C8" s="633"/>
      <c r="D8" s="619"/>
      <c r="E8" s="619"/>
      <c r="F8" s="619"/>
      <c r="G8" s="619"/>
      <c r="H8" s="619"/>
      <c r="I8" s="619"/>
      <c r="J8" s="619"/>
      <c r="K8" s="619"/>
      <c r="L8" s="634" t="str">
        <f>IF(COUNTIF(D5:F7,"○")&gt;1,"いずれか１つを選択してください。","")</f>
        <v/>
      </c>
      <c r="M8" s="619"/>
      <c r="N8" s="619"/>
      <c r="O8" s="619"/>
      <c r="P8" s="619"/>
      <c r="Q8" s="619"/>
      <c r="R8" s="619"/>
      <c r="S8" s="619"/>
      <c r="T8" s="619"/>
      <c r="U8" s="635"/>
      <c r="V8" s="635"/>
      <c r="W8" s="622"/>
      <c r="X8" s="569"/>
      <c r="Y8" s="569"/>
      <c r="Z8" s="1764" t="s">
        <v>983</v>
      </c>
      <c r="AA8" s="1765"/>
      <c r="AB8" s="1765"/>
      <c r="AC8" s="1765"/>
      <c r="AD8" s="1765"/>
      <c r="AE8" s="1765"/>
      <c r="AF8" s="1766"/>
      <c r="AG8" s="1784"/>
      <c r="AH8" s="1785"/>
      <c r="AI8" s="1785"/>
      <c r="AJ8" s="1786"/>
      <c r="AK8" s="1784"/>
      <c r="AL8" s="1785"/>
      <c r="AM8" s="1785"/>
      <c r="AN8" s="1786"/>
      <c r="AO8" s="1784"/>
      <c r="AP8" s="1785"/>
      <c r="AQ8" s="1785"/>
      <c r="AR8" s="1786"/>
      <c r="AS8" s="1784"/>
      <c r="AT8" s="1785"/>
      <c r="AU8" s="1785"/>
      <c r="AV8" s="1786"/>
      <c r="AW8" s="1784"/>
      <c r="AX8" s="1785"/>
      <c r="AY8" s="1785"/>
      <c r="AZ8" s="1786"/>
      <c r="BA8" s="1784"/>
      <c r="BB8" s="1785"/>
      <c r="BC8" s="1785"/>
      <c r="BD8" s="1786"/>
      <c r="BE8" s="1778">
        <f>SUM(AG8:BD8)</f>
        <v>0</v>
      </c>
      <c r="BF8" s="1779"/>
      <c r="BG8" s="1780"/>
      <c r="BU8" s="630"/>
      <c r="BW8" s="1790"/>
      <c r="BX8" s="1790"/>
    </row>
    <row r="9" spans="2:76" ht="21" customHeight="1" x14ac:dyDescent="0.4">
      <c r="B9" s="569"/>
      <c r="C9" s="633"/>
      <c r="D9" s="619"/>
      <c r="E9" s="635"/>
      <c r="F9" s="620"/>
      <c r="G9" s="620"/>
      <c r="H9" s="620"/>
      <c r="I9" s="620"/>
      <c r="J9" s="620"/>
      <c r="K9" s="620"/>
      <c r="L9" s="620"/>
      <c r="M9" s="620"/>
      <c r="N9" s="620"/>
      <c r="O9" s="620"/>
      <c r="P9" s="620"/>
      <c r="Q9" s="620"/>
      <c r="R9" s="620"/>
      <c r="S9" s="620"/>
      <c r="T9" s="620"/>
      <c r="U9" s="620"/>
      <c r="V9" s="635"/>
      <c r="W9" s="622"/>
      <c r="X9" s="569"/>
      <c r="Y9" s="569"/>
      <c r="Z9" s="1764" t="s">
        <v>935</v>
      </c>
      <c r="AA9" s="1765"/>
      <c r="AB9" s="1765"/>
      <c r="AC9" s="1765"/>
      <c r="AD9" s="1765"/>
      <c r="AE9" s="1765"/>
      <c r="AF9" s="1766"/>
      <c r="AG9" s="1778">
        <f>AG6+AG8</f>
        <v>0</v>
      </c>
      <c r="AH9" s="1779"/>
      <c r="AI9" s="1779"/>
      <c r="AJ9" s="1780"/>
      <c r="AK9" s="1778">
        <f>AK6+AK8</f>
        <v>0</v>
      </c>
      <c r="AL9" s="1779"/>
      <c r="AM9" s="1779"/>
      <c r="AN9" s="1780"/>
      <c r="AO9" s="1778">
        <f>AO6+AO8</f>
        <v>0</v>
      </c>
      <c r="AP9" s="1779"/>
      <c r="AQ9" s="1779"/>
      <c r="AR9" s="1780"/>
      <c r="AS9" s="1778">
        <f>AS6+AS8</f>
        <v>6</v>
      </c>
      <c r="AT9" s="1779"/>
      <c r="AU9" s="1779"/>
      <c r="AV9" s="1780"/>
      <c r="AW9" s="1778">
        <f>AW6+AW8</f>
        <v>4</v>
      </c>
      <c r="AX9" s="1779"/>
      <c r="AY9" s="1779"/>
      <c r="AZ9" s="1780"/>
      <c r="BA9" s="1778">
        <f>BA6+BA8</f>
        <v>5</v>
      </c>
      <c r="BB9" s="1779"/>
      <c r="BC9" s="1779"/>
      <c r="BD9" s="1780"/>
      <c r="BE9" s="1778">
        <f>BE6+BE8</f>
        <v>15</v>
      </c>
      <c r="BF9" s="1779"/>
      <c r="BG9" s="1780"/>
      <c r="BW9" s="1791"/>
      <c r="BX9" s="1791"/>
    </row>
    <row r="10" spans="2:76" ht="21" customHeight="1" x14ac:dyDescent="0.4">
      <c r="B10" s="569"/>
      <c r="C10" s="633"/>
      <c r="D10" s="619"/>
      <c r="E10" s="635"/>
      <c r="F10" s="620"/>
      <c r="G10" s="620"/>
      <c r="H10" s="620"/>
      <c r="I10" s="620"/>
      <c r="J10" s="620"/>
      <c r="K10" s="620"/>
      <c r="L10" s="620"/>
      <c r="M10" s="620"/>
      <c r="N10" s="620"/>
      <c r="O10" s="620"/>
      <c r="P10" s="620"/>
      <c r="Q10" s="620"/>
      <c r="R10" s="620"/>
      <c r="S10" s="620"/>
      <c r="T10" s="620"/>
      <c r="U10" s="620"/>
      <c r="V10" s="635"/>
      <c r="W10" s="636"/>
      <c r="X10" s="569"/>
      <c r="Y10" s="569"/>
      <c r="Z10" s="569"/>
      <c r="AA10" s="569"/>
      <c r="BG10" s="637" t="str">
        <f>IF(AND(BE9&lt;&gt;BO3,D12="○"),"「事業者名簿」の定員数と想定される利用者数が一致しません。","")</f>
        <v/>
      </c>
      <c r="BK10" s="625"/>
      <c r="BL10" s="625"/>
      <c r="BM10" s="625"/>
      <c r="BN10" s="625"/>
      <c r="BO10" s="626"/>
      <c r="BP10" s="627"/>
      <c r="BQ10" s="628"/>
      <c r="BR10" s="628"/>
      <c r="BS10" s="628"/>
      <c r="BW10" s="1791"/>
      <c r="BX10" s="1791"/>
    </row>
    <row r="11" spans="2:76" ht="21" customHeight="1" x14ac:dyDescent="0.4">
      <c r="B11" s="569"/>
      <c r="C11" s="633"/>
      <c r="D11" s="638" t="s">
        <v>984</v>
      </c>
      <c r="E11" s="639"/>
      <c r="F11" s="639"/>
      <c r="G11" s="639"/>
      <c r="H11" s="639"/>
      <c r="I11" s="639"/>
      <c r="J11" s="620"/>
      <c r="K11" s="620"/>
      <c r="L11" s="620"/>
      <c r="M11" s="620"/>
      <c r="N11" s="620"/>
      <c r="O11" s="620"/>
      <c r="P11" s="620"/>
      <c r="Q11" s="620"/>
      <c r="R11" s="620"/>
      <c r="S11" s="620"/>
      <c r="T11" s="620"/>
      <c r="U11" s="620"/>
      <c r="V11" s="635"/>
      <c r="W11" s="640"/>
      <c r="Z11" s="630" t="s">
        <v>985</v>
      </c>
      <c r="AP11" s="630" t="s">
        <v>986</v>
      </c>
      <c r="AQ11" s="630"/>
      <c r="AW11" s="629"/>
      <c r="AX11" s="629"/>
      <c r="AY11" s="629"/>
      <c r="BG11" s="641"/>
      <c r="BH11" s="630" t="s">
        <v>987</v>
      </c>
      <c r="BN11" s="629"/>
      <c r="BO11" s="629"/>
      <c r="BP11" s="629"/>
      <c r="BW11" s="569"/>
      <c r="BX11" s="569"/>
    </row>
    <row r="12" spans="2:76" ht="21" customHeight="1" x14ac:dyDescent="0.4">
      <c r="B12" s="569"/>
      <c r="C12" s="633"/>
      <c r="D12" s="1792" t="s">
        <v>965</v>
      </c>
      <c r="E12" s="1793"/>
      <c r="F12" s="1794" t="s">
        <v>988</v>
      </c>
      <c r="G12" s="1795"/>
      <c r="H12" s="1795"/>
      <c r="I12" s="1795"/>
      <c r="J12" s="1795"/>
      <c r="K12" s="1795"/>
      <c r="L12" s="1795"/>
      <c r="M12" s="1795"/>
      <c r="N12" s="1795"/>
      <c r="O12" s="1795"/>
      <c r="P12" s="1795"/>
      <c r="Q12" s="1795"/>
      <c r="R12" s="1795"/>
      <c r="S12" s="1795"/>
      <c r="T12" s="1795"/>
      <c r="U12" s="1795"/>
      <c r="V12" s="1796"/>
      <c r="W12" s="636"/>
      <c r="AE12" s="1763" t="s">
        <v>989</v>
      </c>
      <c r="AF12" s="1761"/>
      <c r="AG12" s="1761"/>
      <c r="AH12" s="1761"/>
      <c r="AI12" s="1761"/>
      <c r="AJ12" s="1761"/>
      <c r="AK12" s="1762"/>
      <c r="AL12" s="1797" t="s">
        <v>990</v>
      </c>
      <c r="AM12" s="1798"/>
      <c r="AN12" s="1799"/>
      <c r="AV12" s="1763" t="s">
        <v>989</v>
      </c>
      <c r="AW12" s="1761"/>
      <c r="AX12" s="1761"/>
      <c r="AY12" s="1761"/>
      <c r="AZ12" s="1761"/>
      <c r="BA12" s="1761"/>
      <c r="BB12" s="1762"/>
      <c r="BC12" s="1797" t="s">
        <v>990</v>
      </c>
      <c r="BD12" s="1798"/>
      <c r="BE12" s="1799"/>
      <c r="BF12" s="74"/>
      <c r="BG12" s="641"/>
      <c r="BM12" s="1763" t="s">
        <v>991</v>
      </c>
      <c r="BN12" s="1761"/>
      <c r="BO12" s="1761"/>
      <c r="BP12" s="1761"/>
      <c r="BQ12" s="1761"/>
      <c r="BR12" s="1761"/>
      <c r="BS12" s="1762"/>
      <c r="BW12" s="1803"/>
      <c r="BX12" s="1803"/>
    </row>
    <row r="13" spans="2:76" ht="26.25" customHeight="1" x14ac:dyDescent="0.4">
      <c r="B13" s="569"/>
      <c r="C13" s="633"/>
      <c r="D13" s="1792"/>
      <c r="E13" s="1804"/>
      <c r="F13" s="1794" t="s">
        <v>992</v>
      </c>
      <c r="G13" s="1795"/>
      <c r="H13" s="1795"/>
      <c r="I13" s="1795"/>
      <c r="J13" s="1795"/>
      <c r="K13" s="1795"/>
      <c r="L13" s="1795"/>
      <c r="M13" s="1795"/>
      <c r="N13" s="1795"/>
      <c r="O13" s="1795"/>
      <c r="P13" s="1795"/>
      <c r="Q13" s="1795"/>
      <c r="R13" s="1795"/>
      <c r="S13" s="1795"/>
      <c r="T13" s="1795"/>
      <c r="U13" s="1795"/>
      <c r="V13" s="1796"/>
      <c r="W13" s="643"/>
      <c r="AE13" s="1805" t="s">
        <v>993</v>
      </c>
      <c r="AF13" s="1806"/>
      <c r="AG13" s="1806"/>
      <c r="AH13" s="1807"/>
      <c r="AI13" s="1805" t="s">
        <v>994</v>
      </c>
      <c r="AJ13" s="1806"/>
      <c r="AK13" s="1807"/>
      <c r="AL13" s="1800"/>
      <c r="AM13" s="1801"/>
      <c r="AN13" s="1802"/>
      <c r="AQ13" s="1794"/>
      <c r="AR13" s="1795"/>
      <c r="AS13" s="1795"/>
      <c r="AT13" s="1795"/>
      <c r="AU13" s="1796"/>
      <c r="AV13" s="1805" t="s">
        <v>993</v>
      </c>
      <c r="AW13" s="1806"/>
      <c r="AX13" s="1806"/>
      <c r="AY13" s="1807"/>
      <c r="AZ13" s="1805" t="s">
        <v>994</v>
      </c>
      <c r="BA13" s="1806"/>
      <c r="BB13" s="1807"/>
      <c r="BC13" s="1800"/>
      <c r="BD13" s="1801"/>
      <c r="BE13" s="1802"/>
      <c r="BF13" s="74"/>
      <c r="BG13" s="644"/>
      <c r="BH13" s="1794"/>
      <c r="BI13" s="1795"/>
      <c r="BJ13" s="1795"/>
      <c r="BK13" s="1795"/>
      <c r="BL13" s="1796"/>
      <c r="BM13" s="1805" t="s">
        <v>995</v>
      </c>
      <c r="BN13" s="1806"/>
      <c r="BO13" s="1806"/>
      <c r="BP13" s="1807"/>
      <c r="BQ13" s="1805" t="s">
        <v>994</v>
      </c>
      <c r="BR13" s="1806"/>
      <c r="BS13" s="1807"/>
      <c r="BW13" s="569"/>
      <c r="BX13" s="569"/>
    </row>
    <row r="14" spans="2:76" ht="21" customHeight="1" x14ac:dyDescent="0.4">
      <c r="B14" s="569"/>
      <c r="C14" s="633"/>
      <c r="D14" s="1792"/>
      <c r="E14" s="1804"/>
      <c r="F14" s="1794" t="s">
        <v>996</v>
      </c>
      <c r="G14" s="1795"/>
      <c r="H14" s="1795"/>
      <c r="I14" s="1795"/>
      <c r="J14" s="1795"/>
      <c r="K14" s="1795"/>
      <c r="L14" s="1795"/>
      <c r="M14" s="1795"/>
      <c r="N14" s="1795"/>
      <c r="O14" s="1795"/>
      <c r="P14" s="1795"/>
      <c r="Q14" s="1795"/>
      <c r="R14" s="1795"/>
      <c r="S14" s="1795"/>
      <c r="T14" s="1795"/>
      <c r="U14" s="1795"/>
      <c r="V14" s="1796"/>
      <c r="W14" s="643"/>
      <c r="Z14" s="1763" t="s">
        <v>997</v>
      </c>
      <c r="AA14" s="1761"/>
      <c r="AB14" s="1761"/>
      <c r="AC14" s="1761"/>
      <c r="AD14" s="1762"/>
      <c r="AE14" s="1808">
        <f>IF((OR($D$5="○",$D$6="○")),ROUNDDOWN(((BE$6+BE$8*0.9))/6,1))</f>
        <v>2.5</v>
      </c>
      <c r="AF14" s="1809"/>
      <c r="AG14" s="1809"/>
      <c r="AH14" s="1810"/>
      <c r="AI14" s="1811">
        <f>AE14*$AY$60</f>
        <v>80</v>
      </c>
      <c r="AJ14" s="1812"/>
      <c r="AK14" s="1813"/>
      <c r="AL14" s="1811">
        <f>AE14*40</f>
        <v>100</v>
      </c>
      <c r="AM14" s="1812"/>
      <c r="AN14" s="1813"/>
      <c r="AQ14" s="1763" t="s">
        <v>997</v>
      </c>
      <c r="AR14" s="1761"/>
      <c r="AS14" s="1761"/>
      <c r="AT14" s="1761"/>
      <c r="AU14" s="1762"/>
      <c r="AV14" s="1814">
        <f>IF((OR($D$5="○",$D$6="○")),$BE$43)</f>
        <v>2.5</v>
      </c>
      <c r="AW14" s="1815"/>
      <c r="AX14" s="1815"/>
      <c r="AY14" s="1816"/>
      <c r="AZ14" s="1817">
        <f>AV14*$AY$60</f>
        <v>80</v>
      </c>
      <c r="BA14" s="1817"/>
      <c r="BB14" s="1817"/>
      <c r="BC14" s="1811">
        <f>AV14*40</f>
        <v>100</v>
      </c>
      <c r="BD14" s="1812"/>
      <c r="BE14" s="1813"/>
      <c r="BF14" s="645"/>
      <c r="BG14" s="641"/>
      <c r="BH14" s="1763" t="s">
        <v>998</v>
      </c>
      <c r="BI14" s="1761"/>
      <c r="BJ14" s="1761"/>
      <c r="BK14" s="1761"/>
      <c r="BL14" s="1762"/>
      <c r="BM14" s="1814">
        <f>(ROUNDDOWN(BQ14/40,1))</f>
        <v>2.5</v>
      </c>
      <c r="BN14" s="1815"/>
      <c r="BO14" s="1815"/>
      <c r="BP14" s="1816"/>
      <c r="BQ14" s="1817">
        <f>$BB$73</f>
        <v>100.25</v>
      </c>
      <c r="BR14" s="1817"/>
      <c r="BS14" s="1817"/>
      <c r="BU14" s="630"/>
      <c r="BW14" s="630"/>
      <c r="BX14" s="630"/>
    </row>
    <row r="15" spans="2:76" ht="21" customHeight="1" x14ac:dyDescent="0.4">
      <c r="B15" s="569"/>
      <c r="C15" s="646"/>
      <c r="D15" s="647"/>
      <c r="E15" s="647"/>
      <c r="F15" s="647"/>
      <c r="G15" s="647"/>
      <c r="H15" s="647"/>
      <c r="I15" s="647"/>
      <c r="J15" s="647"/>
      <c r="K15" s="647"/>
      <c r="L15" s="648" t="str">
        <f>IF(COUNTIF(D12:E14,"○")&gt;1,"いずれか１つを選択してください。","")</f>
        <v/>
      </c>
      <c r="M15" s="647"/>
      <c r="N15" s="647"/>
      <c r="O15" s="647"/>
      <c r="P15" s="647"/>
      <c r="Q15" s="647"/>
      <c r="R15" s="647"/>
      <c r="S15" s="647"/>
      <c r="T15" s="647"/>
      <c r="U15" s="647"/>
      <c r="V15" s="649"/>
      <c r="W15" s="650"/>
      <c r="Z15" s="1763" t="s">
        <v>999</v>
      </c>
      <c r="AA15" s="1761"/>
      <c r="AB15" s="1761"/>
      <c r="AC15" s="1761"/>
      <c r="AD15" s="1762"/>
      <c r="AE15" s="1808" t="b">
        <f>IF((OR($D$7="○")),ROUNDDOWN((BE$6+BE$8*0.9)/5,1))</f>
        <v>0</v>
      </c>
      <c r="AF15" s="1809"/>
      <c r="AG15" s="1809"/>
      <c r="AH15" s="1810"/>
      <c r="AI15" s="1811">
        <f>AE15*$AY$60</f>
        <v>0</v>
      </c>
      <c r="AJ15" s="1812"/>
      <c r="AK15" s="1813"/>
      <c r="AL15" s="1811">
        <f>AE15*40</f>
        <v>0</v>
      </c>
      <c r="AM15" s="1812"/>
      <c r="AN15" s="1813"/>
      <c r="AQ15" s="1763" t="s">
        <v>999</v>
      </c>
      <c r="AR15" s="1761"/>
      <c r="AS15" s="1761"/>
      <c r="AT15" s="1761"/>
      <c r="AU15" s="1762"/>
      <c r="AV15" s="1814" t="b">
        <f>IF(($D$7="○"),$BE$43)</f>
        <v>0</v>
      </c>
      <c r="AW15" s="1815"/>
      <c r="AX15" s="1815"/>
      <c r="AY15" s="1816"/>
      <c r="AZ15" s="1817">
        <f>AV15*$AY$60</f>
        <v>0</v>
      </c>
      <c r="BA15" s="1817"/>
      <c r="BB15" s="1817"/>
      <c r="BC15" s="1811">
        <f>AV15*40</f>
        <v>0</v>
      </c>
      <c r="BD15" s="1812"/>
      <c r="BE15" s="1813"/>
      <c r="BF15" s="645"/>
      <c r="BG15" s="641"/>
      <c r="BH15" s="1818" t="s">
        <v>228</v>
      </c>
      <c r="BI15" s="1819"/>
      <c r="BJ15" s="1819"/>
      <c r="BK15" s="1819"/>
      <c r="BL15" s="1820"/>
      <c r="BM15" s="1821">
        <f>SUM(BM12:BP14)</f>
        <v>2.5</v>
      </c>
      <c r="BN15" s="1822"/>
      <c r="BO15" s="1822"/>
      <c r="BP15" s="1823"/>
      <c r="BQ15" s="1824">
        <f>SUMIF(BQ12:BS14,"&lt;&gt;#VALUE!")</f>
        <v>100.25</v>
      </c>
      <c r="BR15" s="1824"/>
      <c r="BS15" s="1824"/>
      <c r="BW15" s="651"/>
    </row>
    <row r="16" spans="2:76" ht="21" customHeight="1" x14ac:dyDescent="0.4">
      <c r="B16" s="569"/>
      <c r="C16" s="569"/>
      <c r="D16" s="569"/>
      <c r="E16" s="625"/>
      <c r="F16" s="625"/>
      <c r="G16" s="625"/>
      <c r="H16" s="625"/>
      <c r="I16" s="625"/>
      <c r="J16" s="625"/>
      <c r="K16" s="625"/>
      <c r="L16" s="625"/>
      <c r="M16" s="625"/>
      <c r="N16" s="625"/>
      <c r="O16" s="625"/>
      <c r="P16" s="625"/>
      <c r="Q16" s="625"/>
      <c r="R16" s="625"/>
      <c r="S16" s="625"/>
      <c r="T16" s="625"/>
      <c r="U16" s="625"/>
      <c r="V16" s="569"/>
      <c r="W16" s="569"/>
      <c r="X16" s="569"/>
      <c r="Y16" s="569"/>
      <c r="Z16" s="1764" t="s">
        <v>1000</v>
      </c>
      <c r="AA16" s="1765"/>
      <c r="AB16" s="1765"/>
      <c r="AC16" s="1765"/>
      <c r="AD16" s="1766"/>
      <c r="AE16" s="1814">
        <f>IF($D$6="○","",ROUNDDOWN(($AO$6+$AO$8*0.9)/9,1)+ROUNDDOWN(($AS$6-$AS$7+$AS$8*0.9)/6,1)+ROUNDDOWN($AS$7/12,1)+ROUNDDOWN(($AW$6-$AW$7+$AW$8*0.9)/4,1)+ROUNDDOWN($AW$7/8,1)+ROUNDDOWN(($BA$6-$BA$7+$BA$8*0.9)/2.5,1)+ROUNDDOWN($BA$7/5,1))</f>
        <v>4</v>
      </c>
      <c r="AF16" s="1815"/>
      <c r="AG16" s="1815"/>
      <c r="AH16" s="1816"/>
      <c r="AI16" s="1811">
        <f>AE16*$AY$60</f>
        <v>128</v>
      </c>
      <c r="AJ16" s="1812"/>
      <c r="AK16" s="1813"/>
      <c r="AL16" s="1811">
        <f>AE16*40</f>
        <v>160</v>
      </c>
      <c r="AM16" s="1812"/>
      <c r="AN16" s="1813"/>
      <c r="AO16" s="569"/>
      <c r="AP16" s="569"/>
      <c r="AQ16" s="1764" t="s">
        <v>1000</v>
      </c>
      <c r="AR16" s="1765"/>
      <c r="AS16" s="1765"/>
      <c r="AT16" s="1765"/>
      <c r="AU16" s="1766"/>
      <c r="AV16" s="1814">
        <f>IF(($D$6="○"),"",$BE$51)</f>
        <v>4.2</v>
      </c>
      <c r="AW16" s="1815"/>
      <c r="AX16" s="1815"/>
      <c r="AY16" s="1816"/>
      <c r="AZ16" s="1817">
        <f>AV16*$AY$60</f>
        <v>134.4</v>
      </c>
      <c r="BA16" s="1817"/>
      <c r="BB16" s="1817"/>
      <c r="BC16" s="1811">
        <f>AV16*40</f>
        <v>168</v>
      </c>
      <c r="BD16" s="1812"/>
      <c r="BE16" s="1813"/>
      <c r="BF16" s="645"/>
      <c r="BG16" s="641"/>
      <c r="BH16" s="569"/>
      <c r="BI16" s="569"/>
      <c r="BJ16" s="569"/>
      <c r="BK16" s="569"/>
      <c r="BL16" s="569"/>
      <c r="BM16" s="629"/>
      <c r="BN16" s="629"/>
      <c r="BO16" s="629"/>
      <c r="BP16" s="629"/>
      <c r="BQ16" s="645"/>
      <c r="BR16" s="645"/>
      <c r="BS16" s="645"/>
    </row>
    <row r="17" spans="2:76" ht="21" customHeight="1" x14ac:dyDescent="0.4">
      <c r="B17" s="569"/>
      <c r="C17" s="569"/>
      <c r="D17" s="569"/>
      <c r="E17" s="625"/>
      <c r="F17" s="625"/>
      <c r="G17" s="625"/>
      <c r="H17" s="625"/>
      <c r="I17" s="625"/>
      <c r="J17" s="625"/>
      <c r="K17" s="625"/>
      <c r="L17" s="625"/>
      <c r="M17" s="625"/>
      <c r="N17" s="625"/>
      <c r="O17" s="625"/>
      <c r="P17" s="625"/>
      <c r="Q17" s="625"/>
      <c r="R17" s="625"/>
      <c r="S17" s="625"/>
      <c r="T17" s="625"/>
      <c r="U17" s="625"/>
      <c r="V17" s="569"/>
      <c r="W17" s="630"/>
      <c r="X17" s="630"/>
      <c r="Y17" s="630"/>
      <c r="Z17" s="1818" t="s">
        <v>228</v>
      </c>
      <c r="AA17" s="1819"/>
      <c r="AB17" s="1819"/>
      <c r="AC17" s="1819"/>
      <c r="AD17" s="1820"/>
      <c r="AE17" s="1821">
        <f>SUM(AE14:AH16)</f>
        <v>6.5</v>
      </c>
      <c r="AF17" s="1822"/>
      <c r="AG17" s="1822"/>
      <c r="AH17" s="1823"/>
      <c r="AI17" s="1834">
        <f>SUMIF(AI14:AK16,"&lt;&gt;#VALUE!")</f>
        <v>208</v>
      </c>
      <c r="AJ17" s="1834"/>
      <c r="AK17" s="1834"/>
      <c r="AL17" s="1834">
        <f>SUMIF(AL14:AN16,"&lt;&gt;#VALUE!")</f>
        <v>260</v>
      </c>
      <c r="AM17" s="1834"/>
      <c r="AN17" s="1834"/>
      <c r="AO17" s="630"/>
      <c r="AP17" s="630"/>
      <c r="AQ17" s="1818" t="s">
        <v>228</v>
      </c>
      <c r="AR17" s="1819"/>
      <c r="AS17" s="1819"/>
      <c r="AT17" s="1819"/>
      <c r="AU17" s="1820"/>
      <c r="AV17" s="1821">
        <f>SUM(AV14:AY16)</f>
        <v>6.7</v>
      </c>
      <c r="AW17" s="1822"/>
      <c r="AX17" s="1822"/>
      <c r="AY17" s="1823"/>
      <c r="AZ17" s="1824">
        <f>SUMIF(AZ14:BB16,"&lt;&gt;#VALUE!")</f>
        <v>214.4</v>
      </c>
      <c r="BA17" s="1824"/>
      <c r="BB17" s="1824"/>
      <c r="BC17" s="1818">
        <f>SUMIF(BC14:BE16,"&lt;&gt;#VALUE!")</f>
        <v>268</v>
      </c>
      <c r="BD17" s="1819"/>
      <c r="BE17" s="1820"/>
      <c r="BF17" s="630"/>
      <c r="BG17" s="652"/>
      <c r="BH17" s="630"/>
      <c r="BI17" s="630"/>
      <c r="BJ17" s="630"/>
      <c r="BK17" s="630"/>
      <c r="BL17" s="630"/>
      <c r="BM17" s="653"/>
      <c r="BN17" s="653"/>
      <c r="BO17" s="653"/>
      <c r="BP17" s="653"/>
      <c r="BQ17" s="654"/>
      <c r="BR17" s="654"/>
      <c r="BS17" s="654"/>
      <c r="BT17" s="630"/>
      <c r="BU17" s="630"/>
      <c r="BV17" s="630"/>
      <c r="BW17" s="655"/>
      <c r="BX17" s="656"/>
    </row>
    <row r="18" spans="2:76" ht="21" customHeight="1" thickBot="1" x14ac:dyDescent="0.45">
      <c r="B18" s="569"/>
      <c r="C18" s="569"/>
      <c r="D18" s="569"/>
      <c r="E18" s="625"/>
      <c r="F18" s="625"/>
      <c r="G18" s="625"/>
      <c r="H18" s="625"/>
      <c r="I18" s="625"/>
      <c r="J18" s="625"/>
      <c r="K18" s="625"/>
      <c r="L18" s="625"/>
      <c r="M18" s="625"/>
      <c r="N18" s="625"/>
      <c r="O18" s="625"/>
      <c r="P18" s="625"/>
      <c r="Q18" s="625"/>
      <c r="R18" s="625"/>
      <c r="S18" s="625"/>
      <c r="T18" s="625"/>
      <c r="U18" s="625"/>
      <c r="V18" s="569"/>
      <c r="W18" s="642"/>
      <c r="X18" s="642"/>
      <c r="Y18" s="642"/>
      <c r="Z18" s="642"/>
      <c r="AA18" s="642"/>
      <c r="AB18" s="657"/>
      <c r="AC18" s="657"/>
      <c r="AD18" s="657"/>
      <c r="AE18" s="657"/>
      <c r="AF18" s="625"/>
      <c r="AG18" s="625"/>
      <c r="AH18" s="625"/>
      <c r="AI18" s="625"/>
      <c r="AJ18" s="625"/>
      <c r="AK18" s="625"/>
      <c r="AM18" s="642"/>
      <c r="AN18" s="642"/>
      <c r="AO18" s="642"/>
      <c r="AP18" s="642"/>
      <c r="AQ18" s="642"/>
      <c r="AR18" s="657"/>
      <c r="AS18" s="657"/>
      <c r="AT18" s="657"/>
      <c r="AU18" s="657"/>
      <c r="AV18" s="658"/>
      <c r="AW18" s="658"/>
      <c r="AX18" s="658"/>
      <c r="AY18" s="625"/>
      <c r="AZ18" s="625"/>
      <c r="BA18" s="625"/>
      <c r="BD18" s="652"/>
      <c r="BE18" s="652"/>
      <c r="BF18" s="652"/>
      <c r="BG18" s="652"/>
      <c r="BH18" s="652"/>
      <c r="BI18" s="659"/>
      <c r="BJ18" s="659"/>
      <c r="BK18" s="659"/>
      <c r="BL18" s="659"/>
      <c r="BM18" s="660"/>
      <c r="BN18" s="660"/>
      <c r="BO18" s="660"/>
      <c r="BP18" s="660"/>
      <c r="BQ18" s="624"/>
      <c r="BR18" s="655"/>
      <c r="BS18" s="655"/>
      <c r="BT18" s="655"/>
      <c r="BU18" s="651"/>
      <c r="BV18" s="651"/>
      <c r="BW18" s="651"/>
      <c r="BX18" s="656"/>
    </row>
    <row r="19" spans="2:76" ht="8.25" customHeight="1" x14ac:dyDescent="0.4">
      <c r="B19" s="661"/>
      <c r="C19" s="662"/>
      <c r="D19" s="662"/>
      <c r="E19" s="663"/>
      <c r="F19" s="663"/>
      <c r="G19" s="663"/>
      <c r="H19" s="663"/>
      <c r="I19" s="663"/>
      <c r="J19" s="663"/>
      <c r="K19" s="663"/>
      <c r="L19" s="663"/>
      <c r="M19" s="663"/>
      <c r="N19" s="663"/>
      <c r="O19" s="663"/>
      <c r="P19" s="663"/>
      <c r="Q19" s="663"/>
      <c r="R19" s="663"/>
      <c r="S19" s="663"/>
      <c r="T19" s="663"/>
      <c r="U19" s="663"/>
      <c r="V19" s="662"/>
      <c r="W19" s="664"/>
      <c r="X19" s="664"/>
      <c r="Y19" s="664"/>
      <c r="Z19" s="664"/>
      <c r="AA19" s="664"/>
      <c r="AB19" s="665"/>
      <c r="AC19" s="665"/>
      <c r="AD19" s="665"/>
      <c r="AE19" s="665"/>
      <c r="AF19" s="663"/>
      <c r="AG19" s="663"/>
      <c r="AH19" s="663"/>
      <c r="AI19" s="663"/>
      <c r="AJ19" s="663"/>
      <c r="AK19" s="663"/>
      <c r="AL19" s="666"/>
      <c r="AM19" s="664"/>
      <c r="AN19" s="664"/>
      <c r="AO19" s="664"/>
      <c r="AP19" s="664"/>
      <c r="AQ19" s="664"/>
      <c r="AR19" s="665"/>
      <c r="AS19" s="665"/>
      <c r="AT19" s="665"/>
      <c r="AU19" s="665"/>
      <c r="AV19" s="667"/>
      <c r="AW19" s="667"/>
      <c r="AX19" s="667"/>
      <c r="AY19" s="663"/>
      <c r="AZ19" s="663"/>
      <c r="BA19" s="663"/>
      <c r="BB19" s="666"/>
      <c r="BC19" s="666"/>
      <c r="BD19" s="668"/>
      <c r="BE19" s="668"/>
      <c r="BF19" s="668"/>
      <c r="BG19" s="668"/>
      <c r="BH19" s="668"/>
      <c r="BI19" s="669"/>
      <c r="BJ19" s="669"/>
      <c r="BK19" s="669"/>
      <c r="BL19" s="669"/>
      <c r="BM19" s="670"/>
      <c r="BN19" s="671"/>
      <c r="BO19" s="660"/>
      <c r="BP19" s="660"/>
      <c r="BQ19" s="624"/>
      <c r="BR19" s="655"/>
      <c r="BS19" s="655"/>
      <c r="BT19" s="655"/>
      <c r="BU19" s="651"/>
      <c r="BV19" s="651"/>
      <c r="BW19" s="651"/>
      <c r="BX19" s="656"/>
    </row>
    <row r="20" spans="2:76" ht="21" customHeight="1" x14ac:dyDescent="0.4">
      <c r="B20" s="672"/>
      <c r="D20" s="630" t="s">
        <v>1001</v>
      </c>
      <c r="E20" s="673"/>
      <c r="F20" s="673"/>
      <c r="G20" s="673"/>
      <c r="H20" s="673"/>
      <c r="I20" s="72"/>
      <c r="J20" s="659"/>
      <c r="K20" s="659"/>
      <c r="L20" s="659"/>
      <c r="M20" s="660"/>
      <c r="N20" s="660"/>
      <c r="O20" s="72"/>
      <c r="P20" s="660"/>
      <c r="Q20" s="625"/>
      <c r="R20" s="625"/>
      <c r="S20" s="625"/>
      <c r="T20" s="625"/>
      <c r="U20" s="625"/>
      <c r="V20" s="569"/>
      <c r="W20" s="674"/>
      <c r="X20" s="675"/>
      <c r="Y20" s="675"/>
      <c r="Z20" s="1825" t="s">
        <v>1002</v>
      </c>
      <c r="AA20" s="1825"/>
      <c r="AB20" s="1825"/>
      <c r="AC20" s="1825"/>
      <c r="AD20" s="1825"/>
      <c r="AE20" s="1825"/>
      <c r="AF20" s="1825"/>
      <c r="AG20" s="1825"/>
      <c r="AH20" s="1825"/>
      <c r="AI20" s="1825"/>
      <c r="AJ20" s="1825"/>
      <c r="AK20" s="1825"/>
      <c r="AL20" s="1825"/>
      <c r="AM20" s="1825"/>
      <c r="AN20" s="1825"/>
      <c r="AO20" s="1825"/>
      <c r="AP20" s="1825"/>
      <c r="AQ20" s="1825"/>
      <c r="AR20" s="1825"/>
      <c r="AS20" s="1825"/>
      <c r="AT20" s="1825"/>
      <c r="AU20" s="1825"/>
      <c r="AV20" s="1825"/>
      <c r="AW20" s="1825"/>
      <c r="AX20" s="1825"/>
      <c r="AY20" s="1825"/>
      <c r="AZ20" s="1825"/>
      <c r="BA20" s="1825"/>
      <c r="BB20" s="1825"/>
      <c r="BC20" s="1825"/>
      <c r="BD20" s="1825"/>
      <c r="BE20" s="1825"/>
      <c r="BF20" s="1825"/>
      <c r="BG20" s="1825"/>
      <c r="BH20" s="1825"/>
      <c r="BI20" s="1825"/>
      <c r="BJ20" s="1825"/>
      <c r="BK20" s="1825"/>
      <c r="BL20" s="1825"/>
      <c r="BM20" s="1826"/>
      <c r="BN20" s="676"/>
      <c r="BO20" s="660"/>
      <c r="BP20" s="660"/>
      <c r="BQ20" s="624"/>
      <c r="BR20" s="655"/>
      <c r="BS20" s="655"/>
      <c r="BT20" s="655"/>
      <c r="BU20" s="651"/>
      <c r="BV20" s="651"/>
      <c r="BW20" s="651"/>
      <c r="BX20" s="660"/>
    </row>
    <row r="21" spans="2:76" ht="16.5" customHeight="1" x14ac:dyDescent="0.4">
      <c r="B21" s="672"/>
      <c r="C21" s="569"/>
      <c r="D21" s="569"/>
      <c r="E21" s="71"/>
      <c r="F21" s="659"/>
      <c r="G21" s="659"/>
      <c r="H21" s="659"/>
      <c r="I21" s="660"/>
      <c r="J21" s="660"/>
      <c r="L21" s="660"/>
      <c r="M21" s="625"/>
      <c r="N21" s="625"/>
      <c r="Q21" s="625"/>
      <c r="S21" s="659"/>
      <c r="T21" s="659"/>
      <c r="U21" s="659"/>
      <c r="V21" s="660"/>
      <c r="W21" s="677" t="s">
        <v>1003</v>
      </c>
      <c r="X21" s="678"/>
      <c r="Y21" s="679"/>
      <c r="Z21" s="1827"/>
      <c r="AA21" s="1827"/>
      <c r="AB21" s="1827"/>
      <c r="AC21" s="1827"/>
      <c r="AD21" s="1827"/>
      <c r="AE21" s="1827"/>
      <c r="AF21" s="1827"/>
      <c r="AG21" s="1827"/>
      <c r="AH21" s="1827"/>
      <c r="AI21" s="1827"/>
      <c r="AJ21" s="1827"/>
      <c r="AK21" s="1827"/>
      <c r="AL21" s="1827"/>
      <c r="AM21" s="1827"/>
      <c r="AN21" s="1827"/>
      <c r="AO21" s="1827"/>
      <c r="AP21" s="1827"/>
      <c r="AQ21" s="1827"/>
      <c r="AR21" s="1827"/>
      <c r="AS21" s="1827"/>
      <c r="AT21" s="1827"/>
      <c r="AU21" s="1827"/>
      <c r="AV21" s="1827"/>
      <c r="AW21" s="1827"/>
      <c r="AX21" s="1827"/>
      <c r="AY21" s="1827"/>
      <c r="AZ21" s="1827"/>
      <c r="BA21" s="1827"/>
      <c r="BB21" s="1827"/>
      <c r="BC21" s="1827"/>
      <c r="BD21" s="1827"/>
      <c r="BE21" s="1827"/>
      <c r="BF21" s="1827"/>
      <c r="BG21" s="1827"/>
      <c r="BH21" s="1827"/>
      <c r="BI21" s="1827"/>
      <c r="BJ21" s="1827"/>
      <c r="BK21" s="1827"/>
      <c r="BL21" s="1827"/>
      <c r="BM21" s="1828"/>
      <c r="BN21" s="676"/>
      <c r="BO21" s="660"/>
      <c r="BQ21" s="673"/>
      <c r="BR21" s="680"/>
      <c r="BS21" s="680"/>
      <c r="BT21" s="613"/>
      <c r="BU21" s="613"/>
      <c r="BX21" s="660"/>
    </row>
    <row r="22" spans="2:76" ht="16.5" customHeight="1" x14ac:dyDescent="0.4">
      <c r="B22" s="672"/>
      <c r="C22" s="569"/>
      <c r="D22" s="569"/>
      <c r="E22" s="71"/>
      <c r="F22" s="659"/>
      <c r="G22" s="659"/>
      <c r="H22" s="659"/>
      <c r="I22" s="660"/>
      <c r="J22" s="660"/>
      <c r="L22" s="660"/>
      <c r="M22" s="625"/>
      <c r="N22" s="625"/>
      <c r="Q22" s="625"/>
      <c r="S22" s="659"/>
      <c r="T22" s="659"/>
      <c r="U22" s="659"/>
      <c r="V22" s="660"/>
      <c r="W22" s="681"/>
      <c r="X22" s="682"/>
      <c r="Y22" s="682"/>
      <c r="Z22" s="1829"/>
      <c r="AA22" s="1829"/>
      <c r="AB22" s="1829"/>
      <c r="AC22" s="1829"/>
      <c r="AD22" s="1829"/>
      <c r="AE22" s="1829"/>
      <c r="AF22" s="1829"/>
      <c r="AG22" s="1829"/>
      <c r="AH22" s="1829"/>
      <c r="AI22" s="1829"/>
      <c r="AJ22" s="1829"/>
      <c r="AK22" s="1829"/>
      <c r="AL22" s="1829"/>
      <c r="AM22" s="1829"/>
      <c r="AN22" s="1829"/>
      <c r="AO22" s="1829"/>
      <c r="AP22" s="1829"/>
      <c r="AQ22" s="1829"/>
      <c r="AR22" s="1829"/>
      <c r="AS22" s="1829"/>
      <c r="AT22" s="1829"/>
      <c r="AU22" s="1829"/>
      <c r="AV22" s="1829"/>
      <c r="AW22" s="1829"/>
      <c r="AX22" s="1829"/>
      <c r="AY22" s="1829"/>
      <c r="AZ22" s="1829"/>
      <c r="BA22" s="1829"/>
      <c r="BB22" s="1829"/>
      <c r="BC22" s="1829"/>
      <c r="BD22" s="1829"/>
      <c r="BE22" s="1829"/>
      <c r="BF22" s="1829"/>
      <c r="BG22" s="1829"/>
      <c r="BH22" s="1829"/>
      <c r="BI22" s="1829"/>
      <c r="BJ22" s="1829"/>
      <c r="BK22" s="1829"/>
      <c r="BL22" s="1829"/>
      <c r="BM22" s="1830"/>
      <c r="BN22" s="676"/>
      <c r="BO22" s="655"/>
      <c r="BQ22" s="673"/>
      <c r="BR22" s="680"/>
      <c r="BS22" s="680"/>
      <c r="BT22" s="613"/>
      <c r="BU22" s="613"/>
      <c r="BX22" s="660"/>
    </row>
    <row r="23" spans="2:76" ht="12" customHeight="1" x14ac:dyDescent="0.4">
      <c r="B23" s="672"/>
      <c r="C23" s="569"/>
      <c r="D23" s="569"/>
      <c r="E23" s="71"/>
      <c r="F23" s="659"/>
      <c r="G23" s="659"/>
      <c r="H23" s="659"/>
      <c r="I23" s="660"/>
      <c r="J23" s="660"/>
      <c r="L23" s="660"/>
      <c r="M23" s="625"/>
      <c r="N23" s="625"/>
      <c r="Q23" s="625"/>
      <c r="S23" s="659"/>
      <c r="T23" s="659"/>
      <c r="U23" s="659"/>
      <c r="V23" s="660"/>
      <c r="W23" s="683"/>
      <c r="X23" s="684"/>
      <c r="Y23" s="684"/>
      <c r="Z23" s="567"/>
      <c r="AA23" s="685"/>
      <c r="AB23" s="685"/>
      <c r="AC23" s="685"/>
      <c r="AD23" s="685"/>
      <c r="AE23" s="685"/>
      <c r="AF23" s="685"/>
      <c r="AG23" s="685"/>
      <c r="AH23" s="685"/>
      <c r="AI23" s="685"/>
      <c r="AJ23" s="685"/>
      <c r="AK23" s="685"/>
      <c r="AL23" s="685"/>
      <c r="AM23" s="685"/>
      <c r="AN23" s="685"/>
      <c r="AO23" s="685"/>
      <c r="AP23" s="685"/>
      <c r="AQ23" s="685"/>
      <c r="AR23" s="685"/>
      <c r="AS23" s="685"/>
      <c r="AT23" s="685"/>
      <c r="AU23" s="685"/>
      <c r="AV23" s="685"/>
      <c r="AW23" s="685"/>
      <c r="AX23" s="685"/>
      <c r="AY23" s="685"/>
      <c r="AZ23" s="685"/>
      <c r="BA23" s="685"/>
      <c r="BB23" s="685"/>
      <c r="BC23" s="685"/>
      <c r="BD23" s="685"/>
      <c r="BE23" s="685"/>
      <c r="BF23" s="685"/>
      <c r="BG23" s="685"/>
      <c r="BH23" s="685"/>
      <c r="BI23" s="685"/>
      <c r="BJ23" s="685"/>
      <c r="BK23" s="685"/>
      <c r="BL23" s="685"/>
      <c r="BM23" s="685"/>
      <c r="BN23" s="676"/>
      <c r="BO23" s="655"/>
      <c r="BQ23" s="673"/>
      <c r="BR23" s="680"/>
      <c r="BS23" s="680"/>
      <c r="BT23" s="613"/>
      <c r="BU23" s="613"/>
      <c r="BX23" s="660"/>
    </row>
    <row r="24" spans="2:76" ht="21" customHeight="1" x14ac:dyDescent="0.4">
      <c r="B24" s="672"/>
      <c r="C24" s="686"/>
      <c r="D24" s="1831" t="s">
        <v>1004</v>
      </c>
      <c r="E24" s="1831"/>
      <c r="F24" s="1831"/>
      <c r="G24" s="1831"/>
      <c r="H24" s="1831"/>
      <c r="I24" s="1831"/>
      <c r="J24" s="1831"/>
      <c r="K24" s="1831"/>
      <c r="L24" s="1831"/>
      <c r="M24" s="1831"/>
      <c r="N24" s="1831"/>
      <c r="O24" s="1831"/>
      <c r="P24" s="1831"/>
      <c r="Q24" s="1831"/>
      <c r="R24" s="1831"/>
      <c r="S24" s="1831"/>
      <c r="T24" s="1831"/>
      <c r="U24" s="1831"/>
      <c r="V24" s="1831"/>
      <c r="W24" s="1831"/>
      <c r="X24" s="1831"/>
      <c r="Y24" s="1831"/>
      <c r="Z24" s="1831"/>
      <c r="AA24" s="1831"/>
      <c r="AB24" s="1831"/>
      <c r="AC24" s="1831"/>
      <c r="AD24" s="1831"/>
      <c r="AE24" s="1831"/>
      <c r="AF24" s="1831"/>
      <c r="AG24" s="687"/>
      <c r="AH24" s="660"/>
      <c r="AI24" s="688"/>
      <c r="AJ24" s="1832" t="s">
        <v>1005</v>
      </c>
      <c r="AK24" s="1832"/>
      <c r="AL24" s="1832"/>
      <c r="AM24" s="1832"/>
      <c r="AN24" s="1832"/>
      <c r="AO24" s="1832"/>
      <c r="AP24" s="1832"/>
      <c r="AQ24" s="1832"/>
      <c r="AR24" s="1832"/>
      <c r="AS24" s="1832"/>
      <c r="AT24" s="1832"/>
      <c r="AU24" s="1832"/>
      <c r="AV24" s="1832"/>
      <c r="AW24" s="1832"/>
      <c r="AX24" s="1832"/>
      <c r="AY24" s="1832"/>
      <c r="AZ24" s="1832"/>
      <c r="BA24" s="1832"/>
      <c r="BB24" s="1832"/>
      <c r="BC24" s="1832"/>
      <c r="BD24" s="1832"/>
      <c r="BE24" s="1832"/>
      <c r="BF24" s="1832"/>
      <c r="BG24" s="1832"/>
      <c r="BH24" s="1832"/>
      <c r="BI24" s="1832"/>
      <c r="BJ24" s="1832"/>
      <c r="BK24" s="1832"/>
      <c r="BL24" s="1832"/>
      <c r="BM24" s="689"/>
      <c r="BN24" s="676"/>
      <c r="BO24" s="655"/>
      <c r="BQ24" s="673"/>
      <c r="BR24" s="680"/>
      <c r="BS24" s="680"/>
      <c r="BT24" s="613"/>
      <c r="BU24" s="613"/>
    </row>
    <row r="25" spans="2:76" ht="21" customHeight="1" x14ac:dyDescent="0.4">
      <c r="B25" s="672"/>
      <c r="C25" s="690"/>
      <c r="D25" s="1833" t="s">
        <v>1006</v>
      </c>
      <c r="E25" s="1833"/>
      <c r="F25" s="1833"/>
      <c r="G25" s="1833"/>
      <c r="H25" s="1833"/>
      <c r="I25" s="691" t="s">
        <v>1007</v>
      </c>
      <c r="J25" s="691"/>
      <c r="K25" s="691"/>
      <c r="L25" s="691"/>
      <c r="M25" s="691" t="s">
        <v>1008</v>
      </c>
      <c r="N25" s="691"/>
      <c r="O25" s="691"/>
      <c r="P25" s="691"/>
      <c r="Q25" s="138"/>
      <c r="R25" s="582"/>
      <c r="S25" s="582"/>
      <c r="T25" s="1833" t="s">
        <v>1009</v>
      </c>
      <c r="U25" s="1833"/>
      <c r="V25" s="1833"/>
      <c r="W25" s="1833"/>
      <c r="X25" s="1833"/>
      <c r="Y25" s="691" t="s">
        <v>1007</v>
      </c>
      <c r="Z25" s="691"/>
      <c r="AA25" s="691"/>
      <c r="AB25" s="691"/>
      <c r="AC25" s="691" t="s">
        <v>1008</v>
      </c>
      <c r="AD25" s="691"/>
      <c r="AE25" s="691"/>
      <c r="AF25" s="691"/>
      <c r="AG25" s="581"/>
      <c r="AH25" s="582"/>
      <c r="AI25" s="692"/>
      <c r="AJ25" s="1833" t="s">
        <v>1010</v>
      </c>
      <c r="AK25" s="1833"/>
      <c r="AL25" s="1833"/>
      <c r="AM25" s="1833"/>
      <c r="AN25" s="1833"/>
      <c r="AO25" s="691" t="s">
        <v>1007</v>
      </c>
      <c r="AP25" s="691"/>
      <c r="AQ25" s="691"/>
      <c r="AR25" s="691"/>
      <c r="AS25" s="691" t="s">
        <v>1008</v>
      </c>
      <c r="AT25" s="691"/>
      <c r="AU25" s="691"/>
      <c r="AV25" s="691"/>
      <c r="AW25" s="580"/>
      <c r="AX25" s="582"/>
      <c r="AY25" s="693"/>
      <c r="AZ25" s="1833" t="s">
        <v>1011</v>
      </c>
      <c r="BA25" s="1833"/>
      <c r="BB25" s="1833"/>
      <c r="BC25" s="1833"/>
      <c r="BD25" s="1833"/>
      <c r="BE25" s="691" t="s">
        <v>1007</v>
      </c>
      <c r="BF25" s="691"/>
      <c r="BG25" s="691"/>
      <c r="BH25" s="691"/>
      <c r="BI25" s="691" t="s">
        <v>1008</v>
      </c>
      <c r="BJ25" s="691"/>
      <c r="BK25" s="691"/>
      <c r="BL25" s="691"/>
      <c r="BM25" s="694"/>
      <c r="BN25" s="695"/>
      <c r="BO25" s="660"/>
      <c r="BQ25" s="673"/>
      <c r="BR25" s="680"/>
      <c r="BS25" s="680"/>
      <c r="BT25" s="613"/>
      <c r="BU25" s="613"/>
      <c r="BV25" s="580"/>
      <c r="BW25" s="580"/>
      <c r="BX25" s="580"/>
    </row>
    <row r="26" spans="2:76" ht="21" customHeight="1" x14ac:dyDescent="0.4">
      <c r="B26" s="672"/>
      <c r="C26" s="690"/>
      <c r="D26" s="1833" t="s">
        <v>1012</v>
      </c>
      <c r="E26" s="1833"/>
      <c r="F26" s="1833"/>
      <c r="G26" s="1833"/>
      <c r="H26" s="1833"/>
      <c r="I26" s="1835">
        <f>(ROUNDDOWN(M26/40,1))</f>
        <v>-1.2</v>
      </c>
      <c r="J26" s="1835"/>
      <c r="K26" s="1835"/>
      <c r="L26" s="1835"/>
      <c r="M26" s="1835">
        <f>((((ROUNDDOWN($BE$9/12,1))*40)))*-1</f>
        <v>-48</v>
      </c>
      <c r="N26" s="1835"/>
      <c r="O26" s="1835"/>
      <c r="P26" s="1835"/>
      <c r="Q26" s="138"/>
      <c r="R26" s="582"/>
      <c r="S26" s="582"/>
      <c r="T26" s="1833" t="s">
        <v>1012</v>
      </c>
      <c r="U26" s="1833"/>
      <c r="V26" s="1833"/>
      <c r="W26" s="1833"/>
      <c r="X26" s="1833"/>
      <c r="Y26" s="1835">
        <f>(ROUNDDOWN(AC26/40,1))</f>
        <v>-0.5</v>
      </c>
      <c r="Z26" s="1835"/>
      <c r="AA26" s="1835"/>
      <c r="AB26" s="1835"/>
      <c r="AC26" s="1835">
        <f>((((ROUNDDOWN($BE$9/30,1))*40)))*-1</f>
        <v>-20</v>
      </c>
      <c r="AD26" s="1835"/>
      <c r="AE26" s="1835"/>
      <c r="AF26" s="1835"/>
      <c r="AG26" s="581"/>
      <c r="AH26" s="582"/>
      <c r="AI26" s="692"/>
      <c r="AJ26" s="1833" t="s">
        <v>1012</v>
      </c>
      <c r="AK26" s="1833"/>
      <c r="AL26" s="1833"/>
      <c r="AM26" s="1833"/>
      <c r="AN26" s="1833"/>
      <c r="AO26" s="1835">
        <f>(ROUNDDOWN(AS26/40,1))</f>
        <v>-2</v>
      </c>
      <c r="AP26" s="1835"/>
      <c r="AQ26" s="1835"/>
      <c r="AR26" s="1835"/>
      <c r="AS26" s="1835">
        <f>((((ROUNDDOWN($BE$9/7.5,1))*40)))*-1</f>
        <v>-80</v>
      </c>
      <c r="AT26" s="1835"/>
      <c r="AU26" s="1835"/>
      <c r="AV26" s="1835"/>
      <c r="AW26" s="696"/>
      <c r="AX26" s="582"/>
      <c r="AY26" s="693"/>
      <c r="AZ26" s="1833" t="s">
        <v>1012</v>
      </c>
      <c r="BA26" s="1833"/>
      <c r="BB26" s="1833"/>
      <c r="BC26" s="1833"/>
      <c r="BD26" s="1833"/>
      <c r="BE26" s="1835">
        <f>(ROUNDDOWN(BI26/40,1))</f>
        <v>-0.7</v>
      </c>
      <c r="BF26" s="1835"/>
      <c r="BG26" s="1835"/>
      <c r="BH26" s="1835"/>
      <c r="BI26" s="1836">
        <f>((((ROUNDDOWN($BE$9/20,1))*40)))*-1</f>
        <v>-28</v>
      </c>
      <c r="BJ26" s="1837"/>
      <c r="BK26" s="1837"/>
      <c r="BL26" s="1838"/>
      <c r="BM26" s="694"/>
      <c r="BN26" s="695"/>
      <c r="BO26" s="660"/>
      <c r="BQ26" s="673"/>
      <c r="BR26" s="680"/>
      <c r="BS26" s="680"/>
      <c r="BT26" s="613"/>
      <c r="BU26" s="613"/>
      <c r="BV26" s="697"/>
      <c r="BW26" s="697"/>
      <c r="BX26" s="697"/>
    </row>
    <row r="27" spans="2:76" ht="21" customHeight="1" x14ac:dyDescent="0.4">
      <c r="B27" s="672"/>
      <c r="C27" s="690"/>
      <c r="D27" s="1839" t="s">
        <v>1013</v>
      </c>
      <c r="E27" s="1840"/>
      <c r="F27" s="1840"/>
      <c r="G27" s="1840"/>
      <c r="H27" s="1841"/>
      <c r="I27" s="1835">
        <f>(ROUNDDOWN(M27/40,1))</f>
        <v>-1.3</v>
      </c>
      <c r="J27" s="1835"/>
      <c r="K27" s="1835"/>
      <c r="L27" s="1835"/>
      <c r="M27" s="1836">
        <f>($AL$17-$AI$17)*-1</f>
        <v>-52</v>
      </c>
      <c r="N27" s="1837"/>
      <c r="O27" s="1837"/>
      <c r="P27" s="1838"/>
      <c r="Q27" s="138"/>
      <c r="R27" s="582"/>
      <c r="S27" s="582"/>
      <c r="T27" s="1839" t="s">
        <v>1013</v>
      </c>
      <c r="U27" s="1840"/>
      <c r="V27" s="1840"/>
      <c r="W27" s="1840"/>
      <c r="X27" s="1841"/>
      <c r="Y27" s="1835">
        <f>(ROUNDDOWN(AC27/40,1))</f>
        <v>-1.3</v>
      </c>
      <c r="Z27" s="1835"/>
      <c r="AA27" s="1835"/>
      <c r="AB27" s="1835"/>
      <c r="AC27" s="1836">
        <f>($AL$17-$AI$17)*-1</f>
        <v>-52</v>
      </c>
      <c r="AD27" s="1837"/>
      <c r="AE27" s="1837"/>
      <c r="AF27" s="1838"/>
      <c r="AG27" s="581"/>
      <c r="AH27" s="582"/>
      <c r="AI27" s="692"/>
      <c r="AJ27" s="1839" t="s">
        <v>1013</v>
      </c>
      <c r="AK27" s="1840"/>
      <c r="AL27" s="1840"/>
      <c r="AM27" s="1840"/>
      <c r="AN27" s="1841"/>
      <c r="AO27" s="1835">
        <f>(ROUNDDOWN(AS27/40,1))</f>
        <v>-1.3</v>
      </c>
      <c r="AP27" s="1835"/>
      <c r="AQ27" s="1835"/>
      <c r="AR27" s="1835"/>
      <c r="AS27" s="1836">
        <f>($AL$17-$AI$17)*-1</f>
        <v>-52</v>
      </c>
      <c r="AT27" s="1837"/>
      <c r="AU27" s="1837"/>
      <c r="AV27" s="1838"/>
      <c r="AW27" s="696"/>
      <c r="AX27" s="582"/>
      <c r="AY27" s="693"/>
      <c r="AZ27" s="1839" t="s">
        <v>1013</v>
      </c>
      <c r="BA27" s="1840"/>
      <c r="BB27" s="1840"/>
      <c r="BC27" s="1840"/>
      <c r="BD27" s="1841"/>
      <c r="BE27" s="1835">
        <f>(ROUNDDOWN(BI27/40,1))</f>
        <v>-1.3</v>
      </c>
      <c r="BF27" s="1835"/>
      <c r="BG27" s="1835"/>
      <c r="BH27" s="1835"/>
      <c r="BI27" s="1836">
        <f>($AL$17-$AI$17)*-1</f>
        <v>-52</v>
      </c>
      <c r="BJ27" s="1837"/>
      <c r="BK27" s="1837"/>
      <c r="BL27" s="1838"/>
      <c r="BM27" s="694"/>
      <c r="BN27" s="695"/>
      <c r="BO27" s="660"/>
      <c r="BQ27" s="673"/>
      <c r="BR27" s="680"/>
      <c r="BS27" s="680"/>
      <c r="BT27" s="613"/>
      <c r="BU27" s="613"/>
      <c r="BV27" s="697"/>
      <c r="BW27" s="697"/>
      <c r="BX27" s="697"/>
    </row>
    <row r="28" spans="2:76" ht="21" customHeight="1" thickBot="1" x14ac:dyDescent="0.45">
      <c r="B28" s="672"/>
      <c r="C28" s="690"/>
      <c r="D28" s="1842" t="s">
        <v>1014</v>
      </c>
      <c r="E28" s="1842"/>
      <c r="F28" s="1842"/>
      <c r="G28" s="1842"/>
      <c r="H28" s="1842"/>
      <c r="I28" s="1843">
        <f>(ROUNDDOWN(M28/40,1))</f>
        <v>2.5</v>
      </c>
      <c r="J28" s="1843"/>
      <c r="K28" s="1843"/>
      <c r="L28" s="1843"/>
      <c r="M28" s="1844">
        <f>$BB$73</f>
        <v>100.25</v>
      </c>
      <c r="N28" s="1845"/>
      <c r="O28" s="1845"/>
      <c r="P28" s="1846"/>
      <c r="Q28" s="138"/>
      <c r="R28" s="582"/>
      <c r="S28" s="582"/>
      <c r="T28" s="1842" t="s">
        <v>1014</v>
      </c>
      <c r="U28" s="1842"/>
      <c r="V28" s="1842"/>
      <c r="W28" s="1842"/>
      <c r="X28" s="1842"/>
      <c r="Y28" s="1843">
        <f>(ROUNDDOWN(AC28/40,1))</f>
        <v>2.5</v>
      </c>
      <c r="Z28" s="1843"/>
      <c r="AA28" s="1843"/>
      <c r="AB28" s="1843"/>
      <c r="AC28" s="1844">
        <f>$BB$73</f>
        <v>100.25</v>
      </c>
      <c r="AD28" s="1845"/>
      <c r="AE28" s="1845"/>
      <c r="AF28" s="1846"/>
      <c r="AG28" s="581"/>
      <c r="AH28" s="582"/>
      <c r="AI28" s="692"/>
      <c r="AJ28" s="1842" t="s">
        <v>1014</v>
      </c>
      <c r="AK28" s="1842"/>
      <c r="AL28" s="1842"/>
      <c r="AM28" s="1842"/>
      <c r="AN28" s="1842"/>
      <c r="AO28" s="1843">
        <f>(ROUNDDOWN(AS28/40,1))</f>
        <v>2.5</v>
      </c>
      <c r="AP28" s="1843"/>
      <c r="AQ28" s="1843"/>
      <c r="AR28" s="1843"/>
      <c r="AS28" s="1844">
        <f>$BB$73</f>
        <v>100.25</v>
      </c>
      <c r="AT28" s="1845"/>
      <c r="AU28" s="1845"/>
      <c r="AV28" s="1846"/>
      <c r="AW28" s="696"/>
      <c r="AX28" s="582"/>
      <c r="AY28" s="693"/>
      <c r="AZ28" s="1842" t="s">
        <v>1014</v>
      </c>
      <c r="BA28" s="1842"/>
      <c r="BB28" s="1842"/>
      <c r="BC28" s="1842"/>
      <c r="BD28" s="1842"/>
      <c r="BE28" s="1847">
        <f>(ROUNDDOWN(BI28/40,1))</f>
        <v>2.5</v>
      </c>
      <c r="BF28" s="1847"/>
      <c r="BG28" s="1847"/>
      <c r="BH28" s="1847"/>
      <c r="BI28" s="1844">
        <f>$BB$73</f>
        <v>100.25</v>
      </c>
      <c r="BJ28" s="1845"/>
      <c r="BK28" s="1845"/>
      <c r="BL28" s="1846"/>
      <c r="BM28" s="694"/>
      <c r="BN28" s="695"/>
      <c r="BO28" s="660"/>
      <c r="BV28" s="696"/>
      <c r="BW28" s="696"/>
      <c r="BX28" s="696"/>
    </row>
    <row r="29" spans="2:76" ht="30.75" customHeight="1" thickTop="1" x14ac:dyDescent="0.4">
      <c r="B29" s="672"/>
      <c r="C29" s="690"/>
      <c r="D29" s="1848" t="s">
        <v>1015</v>
      </c>
      <c r="E29" s="1849"/>
      <c r="F29" s="1849"/>
      <c r="G29" s="1849"/>
      <c r="H29" s="1849"/>
      <c r="I29" s="1851">
        <f>SUM(I26:L28)</f>
        <v>0</v>
      </c>
      <c r="J29" s="1851"/>
      <c r="K29" s="1851"/>
      <c r="L29" s="1851"/>
      <c r="M29" s="1851">
        <f>SUM(M26:P28)</f>
        <v>0.25</v>
      </c>
      <c r="N29" s="1851"/>
      <c r="O29" s="1851"/>
      <c r="P29" s="1851"/>
      <c r="Q29" s="582"/>
      <c r="R29" s="582"/>
      <c r="S29" s="582"/>
      <c r="T29" s="1848" t="s">
        <v>1015</v>
      </c>
      <c r="U29" s="1849"/>
      <c r="V29" s="1849"/>
      <c r="W29" s="1849"/>
      <c r="X29" s="1849"/>
      <c r="Y29" s="1851">
        <f>SUM(Y26:AB28)</f>
        <v>0.7</v>
      </c>
      <c r="Z29" s="1851"/>
      <c r="AA29" s="1851"/>
      <c r="AB29" s="1851"/>
      <c r="AC29" s="1851">
        <f>SUM(AC26:AF28)</f>
        <v>28.25</v>
      </c>
      <c r="AD29" s="1851"/>
      <c r="AE29" s="1851"/>
      <c r="AF29" s="1851"/>
      <c r="AG29" s="581"/>
      <c r="AH29" s="582"/>
      <c r="AI29" s="692"/>
      <c r="AJ29" s="1848" t="s">
        <v>1016</v>
      </c>
      <c r="AK29" s="1849"/>
      <c r="AL29" s="1849"/>
      <c r="AM29" s="1849"/>
      <c r="AN29" s="1849"/>
      <c r="AO29" s="1850">
        <f>SUM(AO26:AR28)</f>
        <v>-0.79999999999999982</v>
      </c>
      <c r="AP29" s="1850"/>
      <c r="AQ29" s="1850"/>
      <c r="AR29" s="1850"/>
      <c r="AS29" s="1851">
        <f>SUM(AS26:AV28)</f>
        <v>-31.75</v>
      </c>
      <c r="AT29" s="1851"/>
      <c r="AU29" s="1851"/>
      <c r="AV29" s="1851"/>
      <c r="AW29" s="696"/>
      <c r="AX29" s="582"/>
      <c r="AY29" s="693"/>
      <c r="AZ29" s="1848" t="s">
        <v>1016</v>
      </c>
      <c r="BA29" s="1849"/>
      <c r="BB29" s="1849"/>
      <c r="BC29" s="1849"/>
      <c r="BD29" s="1849"/>
      <c r="BE29" s="1850">
        <f>SUM(BE26:BH28)</f>
        <v>0.5</v>
      </c>
      <c r="BF29" s="1850"/>
      <c r="BG29" s="1850"/>
      <c r="BH29" s="1850"/>
      <c r="BI29" s="1851">
        <f>SUM(BI26:BL28)</f>
        <v>20.25</v>
      </c>
      <c r="BJ29" s="1851"/>
      <c r="BK29" s="1851"/>
      <c r="BL29" s="1851"/>
      <c r="BM29" s="694"/>
      <c r="BN29" s="695"/>
      <c r="BO29" s="660"/>
      <c r="BQ29" s="673"/>
      <c r="BR29" s="680"/>
      <c r="BS29" s="680"/>
      <c r="BT29" s="613"/>
      <c r="BU29" s="613"/>
      <c r="BV29" s="698"/>
      <c r="BW29" s="698"/>
      <c r="BX29" s="698"/>
    </row>
    <row r="30" spans="2:76" ht="20.25" customHeight="1" x14ac:dyDescent="0.4">
      <c r="B30" s="672"/>
      <c r="C30" s="690"/>
      <c r="D30" s="699"/>
      <c r="E30" s="699"/>
      <c r="F30" s="699"/>
      <c r="G30" s="699"/>
      <c r="H30" s="699"/>
      <c r="I30" s="700"/>
      <c r="J30" s="700"/>
      <c r="K30" s="700"/>
      <c r="L30" s="700"/>
      <c r="M30" s="700"/>
      <c r="N30" s="700"/>
      <c r="O30" s="700"/>
      <c r="P30" s="700"/>
      <c r="Q30" s="625"/>
      <c r="R30" s="625"/>
      <c r="S30" s="625"/>
      <c r="T30" s="699"/>
      <c r="U30" s="699"/>
      <c r="V30" s="699"/>
      <c r="W30" s="699"/>
      <c r="X30" s="699"/>
      <c r="Y30" s="700"/>
      <c r="Z30" s="700"/>
      <c r="AA30" s="700"/>
      <c r="AB30" s="700"/>
      <c r="AC30" s="700"/>
      <c r="AD30" s="700"/>
      <c r="AE30" s="700"/>
      <c r="AF30" s="700"/>
      <c r="AG30" s="701"/>
      <c r="AH30" s="625"/>
      <c r="AI30" s="702"/>
      <c r="AJ30" s="699"/>
      <c r="AK30" s="699"/>
      <c r="AL30" s="699"/>
      <c r="AM30" s="699"/>
      <c r="AN30" s="699"/>
      <c r="AO30" s="700"/>
      <c r="AP30" s="700"/>
      <c r="AQ30" s="700"/>
      <c r="AR30" s="700"/>
      <c r="AS30" s="700"/>
      <c r="AT30" s="700"/>
      <c r="AU30" s="700"/>
      <c r="AV30" s="700"/>
      <c r="AW30" s="659"/>
      <c r="AX30" s="625"/>
      <c r="AY30" s="641"/>
      <c r="AZ30" s="699"/>
      <c r="BA30" s="699"/>
      <c r="BB30" s="699"/>
      <c r="BC30" s="699"/>
      <c r="BD30" s="699"/>
      <c r="BE30" s="700"/>
      <c r="BF30" s="700"/>
      <c r="BG30" s="700"/>
      <c r="BH30" s="700"/>
      <c r="BI30" s="700"/>
      <c r="BJ30" s="700"/>
      <c r="BK30" s="700"/>
      <c r="BL30" s="700"/>
      <c r="BM30" s="694"/>
      <c r="BN30" s="695"/>
      <c r="BO30" s="660"/>
      <c r="BQ30" s="673"/>
      <c r="BR30" s="680"/>
      <c r="BS30" s="680"/>
      <c r="BT30" s="613"/>
      <c r="BU30" s="613"/>
      <c r="BX30" s="660"/>
    </row>
    <row r="31" spans="2:76" ht="20.25" customHeight="1" x14ac:dyDescent="0.4">
      <c r="B31" s="672"/>
      <c r="C31" s="690"/>
      <c r="D31" s="699"/>
      <c r="E31" s="699"/>
      <c r="F31" s="699"/>
      <c r="G31" s="699"/>
      <c r="H31" s="699"/>
      <c r="I31" s="700"/>
      <c r="J31" s="700"/>
      <c r="K31" s="1852" t="s">
        <v>1017</v>
      </c>
      <c r="L31" s="1853"/>
      <c r="M31" s="1853"/>
      <c r="N31" s="1855" t="str">
        <f>IF(OR($BE$9&gt;0,),IF(AND(OR($D$5="○",$D$6="○"),$I$29&gt;=0),"可",IF(AND(OR($D$5="○",$D$6="○"),$I$29&lt;0),"不可","")),"")</f>
        <v>可</v>
      </c>
      <c r="O31" s="1856"/>
      <c r="P31" s="1857"/>
      <c r="Q31" s="625"/>
      <c r="R31" s="625"/>
      <c r="S31" s="625"/>
      <c r="T31" s="699"/>
      <c r="U31" s="699"/>
      <c r="V31" s="699"/>
      <c r="W31" s="699"/>
      <c r="X31" s="699"/>
      <c r="Y31" s="700"/>
      <c r="Z31" s="700"/>
      <c r="AA31" s="1852" t="s">
        <v>1018</v>
      </c>
      <c r="AB31" s="1853"/>
      <c r="AC31" s="1854"/>
      <c r="AD31" s="1855" t="str">
        <f>IF(OR($BE$9&gt;0,),IF(AND(OR($D$5="○",$D$6="○"),$Y$29&gt;=0),"可",IF(AND(OR($D$5="○",$D$6="○"),$Y$29&lt;0),"不可","")),"")</f>
        <v>可</v>
      </c>
      <c r="AE31" s="1856"/>
      <c r="AF31" s="1857"/>
      <c r="AG31" s="701"/>
      <c r="AH31" s="625"/>
      <c r="AI31" s="702"/>
      <c r="AJ31" s="699"/>
      <c r="AK31" s="699"/>
      <c r="AL31" s="699"/>
      <c r="AM31" s="699"/>
      <c r="AN31" s="699"/>
      <c r="AO31" s="700"/>
      <c r="AP31" s="700"/>
      <c r="AQ31" s="1852" t="s">
        <v>1019</v>
      </c>
      <c r="AR31" s="1853"/>
      <c r="AS31" s="1854"/>
      <c r="AT31" s="1855" t="str">
        <f>IF(OR($BE$9&gt;0,),IF(AND(OR($D$7="○"),$AO$29&gt;=0),"可",IF(AND(OR($D$7="○"),$AO$29&lt;0),"不可","")),"")</f>
        <v/>
      </c>
      <c r="AU31" s="1856"/>
      <c r="AV31" s="1857"/>
      <c r="AW31" s="659"/>
      <c r="AX31" s="625"/>
      <c r="AY31" s="641"/>
      <c r="AZ31" s="699"/>
      <c r="BA31" s="699"/>
      <c r="BB31" s="699"/>
      <c r="BC31" s="699"/>
      <c r="BD31" s="699"/>
      <c r="BE31" s="700"/>
      <c r="BF31" s="700"/>
      <c r="BG31" s="1852" t="s">
        <v>1020</v>
      </c>
      <c r="BH31" s="1853"/>
      <c r="BI31" s="1854"/>
      <c r="BJ31" s="1855" t="str">
        <f>IF(OR($BE$9&gt;0,),IF(AND(OR($D$7="○"),$BE$29&gt;=0),"可",IF(AND(OR($D$7="○"),$BE$29&lt;0),"不可","")),"")</f>
        <v/>
      </c>
      <c r="BK31" s="1856"/>
      <c r="BL31" s="1857"/>
      <c r="BM31" s="694"/>
      <c r="BN31" s="695"/>
      <c r="BO31" s="660"/>
      <c r="BQ31" s="673"/>
      <c r="BR31" s="680"/>
      <c r="BS31" s="680"/>
      <c r="BT31" s="613"/>
      <c r="BU31" s="613"/>
      <c r="BX31" s="660"/>
    </row>
    <row r="32" spans="2:76" ht="20.25" customHeight="1" x14ac:dyDescent="0.4">
      <c r="B32" s="672"/>
      <c r="C32" s="703"/>
      <c r="D32" s="704"/>
      <c r="E32" s="704"/>
      <c r="F32" s="704"/>
      <c r="G32" s="704"/>
      <c r="H32" s="704"/>
      <c r="I32" s="705"/>
      <c r="J32" s="705"/>
      <c r="K32" s="705"/>
      <c r="L32" s="705"/>
      <c r="M32" s="705"/>
      <c r="N32" s="705"/>
      <c r="O32" s="705"/>
      <c r="P32" s="705"/>
      <c r="Q32" s="706"/>
      <c r="R32" s="706"/>
      <c r="S32" s="706"/>
      <c r="T32" s="704"/>
      <c r="U32" s="704"/>
      <c r="V32" s="704"/>
      <c r="W32" s="704"/>
      <c r="X32" s="704"/>
      <c r="Y32" s="705"/>
      <c r="Z32" s="705"/>
      <c r="AA32" s="705"/>
      <c r="AB32" s="705"/>
      <c r="AC32" s="705"/>
      <c r="AD32" s="705"/>
      <c r="AE32" s="705"/>
      <c r="AF32" s="705"/>
      <c r="AG32" s="707"/>
      <c r="AH32" s="625"/>
      <c r="AI32" s="708"/>
      <c r="AJ32" s="704"/>
      <c r="AK32" s="704"/>
      <c r="AL32" s="704"/>
      <c r="AM32" s="704"/>
      <c r="AN32" s="704"/>
      <c r="AO32" s="705"/>
      <c r="AP32" s="705"/>
      <c r="AQ32" s="705"/>
      <c r="AR32" s="705"/>
      <c r="AS32" s="705"/>
      <c r="AT32" s="705"/>
      <c r="AU32" s="705"/>
      <c r="AV32" s="705"/>
      <c r="AW32" s="709"/>
      <c r="AX32" s="706"/>
      <c r="AY32" s="710"/>
      <c r="AZ32" s="704"/>
      <c r="BA32" s="704"/>
      <c r="BB32" s="704"/>
      <c r="BC32" s="704"/>
      <c r="BD32" s="704"/>
      <c r="BE32" s="705"/>
      <c r="BF32" s="705"/>
      <c r="BG32" s="705"/>
      <c r="BH32" s="705"/>
      <c r="BI32" s="705"/>
      <c r="BJ32" s="705"/>
      <c r="BK32" s="705"/>
      <c r="BL32" s="705"/>
      <c r="BM32" s="711"/>
      <c r="BN32" s="695"/>
      <c r="BO32" s="660"/>
      <c r="BQ32" s="673"/>
      <c r="BR32" s="680"/>
      <c r="BS32" s="680"/>
      <c r="BT32" s="613"/>
      <c r="BU32" s="613"/>
      <c r="BX32" s="660"/>
    </row>
    <row r="33" spans="2:76" ht="20.25" customHeight="1" thickBot="1" x14ac:dyDescent="0.45">
      <c r="B33" s="712"/>
      <c r="C33" s="713"/>
      <c r="D33" s="714"/>
      <c r="E33" s="714"/>
      <c r="F33" s="714"/>
      <c r="G33" s="714"/>
      <c r="H33" s="714"/>
      <c r="I33" s="715"/>
      <c r="J33" s="715"/>
      <c r="K33" s="715"/>
      <c r="L33" s="715"/>
      <c r="M33" s="715"/>
      <c r="N33" s="715"/>
      <c r="O33" s="715"/>
      <c r="P33" s="715"/>
      <c r="Q33" s="716"/>
      <c r="R33" s="716"/>
      <c r="S33" s="716"/>
      <c r="T33" s="714"/>
      <c r="U33" s="714"/>
      <c r="V33" s="714"/>
      <c r="W33" s="714"/>
      <c r="X33" s="714"/>
      <c r="Y33" s="715"/>
      <c r="Z33" s="715"/>
      <c r="AA33" s="715"/>
      <c r="AB33" s="715"/>
      <c r="AC33" s="715"/>
      <c r="AD33" s="715"/>
      <c r="AE33" s="715"/>
      <c r="AF33" s="715"/>
      <c r="AG33" s="716"/>
      <c r="AH33" s="716"/>
      <c r="AI33" s="716"/>
      <c r="AJ33" s="714"/>
      <c r="AK33" s="714"/>
      <c r="AL33" s="714"/>
      <c r="AM33" s="714"/>
      <c r="AN33" s="714"/>
      <c r="AO33" s="715"/>
      <c r="AP33" s="715"/>
      <c r="AQ33" s="715"/>
      <c r="AR33" s="715"/>
      <c r="AS33" s="715"/>
      <c r="AT33" s="715"/>
      <c r="AU33" s="715"/>
      <c r="AV33" s="715"/>
      <c r="AW33" s="717"/>
      <c r="AX33" s="716"/>
      <c r="AY33" s="718"/>
      <c r="AZ33" s="714"/>
      <c r="BA33" s="714"/>
      <c r="BB33" s="714"/>
      <c r="BC33" s="714"/>
      <c r="BD33" s="714"/>
      <c r="BE33" s="715"/>
      <c r="BF33" s="715"/>
      <c r="BG33" s="715"/>
      <c r="BH33" s="715"/>
      <c r="BI33" s="715"/>
      <c r="BJ33" s="715"/>
      <c r="BK33" s="715"/>
      <c r="BL33" s="715"/>
      <c r="BM33" s="719"/>
      <c r="BN33" s="720"/>
      <c r="BO33" s="655"/>
      <c r="BQ33" s="673"/>
      <c r="BR33" s="680"/>
      <c r="BS33" s="680"/>
      <c r="BT33" s="613"/>
      <c r="BU33" s="613"/>
      <c r="BX33" s="660"/>
    </row>
    <row r="34" spans="2:76" ht="21" customHeight="1" thickBot="1" x14ac:dyDescent="0.45">
      <c r="B34" s="630" t="s">
        <v>1021</v>
      </c>
      <c r="D34" s="683"/>
      <c r="E34" s="683"/>
      <c r="F34" s="683"/>
      <c r="G34" s="683"/>
      <c r="H34" s="683"/>
      <c r="I34" s="683"/>
      <c r="J34" s="683"/>
      <c r="K34" s="683"/>
      <c r="L34" s="683"/>
      <c r="M34" s="683"/>
      <c r="N34" s="683"/>
      <c r="O34" s="683"/>
      <c r="P34" s="683"/>
      <c r="Q34" s="683"/>
      <c r="R34" s="683"/>
      <c r="S34" s="683"/>
      <c r="T34" s="683"/>
      <c r="U34" s="683"/>
      <c r="V34" s="683"/>
      <c r="W34" s="683"/>
      <c r="X34" s="683"/>
      <c r="Y34" s="683"/>
      <c r="Z34" s="683"/>
      <c r="AA34" s="683"/>
      <c r="AB34" s="683"/>
      <c r="AC34" s="683"/>
      <c r="AD34" s="683"/>
      <c r="AE34" s="683"/>
      <c r="AF34" s="683"/>
      <c r="AG34" s="683"/>
      <c r="AH34" s="683"/>
      <c r="AI34" s="683"/>
      <c r="AJ34" s="683"/>
      <c r="AK34" s="683"/>
      <c r="AL34" s="683"/>
      <c r="AM34" s="683"/>
      <c r="AN34" s="683"/>
      <c r="AO34" s="683"/>
      <c r="AP34" s="683"/>
      <c r="AQ34" s="683"/>
      <c r="AR34" s="683"/>
      <c r="AS34" s="683"/>
      <c r="AT34" s="683"/>
      <c r="AU34" s="683"/>
      <c r="AV34" s="683"/>
      <c r="AW34" s="683"/>
      <c r="AX34" s="683"/>
      <c r="AY34" s="683"/>
      <c r="AZ34" s="683"/>
      <c r="BA34" s="72"/>
      <c r="BB34" s="683"/>
      <c r="BC34" s="72"/>
      <c r="BD34" s="72"/>
      <c r="BE34" s="683"/>
      <c r="BF34" s="72"/>
      <c r="BG34" s="683"/>
      <c r="BH34" s="683"/>
      <c r="BI34" s="683"/>
      <c r="BJ34" s="683"/>
      <c r="BK34" s="683"/>
      <c r="BL34" s="683"/>
      <c r="BM34" s="683"/>
      <c r="BN34" s="683"/>
      <c r="BO34" s="655"/>
      <c r="BQ34" s="673"/>
      <c r="BR34" s="680"/>
      <c r="BS34" s="680"/>
      <c r="BT34" s="613"/>
      <c r="BU34" s="613"/>
    </row>
    <row r="35" spans="2:76" ht="32.25" customHeight="1" thickBot="1" x14ac:dyDescent="0.45">
      <c r="B35" s="1858"/>
      <c r="C35" s="721"/>
      <c r="D35" s="1860" t="s">
        <v>352</v>
      </c>
      <c r="E35" s="1860"/>
      <c r="F35" s="1860"/>
      <c r="G35" s="1860"/>
      <c r="H35" s="1860"/>
      <c r="I35" s="1861"/>
      <c r="J35" s="1863" t="s">
        <v>1022</v>
      </c>
      <c r="K35" s="1864"/>
      <c r="L35" s="1864"/>
      <c r="M35" s="1864"/>
      <c r="N35" s="1864"/>
      <c r="O35" s="1865"/>
      <c r="P35" s="1869" t="s">
        <v>353</v>
      </c>
      <c r="Q35" s="1860"/>
      <c r="R35" s="1860"/>
      <c r="S35" s="1860"/>
      <c r="T35" s="1860"/>
      <c r="U35" s="1860"/>
      <c r="V35" s="1870"/>
      <c r="W35" s="1874" t="s">
        <v>1023</v>
      </c>
      <c r="X35" s="1875"/>
      <c r="Y35" s="1875"/>
      <c r="Z35" s="1875"/>
      <c r="AA35" s="1875"/>
      <c r="AB35" s="1875"/>
      <c r="AC35" s="1876"/>
      <c r="AD35" s="1874" t="s">
        <v>1024</v>
      </c>
      <c r="AE35" s="1875"/>
      <c r="AF35" s="1875"/>
      <c r="AG35" s="1875"/>
      <c r="AH35" s="1875"/>
      <c r="AI35" s="1875"/>
      <c r="AJ35" s="1876"/>
      <c r="AK35" s="1874" t="s">
        <v>1025</v>
      </c>
      <c r="AL35" s="1875"/>
      <c r="AM35" s="1875"/>
      <c r="AN35" s="1875"/>
      <c r="AO35" s="1875"/>
      <c r="AP35" s="1875"/>
      <c r="AQ35" s="1876"/>
      <c r="AR35" s="1858" t="s">
        <v>1026</v>
      </c>
      <c r="AS35" s="1860"/>
      <c r="AT35" s="1860"/>
      <c r="AU35" s="1860"/>
      <c r="AV35" s="1860"/>
      <c r="AW35" s="1860"/>
      <c r="AX35" s="1870"/>
      <c r="AY35" s="1864" t="s">
        <v>1027</v>
      </c>
      <c r="AZ35" s="1864"/>
      <c r="BA35" s="1865"/>
      <c r="BB35" s="1863" t="s">
        <v>1028</v>
      </c>
      <c r="BC35" s="1864"/>
      <c r="BD35" s="1865"/>
      <c r="BE35" s="1863" t="s">
        <v>1029</v>
      </c>
      <c r="BF35" s="1864"/>
      <c r="BG35" s="1864"/>
      <c r="BH35" s="1863" t="s">
        <v>1030</v>
      </c>
      <c r="BI35" s="1864"/>
      <c r="BJ35" s="1864"/>
      <c r="BK35" s="1869" t="s">
        <v>1031</v>
      </c>
      <c r="BL35" s="1860"/>
      <c r="BM35" s="1860"/>
      <c r="BN35" s="1870"/>
      <c r="BQ35" s="673"/>
      <c r="BR35" s="680"/>
      <c r="BS35" s="680"/>
      <c r="BT35" s="613"/>
      <c r="BU35" s="613"/>
    </row>
    <row r="36" spans="2:76" ht="32.25" customHeight="1" thickBot="1" x14ac:dyDescent="0.45">
      <c r="B36" s="1859"/>
      <c r="C36" s="722"/>
      <c r="D36" s="1791"/>
      <c r="E36" s="1791"/>
      <c r="F36" s="1791"/>
      <c r="G36" s="1791"/>
      <c r="H36" s="1791"/>
      <c r="I36" s="1862"/>
      <c r="J36" s="1866"/>
      <c r="K36" s="1867"/>
      <c r="L36" s="1867"/>
      <c r="M36" s="1867"/>
      <c r="N36" s="1867"/>
      <c r="O36" s="1868"/>
      <c r="P36" s="1871"/>
      <c r="Q36" s="1872"/>
      <c r="R36" s="1872"/>
      <c r="S36" s="1872"/>
      <c r="T36" s="1872"/>
      <c r="U36" s="1872"/>
      <c r="V36" s="1873"/>
      <c r="W36" s="724" t="s">
        <v>490</v>
      </c>
      <c r="X36" s="725" t="s">
        <v>1032</v>
      </c>
      <c r="Y36" s="725" t="s">
        <v>1033</v>
      </c>
      <c r="Z36" s="725" t="s">
        <v>1034</v>
      </c>
      <c r="AA36" s="725" t="s">
        <v>1035</v>
      </c>
      <c r="AB36" s="725" t="s">
        <v>1036</v>
      </c>
      <c r="AC36" s="726" t="s">
        <v>491</v>
      </c>
      <c r="AD36" s="724" t="s">
        <v>490</v>
      </c>
      <c r="AE36" s="725" t="s">
        <v>1032</v>
      </c>
      <c r="AF36" s="725" t="s">
        <v>1033</v>
      </c>
      <c r="AG36" s="725" t="s">
        <v>1034</v>
      </c>
      <c r="AH36" s="725" t="s">
        <v>1035</v>
      </c>
      <c r="AI36" s="725" t="s">
        <v>1036</v>
      </c>
      <c r="AJ36" s="726" t="s">
        <v>491</v>
      </c>
      <c r="AK36" s="724" t="s">
        <v>490</v>
      </c>
      <c r="AL36" s="725" t="s">
        <v>1032</v>
      </c>
      <c r="AM36" s="725" t="s">
        <v>1033</v>
      </c>
      <c r="AN36" s="725" t="s">
        <v>1034</v>
      </c>
      <c r="AO36" s="725" t="s">
        <v>1035</v>
      </c>
      <c r="AP36" s="725" t="s">
        <v>1036</v>
      </c>
      <c r="AQ36" s="726" t="s">
        <v>491</v>
      </c>
      <c r="AR36" s="727" t="s">
        <v>490</v>
      </c>
      <c r="AS36" s="728" t="s">
        <v>1032</v>
      </c>
      <c r="AT36" s="728" t="s">
        <v>1033</v>
      </c>
      <c r="AU36" s="728" t="s">
        <v>1034</v>
      </c>
      <c r="AV36" s="728" t="s">
        <v>1035</v>
      </c>
      <c r="AW36" s="728" t="s">
        <v>1036</v>
      </c>
      <c r="AX36" s="729" t="s">
        <v>491</v>
      </c>
      <c r="AY36" s="1867"/>
      <c r="AZ36" s="1867"/>
      <c r="BA36" s="1868"/>
      <c r="BB36" s="1866"/>
      <c r="BC36" s="1867"/>
      <c r="BD36" s="1868"/>
      <c r="BE36" s="1866"/>
      <c r="BF36" s="1867"/>
      <c r="BG36" s="1867"/>
      <c r="BH36" s="1866"/>
      <c r="BI36" s="1867"/>
      <c r="BJ36" s="1867"/>
      <c r="BK36" s="1877"/>
      <c r="BL36" s="1791"/>
      <c r="BM36" s="1791"/>
      <c r="BN36" s="1878"/>
      <c r="BQ36" s="673"/>
      <c r="BR36" s="680"/>
      <c r="BS36" s="680"/>
      <c r="BT36" s="613"/>
      <c r="BU36" s="613"/>
    </row>
    <row r="37" spans="2:76" ht="21" customHeight="1" thickBot="1" x14ac:dyDescent="0.45">
      <c r="B37" s="1879" t="s">
        <v>1037</v>
      </c>
      <c r="C37" s="730"/>
      <c r="D37" s="1882" t="s">
        <v>1045</v>
      </c>
      <c r="E37" s="1882"/>
      <c r="F37" s="1882"/>
      <c r="G37" s="1882"/>
      <c r="H37" s="1882"/>
      <c r="I37" s="1883"/>
      <c r="J37" s="1884"/>
      <c r="K37" s="1882"/>
      <c r="L37" s="1883"/>
      <c r="M37" s="1884"/>
      <c r="N37" s="1882"/>
      <c r="O37" s="1883"/>
      <c r="P37" s="1885"/>
      <c r="Q37" s="1886"/>
      <c r="R37" s="1886"/>
      <c r="S37" s="1886"/>
      <c r="T37" s="1886"/>
      <c r="U37" s="1886"/>
      <c r="V37" s="1887"/>
      <c r="W37" s="731">
        <v>4</v>
      </c>
      <c r="X37" s="732">
        <v>4</v>
      </c>
      <c r="Y37" s="732">
        <v>4</v>
      </c>
      <c r="Z37" s="732">
        <v>4</v>
      </c>
      <c r="AA37" s="732">
        <v>4</v>
      </c>
      <c r="AB37" s="732"/>
      <c r="AC37" s="733"/>
      <c r="AD37" s="731">
        <v>4</v>
      </c>
      <c r="AE37" s="732">
        <v>4</v>
      </c>
      <c r="AF37" s="732">
        <v>4</v>
      </c>
      <c r="AG37" s="732">
        <v>4</v>
      </c>
      <c r="AH37" s="732">
        <v>4</v>
      </c>
      <c r="AI37" s="732"/>
      <c r="AJ37" s="733"/>
      <c r="AK37" s="731">
        <v>4</v>
      </c>
      <c r="AL37" s="732">
        <v>4</v>
      </c>
      <c r="AM37" s="732">
        <v>4</v>
      </c>
      <c r="AN37" s="732">
        <v>4</v>
      </c>
      <c r="AO37" s="732">
        <v>4</v>
      </c>
      <c r="AP37" s="732"/>
      <c r="AQ37" s="733"/>
      <c r="AR37" s="731">
        <v>4</v>
      </c>
      <c r="AS37" s="732">
        <v>4</v>
      </c>
      <c r="AT37" s="732">
        <v>4</v>
      </c>
      <c r="AU37" s="732">
        <v>4</v>
      </c>
      <c r="AV37" s="732">
        <v>4</v>
      </c>
      <c r="AW37" s="732"/>
      <c r="AX37" s="733"/>
      <c r="AY37" s="1888">
        <f t="shared" ref="AY37:AY56" si="0">SUM(W37:AX37)</f>
        <v>80</v>
      </c>
      <c r="AZ37" s="1888"/>
      <c r="BA37" s="1889"/>
      <c r="BB37" s="1890">
        <f t="shared" ref="BB37:BB57" si="1">AY37/4</f>
        <v>20</v>
      </c>
      <c r="BC37" s="1891"/>
      <c r="BD37" s="1892"/>
      <c r="BE37" s="1893"/>
      <c r="BF37" s="1894"/>
      <c r="BG37" s="1894"/>
      <c r="BH37" s="1893"/>
      <c r="BI37" s="1894"/>
      <c r="BJ37" s="1894"/>
      <c r="BK37" s="1920"/>
      <c r="BL37" s="922"/>
      <c r="BM37" s="922"/>
      <c r="BN37" s="923"/>
      <c r="BQ37" s="673"/>
      <c r="BR37" s="680"/>
      <c r="BS37" s="680"/>
      <c r="BT37" s="613"/>
      <c r="BU37" s="613"/>
    </row>
    <row r="38" spans="2:76" ht="21" customHeight="1" x14ac:dyDescent="0.4">
      <c r="B38" s="1880"/>
      <c r="C38" s="1921" t="s">
        <v>1038</v>
      </c>
      <c r="D38" s="1923" t="s">
        <v>1046</v>
      </c>
      <c r="E38" s="1923"/>
      <c r="F38" s="1923"/>
      <c r="G38" s="1923"/>
      <c r="H38" s="1923"/>
      <c r="I38" s="1924"/>
      <c r="J38" s="1925"/>
      <c r="K38" s="1923"/>
      <c r="L38" s="1924"/>
      <c r="M38" s="1925"/>
      <c r="N38" s="1923"/>
      <c r="O38" s="1924"/>
      <c r="P38" s="1926"/>
      <c r="Q38" s="1927"/>
      <c r="R38" s="1927"/>
      <c r="S38" s="1927"/>
      <c r="T38" s="1927"/>
      <c r="U38" s="1927"/>
      <c r="V38" s="1928"/>
      <c r="W38" s="734">
        <v>8</v>
      </c>
      <c r="X38" s="735">
        <v>8</v>
      </c>
      <c r="Y38" s="735">
        <v>8</v>
      </c>
      <c r="Z38" s="735">
        <v>8</v>
      </c>
      <c r="AA38" s="735">
        <v>8</v>
      </c>
      <c r="AB38" s="735"/>
      <c r="AC38" s="736"/>
      <c r="AD38" s="734">
        <v>8</v>
      </c>
      <c r="AE38" s="735">
        <v>8</v>
      </c>
      <c r="AF38" s="735">
        <v>8</v>
      </c>
      <c r="AG38" s="735">
        <v>8</v>
      </c>
      <c r="AH38" s="735">
        <v>8</v>
      </c>
      <c r="AI38" s="735"/>
      <c r="AJ38" s="736"/>
      <c r="AK38" s="734">
        <v>8</v>
      </c>
      <c r="AL38" s="735">
        <v>8</v>
      </c>
      <c r="AM38" s="735">
        <v>8</v>
      </c>
      <c r="AN38" s="735">
        <v>8</v>
      </c>
      <c r="AO38" s="735">
        <v>8</v>
      </c>
      <c r="AP38" s="735"/>
      <c r="AQ38" s="736"/>
      <c r="AR38" s="734">
        <v>8</v>
      </c>
      <c r="AS38" s="735">
        <v>8</v>
      </c>
      <c r="AT38" s="735">
        <v>8</v>
      </c>
      <c r="AU38" s="735">
        <v>8</v>
      </c>
      <c r="AV38" s="735">
        <v>8</v>
      </c>
      <c r="AW38" s="735"/>
      <c r="AX38" s="736"/>
      <c r="AY38" s="1929">
        <f t="shared" si="0"/>
        <v>160</v>
      </c>
      <c r="AZ38" s="1929"/>
      <c r="BA38" s="1930"/>
      <c r="BB38" s="1931">
        <f t="shared" si="1"/>
        <v>40</v>
      </c>
      <c r="BC38" s="1932"/>
      <c r="BD38" s="1933"/>
      <c r="BE38" s="1934"/>
      <c r="BF38" s="1935"/>
      <c r="BG38" s="1936"/>
      <c r="BH38" s="1934"/>
      <c r="BI38" s="1935"/>
      <c r="BJ38" s="1936"/>
      <c r="BK38" s="1937"/>
      <c r="BL38" s="1938"/>
      <c r="BM38" s="1938"/>
      <c r="BN38" s="1939"/>
      <c r="BO38" s="737"/>
    </row>
    <row r="39" spans="2:76" ht="21" customHeight="1" x14ac:dyDescent="0.4">
      <c r="B39" s="1880"/>
      <c r="C39" s="1922"/>
      <c r="D39" s="1940" t="s">
        <v>1046</v>
      </c>
      <c r="E39" s="1940"/>
      <c r="F39" s="1940"/>
      <c r="G39" s="1940"/>
      <c r="H39" s="1940"/>
      <c r="I39" s="1941"/>
      <c r="J39" s="1942"/>
      <c r="K39" s="1940"/>
      <c r="L39" s="1941"/>
      <c r="M39" s="1942"/>
      <c r="N39" s="1940"/>
      <c r="O39" s="1941"/>
      <c r="P39" s="1906"/>
      <c r="Q39" s="1907"/>
      <c r="R39" s="1907"/>
      <c r="S39" s="1907"/>
      <c r="T39" s="1907"/>
      <c r="U39" s="1907"/>
      <c r="V39" s="1908"/>
      <c r="W39" s="738"/>
      <c r="X39" s="739"/>
      <c r="Y39" s="739"/>
      <c r="Z39" s="739"/>
      <c r="AA39" s="739"/>
      <c r="AB39" s="739"/>
      <c r="AC39" s="740"/>
      <c r="AD39" s="738"/>
      <c r="AE39" s="739"/>
      <c r="AF39" s="739"/>
      <c r="AG39" s="739"/>
      <c r="AH39" s="739"/>
      <c r="AI39" s="739"/>
      <c r="AJ39" s="740"/>
      <c r="AK39" s="738"/>
      <c r="AL39" s="739"/>
      <c r="AM39" s="739"/>
      <c r="AN39" s="739"/>
      <c r="AO39" s="739"/>
      <c r="AP39" s="739"/>
      <c r="AQ39" s="740"/>
      <c r="AR39" s="738"/>
      <c r="AS39" s="739"/>
      <c r="AT39" s="739"/>
      <c r="AU39" s="739"/>
      <c r="AV39" s="739"/>
      <c r="AW39" s="739"/>
      <c r="AX39" s="740"/>
      <c r="AY39" s="1895">
        <f t="shared" si="0"/>
        <v>0</v>
      </c>
      <c r="AZ39" s="1895"/>
      <c r="BA39" s="1896"/>
      <c r="BB39" s="1897">
        <f t="shared" si="1"/>
        <v>0</v>
      </c>
      <c r="BC39" s="1898"/>
      <c r="BD39" s="1899"/>
      <c r="BE39" s="1900"/>
      <c r="BF39" s="1901"/>
      <c r="BG39" s="1902"/>
      <c r="BH39" s="1900"/>
      <c r="BI39" s="1901"/>
      <c r="BJ39" s="1902"/>
      <c r="BK39" s="1764"/>
      <c r="BL39" s="1765"/>
      <c r="BM39" s="1765"/>
      <c r="BN39" s="1943"/>
      <c r="BO39" s="737"/>
    </row>
    <row r="40" spans="2:76" ht="21" customHeight="1" x14ac:dyDescent="0.4">
      <c r="B40" s="1880"/>
      <c r="C40" s="1922"/>
      <c r="D40" s="1940"/>
      <c r="E40" s="1940"/>
      <c r="F40" s="1940"/>
      <c r="G40" s="1940"/>
      <c r="H40" s="1940"/>
      <c r="I40" s="1941"/>
      <c r="J40" s="1942"/>
      <c r="K40" s="1940"/>
      <c r="L40" s="1941"/>
      <c r="M40" s="1942"/>
      <c r="N40" s="1940"/>
      <c r="O40" s="1941"/>
      <c r="P40" s="1906"/>
      <c r="Q40" s="1907"/>
      <c r="R40" s="1907"/>
      <c r="S40" s="1907"/>
      <c r="T40" s="1907"/>
      <c r="U40" s="1907"/>
      <c r="V40" s="1908"/>
      <c r="W40" s="738"/>
      <c r="X40" s="739"/>
      <c r="Y40" s="739"/>
      <c r="Z40" s="739"/>
      <c r="AA40" s="739"/>
      <c r="AB40" s="739"/>
      <c r="AC40" s="740"/>
      <c r="AD40" s="738"/>
      <c r="AE40" s="739"/>
      <c r="AF40" s="739"/>
      <c r="AG40" s="739"/>
      <c r="AH40" s="739"/>
      <c r="AI40" s="739"/>
      <c r="AJ40" s="740"/>
      <c r="AK40" s="738"/>
      <c r="AL40" s="739"/>
      <c r="AM40" s="739"/>
      <c r="AN40" s="739"/>
      <c r="AO40" s="739"/>
      <c r="AP40" s="739"/>
      <c r="AQ40" s="740"/>
      <c r="AR40" s="738"/>
      <c r="AS40" s="739"/>
      <c r="AT40" s="739"/>
      <c r="AU40" s="739"/>
      <c r="AV40" s="739"/>
      <c r="AW40" s="739"/>
      <c r="AX40" s="740"/>
      <c r="AY40" s="1895">
        <f t="shared" si="0"/>
        <v>0</v>
      </c>
      <c r="AZ40" s="1895"/>
      <c r="BA40" s="1896"/>
      <c r="BB40" s="1897">
        <f t="shared" si="1"/>
        <v>0</v>
      </c>
      <c r="BC40" s="1898"/>
      <c r="BD40" s="1899"/>
      <c r="BE40" s="1900"/>
      <c r="BF40" s="1901"/>
      <c r="BG40" s="1902"/>
      <c r="BH40" s="1900"/>
      <c r="BI40" s="1901"/>
      <c r="BJ40" s="1902"/>
      <c r="BK40" s="1764"/>
      <c r="BL40" s="1765"/>
      <c r="BM40" s="1765"/>
      <c r="BN40" s="1943"/>
      <c r="BO40" s="737"/>
    </row>
    <row r="41" spans="2:76" ht="21" customHeight="1" x14ac:dyDescent="0.4">
      <c r="B41" s="1880"/>
      <c r="C41" s="1922"/>
      <c r="D41" s="1940"/>
      <c r="E41" s="1940"/>
      <c r="F41" s="1940"/>
      <c r="G41" s="1940"/>
      <c r="H41" s="1940"/>
      <c r="I41" s="1941"/>
      <c r="J41" s="1942"/>
      <c r="K41" s="1940"/>
      <c r="L41" s="1941"/>
      <c r="M41" s="1942"/>
      <c r="N41" s="1940"/>
      <c r="O41" s="1941"/>
      <c r="P41" s="1906"/>
      <c r="Q41" s="1907"/>
      <c r="R41" s="1907"/>
      <c r="S41" s="1907"/>
      <c r="T41" s="1907"/>
      <c r="U41" s="1907"/>
      <c r="V41" s="1908"/>
      <c r="W41" s="738"/>
      <c r="X41" s="739"/>
      <c r="Y41" s="739"/>
      <c r="Z41" s="739"/>
      <c r="AA41" s="739"/>
      <c r="AB41" s="739"/>
      <c r="AC41" s="740"/>
      <c r="AD41" s="738"/>
      <c r="AE41" s="739"/>
      <c r="AF41" s="739"/>
      <c r="AG41" s="739"/>
      <c r="AH41" s="739"/>
      <c r="AI41" s="739"/>
      <c r="AJ41" s="740"/>
      <c r="AK41" s="738"/>
      <c r="AL41" s="739"/>
      <c r="AM41" s="739"/>
      <c r="AN41" s="739"/>
      <c r="AO41" s="739"/>
      <c r="AP41" s="739"/>
      <c r="AQ41" s="740"/>
      <c r="AR41" s="738"/>
      <c r="AS41" s="739"/>
      <c r="AT41" s="739"/>
      <c r="AU41" s="739"/>
      <c r="AV41" s="739"/>
      <c r="AW41" s="739"/>
      <c r="AX41" s="740"/>
      <c r="AY41" s="1895">
        <f t="shared" si="0"/>
        <v>0</v>
      </c>
      <c r="AZ41" s="1895"/>
      <c r="BA41" s="1896"/>
      <c r="BB41" s="1897">
        <f t="shared" si="1"/>
        <v>0</v>
      </c>
      <c r="BC41" s="1898"/>
      <c r="BD41" s="1899"/>
      <c r="BE41" s="1900"/>
      <c r="BF41" s="1901"/>
      <c r="BG41" s="1902"/>
      <c r="BH41" s="1900"/>
      <c r="BI41" s="1901"/>
      <c r="BJ41" s="1902"/>
      <c r="BK41" s="1764"/>
      <c r="BL41" s="1765"/>
      <c r="BM41" s="1765"/>
      <c r="BN41" s="1943"/>
      <c r="BO41" s="737"/>
    </row>
    <row r="42" spans="2:76" ht="21" customHeight="1" thickBot="1" x14ac:dyDescent="0.45">
      <c r="B42" s="1880"/>
      <c r="C42" s="1922"/>
      <c r="D42" s="1903"/>
      <c r="E42" s="1903"/>
      <c r="F42" s="1903"/>
      <c r="G42" s="1903"/>
      <c r="H42" s="1903"/>
      <c r="I42" s="1904"/>
      <c r="J42" s="1905"/>
      <c r="K42" s="1903"/>
      <c r="L42" s="1904"/>
      <c r="M42" s="1905"/>
      <c r="N42" s="1903"/>
      <c r="O42" s="1904"/>
      <c r="P42" s="1906"/>
      <c r="Q42" s="1907"/>
      <c r="R42" s="1907"/>
      <c r="S42" s="1907"/>
      <c r="T42" s="1907"/>
      <c r="U42" s="1907"/>
      <c r="V42" s="1908"/>
      <c r="W42" s="741"/>
      <c r="X42" s="742"/>
      <c r="Y42" s="742"/>
      <c r="Z42" s="742"/>
      <c r="AA42" s="742"/>
      <c r="AB42" s="742"/>
      <c r="AC42" s="743"/>
      <c r="AD42" s="741"/>
      <c r="AE42" s="742"/>
      <c r="AF42" s="742"/>
      <c r="AG42" s="742"/>
      <c r="AH42" s="742"/>
      <c r="AI42" s="742"/>
      <c r="AJ42" s="743"/>
      <c r="AK42" s="741"/>
      <c r="AL42" s="742"/>
      <c r="AM42" s="742"/>
      <c r="AN42" s="742"/>
      <c r="AO42" s="742"/>
      <c r="AP42" s="742"/>
      <c r="AQ42" s="743"/>
      <c r="AR42" s="741"/>
      <c r="AS42" s="742"/>
      <c r="AT42" s="742"/>
      <c r="AU42" s="742"/>
      <c r="AV42" s="742"/>
      <c r="AW42" s="742"/>
      <c r="AX42" s="743"/>
      <c r="AY42" s="1909">
        <f t="shared" si="0"/>
        <v>0</v>
      </c>
      <c r="AZ42" s="1909"/>
      <c r="BA42" s="1910"/>
      <c r="BB42" s="1911">
        <f t="shared" si="1"/>
        <v>0</v>
      </c>
      <c r="BC42" s="1912"/>
      <c r="BD42" s="1913"/>
      <c r="BE42" s="1914"/>
      <c r="BF42" s="1915"/>
      <c r="BG42" s="1916"/>
      <c r="BH42" s="1914"/>
      <c r="BI42" s="1915"/>
      <c r="BJ42" s="1916"/>
      <c r="BK42" s="1787"/>
      <c r="BL42" s="1788"/>
      <c r="BM42" s="1788"/>
      <c r="BN42" s="1948"/>
      <c r="BO42" s="737"/>
    </row>
    <row r="43" spans="2:76" ht="21" customHeight="1" x14ac:dyDescent="0.4">
      <c r="B43" s="1880"/>
      <c r="C43" s="1917" t="s">
        <v>652</v>
      </c>
      <c r="D43" s="1918" t="s">
        <v>1047</v>
      </c>
      <c r="E43" s="1919"/>
      <c r="F43" s="1919"/>
      <c r="G43" s="1919"/>
      <c r="H43" s="1919"/>
      <c r="I43" s="1919"/>
      <c r="J43" s="1919"/>
      <c r="K43" s="1919"/>
      <c r="L43" s="1919"/>
      <c r="M43" s="1919"/>
      <c r="N43" s="1919"/>
      <c r="O43" s="1919"/>
      <c r="P43" s="1926"/>
      <c r="Q43" s="1927"/>
      <c r="R43" s="1927"/>
      <c r="S43" s="1927"/>
      <c r="T43" s="1927"/>
      <c r="U43" s="1927"/>
      <c r="V43" s="1928"/>
      <c r="W43" s="734"/>
      <c r="X43" s="735">
        <v>8</v>
      </c>
      <c r="Y43" s="735"/>
      <c r="Z43" s="735">
        <v>8</v>
      </c>
      <c r="AA43" s="735">
        <v>8</v>
      </c>
      <c r="AB43" s="735"/>
      <c r="AC43" s="736"/>
      <c r="AD43" s="734"/>
      <c r="AE43" s="735">
        <v>8</v>
      </c>
      <c r="AF43" s="735"/>
      <c r="AG43" s="735">
        <v>8</v>
      </c>
      <c r="AH43" s="735">
        <v>8</v>
      </c>
      <c r="AI43" s="735"/>
      <c r="AJ43" s="736"/>
      <c r="AK43" s="734"/>
      <c r="AL43" s="735">
        <v>8</v>
      </c>
      <c r="AM43" s="735"/>
      <c r="AN43" s="735">
        <v>8</v>
      </c>
      <c r="AO43" s="735">
        <v>8</v>
      </c>
      <c r="AP43" s="735"/>
      <c r="AQ43" s="736"/>
      <c r="AR43" s="744"/>
      <c r="AS43" s="735">
        <v>8</v>
      </c>
      <c r="AT43" s="735"/>
      <c r="AU43" s="735">
        <v>8</v>
      </c>
      <c r="AV43" s="735">
        <v>8</v>
      </c>
      <c r="AW43" s="735"/>
      <c r="AX43" s="736"/>
      <c r="AY43" s="1930">
        <f t="shared" si="0"/>
        <v>96</v>
      </c>
      <c r="AZ43" s="1949"/>
      <c r="BA43" s="1949"/>
      <c r="BB43" s="1950">
        <f>AY43/4</f>
        <v>24</v>
      </c>
      <c r="BC43" s="1950"/>
      <c r="BD43" s="1950"/>
      <c r="BE43" s="1951">
        <f>ROUNDDOWN(SUM(BB43:BD50)/AY60,1)</f>
        <v>2.5</v>
      </c>
      <c r="BF43" s="1952"/>
      <c r="BG43" s="1953"/>
      <c r="BH43" s="1960">
        <f>ROUNDDOWN(SUM(BB43:BD50)/40,1)</f>
        <v>2</v>
      </c>
      <c r="BI43" s="1961"/>
      <c r="BJ43" s="1962"/>
      <c r="BK43" s="1937"/>
      <c r="BL43" s="1938"/>
      <c r="BM43" s="1938"/>
      <c r="BN43" s="1939"/>
      <c r="BO43" s="737"/>
      <c r="BP43" s="745"/>
    </row>
    <row r="44" spans="2:76" ht="21" customHeight="1" x14ac:dyDescent="0.4">
      <c r="B44" s="1880"/>
      <c r="C44" s="1880"/>
      <c r="D44" s="1947" t="s">
        <v>1048</v>
      </c>
      <c r="E44" s="1944"/>
      <c r="F44" s="1944"/>
      <c r="G44" s="1944"/>
      <c r="H44" s="1944"/>
      <c r="I44" s="1944"/>
      <c r="J44" s="1944"/>
      <c r="K44" s="1944"/>
      <c r="L44" s="1944"/>
      <c r="M44" s="1944"/>
      <c r="N44" s="1944"/>
      <c r="O44" s="1944"/>
      <c r="P44" s="1906"/>
      <c r="Q44" s="1907"/>
      <c r="R44" s="1907"/>
      <c r="S44" s="1907"/>
      <c r="T44" s="1907"/>
      <c r="U44" s="1907"/>
      <c r="V44" s="1908"/>
      <c r="W44" s="738">
        <v>4</v>
      </c>
      <c r="X44" s="739"/>
      <c r="Y44" s="739">
        <v>7</v>
      </c>
      <c r="Z44" s="739"/>
      <c r="AA44" s="739"/>
      <c r="AB44" s="739">
        <v>1</v>
      </c>
      <c r="AC44" s="740">
        <v>4</v>
      </c>
      <c r="AD44" s="738">
        <v>4</v>
      </c>
      <c r="AE44" s="739"/>
      <c r="AF44" s="739">
        <v>7</v>
      </c>
      <c r="AG44" s="739"/>
      <c r="AH44" s="739"/>
      <c r="AI44" s="739">
        <v>1</v>
      </c>
      <c r="AJ44" s="740">
        <v>4</v>
      </c>
      <c r="AK44" s="738">
        <v>4</v>
      </c>
      <c r="AL44" s="739"/>
      <c r="AM44" s="739">
        <v>7</v>
      </c>
      <c r="AN44" s="739">
        <v>2</v>
      </c>
      <c r="AO44" s="739"/>
      <c r="AP44" s="739">
        <v>1</v>
      </c>
      <c r="AQ44" s="740">
        <v>4</v>
      </c>
      <c r="AR44" s="746">
        <v>4</v>
      </c>
      <c r="AS44" s="739"/>
      <c r="AT44" s="739"/>
      <c r="AU44" s="739"/>
      <c r="AV44" s="739"/>
      <c r="AW44" s="739"/>
      <c r="AX44" s="740">
        <v>7</v>
      </c>
      <c r="AY44" s="1896">
        <f t="shared" si="0"/>
        <v>61</v>
      </c>
      <c r="AZ44" s="1945"/>
      <c r="BA44" s="1945"/>
      <c r="BB44" s="1946">
        <f>AY44/4</f>
        <v>15.25</v>
      </c>
      <c r="BC44" s="1946"/>
      <c r="BD44" s="1946"/>
      <c r="BE44" s="1954"/>
      <c r="BF44" s="1955"/>
      <c r="BG44" s="1956"/>
      <c r="BH44" s="1963"/>
      <c r="BI44" s="1964"/>
      <c r="BJ44" s="1965"/>
      <c r="BK44" s="1764"/>
      <c r="BL44" s="1765"/>
      <c r="BM44" s="1765"/>
      <c r="BN44" s="1943"/>
      <c r="BO44" s="737"/>
    </row>
    <row r="45" spans="2:76" ht="21" customHeight="1" x14ac:dyDescent="0.4">
      <c r="B45" s="1880"/>
      <c r="C45" s="1880"/>
      <c r="D45" s="1947" t="s">
        <v>1049</v>
      </c>
      <c r="E45" s="1944"/>
      <c r="F45" s="1944"/>
      <c r="G45" s="1944"/>
      <c r="H45" s="1944"/>
      <c r="I45" s="1944"/>
      <c r="J45" s="1944"/>
      <c r="K45" s="1944"/>
      <c r="L45" s="1944"/>
      <c r="M45" s="1944"/>
      <c r="N45" s="1944"/>
      <c r="O45" s="1944"/>
      <c r="P45" s="1906"/>
      <c r="Q45" s="1907"/>
      <c r="R45" s="1907"/>
      <c r="S45" s="1907"/>
      <c r="T45" s="1907"/>
      <c r="U45" s="1907"/>
      <c r="V45" s="1908"/>
      <c r="W45" s="738">
        <v>4</v>
      </c>
      <c r="X45" s="739"/>
      <c r="Y45" s="739">
        <v>7</v>
      </c>
      <c r="Z45" s="739"/>
      <c r="AA45" s="739"/>
      <c r="AB45" s="739">
        <v>1</v>
      </c>
      <c r="AC45" s="740">
        <v>4</v>
      </c>
      <c r="AD45" s="738">
        <v>4</v>
      </c>
      <c r="AE45" s="739"/>
      <c r="AF45" s="739">
        <v>7</v>
      </c>
      <c r="AG45" s="739"/>
      <c r="AH45" s="739"/>
      <c r="AI45" s="739">
        <v>1</v>
      </c>
      <c r="AJ45" s="740">
        <v>4</v>
      </c>
      <c r="AK45" s="738">
        <v>4</v>
      </c>
      <c r="AL45" s="739"/>
      <c r="AM45" s="739">
        <v>7</v>
      </c>
      <c r="AN45" s="739">
        <v>2</v>
      </c>
      <c r="AO45" s="739"/>
      <c r="AP45" s="739">
        <v>1</v>
      </c>
      <c r="AQ45" s="740">
        <v>4</v>
      </c>
      <c r="AR45" s="746">
        <v>4</v>
      </c>
      <c r="AS45" s="739"/>
      <c r="AT45" s="739"/>
      <c r="AU45" s="739"/>
      <c r="AV45" s="739"/>
      <c r="AW45" s="739"/>
      <c r="AX45" s="740">
        <v>7</v>
      </c>
      <c r="AY45" s="1896">
        <f t="shared" si="0"/>
        <v>61</v>
      </c>
      <c r="AZ45" s="1945"/>
      <c r="BA45" s="1945"/>
      <c r="BB45" s="1946">
        <f t="shared" si="1"/>
        <v>15.25</v>
      </c>
      <c r="BC45" s="1946"/>
      <c r="BD45" s="1946"/>
      <c r="BE45" s="1954"/>
      <c r="BF45" s="1955"/>
      <c r="BG45" s="1956"/>
      <c r="BH45" s="1963"/>
      <c r="BI45" s="1964"/>
      <c r="BJ45" s="1965"/>
      <c r="BK45" s="1764"/>
      <c r="BL45" s="1765"/>
      <c r="BM45" s="1765"/>
      <c r="BN45" s="1943"/>
      <c r="BO45" s="737"/>
    </row>
    <row r="46" spans="2:76" ht="21" customHeight="1" x14ac:dyDescent="0.4">
      <c r="B46" s="1880"/>
      <c r="C46" s="1880"/>
      <c r="D46" s="1947" t="s">
        <v>1050</v>
      </c>
      <c r="E46" s="1944"/>
      <c r="F46" s="1944"/>
      <c r="G46" s="1944"/>
      <c r="H46" s="1944"/>
      <c r="I46" s="1944"/>
      <c r="J46" s="1944"/>
      <c r="K46" s="1944"/>
      <c r="L46" s="1944"/>
      <c r="M46" s="1944"/>
      <c r="N46" s="1944"/>
      <c r="O46" s="1944"/>
      <c r="P46" s="1906"/>
      <c r="Q46" s="1907"/>
      <c r="R46" s="1907"/>
      <c r="S46" s="1907"/>
      <c r="T46" s="1907"/>
      <c r="U46" s="1907"/>
      <c r="V46" s="1908"/>
      <c r="W46" s="738"/>
      <c r="X46" s="739"/>
      <c r="Y46" s="739"/>
      <c r="Z46" s="739"/>
      <c r="AA46" s="739">
        <v>7</v>
      </c>
      <c r="AB46" s="739"/>
      <c r="AC46" s="740"/>
      <c r="AD46" s="738">
        <v>1</v>
      </c>
      <c r="AE46" s="739">
        <v>4</v>
      </c>
      <c r="AF46" s="739">
        <v>4</v>
      </c>
      <c r="AG46" s="739"/>
      <c r="AH46" s="739">
        <v>7</v>
      </c>
      <c r="AI46" s="739"/>
      <c r="AJ46" s="740"/>
      <c r="AK46" s="738">
        <v>1</v>
      </c>
      <c r="AL46" s="739">
        <v>4</v>
      </c>
      <c r="AM46" s="739">
        <v>4</v>
      </c>
      <c r="AN46" s="739"/>
      <c r="AO46" s="739">
        <v>7</v>
      </c>
      <c r="AP46" s="739">
        <v>2</v>
      </c>
      <c r="AQ46" s="740"/>
      <c r="AR46" s="746">
        <v>1</v>
      </c>
      <c r="AS46" s="739">
        <v>4</v>
      </c>
      <c r="AT46" s="739"/>
      <c r="AU46" s="739"/>
      <c r="AV46" s="739">
        <v>7</v>
      </c>
      <c r="AW46" s="739"/>
      <c r="AX46" s="740">
        <v>4</v>
      </c>
      <c r="AY46" s="1896">
        <f t="shared" si="0"/>
        <v>57</v>
      </c>
      <c r="AZ46" s="1945"/>
      <c r="BA46" s="1945"/>
      <c r="BB46" s="1946">
        <f t="shared" si="1"/>
        <v>14.25</v>
      </c>
      <c r="BC46" s="1946"/>
      <c r="BD46" s="1946"/>
      <c r="BE46" s="1954"/>
      <c r="BF46" s="1955"/>
      <c r="BG46" s="1956"/>
      <c r="BH46" s="1963"/>
      <c r="BI46" s="1964"/>
      <c r="BJ46" s="1965"/>
      <c r="BK46" s="1787"/>
      <c r="BL46" s="1788"/>
      <c r="BM46" s="1788"/>
      <c r="BN46" s="1948"/>
      <c r="BO46" s="737"/>
    </row>
    <row r="47" spans="2:76" ht="21" customHeight="1" x14ac:dyDescent="0.4">
      <c r="B47" s="1880"/>
      <c r="C47" s="1880"/>
      <c r="D47" s="1947" t="s">
        <v>1051</v>
      </c>
      <c r="E47" s="1944"/>
      <c r="F47" s="1944"/>
      <c r="G47" s="1944"/>
      <c r="H47" s="1944"/>
      <c r="I47" s="1944"/>
      <c r="J47" s="1944"/>
      <c r="K47" s="1944"/>
      <c r="L47" s="1944"/>
      <c r="M47" s="1944"/>
      <c r="N47" s="1944"/>
      <c r="O47" s="1944"/>
      <c r="P47" s="1906"/>
      <c r="Q47" s="1907"/>
      <c r="R47" s="1907"/>
      <c r="S47" s="1907"/>
      <c r="T47" s="1907"/>
      <c r="U47" s="1907"/>
      <c r="V47" s="1908"/>
      <c r="W47" s="738"/>
      <c r="X47" s="739"/>
      <c r="Y47" s="739"/>
      <c r="Z47" s="739"/>
      <c r="AA47" s="739">
        <v>7</v>
      </c>
      <c r="AB47" s="739"/>
      <c r="AC47" s="740"/>
      <c r="AD47" s="738">
        <v>1</v>
      </c>
      <c r="AE47" s="739">
        <v>4</v>
      </c>
      <c r="AF47" s="739">
        <v>4</v>
      </c>
      <c r="AG47" s="739"/>
      <c r="AH47" s="739">
        <v>7</v>
      </c>
      <c r="AI47" s="739"/>
      <c r="AJ47" s="740"/>
      <c r="AK47" s="738">
        <v>1</v>
      </c>
      <c r="AL47" s="739">
        <v>4</v>
      </c>
      <c r="AM47" s="739">
        <v>4</v>
      </c>
      <c r="AN47" s="739"/>
      <c r="AO47" s="739">
        <v>7</v>
      </c>
      <c r="AP47" s="739">
        <v>2</v>
      </c>
      <c r="AQ47" s="740"/>
      <c r="AR47" s="746">
        <v>1</v>
      </c>
      <c r="AS47" s="739">
        <v>4</v>
      </c>
      <c r="AT47" s="739"/>
      <c r="AU47" s="739"/>
      <c r="AV47" s="739">
        <v>7</v>
      </c>
      <c r="AW47" s="739"/>
      <c r="AX47" s="740">
        <v>4</v>
      </c>
      <c r="AY47" s="1896">
        <f t="shared" si="0"/>
        <v>57</v>
      </c>
      <c r="AZ47" s="1945"/>
      <c r="BA47" s="1945"/>
      <c r="BB47" s="1946">
        <f t="shared" si="1"/>
        <v>14.25</v>
      </c>
      <c r="BC47" s="1946"/>
      <c r="BD47" s="1946"/>
      <c r="BE47" s="1954"/>
      <c r="BF47" s="1955"/>
      <c r="BG47" s="1956"/>
      <c r="BH47" s="1963"/>
      <c r="BI47" s="1964"/>
      <c r="BJ47" s="1965"/>
      <c r="BK47" s="1764"/>
      <c r="BL47" s="1765"/>
      <c r="BM47" s="1765"/>
      <c r="BN47" s="1943"/>
      <c r="BO47" s="737"/>
    </row>
    <row r="48" spans="2:76" ht="21" customHeight="1" x14ac:dyDescent="0.4">
      <c r="B48" s="1880"/>
      <c r="C48" s="1880"/>
      <c r="D48" s="1947"/>
      <c r="E48" s="1944"/>
      <c r="F48" s="1944"/>
      <c r="G48" s="1944"/>
      <c r="H48" s="1944"/>
      <c r="I48" s="1944"/>
      <c r="J48" s="1944"/>
      <c r="K48" s="1944"/>
      <c r="L48" s="1944"/>
      <c r="M48" s="1944"/>
      <c r="N48" s="1944"/>
      <c r="O48" s="1944"/>
      <c r="P48" s="1906"/>
      <c r="Q48" s="1907"/>
      <c r="R48" s="1907"/>
      <c r="S48" s="1907"/>
      <c r="T48" s="1907"/>
      <c r="U48" s="1907"/>
      <c r="V48" s="1908"/>
      <c r="W48" s="738"/>
      <c r="X48" s="739"/>
      <c r="Y48" s="739"/>
      <c r="Z48" s="739"/>
      <c r="AA48" s="739"/>
      <c r="AB48" s="739"/>
      <c r="AC48" s="740"/>
      <c r="AD48" s="738"/>
      <c r="AE48" s="739"/>
      <c r="AF48" s="739"/>
      <c r="AG48" s="739"/>
      <c r="AH48" s="739"/>
      <c r="AI48" s="739"/>
      <c r="AJ48" s="740"/>
      <c r="AK48" s="738"/>
      <c r="AL48" s="739"/>
      <c r="AM48" s="739"/>
      <c r="AN48" s="739"/>
      <c r="AO48" s="739"/>
      <c r="AP48" s="739"/>
      <c r="AQ48" s="740"/>
      <c r="AR48" s="746"/>
      <c r="AS48" s="739"/>
      <c r="AT48" s="739"/>
      <c r="AU48" s="739"/>
      <c r="AV48" s="739"/>
      <c r="AW48" s="739"/>
      <c r="AX48" s="740"/>
      <c r="AY48" s="1896">
        <f t="shared" si="0"/>
        <v>0</v>
      </c>
      <c r="AZ48" s="1945"/>
      <c r="BA48" s="1945"/>
      <c r="BB48" s="1946">
        <f t="shared" si="1"/>
        <v>0</v>
      </c>
      <c r="BC48" s="1946"/>
      <c r="BD48" s="1946"/>
      <c r="BE48" s="1954"/>
      <c r="BF48" s="1955"/>
      <c r="BG48" s="1956"/>
      <c r="BH48" s="1963"/>
      <c r="BI48" s="1964"/>
      <c r="BJ48" s="1965"/>
      <c r="BK48" s="1764"/>
      <c r="BL48" s="1765"/>
      <c r="BM48" s="1765"/>
      <c r="BN48" s="1943"/>
      <c r="BO48" s="737"/>
    </row>
    <row r="49" spans="2:67" ht="21" customHeight="1" x14ac:dyDescent="0.4">
      <c r="B49" s="1880"/>
      <c r="C49" s="1880"/>
      <c r="D49" s="1947"/>
      <c r="E49" s="1944"/>
      <c r="F49" s="1944"/>
      <c r="G49" s="1944"/>
      <c r="H49" s="1944"/>
      <c r="I49" s="1944"/>
      <c r="J49" s="1944"/>
      <c r="K49" s="1944"/>
      <c r="L49" s="1944"/>
      <c r="M49" s="1944"/>
      <c r="N49" s="1944"/>
      <c r="O49" s="1944"/>
      <c r="P49" s="1906"/>
      <c r="Q49" s="1907"/>
      <c r="R49" s="1907"/>
      <c r="S49" s="1907"/>
      <c r="T49" s="1907"/>
      <c r="U49" s="1907"/>
      <c r="V49" s="1908"/>
      <c r="W49" s="738"/>
      <c r="X49" s="739"/>
      <c r="Y49" s="739"/>
      <c r="Z49" s="739"/>
      <c r="AA49" s="739"/>
      <c r="AB49" s="739"/>
      <c r="AC49" s="740"/>
      <c r="AD49" s="738"/>
      <c r="AE49" s="739"/>
      <c r="AF49" s="739"/>
      <c r="AG49" s="739"/>
      <c r="AH49" s="739"/>
      <c r="AI49" s="739"/>
      <c r="AJ49" s="740"/>
      <c r="AK49" s="738"/>
      <c r="AL49" s="739"/>
      <c r="AM49" s="739"/>
      <c r="AN49" s="739"/>
      <c r="AO49" s="739"/>
      <c r="AP49" s="739"/>
      <c r="AQ49" s="740"/>
      <c r="AR49" s="746"/>
      <c r="AS49" s="739"/>
      <c r="AT49" s="739"/>
      <c r="AU49" s="739"/>
      <c r="AV49" s="739"/>
      <c r="AW49" s="739"/>
      <c r="AX49" s="740"/>
      <c r="AY49" s="1896">
        <f t="shared" si="0"/>
        <v>0</v>
      </c>
      <c r="AZ49" s="1945"/>
      <c r="BA49" s="1945"/>
      <c r="BB49" s="1946">
        <f t="shared" si="1"/>
        <v>0</v>
      </c>
      <c r="BC49" s="1946"/>
      <c r="BD49" s="1946"/>
      <c r="BE49" s="1954"/>
      <c r="BF49" s="1955"/>
      <c r="BG49" s="1956"/>
      <c r="BH49" s="1963"/>
      <c r="BI49" s="1964"/>
      <c r="BJ49" s="1965"/>
      <c r="BK49" s="1764"/>
      <c r="BL49" s="1765"/>
      <c r="BM49" s="1765"/>
      <c r="BN49" s="1943"/>
      <c r="BO49" s="737"/>
    </row>
    <row r="50" spans="2:67" ht="21" customHeight="1" thickBot="1" x14ac:dyDescent="0.45">
      <c r="B50" s="1880"/>
      <c r="C50" s="1880"/>
      <c r="D50" s="1969"/>
      <c r="E50" s="1970"/>
      <c r="F50" s="1970"/>
      <c r="G50" s="1970"/>
      <c r="H50" s="1970"/>
      <c r="I50" s="1970"/>
      <c r="J50" s="1970"/>
      <c r="K50" s="1970"/>
      <c r="L50" s="1970"/>
      <c r="M50" s="1970"/>
      <c r="N50" s="1970"/>
      <c r="O50" s="1970"/>
      <c r="P50" s="1971"/>
      <c r="Q50" s="1972"/>
      <c r="R50" s="1972"/>
      <c r="S50" s="1972"/>
      <c r="T50" s="1972"/>
      <c r="U50" s="1972"/>
      <c r="V50" s="1973"/>
      <c r="W50" s="747"/>
      <c r="X50" s="748"/>
      <c r="Y50" s="748"/>
      <c r="Z50" s="748"/>
      <c r="AA50" s="748"/>
      <c r="AB50" s="748"/>
      <c r="AC50" s="749"/>
      <c r="AD50" s="747"/>
      <c r="AE50" s="748"/>
      <c r="AF50" s="748"/>
      <c r="AG50" s="748"/>
      <c r="AH50" s="748"/>
      <c r="AI50" s="748"/>
      <c r="AJ50" s="749"/>
      <c r="AK50" s="747"/>
      <c r="AL50" s="748"/>
      <c r="AM50" s="748"/>
      <c r="AN50" s="748"/>
      <c r="AO50" s="748"/>
      <c r="AP50" s="748"/>
      <c r="AQ50" s="749"/>
      <c r="AR50" s="750"/>
      <c r="AS50" s="748"/>
      <c r="AT50" s="748"/>
      <c r="AU50" s="748"/>
      <c r="AV50" s="748"/>
      <c r="AW50" s="748"/>
      <c r="AX50" s="749"/>
      <c r="AY50" s="1974">
        <f t="shared" si="0"/>
        <v>0</v>
      </c>
      <c r="AZ50" s="1975"/>
      <c r="BA50" s="1975"/>
      <c r="BB50" s="1976">
        <f t="shared" si="1"/>
        <v>0</v>
      </c>
      <c r="BC50" s="1976"/>
      <c r="BD50" s="1976"/>
      <c r="BE50" s="1957"/>
      <c r="BF50" s="1958"/>
      <c r="BG50" s="1959"/>
      <c r="BH50" s="1966"/>
      <c r="BI50" s="1967"/>
      <c r="BJ50" s="1968"/>
      <c r="BK50" s="1977"/>
      <c r="BL50" s="1978"/>
      <c r="BM50" s="1978"/>
      <c r="BN50" s="1979"/>
      <c r="BO50" s="737"/>
    </row>
    <row r="51" spans="2:67" ht="21" customHeight="1" x14ac:dyDescent="0.4">
      <c r="B51" s="1880"/>
      <c r="C51" s="1980" t="s">
        <v>653</v>
      </c>
      <c r="D51" s="1924" t="s">
        <v>1052</v>
      </c>
      <c r="E51" s="1919"/>
      <c r="F51" s="1919"/>
      <c r="G51" s="1919"/>
      <c r="H51" s="1919"/>
      <c r="I51" s="1919"/>
      <c r="J51" s="1919"/>
      <c r="K51" s="1919"/>
      <c r="L51" s="1919"/>
      <c r="M51" s="1919"/>
      <c r="N51" s="1919"/>
      <c r="O51" s="1919"/>
      <c r="P51" s="1926"/>
      <c r="Q51" s="1927"/>
      <c r="R51" s="1927"/>
      <c r="S51" s="1927"/>
      <c r="T51" s="1927"/>
      <c r="U51" s="1927"/>
      <c r="V51" s="1928"/>
      <c r="W51" s="751"/>
      <c r="X51" s="752">
        <v>7</v>
      </c>
      <c r="Y51" s="752">
        <v>7</v>
      </c>
      <c r="Z51" s="752"/>
      <c r="AA51" s="752">
        <v>7</v>
      </c>
      <c r="AB51" s="752"/>
      <c r="AC51" s="753">
        <v>7</v>
      </c>
      <c r="AD51" s="751"/>
      <c r="AE51" s="752">
        <v>7</v>
      </c>
      <c r="AF51" s="752">
        <v>7</v>
      </c>
      <c r="AG51" s="752"/>
      <c r="AH51" s="752">
        <v>7</v>
      </c>
      <c r="AI51" s="752"/>
      <c r="AJ51" s="753">
        <v>7</v>
      </c>
      <c r="AK51" s="751"/>
      <c r="AL51" s="752">
        <v>7</v>
      </c>
      <c r="AM51" s="752">
        <v>7</v>
      </c>
      <c r="AN51" s="752"/>
      <c r="AO51" s="752">
        <v>7</v>
      </c>
      <c r="AP51" s="752"/>
      <c r="AQ51" s="753">
        <v>7</v>
      </c>
      <c r="AR51" s="751"/>
      <c r="AS51" s="752">
        <v>7</v>
      </c>
      <c r="AT51" s="752">
        <v>7</v>
      </c>
      <c r="AU51" s="752"/>
      <c r="AV51" s="752"/>
      <c r="AW51" s="752"/>
      <c r="AX51" s="753">
        <v>7</v>
      </c>
      <c r="AY51" s="1983">
        <f t="shared" si="0"/>
        <v>105</v>
      </c>
      <c r="AZ51" s="1984"/>
      <c r="BA51" s="1984"/>
      <c r="BB51" s="1987">
        <f t="shared" si="1"/>
        <v>26.25</v>
      </c>
      <c r="BC51" s="1987"/>
      <c r="BD51" s="1987"/>
      <c r="BE51" s="1954">
        <f>ROUNDDOWN(SUM(BB51:BD57)/AY60,1)</f>
        <v>4.2</v>
      </c>
      <c r="BF51" s="1955"/>
      <c r="BG51" s="1956"/>
      <c r="BH51" s="1988">
        <f>ROUNDDOWN(SUM(BB51:BD57)/40,1)</f>
        <v>3.3</v>
      </c>
      <c r="BI51" s="1989"/>
      <c r="BJ51" s="1990"/>
      <c r="BK51" s="1991"/>
      <c r="BL51" s="1992"/>
      <c r="BM51" s="1992"/>
      <c r="BN51" s="1993"/>
      <c r="BO51" s="737"/>
    </row>
    <row r="52" spans="2:67" ht="21" customHeight="1" x14ac:dyDescent="0.4">
      <c r="B52" s="1880"/>
      <c r="C52" s="1981"/>
      <c r="D52" s="1941" t="s">
        <v>1053</v>
      </c>
      <c r="E52" s="1944"/>
      <c r="F52" s="1944"/>
      <c r="G52" s="1944"/>
      <c r="H52" s="1944"/>
      <c r="I52" s="1944"/>
      <c r="J52" s="1944"/>
      <c r="K52" s="1944"/>
      <c r="L52" s="1944"/>
      <c r="M52" s="1944"/>
      <c r="N52" s="1944"/>
      <c r="O52" s="1944"/>
      <c r="P52" s="1906"/>
      <c r="Q52" s="1907"/>
      <c r="R52" s="1907"/>
      <c r="S52" s="1907"/>
      <c r="T52" s="1907"/>
      <c r="U52" s="1907"/>
      <c r="V52" s="1908"/>
      <c r="W52" s="738"/>
      <c r="X52" s="739">
        <v>7</v>
      </c>
      <c r="Y52" s="739">
        <v>7</v>
      </c>
      <c r="Z52" s="739"/>
      <c r="AA52" s="739">
        <v>7</v>
      </c>
      <c r="AB52" s="739"/>
      <c r="AC52" s="740">
        <v>7</v>
      </c>
      <c r="AD52" s="738"/>
      <c r="AE52" s="739">
        <v>7</v>
      </c>
      <c r="AF52" s="739">
        <v>7</v>
      </c>
      <c r="AG52" s="739"/>
      <c r="AH52" s="739">
        <v>7</v>
      </c>
      <c r="AI52" s="739"/>
      <c r="AJ52" s="740">
        <v>7</v>
      </c>
      <c r="AK52" s="738"/>
      <c r="AL52" s="739">
        <v>7</v>
      </c>
      <c r="AM52" s="739">
        <v>7</v>
      </c>
      <c r="AN52" s="739"/>
      <c r="AO52" s="739"/>
      <c r="AP52" s="739"/>
      <c r="AQ52" s="740">
        <v>7</v>
      </c>
      <c r="AR52" s="738"/>
      <c r="AS52" s="739"/>
      <c r="AT52" s="739">
        <v>7</v>
      </c>
      <c r="AU52" s="739"/>
      <c r="AV52" s="739"/>
      <c r="AW52" s="739"/>
      <c r="AX52" s="740">
        <v>7</v>
      </c>
      <c r="AY52" s="1896">
        <f t="shared" si="0"/>
        <v>91</v>
      </c>
      <c r="AZ52" s="1945"/>
      <c r="BA52" s="1945"/>
      <c r="BB52" s="1946">
        <f t="shared" si="1"/>
        <v>22.75</v>
      </c>
      <c r="BC52" s="1946"/>
      <c r="BD52" s="1946"/>
      <c r="BE52" s="1954"/>
      <c r="BF52" s="1955"/>
      <c r="BG52" s="1956"/>
      <c r="BH52" s="1988"/>
      <c r="BI52" s="1989"/>
      <c r="BJ52" s="1990"/>
      <c r="BK52" s="1985"/>
      <c r="BL52" s="1985"/>
      <c r="BM52" s="1985"/>
      <c r="BN52" s="1986"/>
      <c r="BO52" s="737"/>
    </row>
    <row r="53" spans="2:67" ht="21" customHeight="1" x14ac:dyDescent="0.4">
      <c r="B53" s="1880"/>
      <c r="C53" s="1981"/>
      <c r="D53" s="1941" t="s">
        <v>1054</v>
      </c>
      <c r="E53" s="1944"/>
      <c r="F53" s="1944"/>
      <c r="G53" s="1944"/>
      <c r="H53" s="1944"/>
      <c r="I53" s="1944"/>
      <c r="J53" s="1944"/>
      <c r="K53" s="1944"/>
      <c r="L53" s="1944"/>
      <c r="M53" s="1944"/>
      <c r="N53" s="1944"/>
      <c r="O53" s="1944"/>
      <c r="P53" s="1906"/>
      <c r="Q53" s="1907"/>
      <c r="R53" s="1907"/>
      <c r="S53" s="1907"/>
      <c r="T53" s="1907"/>
      <c r="U53" s="1907"/>
      <c r="V53" s="1908"/>
      <c r="W53" s="738">
        <v>7</v>
      </c>
      <c r="X53" s="739"/>
      <c r="Y53" s="739">
        <v>7</v>
      </c>
      <c r="Z53" s="739">
        <v>7</v>
      </c>
      <c r="AA53" s="739">
        <v>7</v>
      </c>
      <c r="AB53" s="739">
        <v>7</v>
      </c>
      <c r="AC53" s="740"/>
      <c r="AD53" s="738">
        <v>7</v>
      </c>
      <c r="AE53" s="739"/>
      <c r="AF53" s="739">
        <v>7</v>
      </c>
      <c r="AG53" s="739">
        <v>7</v>
      </c>
      <c r="AH53" s="739">
        <v>7</v>
      </c>
      <c r="AI53" s="739">
        <v>7</v>
      </c>
      <c r="AJ53" s="740"/>
      <c r="AK53" s="738">
        <v>7</v>
      </c>
      <c r="AL53" s="739"/>
      <c r="AM53" s="739">
        <v>7</v>
      </c>
      <c r="AN53" s="739">
        <v>7</v>
      </c>
      <c r="AO53" s="739"/>
      <c r="AP53" s="739">
        <v>7</v>
      </c>
      <c r="AQ53" s="740"/>
      <c r="AR53" s="738">
        <v>7</v>
      </c>
      <c r="AS53" s="739"/>
      <c r="AT53" s="739">
        <v>7</v>
      </c>
      <c r="AU53" s="739"/>
      <c r="AV53" s="739">
        <v>7</v>
      </c>
      <c r="AW53" s="739"/>
      <c r="AX53" s="740"/>
      <c r="AY53" s="1896">
        <f t="shared" si="0"/>
        <v>119</v>
      </c>
      <c r="AZ53" s="1945"/>
      <c r="BA53" s="1945"/>
      <c r="BB53" s="1946">
        <f t="shared" si="1"/>
        <v>29.75</v>
      </c>
      <c r="BC53" s="1946"/>
      <c r="BD53" s="1946"/>
      <c r="BE53" s="1954"/>
      <c r="BF53" s="1955"/>
      <c r="BG53" s="1956"/>
      <c r="BH53" s="1988"/>
      <c r="BI53" s="1989"/>
      <c r="BJ53" s="1990"/>
      <c r="BK53" s="1985"/>
      <c r="BL53" s="1985"/>
      <c r="BM53" s="1985"/>
      <c r="BN53" s="1986"/>
      <c r="BO53" s="737"/>
    </row>
    <row r="54" spans="2:67" ht="21" customHeight="1" x14ac:dyDescent="0.4">
      <c r="B54" s="1880"/>
      <c r="C54" s="1981"/>
      <c r="D54" s="1941" t="s">
        <v>1055</v>
      </c>
      <c r="E54" s="1944"/>
      <c r="F54" s="1944"/>
      <c r="G54" s="1944"/>
      <c r="H54" s="1944"/>
      <c r="I54" s="1944"/>
      <c r="J54" s="1944"/>
      <c r="K54" s="1944"/>
      <c r="L54" s="1944"/>
      <c r="M54" s="1944"/>
      <c r="N54" s="1944"/>
      <c r="O54" s="1944"/>
      <c r="P54" s="1906"/>
      <c r="Q54" s="1907"/>
      <c r="R54" s="1907"/>
      <c r="S54" s="1907"/>
      <c r="T54" s="1907"/>
      <c r="U54" s="1907"/>
      <c r="V54" s="1908"/>
      <c r="W54" s="738">
        <v>7</v>
      </c>
      <c r="X54" s="739"/>
      <c r="Y54" s="739"/>
      <c r="Z54" s="739">
        <v>7</v>
      </c>
      <c r="AA54" s="739">
        <v>7</v>
      </c>
      <c r="AB54" s="739">
        <v>7</v>
      </c>
      <c r="AC54" s="740"/>
      <c r="AD54" s="738">
        <v>7</v>
      </c>
      <c r="AE54" s="739"/>
      <c r="AF54" s="739"/>
      <c r="AG54" s="739">
        <v>7</v>
      </c>
      <c r="AH54" s="739">
        <v>7</v>
      </c>
      <c r="AI54" s="739">
        <v>7</v>
      </c>
      <c r="AJ54" s="740"/>
      <c r="AK54" s="738">
        <v>7</v>
      </c>
      <c r="AL54" s="739"/>
      <c r="AM54" s="739">
        <v>7</v>
      </c>
      <c r="AN54" s="739">
        <v>7</v>
      </c>
      <c r="AO54" s="739">
        <v>7</v>
      </c>
      <c r="AP54" s="739">
        <v>7</v>
      </c>
      <c r="AQ54" s="740"/>
      <c r="AR54" s="738">
        <v>7</v>
      </c>
      <c r="AS54" s="739"/>
      <c r="AT54" s="739">
        <v>7</v>
      </c>
      <c r="AU54" s="739"/>
      <c r="AV54" s="739">
        <v>7</v>
      </c>
      <c r="AW54" s="739"/>
      <c r="AX54" s="740"/>
      <c r="AY54" s="1896">
        <f t="shared" si="0"/>
        <v>112</v>
      </c>
      <c r="AZ54" s="1945"/>
      <c r="BA54" s="1945"/>
      <c r="BB54" s="1946">
        <f t="shared" si="1"/>
        <v>28</v>
      </c>
      <c r="BC54" s="1946"/>
      <c r="BD54" s="1946"/>
      <c r="BE54" s="1954"/>
      <c r="BF54" s="1955"/>
      <c r="BG54" s="1956"/>
      <c r="BH54" s="1988"/>
      <c r="BI54" s="1989"/>
      <c r="BJ54" s="1990"/>
      <c r="BK54" s="1985"/>
      <c r="BL54" s="1985"/>
      <c r="BM54" s="1985"/>
      <c r="BN54" s="1986"/>
    </row>
    <row r="55" spans="2:67" ht="21" customHeight="1" x14ac:dyDescent="0.4">
      <c r="B55" s="1880"/>
      <c r="C55" s="1981"/>
      <c r="D55" s="1941" t="s">
        <v>1056</v>
      </c>
      <c r="E55" s="1944"/>
      <c r="F55" s="1944"/>
      <c r="G55" s="1944"/>
      <c r="H55" s="1944"/>
      <c r="I55" s="1944"/>
      <c r="J55" s="1944"/>
      <c r="K55" s="1944"/>
      <c r="L55" s="1944"/>
      <c r="M55" s="1944"/>
      <c r="N55" s="1944"/>
      <c r="O55" s="1944"/>
      <c r="P55" s="1906"/>
      <c r="Q55" s="1907"/>
      <c r="R55" s="1907"/>
      <c r="S55" s="1907"/>
      <c r="T55" s="1907"/>
      <c r="U55" s="1907"/>
      <c r="V55" s="1908"/>
      <c r="W55" s="738">
        <v>7</v>
      </c>
      <c r="X55" s="739"/>
      <c r="Y55" s="739"/>
      <c r="Z55" s="739">
        <v>7</v>
      </c>
      <c r="AA55" s="739">
        <v>7</v>
      </c>
      <c r="AB55" s="739">
        <v>7</v>
      </c>
      <c r="AC55" s="740"/>
      <c r="AD55" s="738">
        <v>7</v>
      </c>
      <c r="AE55" s="739"/>
      <c r="AF55" s="739"/>
      <c r="AG55" s="739">
        <v>7</v>
      </c>
      <c r="AH55" s="739">
        <v>7</v>
      </c>
      <c r="AI55" s="739">
        <v>7</v>
      </c>
      <c r="AJ55" s="740"/>
      <c r="AK55" s="738">
        <v>7</v>
      </c>
      <c r="AL55" s="739"/>
      <c r="AM55" s="739">
        <v>7</v>
      </c>
      <c r="AN55" s="739">
        <v>7</v>
      </c>
      <c r="AO55" s="739">
        <v>7</v>
      </c>
      <c r="AP55" s="739">
        <v>7</v>
      </c>
      <c r="AQ55" s="740"/>
      <c r="AR55" s="738">
        <v>7</v>
      </c>
      <c r="AS55" s="739"/>
      <c r="AT55" s="739">
        <v>7</v>
      </c>
      <c r="AU55" s="739"/>
      <c r="AV55" s="739">
        <v>7</v>
      </c>
      <c r="AW55" s="739"/>
      <c r="AX55" s="740"/>
      <c r="AY55" s="1896">
        <f t="shared" si="0"/>
        <v>112</v>
      </c>
      <c r="AZ55" s="1945"/>
      <c r="BA55" s="1945"/>
      <c r="BB55" s="1946">
        <f t="shared" si="1"/>
        <v>28</v>
      </c>
      <c r="BC55" s="1946"/>
      <c r="BD55" s="1946"/>
      <c r="BE55" s="1954"/>
      <c r="BF55" s="1955"/>
      <c r="BG55" s="1956"/>
      <c r="BH55" s="1988"/>
      <c r="BI55" s="1989"/>
      <c r="BJ55" s="1990"/>
      <c r="BK55" s="1985"/>
      <c r="BL55" s="1985"/>
      <c r="BM55" s="1985"/>
      <c r="BN55" s="1986"/>
    </row>
    <row r="56" spans="2:67" ht="21" customHeight="1" x14ac:dyDescent="0.4">
      <c r="B56" s="1880"/>
      <c r="C56" s="1981"/>
      <c r="D56" s="1941"/>
      <c r="E56" s="1944"/>
      <c r="F56" s="1944"/>
      <c r="G56" s="1944"/>
      <c r="H56" s="1944"/>
      <c r="I56" s="1944"/>
      <c r="J56" s="1944"/>
      <c r="K56" s="1944"/>
      <c r="L56" s="1944"/>
      <c r="M56" s="1944"/>
      <c r="N56" s="1944"/>
      <c r="O56" s="1944"/>
      <c r="P56" s="1906"/>
      <c r="Q56" s="1907"/>
      <c r="R56" s="1907"/>
      <c r="S56" s="1907"/>
      <c r="T56" s="1907"/>
      <c r="U56" s="1907"/>
      <c r="V56" s="1908"/>
      <c r="W56" s="738"/>
      <c r="X56" s="739"/>
      <c r="Y56" s="739"/>
      <c r="Z56" s="739"/>
      <c r="AA56" s="739"/>
      <c r="AB56" s="739"/>
      <c r="AC56" s="740"/>
      <c r="AD56" s="738"/>
      <c r="AE56" s="739"/>
      <c r="AF56" s="739"/>
      <c r="AG56" s="739"/>
      <c r="AH56" s="739"/>
      <c r="AI56" s="739"/>
      <c r="AJ56" s="740"/>
      <c r="AK56" s="738"/>
      <c r="AL56" s="739"/>
      <c r="AM56" s="739"/>
      <c r="AN56" s="739"/>
      <c r="AO56" s="739"/>
      <c r="AP56" s="739"/>
      <c r="AQ56" s="740"/>
      <c r="AR56" s="738"/>
      <c r="AS56" s="739"/>
      <c r="AT56" s="739"/>
      <c r="AU56" s="739"/>
      <c r="AV56" s="739"/>
      <c r="AW56" s="739"/>
      <c r="AX56" s="740"/>
      <c r="AY56" s="1896">
        <f t="shared" si="0"/>
        <v>0</v>
      </c>
      <c r="AZ56" s="1945"/>
      <c r="BA56" s="1945"/>
      <c r="BB56" s="1946">
        <f t="shared" si="1"/>
        <v>0</v>
      </c>
      <c r="BC56" s="1946"/>
      <c r="BD56" s="1946"/>
      <c r="BE56" s="1954"/>
      <c r="BF56" s="1955"/>
      <c r="BG56" s="1956"/>
      <c r="BH56" s="1988"/>
      <c r="BI56" s="1989"/>
      <c r="BJ56" s="1990"/>
      <c r="BK56" s="1985"/>
      <c r="BL56" s="1985"/>
      <c r="BM56" s="1985"/>
      <c r="BN56" s="1986"/>
    </row>
    <row r="57" spans="2:67" ht="21" customHeight="1" thickBot="1" x14ac:dyDescent="0.45">
      <c r="B57" s="1880"/>
      <c r="C57" s="1982"/>
      <c r="D57" s="1994"/>
      <c r="E57" s="1995"/>
      <c r="F57" s="1995"/>
      <c r="G57" s="1995"/>
      <c r="H57" s="1995"/>
      <c r="I57" s="1995"/>
      <c r="J57" s="1996"/>
      <c r="K57" s="1996"/>
      <c r="L57" s="1996"/>
      <c r="M57" s="1996"/>
      <c r="N57" s="1996"/>
      <c r="O57" s="1996"/>
      <c r="P57" s="1997"/>
      <c r="Q57" s="1998"/>
      <c r="R57" s="1998"/>
      <c r="S57" s="1998"/>
      <c r="T57" s="1998"/>
      <c r="U57" s="1998"/>
      <c r="V57" s="1999"/>
      <c r="W57" s="747"/>
      <c r="X57" s="748"/>
      <c r="Y57" s="748"/>
      <c r="Z57" s="748"/>
      <c r="AA57" s="748"/>
      <c r="AB57" s="748"/>
      <c r="AC57" s="749"/>
      <c r="AD57" s="747"/>
      <c r="AE57" s="748"/>
      <c r="AF57" s="748"/>
      <c r="AG57" s="748"/>
      <c r="AH57" s="748"/>
      <c r="AI57" s="748"/>
      <c r="AJ57" s="749"/>
      <c r="AK57" s="747"/>
      <c r="AL57" s="748"/>
      <c r="AM57" s="748"/>
      <c r="AN57" s="748"/>
      <c r="AO57" s="748"/>
      <c r="AP57" s="748"/>
      <c r="AQ57" s="749"/>
      <c r="AR57" s="747"/>
      <c r="AS57" s="748"/>
      <c r="AT57" s="748"/>
      <c r="AU57" s="748"/>
      <c r="AV57" s="748"/>
      <c r="AW57" s="748"/>
      <c r="AX57" s="749"/>
      <c r="AY57" s="1910">
        <f>SUM(W57:AX57)</f>
        <v>0</v>
      </c>
      <c r="AZ57" s="2000"/>
      <c r="BA57" s="2000"/>
      <c r="BB57" s="2001">
        <f t="shared" si="1"/>
        <v>0</v>
      </c>
      <c r="BC57" s="2001"/>
      <c r="BD57" s="2001"/>
      <c r="BE57" s="1954"/>
      <c r="BF57" s="1955"/>
      <c r="BG57" s="1956"/>
      <c r="BH57" s="1988"/>
      <c r="BI57" s="1989"/>
      <c r="BJ57" s="1990"/>
      <c r="BK57" s="2002"/>
      <c r="BL57" s="2002"/>
      <c r="BM57" s="2002"/>
      <c r="BN57" s="2003"/>
    </row>
    <row r="58" spans="2:67" ht="21" customHeight="1" thickBot="1" x14ac:dyDescent="0.45">
      <c r="B58" s="1880"/>
      <c r="C58" s="2004" t="s">
        <v>1039</v>
      </c>
      <c r="D58" s="2005"/>
      <c r="E58" s="2005"/>
      <c r="F58" s="2005"/>
      <c r="G58" s="2005"/>
      <c r="H58" s="2005"/>
      <c r="I58" s="2005"/>
      <c r="J58" s="2005"/>
      <c r="K58" s="2005"/>
      <c r="L58" s="2005"/>
      <c r="M58" s="2005"/>
      <c r="N58" s="2005"/>
      <c r="O58" s="2005"/>
      <c r="P58" s="2005"/>
      <c r="Q58" s="2005"/>
      <c r="R58" s="2005"/>
      <c r="S58" s="2005"/>
      <c r="T58" s="2005"/>
      <c r="U58" s="2005"/>
      <c r="V58" s="2006"/>
      <c r="W58" s="755">
        <f t="shared" ref="W58:AX58" si="2">SUM(W43:W57)</f>
        <v>29</v>
      </c>
      <c r="X58" s="756">
        <f t="shared" si="2"/>
        <v>22</v>
      </c>
      <c r="Y58" s="756">
        <f t="shared" si="2"/>
        <v>35</v>
      </c>
      <c r="Z58" s="756">
        <f t="shared" si="2"/>
        <v>29</v>
      </c>
      <c r="AA58" s="756">
        <f t="shared" si="2"/>
        <v>57</v>
      </c>
      <c r="AB58" s="756">
        <f t="shared" si="2"/>
        <v>23</v>
      </c>
      <c r="AC58" s="757">
        <f t="shared" si="2"/>
        <v>22</v>
      </c>
      <c r="AD58" s="755">
        <f t="shared" si="2"/>
        <v>31</v>
      </c>
      <c r="AE58" s="756">
        <f t="shared" si="2"/>
        <v>30</v>
      </c>
      <c r="AF58" s="756">
        <f t="shared" si="2"/>
        <v>43</v>
      </c>
      <c r="AG58" s="756">
        <f t="shared" si="2"/>
        <v>29</v>
      </c>
      <c r="AH58" s="756">
        <f t="shared" si="2"/>
        <v>57</v>
      </c>
      <c r="AI58" s="756">
        <f t="shared" si="2"/>
        <v>23</v>
      </c>
      <c r="AJ58" s="757">
        <f t="shared" si="2"/>
        <v>22</v>
      </c>
      <c r="AK58" s="755">
        <f t="shared" si="2"/>
        <v>31</v>
      </c>
      <c r="AL58" s="756">
        <f t="shared" si="2"/>
        <v>30</v>
      </c>
      <c r="AM58" s="756">
        <f t="shared" si="2"/>
        <v>57</v>
      </c>
      <c r="AN58" s="756">
        <f t="shared" si="2"/>
        <v>33</v>
      </c>
      <c r="AO58" s="756">
        <f t="shared" si="2"/>
        <v>43</v>
      </c>
      <c r="AP58" s="756">
        <f t="shared" si="2"/>
        <v>27</v>
      </c>
      <c r="AQ58" s="757">
        <f t="shared" si="2"/>
        <v>22</v>
      </c>
      <c r="AR58" s="755">
        <f t="shared" si="2"/>
        <v>31</v>
      </c>
      <c r="AS58" s="756">
        <f t="shared" si="2"/>
        <v>23</v>
      </c>
      <c r="AT58" s="756">
        <f t="shared" si="2"/>
        <v>35</v>
      </c>
      <c r="AU58" s="756">
        <f t="shared" si="2"/>
        <v>8</v>
      </c>
      <c r="AV58" s="756">
        <f t="shared" si="2"/>
        <v>43</v>
      </c>
      <c r="AW58" s="756">
        <f t="shared" si="2"/>
        <v>0</v>
      </c>
      <c r="AX58" s="757">
        <f t="shared" si="2"/>
        <v>36</v>
      </c>
      <c r="AY58" s="1889">
        <f>SUM(AY37:BA53)</f>
        <v>887</v>
      </c>
      <c r="AZ58" s="2007"/>
      <c r="BA58" s="2007"/>
      <c r="BB58" s="2008">
        <f>SUM($BB$43:$BD$57)</f>
        <v>217.75</v>
      </c>
      <c r="BC58" s="2008"/>
      <c r="BD58" s="2008"/>
      <c r="BE58" s="2016">
        <f>SUM(BE43:BG57)</f>
        <v>6.7</v>
      </c>
      <c r="BF58" s="2016"/>
      <c r="BG58" s="2016"/>
      <c r="BH58" s="2017">
        <f>SUM(BH43:BJ57)</f>
        <v>5.3</v>
      </c>
      <c r="BI58" s="2018"/>
      <c r="BJ58" s="2018"/>
      <c r="BK58" s="2014"/>
      <c r="BL58" s="2014"/>
      <c r="BM58" s="2014"/>
      <c r="BN58" s="2015"/>
    </row>
    <row r="59" spans="2:67" ht="21" customHeight="1" thickBot="1" x14ac:dyDescent="0.45">
      <c r="B59" s="1881"/>
      <c r="C59" s="2004" t="s">
        <v>1040</v>
      </c>
      <c r="D59" s="2005"/>
      <c r="E59" s="2005"/>
      <c r="F59" s="2005"/>
      <c r="G59" s="2005"/>
      <c r="H59" s="2005"/>
      <c r="I59" s="2005"/>
      <c r="J59" s="2005"/>
      <c r="K59" s="2005"/>
      <c r="L59" s="2005"/>
      <c r="M59" s="2005"/>
      <c r="N59" s="2005"/>
      <c r="O59" s="2005"/>
      <c r="P59" s="2005"/>
      <c r="Q59" s="2005"/>
      <c r="R59" s="2005"/>
      <c r="S59" s="2005"/>
      <c r="T59" s="2005"/>
      <c r="U59" s="2005"/>
      <c r="V59" s="2006"/>
      <c r="W59" s="758">
        <f t="shared" ref="W59:AM59" si="3">SUM(W37:W54)</f>
        <v>34</v>
      </c>
      <c r="X59" s="759">
        <f t="shared" si="3"/>
        <v>34</v>
      </c>
      <c r="Y59" s="759">
        <f t="shared" si="3"/>
        <v>47</v>
      </c>
      <c r="Z59" s="759">
        <f t="shared" si="3"/>
        <v>34</v>
      </c>
      <c r="AA59" s="759">
        <f t="shared" si="3"/>
        <v>62</v>
      </c>
      <c r="AB59" s="759">
        <f t="shared" si="3"/>
        <v>16</v>
      </c>
      <c r="AC59" s="760">
        <f t="shared" si="3"/>
        <v>22</v>
      </c>
      <c r="AD59" s="758">
        <f t="shared" si="3"/>
        <v>36</v>
      </c>
      <c r="AE59" s="759">
        <f t="shared" si="3"/>
        <v>42</v>
      </c>
      <c r="AF59" s="759">
        <f t="shared" si="3"/>
        <v>55</v>
      </c>
      <c r="AG59" s="759">
        <f t="shared" si="3"/>
        <v>34</v>
      </c>
      <c r="AH59" s="759">
        <f t="shared" si="3"/>
        <v>62</v>
      </c>
      <c r="AI59" s="759">
        <f t="shared" si="3"/>
        <v>16</v>
      </c>
      <c r="AJ59" s="760">
        <f t="shared" si="3"/>
        <v>22</v>
      </c>
      <c r="AK59" s="758">
        <f t="shared" si="3"/>
        <v>36</v>
      </c>
      <c r="AL59" s="759">
        <f t="shared" si="3"/>
        <v>42</v>
      </c>
      <c r="AM59" s="759">
        <f t="shared" si="3"/>
        <v>62</v>
      </c>
      <c r="AN59" s="759">
        <f>SUM(AN37:AN55)</f>
        <v>45</v>
      </c>
      <c r="AO59" s="759">
        <f t="shared" ref="AO59:AX59" si="4">SUM(AO37:AO54)</f>
        <v>48</v>
      </c>
      <c r="AP59" s="759">
        <f t="shared" si="4"/>
        <v>20</v>
      </c>
      <c r="AQ59" s="760">
        <f t="shared" si="4"/>
        <v>22</v>
      </c>
      <c r="AR59" s="758">
        <f t="shared" si="4"/>
        <v>36</v>
      </c>
      <c r="AS59" s="759">
        <f t="shared" si="4"/>
        <v>35</v>
      </c>
      <c r="AT59" s="759">
        <f t="shared" si="4"/>
        <v>40</v>
      </c>
      <c r="AU59" s="759">
        <f t="shared" si="4"/>
        <v>20</v>
      </c>
      <c r="AV59" s="759">
        <f t="shared" si="4"/>
        <v>48</v>
      </c>
      <c r="AW59" s="759">
        <f t="shared" si="4"/>
        <v>0</v>
      </c>
      <c r="AX59" s="760">
        <f t="shared" si="4"/>
        <v>36</v>
      </c>
      <c r="AY59" s="1889">
        <f>SUM(AY38:BA54)</f>
        <v>919</v>
      </c>
      <c r="AZ59" s="2007"/>
      <c r="BA59" s="2007"/>
      <c r="BB59" s="2008">
        <f>SUM($BB$37:$BD$57)</f>
        <v>277.75</v>
      </c>
      <c r="BC59" s="2008"/>
      <c r="BD59" s="2008"/>
      <c r="BE59" s="2009"/>
      <c r="BF59" s="2010"/>
      <c r="BG59" s="2011"/>
      <c r="BH59" s="2012"/>
      <c r="BI59" s="2013"/>
      <c r="BJ59" s="2013"/>
      <c r="BK59" s="2014"/>
      <c r="BL59" s="2014"/>
      <c r="BM59" s="2014"/>
      <c r="BN59" s="2015"/>
    </row>
    <row r="60" spans="2:67" ht="21" customHeight="1" thickBot="1" x14ac:dyDescent="0.45">
      <c r="B60" s="761" t="s">
        <v>1041</v>
      </c>
      <c r="C60" s="762"/>
      <c r="D60" s="763"/>
      <c r="E60" s="754"/>
      <c r="F60" s="754"/>
      <c r="G60" s="754"/>
      <c r="H60" s="754"/>
      <c r="I60" s="754"/>
      <c r="J60" s="754"/>
      <c r="K60" s="754"/>
      <c r="L60" s="754"/>
      <c r="M60" s="754"/>
      <c r="N60" s="754"/>
      <c r="O60" s="754"/>
      <c r="P60" s="754"/>
      <c r="Q60" s="754"/>
      <c r="R60" s="754"/>
      <c r="S60" s="754"/>
      <c r="T60" s="754"/>
      <c r="U60" s="754"/>
      <c r="V60" s="754"/>
      <c r="W60" s="716"/>
      <c r="X60" s="716"/>
      <c r="Y60" s="716"/>
      <c r="Z60" s="716"/>
      <c r="AA60" s="716"/>
      <c r="AB60" s="716"/>
      <c r="AC60" s="716"/>
      <c r="AD60" s="716"/>
      <c r="AE60" s="716"/>
      <c r="AF60" s="716"/>
      <c r="AG60" s="716"/>
      <c r="AH60" s="716"/>
      <c r="AI60" s="716"/>
      <c r="AJ60" s="716"/>
      <c r="AK60" s="716"/>
      <c r="AL60" s="716"/>
      <c r="AM60" s="716"/>
      <c r="AN60" s="716"/>
      <c r="AO60" s="716"/>
      <c r="AP60" s="716"/>
      <c r="AQ60" s="716"/>
      <c r="AR60" s="716"/>
      <c r="AS60" s="716"/>
      <c r="AT60" s="716"/>
      <c r="AU60" s="716"/>
      <c r="AV60" s="716"/>
      <c r="AW60" s="716"/>
      <c r="AX60" s="723"/>
      <c r="AY60" s="2019">
        <v>32</v>
      </c>
      <c r="AZ60" s="1886"/>
      <c r="BA60" s="1886"/>
      <c r="BB60" s="1886"/>
      <c r="BC60" s="1886"/>
      <c r="BD60" s="1886"/>
      <c r="BE60" s="1886"/>
      <c r="BF60" s="1886"/>
      <c r="BG60" s="1886"/>
      <c r="BH60" s="1886"/>
      <c r="BI60" s="1886"/>
      <c r="BJ60" s="1886"/>
      <c r="BK60" s="1886"/>
      <c r="BL60" s="1886"/>
      <c r="BM60" s="1886"/>
      <c r="BN60" s="1887"/>
    </row>
    <row r="61" spans="2:67" ht="21" customHeight="1" x14ac:dyDescent="0.4">
      <c r="G61" s="71"/>
    </row>
    <row r="62" spans="2:67" ht="21" customHeight="1" thickBot="1" x14ac:dyDescent="0.45">
      <c r="B62" s="630" t="s">
        <v>1042</v>
      </c>
      <c r="D62" s="683"/>
      <c r="E62" s="683"/>
      <c r="F62" s="683"/>
      <c r="G62" s="683"/>
      <c r="H62" s="683"/>
      <c r="I62" s="683"/>
      <c r="J62" s="683"/>
      <c r="K62" s="683"/>
      <c r="L62" s="683"/>
      <c r="M62" s="683"/>
      <c r="N62" s="683"/>
      <c r="O62" s="683"/>
      <c r="P62" s="683"/>
      <c r="Q62" s="683"/>
      <c r="R62" s="683"/>
      <c r="S62" s="683"/>
      <c r="T62" s="683"/>
      <c r="U62" s="683"/>
      <c r="V62" s="683"/>
      <c r="W62" s="683"/>
      <c r="X62" s="683"/>
      <c r="Y62" s="683"/>
      <c r="Z62" s="683"/>
      <c r="AA62" s="683"/>
      <c r="AB62" s="683"/>
      <c r="AC62" s="683"/>
      <c r="AD62" s="683"/>
      <c r="AE62" s="683"/>
      <c r="AF62" s="683"/>
      <c r="AG62" s="683"/>
      <c r="AH62" s="683"/>
      <c r="AI62" s="683"/>
      <c r="AJ62" s="683"/>
      <c r="AK62" s="683"/>
      <c r="AL62" s="683"/>
      <c r="AM62" s="683"/>
      <c r="AN62" s="683"/>
      <c r="AO62" s="683"/>
      <c r="AP62" s="683"/>
      <c r="AQ62" s="683"/>
      <c r="AR62" s="683"/>
      <c r="AS62" s="683"/>
      <c r="AT62" s="683"/>
      <c r="AU62" s="683"/>
      <c r="AV62" s="683"/>
      <c r="AW62" s="683"/>
      <c r="AX62" s="683"/>
      <c r="AY62" s="683"/>
      <c r="AZ62" s="683"/>
      <c r="BA62" s="72"/>
      <c r="BB62" s="683"/>
      <c r="BC62" s="72"/>
      <c r="BD62" s="72"/>
      <c r="BE62" s="683"/>
      <c r="BF62" s="72"/>
      <c r="BG62" s="683"/>
      <c r="BH62" s="683"/>
      <c r="BI62" s="683"/>
      <c r="BJ62" s="683"/>
      <c r="BK62" s="683"/>
      <c r="BL62" s="683"/>
      <c r="BM62" s="683"/>
      <c r="BN62" s="683"/>
    </row>
    <row r="63" spans="2:67" ht="21" customHeight="1" thickBot="1" x14ac:dyDescent="0.45">
      <c r="B63" s="1858"/>
      <c r="C63" s="721"/>
      <c r="D63" s="1860" t="s">
        <v>352</v>
      </c>
      <c r="E63" s="1860"/>
      <c r="F63" s="1860"/>
      <c r="G63" s="1860"/>
      <c r="H63" s="1860"/>
      <c r="I63" s="1861"/>
      <c r="J63" s="1863" t="s">
        <v>1022</v>
      </c>
      <c r="K63" s="1864"/>
      <c r="L63" s="1864"/>
      <c r="M63" s="1864"/>
      <c r="N63" s="1864"/>
      <c r="O63" s="1865"/>
      <c r="P63" s="1869" t="s">
        <v>353</v>
      </c>
      <c r="Q63" s="1860"/>
      <c r="R63" s="1860"/>
      <c r="S63" s="1860"/>
      <c r="T63" s="1860"/>
      <c r="U63" s="1860"/>
      <c r="V63" s="1870"/>
      <c r="W63" s="1874" t="s">
        <v>1023</v>
      </c>
      <c r="X63" s="1875"/>
      <c r="Y63" s="1875"/>
      <c r="Z63" s="1875"/>
      <c r="AA63" s="1875"/>
      <c r="AB63" s="1875"/>
      <c r="AC63" s="1876"/>
      <c r="AD63" s="1874" t="s">
        <v>1024</v>
      </c>
      <c r="AE63" s="1875"/>
      <c r="AF63" s="1875"/>
      <c r="AG63" s="1875"/>
      <c r="AH63" s="1875"/>
      <c r="AI63" s="1875"/>
      <c r="AJ63" s="1876"/>
      <c r="AK63" s="1874" t="s">
        <v>1025</v>
      </c>
      <c r="AL63" s="1875"/>
      <c r="AM63" s="1875"/>
      <c r="AN63" s="1875"/>
      <c r="AO63" s="1875"/>
      <c r="AP63" s="1875"/>
      <c r="AQ63" s="1876"/>
      <c r="AR63" s="1858" t="s">
        <v>1026</v>
      </c>
      <c r="AS63" s="1860"/>
      <c r="AT63" s="1860"/>
      <c r="AU63" s="1860"/>
      <c r="AV63" s="1860"/>
      <c r="AW63" s="1860"/>
      <c r="AX63" s="1860"/>
      <c r="AY63" s="2020" t="s">
        <v>1027</v>
      </c>
      <c r="AZ63" s="2021"/>
      <c r="BA63" s="2021"/>
      <c r="BB63" s="2021" t="s">
        <v>1028</v>
      </c>
      <c r="BC63" s="2021"/>
      <c r="BD63" s="2021"/>
      <c r="BE63" s="2021" t="s">
        <v>1030</v>
      </c>
      <c r="BF63" s="2021"/>
      <c r="BG63" s="2021"/>
      <c r="BH63" s="2021"/>
      <c r="BI63" s="2021"/>
      <c r="BJ63" s="2021"/>
      <c r="BK63" s="1875" t="s">
        <v>1031</v>
      </c>
      <c r="BL63" s="1875"/>
      <c r="BM63" s="1875"/>
      <c r="BN63" s="1876"/>
    </row>
    <row r="64" spans="2:67" ht="21" customHeight="1" thickBot="1" x14ac:dyDescent="0.45">
      <c r="B64" s="1859"/>
      <c r="C64" s="722"/>
      <c r="D64" s="1791"/>
      <c r="E64" s="1791"/>
      <c r="F64" s="1791"/>
      <c r="G64" s="1791"/>
      <c r="H64" s="1791"/>
      <c r="I64" s="1862"/>
      <c r="J64" s="1866"/>
      <c r="K64" s="1867"/>
      <c r="L64" s="1867"/>
      <c r="M64" s="1867"/>
      <c r="N64" s="1867"/>
      <c r="O64" s="1868"/>
      <c r="P64" s="1877"/>
      <c r="Q64" s="1791"/>
      <c r="R64" s="1791"/>
      <c r="S64" s="1791"/>
      <c r="T64" s="1791"/>
      <c r="U64" s="1791"/>
      <c r="V64" s="1878"/>
      <c r="W64" s="724" t="s">
        <v>490</v>
      </c>
      <c r="X64" s="725" t="s">
        <v>1032</v>
      </c>
      <c r="Y64" s="725" t="s">
        <v>1033</v>
      </c>
      <c r="Z64" s="725" t="s">
        <v>1034</v>
      </c>
      <c r="AA64" s="725" t="s">
        <v>1035</v>
      </c>
      <c r="AB64" s="725" t="s">
        <v>1036</v>
      </c>
      <c r="AC64" s="726" t="s">
        <v>491</v>
      </c>
      <c r="AD64" s="724" t="s">
        <v>490</v>
      </c>
      <c r="AE64" s="725" t="s">
        <v>1032</v>
      </c>
      <c r="AF64" s="725" t="s">
        <v>1033</v>
      </c>
      <c r="AG64" s="725" t="s">
        <v>1034</v>
      </c>
      <c r="AH64" s="725" t="s">
        <v>1035</v>
      </c>
      <c r="AI64" s="725" t="s">
        <v>1036</v>
      </c>
      <c r="AJ64" s="726" t="s">
        <v>491</v>
      </c>
      <c r="AK64" s="724" t="s">
        <v>490</v>
      </c>
      <c r="AL64" s="725" t="s">
        <v>1032</v>
      </c>
      <c r="AM64" s="725" t="s">
        <v>1033</v>
      </c>
      <c r="AN64" s="725" t="s">
        <v>1034</v>
      </c>
      <c r="AO64" s="725" t="s">
        <v>1035</v>
      </c>
      <c r="AP64" s="725" t="s">
        <v>1036</v>
      </c>
      <c r="AQ64" s="726" t="s">
        <v>491</v>
      </c>
      <c r="AR64" s="727" t="s">
        <v>490</v>
      </c>
      <c r="AS64" s="728" t="s">
        <v>1032</v>
      </c>
      <c r="AT64" s="728" t="s">
        <v>1033</v>
      </c>
      <c r="AU64" s="728" t="s">
        <v>1034</v>
      </c>
      <c r="AV64" s="728" t="s">
        <v>1035</v>
      </c>
      <c r="AW64" s="728" t="s">
        <v>1036</v>
      </c>
      <c r="AX64" s="764" t="s">
        <v>491</v>
      </c>
      <c r="AY64" s="2022"/>
      <c r="AZ64" s="2023"/>
      <c r="BA64" s="2023"/>
      <c r="BB64" s="2023"/>
      <c r="BC64" s="2023"/>
      <c r="BD64" s="2023"/>
      <c r="BE64" s="2023"/>
      <c r="BF64" s="2023"/>
      <c r="BG64" s="2023"/>
      <c r="BH64" s="2023"/>
      <c r="BI64" s="2023"/>
      <c r="BJ64" s="2023"/>
      <c r="BK64" s="2024"/>
      <c r="BL64" s="2024"/>
      <c r="BM64" s="2024"/>
      <c r="BN64" s="2025"/>
    </row>
    <row r="65" spans="2:66" ht="21" customHeight="1" x14ac:dyDescent="0.4">
      <c r="B65" s="1880"/>
      <c r="C65" s="1917" t="s">
        <v>654</v>
      </c>
      <c r="D65" s="1918" t="s">
        <v>1057</v>
      </c>
      <c r="E65" s="1919"/>
      <c r="F65" s="1919"/>
      <c r="G65" s="1919"/>
      <c r="H65" s="1919"/>
      <c r="I65" s="1919"/>
      <c r="J65" s="1919"/>
      <c r="K65" s="1919"/>
      <c r="L65" s="1919"/>
      <c r="M65" s="1919"/>
      <c r="N65" s="1919"/>
      <c r="O65" s="1919"/>
      <c r="P65" s="2026"/>
      <c r="Q65" s="2026"/>
      <c r="R65" s="2026"/>
      <c r="S65" s="2026"/>
      <c r="T65" s="2026"/>
      <c r="U65" s="2026"/>
      <c r="V65" s="2027"/>
      <c r="W65" s="744"/>
      <c r="X65" s="735">
        <v>7</v>
      </c>
      <c r="Y65" s="735">
        <v>7</v>
      </c>
      <c r="Z65" s="735"/>
      <c r="AA65" s="735">
        <v>7</v>
      </c>
      <c r="AB65" s="735">
        <v>7</v>
      </c>
      <c r="AC65" s="736"/>
      <c r="AD65" s="734"/>
      <c r="AE65" s="735">
        <v>7</v>
      </c>
      <c r="AF65" s="735">
        <v>7</v>
      </c>
      <c r="AG65" s="735"/>
      <c r="AH65" s="735">
        <v>7</v>
      </c>
      <c r="AI65" s="735">
        <v>7</v>
      </c>
      <c r="AJ65" s="736"/>
      <c r="AK65" s="734"/>
      <c r="AL65" s="735">
        <v>7</v>
      </c>
      <c r="AM65" s="735">
        <v>7</v>
      </c>
      <c r="AN65" s="735"/>
      <c r="AO65" s="735">
        <v>7</v>
      </c>
      <c r="AP65" s="735">
        <v>7</v>
      </c>
      <c r="AQ65" s="736"/>
      <c r="AR65" s="734"/>
      <c r="AS65" s="735">
        <v>7</v>
      </c>
      <c r="AT65" s="735">
        <v>7</v>
      </c>
      <c r="AU65" s="735"/>
      <c r="AV65" s="735">
        <v>7</v>
      </c>
      <c r="AW65" s="735"/>
      <c r="AX65" s="736"/>
      <c r="AY65" s="2028">
        <f t="shared" ref="AY65:AY72" si="5">SUM(W65:AX65)</f>
        <v>105</v>
      </c>
      <c r="AZ65" s="1984"/>
      <c r="BA65" s="1984"/>
      <c r="BB65" s="1987">
        <f>AY65/4</f>
        <v>26.25</v>
      </c>
      <c r="BC65" s="1987"/>
      <c r="BD65" s="2029"/>
      <c r="BE65" s="2030">
        <f>ROUNDDOWN(SUM($BB$65:$BD$72)/40,1)</f>
        <v>2.5</v>
      </c>
      <c r="BF65" s="2030"/>
      <c r="BG65" s="2030"/>
      <c r="BH65" s="2030"/>
      <c r="BI65" s="2030"/>
      <c r="BJ65" s="2030"/>
      <c r="BK65" s="2041"/>
      <c r="BL65" s="2041"/>
      <c r="BM65" s="2041"/>
      <c r="BN65" s="2042"/>
    </row>
    <row r="66" spans="2:66" ht="21" customHeight="1" x14ac:dyDescent="0.4">
      <c r="B66" s="1880"/>
      <c r="C66" s="1880"/>
      <c r="D66" s="1947" t="s">
        <v>1048</v>
      </c>
      <c r="E66" s="1944"/>
      <c r="F66" s="1944"/>
      <c r="G66" s="1944"/>
      <c r="H66" s="1944"/>
      <c r="I66" s="1944"/>
      <c r="J66" s="1944"/>
      <c r="K66" s="1944"/>
      <c r="L66" s="1944"/>
      <c r="M66" s="1944"/>
      <c r="N66" s="1944"/>
      <c r="O66" s="1944"/>
      <c r="P66" s="2043"/>
      <c r="Q66" s="2043"/>
      <c r="R66" s="2043"/>
      <c r="S66" s="2043"/>
      <c r="T66" s="2043"/>
      <c r="U66" s="2043"/>
      <c r="V66" s="2044"/>
      <c r="W66" s="746">
        <v>4</v>
      </c>
      <c r="X66" s="739"/>
      <c r="Y66" s="739">
        <v>7</v>
      </c>
      <c r="Z66" s="739"/>
      <c r="AA66" s="739"/>
      <c r="AB66" s="739">
        <v>1</v>
      </c>
      <c r="AC66" s="740">
        <v>4</v>
      </c>
      <c r="AD66" s="738">
        <v>4</v>
      </c>
      <c r="AE66" s="739"/>
      <c r="AF66" s="739">
        <v>7</v>
      </c>
      <c r="AG66" s="739"/>
      <c r="AH66" s="739"/>
      <c r="AI66" s="739">
        <v>1</v>
      </c>
      <c r="AJ66" s="740">
        <v>4</v>
      </c>
      <c r="AK66" s="738">
        <v>4</v>
      </c>
      <c r="AL66" s="739"/>
      <c r="AM66" s="739">
        <v>7</v>
      </c>
      <c r="AN66" s="739">
        <v>2</v>
      </c>
      <c r="AO66" s="739"/>
      <c r="AP66" s="739">
        <v>1</v>
      </c>
      <c r="AQ66" s="740">
        <v>4</v>
      </c>
      <c r="AR66" s="746">
        <v>4</v>
      </c>
      <c r="AS66" s="739"/>
      <c r="AT66" s="739">
        <v>7</v>
      </c>
      <c r="AU66" s="739"/>
      <c r="AV66" s="739"/>
      <c r="AW66" s="739"/>
      <c r="AX66" s="740"/>
      <c r="AY66" s="2033">
        <f t="shared" si="5"/>
        <v>61</v>
      </c>
      <c r="AZ66" s="1945"/>
      <c r="BA66" s="1945"/>
      <c r="BB66" s="1946">
        <f>AY66/4</f>
        <v>15.25</v>
      </c>
      <c r="BC66" s="1946"/>
      <c r="BD66" s="1897"/>
      <c r="BE66" s="2031"/>
      <c r="BF66" s="2031"/>
      <c r="BG66" s="2031"/>
      <c r="BH66" s="2031"/>
      <c r="BI66" s="2031"/>
      <c r="BJ66" s="2031"/>
      <c r="BK66" s="1985"/>
      <c r="BL66" s="1985"/>
      <c r="BM66" s="1985"/>
      <c r="BN66" s="1986"/>
    </row>
    <row r="67" spans="2:66" ht="21" customHeight="1" x14ac:dyDescent="0.4">
      <c r="B67" s="1880"/>
      <c r="C67" s="1880"/>
      <c r="D67" s="1947" t="s">
        <v>1052</v>
      </c>
      <c r="E67" s="1944"/>
      <c r="F67" s="1944"/>
      <c r="G67" s="1944"/>
      <c r="H67" s="1944"/>
      <c r="I67" s="1944"/>
      <c r="J67" s="1944"/>
      <c r="K67" s="1944"/>
      <c r="L67" s="1944"/>
      <c r="M67" s="1944"/>
      <c r="N67" s="1944"/>
      <c r="O67" s="1944"/>
      <c r="P67" s="2043"/>
      <c r="Q67" s="2043"/>
      <c r="R67" s="2043"/>
      <c r="S67" s="2043"/>
      <c r="T67" s="2043"/>
      <c r="U67" s="2043"/>
      <c r="V67" s="2044"/>
      <c r="W67" s="765"/>
      <c r="X67" s="752">
        <v>7</v>
      </c>
      <c r="Y67" s="752">
        <v>7</v>
      </c>
      <c r="Z67" s="752"/>
      <c r="AA67" s="752">
        <v>7</v>
      </c>
      <c r="AB67" s="752">
        <v>7</v>
      </c>
      <c r="AC67" s="753"/>
      <c r="AD67" s="751"/>
      <c r="AE67" s="752">
        <v>7</v>
      </c>
      <c r="AF67" s="752">
        <v>7</v>
      </c>
      <c r="AG67" s="752"/>
      <c r="AH67" s="752">
        <v>7</v>
      </c>
      <c r="AI67" s="752">
        <v>7</v>
      </c>
      <c r="AJ67" s="753"/>
      <c r="AK67" s="751"/>
      <c r="AL67" s="752">
        <v>7</v>
      </c>
      <c r="AM67" s="752">
        <v>7</v>
      </c>
      <c r="AN67" s="752"/>
      <c r="AO67" s="752">
        <v>7</v>
      </c>
      <c r="AP67" s="752">
        <v>7</v>
      </c>
      <c r="AQ67" s="753"/>
      <c r="AR67" s="751"/>
      <c r="AS67" s="752">
        <v>7</v>
      </c>
      <c r="AT67" s="752"/>
      <c r="AU67" s="752"/>
      <c r="AV67" s="752">
        <v>7</v>
      </c>
      <c r="AW67" s="752"/>
      <c r="AX67" s="753">
        <v>7</v>
      </c>
      <c r="AY67" s="2033">
        <f t="shared" si="5"/>
        <v>105</v>
      </c>
      <c r="AZ67" s="1945"/>
      <c r="BA67" s="1945"/>
      <c r="BB67" s="1946">
        <f t="shared" ref="BB67:BB72" si="6">AY67/4</f>
        <v>26.25</v>
      </c>
      <c r="BC67" s="1946"/>
      <c r="BD67" s="1897"/>
      <c r="BE67" s="2031"/>
      <c r="BF67" s="2031"/>
      <c r="BG67" s="2031"/>
      <c r="BH67" s="2031"/>
      <c r="BI67" s="2031"/>
      <c r="BJ67" s="2031"/>
      <c r="BK67" s="1985"/>
      <c r="BL67" s="1985"/>
      <c r="BM67" s="1985"/>
      <c r="BN67" s="1986"/>
    </row>
    <row r="68" spans="2:66" ht="21" customHeight="1" x14ac:dyDescent="0.4">
      <c r="B68" s="1880"/>
      <c r="C68" s="1880"/>
      <c r="D68" s="1947" t="s">
        <v>1053</v>
      </c>
      <c r="E68" s="1944"/>
      <c r="F68" s="1944"/>
      <c r="G68" s="1944"/>
      <c r="H68" s="1944"/>
      <c r="I68" s="1944"/>
      <c r="J68" s="1944"/>
      <c r="K68" s="1944"/>
      <c r="L68" s="1944"/>
      <c r="M68" s="1944"/>
      <c r="N68" s="1944"/>
      <c r="O68" s="1944"/>
      <c r="P68" s="1906"/>
      <c r="Q68" s="1907"/>
      <c r="R68" s="1907"/>
      <c r="S68" s="1907"/>
      <c r="T68" s="1907"/>
      <c r="U68" s="1907"/>
      <c r="V68" s="1908"/>
      <c r="W68" s="746"/>
      <c r="X68" s="739"/>
      <c r="Y68" s="739"/>
      <c r="Z68" s="752">
        <v>7</v>
      </c>
      <c r="AA68" s="752">
        <v>7</v>
      </c>
      <c r="AB68" s="739"/>
      <c r="AC68" s="740"/>
      <c r="AD68" s="738"/>
      <c r="AE68" s="739"/>
      <c r="AF68" s="739"/>
      <c r="AG68" s="752">
        <v>7</v>
      </c>
      <c r="AH68" s="752">
        <v>7</v>
      </c>
      <c r="AI68" s="739"/>
      <c r="AJ68" s="740"/>
      <c r="AK68" s="738"/>
      <c r="AL68" s="739"/>
      <c r="AM68" s="739"/>
      <c r="AN68" s="752">
        <v>7</v>
      </c>
      <c r="AO68" s="752">
        <v>7</v>
      </c>
      <c r="AP68" s="739"/>
      <c r="AQ68" s="740"/>
      <c r="AR68" s="746"/>
      <c r="AS68" s="739"/>
      <c r="AT68" s="739"/>
      <c r="AU68" s="752">
        <v>7</v>
      </c>
      <c r="AV68" s="739"/>
      <c r="AW68" s="739"/>
      <c r="AX68" s="740">
        <v>7</v>
      </c>
      <c r="AY68" s="2033">
        <f t="shared" si="5"/>
        <v>56</v>
      </c>
      <c r="AZ68" s="1945"/>
      <c r="BA68" s="1945"/>
      <c r="BB68" s="1946">
        <f t="shared" si="6"/>
        <v>14</v>
      </c>
      <c r="BC68" s="1946"/>
      <c r="BD68" s="1897"/>
      <c r="BE68" s="2031"/>
      <c r="BF68" s="2031"/>
      <c r="BG68" s="2031"/>
      <c r="BH68" s="2031"/>
      <c r="BI68" s="2031"/>
      <c r="BJ68" s="2031"/>
      <c r="BK68" s="1985"/>
      <c r="BL68" s="1985"/>
      <c r="BM68" s="1985"/>
      <c r="BN68" s="1986"/>
    </row>
    <row r="69" spans="2:66" ht="21" customHeight="1" x14ac:dyDescent="0.4">
      <c r="B69" s="1880"/>
      <c r="C69" s="1880"/>
      <c r="D69" s="1947" t="s">
        <v>1054</v>
      </c>
      <c r="E69" s="1944"/>
      <c r="F69" s="1944"/>
      <c r="G69" s="1944"/>
      <c r="H69" s="1944"/>
      <c r="I69" s="1944"/>
      <c r="J69" s="1944"/>
      <c r="K69" s="1944"/>
      <c r="L69" s="1944"/>
      <c r="M69" s="1944"/>
      <c r="N69" s="1944"/>
      <c r="O69" s="1944"/>
      <c r="P69" s="2043"/>
      <c r="Q69" s="2043"/>
      <c r="R69" s="2043"/>
      <c r="S69" s="2043"/>
      <c r="T69" s="2043"/>
      <c r="U69" s="2043"/>
      <c r="V69" s="2044"/>
      <c r="W69" s="765">
        <v>4</v>
      </c>
      <c r="X69" s="752">
        <v>7</v>
      </c>
      <c r="Y69" s="752">
        <v>7</v>
      </c>
      <c r="Z69" s="752"/>
      <c r="AA69" s="752">
        <v>7</v>
      </c>
      <c r="AB69" s="752">
        <v>7</v>
      </c>
      <c r="AC69" s="753"/>
      <c r="AD69" s="751"/>
      <c r="AE69" s="752">
        <v>7</v>
      </c>
      <c r="AF69" s="752"/>
      <c r="AG69" s="752"/>
      <c r="AH69" s="752">
        <v>7</v>
      </c>
      <c r="AI69" s="752">
        <v>7</v>
      </c>
      <c r="AJ69" s="753"/>
      <c r="AK69" s="751"/>
      <c r="AL69" s="752"/>
      <c r="AM69" s="752"/>
      <c r="AN69" s="752"/>
      <c r="AO69" s="752"/>
      <c r="AP69" s="752"/>
      <c r="AQ69" s="753"/>
      <c r="AR69" s="751"/>
      <c r="AS69" s="752">
        <v>7</v>
      </c>
      <c r="AT69" s="752"/>
      <c r="AU69" s="752"/>
      <c r="AV69" s="752">
        <v>7</v>
      </c>
      <c r="AW69" s="752"/>
      <c r="AX69" s="753">
        <v>7</v>
      </c>
      <c r="AY69" s="2033">
        <f t="shared" si="5"/>
        <v>74</v>
      </c>
      <c r="AZ69" s="1945"/>
      <c r="BA69" s="1945"/>
      <c r="BB69" s="1946">
        <f t="shared" si="6"/>
        <v>18.5</v>
      </c>
      <c r="BC69" s="1946"/>
      <c r="BD69" s="1897"/>
      <c r="BE69" s="2031"/>
      <c r="BF69" s="2031"/>
      <c r="BG69" s="2031"/>
      <c r="BH69" s="2031"/>
      <c r="BI69" s="2031"/>
      <c r="BJ69" s="2031"/>
      <c r="BK69" s="1985"/>
      <c r="BL69" s="1985"/>
      <c r="BM69" s="1985"/>
      <c r="BN69" s="1986"/>
    </row>
    <row r="70" spans="2:66" ht="21" customHeight="1" x14ac:dyDescent="0.4">
      <c r="B70" s="1880"/>
      <c r="C70" s="1880"/>
      <c r="D70" s="1947"/>
      <c r="E70" s="1944"/>
      <c r="F70" s="1944"/>
      <c r="G70" s="1944"/>
      <c r="H70" s="1944"/>
      <c r="I70" s="1944"/>
      <c r="J70" s="1944"/>
      <c r="K70" s="1944"/>
      <c r="L70" s="1944"/>
      <c r="M70" s="1944"/>
      <c r="N70" s="1944"/>
      <c r="O70" s="1944"/>
      <c r="P70" s="1906"/>
      <c r="Q70" s="1907"/>
      <c r="R70" s="1907"/>
      <c r="S70" s="1907"/>
      <c r="T70" s="1907"/>
      <c r="U70" s="1907"/>
      <c r="V70" s="1908"/>
      <c r="W70" s="746"/>
      <c r="X70" s="739"/>
      <c r="Y70" s="739"/>
      <c r="Z70" s="739"/>
      <c r="AA70" s="739"/>
      <c r="AB70" s="739"/>
      <c r="AC70" s="766"/>
      <c r="AD70" s="738"/>
      <c r="AE70" s="739"/>
      <c r="AF70" s="739"/>
      <c r="AG70" s="739"/>
      <c r="AH70" s="739"/>
      <c r="AI70" s="739"/>
      <c r="AJ70" s="766"/>
      <c r="AK70" s="738"/>
      <c r="AL70" s="739"/>
      <c r="AM70" s="739"/>
      <c r="AN70" s="739"/>
      <c r="AO70" s="739"/>
      <c r="AP70" s="739"/>
      <c r="AQ70" s="766"/>
      <c r="AR70" s="738"/>
      <c r="AS70" s="739"/>
      <c r="AT70" s="739"/>
      <c r="AU70" s="739"/>
      <c r="AV70" s="739"/>
      <c r="AW70" s="739"/>
      <c r="AX70" s="766"/>
      <c r="AY70" s="2033">
        <f t="shared" si="5"/>
        <v>0</v>
      </c>
      <c r="AZ70" s="1945"/>
      <c r="BA70" s="1945"/>
      <c r="BB70" s="1946">
        <f t="shared" si="6"/>
        <v>0</v>
      </c>
      <c r="BC70" s="1946"/>
      <c r="BD70" s="1897"/>
      <c r="BE70" s="2031"/>
      <c r="BF70" s="2031"/>
      <c r="BG70" s="2031"/>
      <c r="BH70" s="2031"/>
      <c r="BI70" s="2031"/>
      <c r="BJ70" s="2031"/>
      <c r="BK70" s="1985"/>
      <c r="BL70" s="1985"/>
      <c r="BM70" s="1985"/>
      <c r="BN70" s="1986"/>
    </row>
    <row r="71" spans="2:66" ht="21" customHeight="1" x14ac:dyDescent="0.4">
      <c r="B71" s="1880"/>
      <c r="C71" s="1880"/>
      <c r="D71" s="1947"/>
      <c r="E71" s="1944"/>
      <c r="F71" s="1944"/>
      <c r="G71" s="1944"/>
      <c r="H71" s="1944"/>
      <c r="I71" s="1944"/>
      <c r="J71" s="1944"/>
      <c r="K71" s="1944"/>
      <c r="L71" s="1944"/>
      <c r="M71" s="1944"/>
      <c r="N71" s="1944"/>
      <c r="O71" s="1944"/>
      <c r="P71" s="1906"/>
      <c r="Q71" s="1907"/>
      <c r="R71" s="1907"/>
      <c r="S71" s="1907"/>
      <c r="T71" s="1907"/>
      <c r="U71" s="1907"/>
      <c r="V71" s="1908"/>
      <c r="W71" s="746"/>
      <c r="X71" s="739"/>
      <c r="Y71" s="739"/>
      <c r="Z71" s="739"/>
      <c r="AA71" s="739"/>
      <c r="AB71" s="739"/>
      <c r="AC71" s="740"/>
      <c r="AD71" s="738"/>
      <c r="AE71" s="739"/>
      <c r="AF71" s="739"/>
      <c r="AG71" s="739"/>
      <c r="AH71" s="739"/>
      <c r="AI71" s="739"/>
      <c r="AJ71" s="740"/>
      <c r="AK71" s="738"/>
      <c r="AL71" s="739"/>
      <c r="AM71" s="739"/>
      <c r="AN71" s="739"/>
      <c r="AO71" s="739"/>
      <c r="AP71" s="739"/>
      <c r="AQ71" s="740"/>
      <c r="AR71" s="746"/>
      <c r="AS71" s="739"/>
      <c r="AT71" s="739"/>
      <c r="AU71" s="739"/>
      <c r="AV71" s="739"/>
      <c r="AW71" s="739"/>
      <c r="AX71" s="740"/>
      <c r="AY71" s="2033">
        <f t="shared" si="5"/>
        <v>0</v>
      </c>
      <c r="AZ71" s="1945"/>
      <c r="BA71" s="1945"/>
      <c r="BB71" s="1946">
        <f t="shared" si="6"/>
        <v>0</v>
      </c>
      <c r="BC71" s="1946"/>
      <c r="BD71" s="1897"/>
      <c r="BE71" s="2031"/>
      <c r="BF71" s="2031"/>
      <c r="BG71" s="2031"/>
      <c r="BH71" s="2031"/>
      <c r="BI71" s="2031"/>
      <c r="BJ71" s="2031"/>
      <c r="BK71" s="1985"/>
      <c r="BL71" s="1985"/>
      <c r="BM71" s="1985"/>
      <c r="BN71" s="1986"/>
    </row>
    <row r="72" spans="2:66" ht="21" customHeight="1" thickBot="1" x14ac:dyDescent="0.45">
      <c r="B72" s="1880"/>
      <c r="C72" s="1880"/>
      <c r="D72" s="2049"/>
      <c r="E72" s="1996"/>
      <c r="F72" s="1996"/>
      <c r="G72" s="1996"/>
      <c r="H72" s="1996"/>
      <c r="I72" s="1996"/>
      <c r="J72" s="1996"/>
      <c r="K72" s="1996"/>
      <c r="L72" s="1996"/>
      <c r="M72" s="1996"/>
      <c r="N72" s="1996"/>
      <c r="O72" s="1996"/>
      <c r="P72" s="1997"/>
      <c r="Q72" s="1998"/>
      <c r="R72" s="1998"/>
      <c r="S72" s="1998"/>
      <c r="T72" s="1998"/>
      <c r="U72" s="1998"/>
      <c r="V72" s="1999"/>
      <c r="W72" s="750"/>
      <c r="X72" s="748"/>
      <c r="Y72" s="748"/>
      <c r="Z72" s="748"/>
      <c r="AA72" s="748"/>
      <c r="AB72" s="748"/>
      <c r="AC72" s="749"/>
      <c r="AD72" s="747"/>
      <c r="AE72" s="748"/>
      <c r="AF72" s="748"/>
      <c r="AG72" s="748"/>
      <c r="AH72" s="748"/>
      <c r="AI72" s="748"/>
      <c r="AJ72" s="749"/>
      <c r="AK72" s="747"/>
      <c r="AL72" s="748"/>
      <c r="AM72" s="748"/>
      <c r="AN72" s="748"/>
      <c r="AO72" s="748"/>
      <c r="AP72" s="748"/>
      <c r="AQ72" s="749"/>
      <c r="AR72" s="750"/>
      <c r="AS72" s="748"/>
      <c r="AT72" s="748"/>
      <c r="AU72" s="748"/>
      <c r="AV72" s="748"/>
      <c r="AW72" s="748"/>
      <c r="AX72" s="749"/>
      <c r="AY72" s="2050">
        <f t="shared" si="5"/>
        <v>0</v>
      </c>
      <c r="AZ72" s="2000"/>
      <c r="BA72" s="2000"/>
      <c r="BB72" s="2001">
        <f t="shared" si="6"/>
        <v>0</v>
      </c>
      <c r="BC72" s="2001"/>
      <c r="BD72" s="1911"/>
      <c r="BE72" s="2032"/>
      <c r="BF72" s="2032"/>
      <c r="BG72" s="2032"/>
      <c r="BH72" s="2032"/>
      <c r="BI72" s="2032"/>
      <c r="BJ72" s="2032"/>
      <c r="BK72" s="2002"/>
      <c r="BL72" s="2002"/>
      <c r="BM72" s="2002"/>
      <c r="BN72" s="2003"/>
    </row>
    <row r="73" spans="2:66" ht="21" customHeight="1" thickBot="1" x14ac:dyDescent="0.45">
      <c r="B73" s="1880"/>
      <c r="C73" s="2004" t="s">
        <v>1039</v>
      </c>
      <c r="D73" s="2005"/>
      <c r="E73" s="2005"/>
      <c r="F73" s="2005"/>
      <c r="G73" s="2005"/>
      <c r="H73" s="2005"/>
      <c r="I73" s="2005"/>
      <c r="J73" s="2005"/>
      <c r="K73" s="2005"/>
      <c r="L73" s="2005"/>
      <c r="M73" s="2005"/>
      <c r="N73" s="2005"/>
      <c r="O73" s="2005"/>
      <c r="P73" s="2005"/>
      <c r="Q73" s="2005"/>
      <c r="R73" s="2005"/>
      <c r="S73" s="2005"/>
      <c r="T73" s="2005"/>
      <c r="U73" s="2005"/>
      <c r="V73" s="2006"/>
      <c r="W73" s="755">
        <f t="shared" ref="W73:AX73" si="7">SUM(W65:W72)</f>
        <v>8</v>
      </c>
      <c r="X73" s="756">
        <f t="shared" si="7"/>
        <v>21</v>
      </c>
      <c r="Y73" s="756">
        <f t="shared" si="7"/>
        <v>28</v>
      </c>
      <c r="Z73" s="756">
        <f t="shared" si="7"/>
        <v>7</v>
      </c>
      <c r="AA73" s="756">
        <f t="shared" si="7"/>
        <v>28</v>
      </c>
      <c r="AB73" s="756">
        <f t="shared" si="7"/>
        <v>22</v>
      </c>
      <c r="AC73" s="757">
        <f t="shared" si="7"/>
        <v>4</v>
      </c>
      <c r="AD73" s="755">
        <f t="shared" si="7"/>
        <v>4</v>
      </c>
      <c r="AE73" s="756">
        <f t="shared" si="7"/>
        <v>21</v>
      </c>
      <c r="AF73" s="756">
        <f t="shared" si="7"/>
        <v>21</v>
      </c>
      <c r="AG73" s="756">
        <f t="shared" si="7"/>
        <v>7</v>
      </c>
      <c r="AH73" s="756">
        <f t="shared" si="7"/>
        <v>28</v>
      </c>
      <c r="AI73" s="756">
        <f t="shared" si="7"/>
        <v>22</v>
      </c>
      <c r="AJ73" s="757">
        <f t="shared" si="7"/>
        <v>4</v>
      </c>
      <c r="AK73" s="755">
        <f t="shared" si="7"/>
        <v>4</v>
      </c>
      <c r="AL73" s="756">
        <f t="shared" si="7"/>
        <v>14</v>
      </c>
      <c r="AM73" s="756">
        <f t="shared" si="7"/>
        <v>21</v>
      </c>
      <c r="AN73" s="756">
        <f t="shared" si="7"/>
        <v>9</v>
      </c>
      <c r="AO73" s="756">
        <f t="shared" si="7"/>
        <v>21</v>
      </c>
      <c r="AP73" s="756">
        <f t="shared" si="7"/>
        <v>15</v>
      </c>
      <c r="AQ73" s="757">
        <f t="shared" si="7"/>
        <v>4</v>
      </c>
      <c r="AR73" s="755">
        <f t="shared" si="7"/>
        <v>4</v>
      </c>
      <c r="AS73" s="756">
        <f t="shared" si="7"/>
        <v>21</v>
      </c>
      <c r="AT73" s="756">
        <f t="shared" si="7"/>
        <v>14</v>
      </c>
      <c r="AU73" s="756">
        <f t="shared" si="7"/>
        <v>7</v>
      </c>
      <c r="AV73" s="756">
        <f t="shared" si="7"/>
        <v>21</v>
      </c>
      <c r="AW73" s="756">
        <f t="shared" si="7"/>
        <v>0</v>
      </c>
      <c r="AX73" s="757">
        <f t="shared" si="7"/>
        <v>21</v>
      </c>
      <c r="AY73" s="2034">
        <f>SUM(AY65:BA72)</f>
        <v>401</v>
      </c>
      <c r="AZ73" s="2035"/>
      <c r="BA73" s="2035"/>
      <c r="BB73" s="2036">
        <f>SUM($BB$65:$BD$72)</f>
        <v>100.25</v>
      </c>
      <c r="BC73" s="2036"/>
      <c r="BD73" s="2037"/>
      <c r="BE73" s="2038">
        <f>SUM(BE65)</f>
        <v>2.5</v>
      </c>
      <c r="BF73" s="2039"/>
      <c r="BG73" s="2039"/>
      <c r="BH73" s="2039"/>
      <c r="BI73" s="2039"/>
      <c r="BJ73" s="2040"/>
      <c r="BK73" s="2045"/>
      <c r="BL73" s="2045"/>
      <c r="BM73" s="2045"/>
      <c r="BN73" s="2046"/>
    </row>
    <row r="74" spans="2:66" ht="21" customHeight="1" thickBot="1" x14ac:dyDescent="0.45">
      <c r="B74" s="761" t="s">
        <v>1041</v>
      </c>
      <c r="C74" s="762"/>
      <c r="D74" s="763"/>
      <c r="E74" s="754"/>
      <c r="F74" s="754"/>
      <c r="G74" s="754"/>
      <c r="H74" s="754"/>
      <c r="I74" s="754"/>
      <c r="J74" s="754"/>
      <c r="K74" s="754"/>
      <c r="L74" s="754"/>
      <c r="M74" s="754"/>
      <c r="N74" s="754"/>
      <c r="O74" s="754"/>
      <c r="P74" s="754"/>
      <c r="Q74" s="754"/>
      <c r="R74" s="754"/>
      <c r="S74" s="754"/>
      <c r="T74" s="754"/>
      <c r="U74" s="754"/>
      <c r="V74" s="754"/>
      <c r="W74" s="716"/>
      <c r="X74" s="716"/>
      <c r="Y74" s="716"/>
      <c r="Z74" s="716"/>
      <c r="AA74" s="716"/>
      <c r="AB74" s="716"/>
      <c r="AC74" s="716"/>
      <c r="AD74" s="716"/>
      <c r="AE74" s="716"/>
      <c r="AF74" s="716"/>
      <c r="AG74" s="716"/>
      <c r="AH74" s="716"/>
      <c r="AI74" s="716"/>
      <c r="AJ74" s="716"/>
      <c r="AK74" s="716"/>
      <c r="AL74" s="716"/>
      <c r="AM74" s="716"/>
      <c r="AN74" s="716"/>
      <c r="AO74" s="716"/>
      <c r="AP74" s="716"/>
      <c r="AQ74" s="716"/>
      <c r="AR74" s="716"/>
      <c r="AS74" s="716"/>
      <c r="AT74" s="716"/>
      <c r="AU74" s="716"/>
      <c r="AV74" s="716"/>
      <c r="AW74" s="716"/>
      <c r="AX74" s="723"/>
      <c r="AY74" s="2047">
        <v>40</v>
      </c>
      <c r="AZ74" s="1888"/>
      <c r="BA74" s="1888"/>
      <c r="BB74" s="1888"/>
      <c r="BC74" s="1888"/>
      <c r="BD74" s="1888"/>
      <c r="BE74" s="1888"/>
      <c r="BF74" s="1888"/>
      <c r="BG74" s="1888"/>
      <c r="BH74" s="1888"/>
      <c r="BI74" s="1888"/>
      <c r="BJ74" s="1888"/>
      <c r="BK74" s="1888"/>
      <c r="BL74" s="1888"/>
      <c r="BM74" s="1888"/>
      <c r="BN74" s="2048"/>
    </row>
    <row r="75" spans="2:66" ht="21" customHeight="1" x14ac:dyDescent="0.4">
      <c r="B75" s="71" t="s">
        <v>1043</v>
      </c>
    </row>
    <row r="76" spans="2:66" ht="21" customHeight="1" x14ac:dyDescent="0.4">
      <c r="B76" s="71" t="s">
        <v>1044</v>
      </c>
      <c r="G76" s="71"/>
    </row>
    <row r="77" spans="2:66" ht="21" customHeight="1" x14ac:dyDescent="0.4">
      <c r="G77" s="71"/>
    </row>
  </sheetData>
  <mergeCells count="447">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C58:V58"/>
    <mergeCell ref="AY58:BA58"/>
    <mergeCell ref="BB58:BD58"/>
    <mergeCell ref="BE58:BG58"/>
    <mergeCell ref="BH58:BJ58"/>
    <mergeCell ref="BK58:BN58"/>
    <mergeCell ref="BB55:BD55"/>
    <mergeCell ref="BK55:BN55"/>
    <mergeCell ref="BK56:BN56"/>
    <mergeCell ref="D57:I57"/>
    <mergeCell ref="J57:L57"/>
    <mergeCell ref="M57:O57"/>
    <mergeCell ref="P57:V57"/>
    <mergeCell ref="AY57:BA57"/>
    <mergeCell ref="BB57:BD57"/>
    <mergeCell ref="BK57:BN57"/>
    <mergeCell ref="D56:I56"/>
    <mergeCell ref="J56:L56"/>
    <mergeCell ref="M56:O56"/>
    <mergeCell ref="P56:V56"/>
    <mergeCell ref="AY56:BA56"/>
    <mergeCell ref="BB56:BD56"/>
    <mergeCell ref="BK52:BN52"/>
    <mergeCell ref="D53:I53"/>
    <mergeCell ref="J53:L53"/>
    <mergeCell ref="M53:O53"/>
    <mergeCell ref="P53:V53"/>
    <mergeCell ref="AY53:BA53"/>
    <mergeCell ref="BB53:BD53"/>
    <mergeCell ref="BK53:BN53"/>
    <mergeCell ref="BB51:BD51"/>
    <mergeCell ref="BE51:BG57"/>
    <mergeCell ref="BH51:BJ57"/>
    <mergeCell ref="BK51:BN51"/>
    <mergeCell ref="D52:I52"/>
    <mergeCell ref="J52:L52"/>
    <mergeCell ref="M52:O52"/>
    <mergeCell ref="P52:V52"/>
    <mergeCell ref="AY52:BA52"/>
    <mergeCell ref="BB52:BD52"/>
    <mergeCell ref="AY54:BA54"/>
    <mergeCell ref="BB54:BD54"/>
    <mergeCell ref="BK54:BN54"/>
    <mergeCell ref="D55:I55"/>
    <mergeCell ref="J55:L55"/>
    <mergeCell ref="M55:O55"/>
    <mergeCell ref="C51:C57"/>
    <mergeCell ref="D51:I51"/>
    <mergeCell ref="J51:L51"/>
    <mergeCell ref="M51:O51"/>
    <mergeCell ref="P51:V51"/>
    <mergeCell ref="AY51:BA51"/>
    <mergeCell ref="D54:I54"/>
    <mergeCell ref="J54:L54"/>
    <mergeCell ref="M54:O54"/>
    <mergeCell ref="P54:V54"/>
    <mergeCell ref="P55:V55"/>
    <mergeCell ref="AY55:BA55"/>
    <mergeCell ref="BK49:BN49"/>
    <mergeCell ref="D50:I50"/>
    <mergeCell ref="J50:L50"/>
    <mergeCell ref="M50:O50"/>
    <mergeCell ref="P50:V50"/>
    <mergeCell ref="AY50:BA50"/>
    <mergeCell ref="BB50:BD50"/>
    <mergeCell ref="BK50:BN50"/>
    <mergeCell ref="D49:I49"/>
    <mergeCell ref="J49:L49"/>
    <mergeCell ref="M49:O49"/>
    <mergeCell ref="P49:V49"/>
    <mergeCell ref="AY49:BA49"/>
    <mergeCell ref="BB49:BD49"/>
    <mergeCell ref="BK42:BN42"/>
    <mergeCell ref="BK45:BN45"/>
    <mergeCell ref="D46:I46"/>
    <mergeCell ref="J46:L46"/>
    <mergeCell ref="M46:O46"/>
    <mergeCell ref="P46:V46"/>
    <mergeCell ref="AY46:BA46"/>
    <mergeCell ref="BB46:BD46"/>
    <mergeCell ref="BK46:BN46"/>
    <mergeCell ref="D45:I45"/>
    <mergeCell ref="J45:L45"/>
    <mergeCell ref="M45:O45"/>
    <mergeCell ref="P45:V45"/>
    <mergeCell ref="AY45:BA45"/>
    <mergeCell ref="BB45:BD45"/>
    <mergeCell ref="M43:O43"/>
    <mergeCell ref="P43:V43"/>
    <mergeCell ref="AY43:BA43"/>
    <mergeCell ref="BB43:BD43"/>
    <mergeCell ref="BE43:BG50"/>
    <mergeCell ref="BH43:BJ50"/>
    <mergeCell ref="BK43:BN43"/>
    <mergeCell ref="D44:I44"/>
    <mergeCell ref="J44:L44"/>
    <mergeCell ref="M44:O44"/>
    <mergeCell ref="P44:V44"/>
    <mergeCell ref="AY44:BA44"/>
    <mergeCell ref="BB44:BD44"/>
    <mergeCell ref="BK44:BN44"/>
    <mergeCell ref="BK47:BN47"/>
    <mergeCell ref="D48:I48"/>
    <mergeCell ref="J48:L48"/>
    <mergeCell ref="M48:O48"/>
    <mergeCell ref="P48:V48"/>
    <mergeCell ref="AY48:BA48"/>
    <mergeCell ref="BB48:BD48"/>
    <mergeCell ref="BK48:BN48"/>
    <mergeCell ref="D47:I47"/>
    <mergeCell ref="J47:L47"/>
    <mergeCell ref="M47:O47"/>
    <mergeCell ref="P47:V47"/>
    <mergeCell ref="AY47:BA47"/>
    <mergeCell ref="BB47:BD47"/>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C43:C50"/>
    <mergeCell ref="D43:I43"/>
    <mergeCell ref="J43:L43"/>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V16:AY16"/>
    <mergeCell ref="AJ26:AN26"/>
    <mergeCell ref="AO26:AR26"/>
    <mergeCell ref="AS26:AV26"/>
    <mergeCell ref="AZ26:BD26"/>
    <mergeCell ref="BE26:BH26"/>
    <mergeCell ref="BI26:BL26"/>
    <mergeCell ref="D26:H26"/>
    <mergeCell ref="I26:L26"/>
    <mergeCell ref="M26:P26"/>
    <mergeCell ref="T26:X26"/>
    <mergeCell ref="Y26:AB26"/>
    <mergeCell ref="AC26:AF26"/>
    <mergeCell ref="BM14:BP14"/>
    <mergeCell ref="BQ14:BS14"/>
    <mergeCell ref="Z20:BM22"/>
    <mergeCell ref="D24:AF24"/>
    <mergeCell ref="AJ24:BL24"/>
    <mergeCell ref="D25:H25"/>
    <mergeCell ref="T25:X25"/>
    <mergeCell ref="AJ25:AN25"/>
    <mergeCell ref="AZ25:BD25"/>
    <mergeCell ref="AZ16:BB16"/>
    <mergeCell ref="BC16:BE16"/>
    <mergeCell ref="Z17:AD17"/>
    <mergeCell ref="AE17:AH17"/>
    <mergeCell ref="AI17:AK17"/>
    <mergeCell ref="AL17:AN17"/>
    <mergeCell ref="AQ17:AU17"/>
    <mergeCell ref="AV17:AY17"/>
    <mergeCell ref="AZ17:BB17"/>
    <mergeCell ref="BC17:BE17"/>
    <mergeCell ref="Z16:AD16"/>
    <mergeCell ref="AE16:AH16"/>
    <mergeCell ref="AI16:AK16"/>
    <mergeCell ref="AL16:AN16"/>
    <mergeCell ref="AQ16:AU16"/>
    <mergeCell ref="Z15:AD15"/>
    <mergeCell ref="AE15:AH15"/>
    <mergeCell ref="AI15:AK15"/>
    <mergeCell ref="AL15:AN15"/>
    <mergeCell ref="AQ15:AU15"/>
    <mergeCell ref="BM13:BP13"/>
    <mergeCell ref="BQ13:BS13"/>
    <mergeCell ref="D14:E14"/>
    <mergeCell ref="F14:V14"/>
    <mergeCell ref="Z14:AD14"/>
    <mergeCell ref="AE14:AH14"/>
    <mergeCell ref="AI14:AK14"/>
    <mergeCell ref="AL14:AN14"/>
    <mergeCell ref="AQ14:AU14"/>
    <mergeCell ref="AV14:AY14"/>
    <mergeCell ref="AV15:AY15"/>
    <mergeCell ref="AZ15:BB15"/>
    <mergeCell ref="BC15:BE15"/>
    <mergeCell ref="BH15:BL15"/>
    <mergeCell ref="BM15:BP15"/>
    <mergeCell ref="BQ15:BS15"/>
    <mergeCell ref="AZ14:BB14"/>
    <mergeCell ref="BC14:BE14"/>
    <mergeCell ref="BH14:BL14"/>
    <mergeCell ref="BW10:BX10"/>
    <mergeCell ref="D12:E12"/>
    <mergeCell ref="F12:V12"/>
    <mergeCell ref="AE12:AK12"/>
    <mergeCell ref="AL12:AN13"/>
    <mergeCell ref="AV12:BB12"/>
    <mergeCell ref="BC12:BE13"/>
    <mergeCell ref="BM12:BS12"/>
    <mergeCell ref="BW12:BX12"/>
    <mergeCell ref="D13:E13"/>
    <mergeCell ref="F13:V13"/>
    <mergeCell ref="AE13:AH13"/>
    <mergeCell ref="AI13:AK13"/>
    <mergeCell ref="AQ13:AU13"/>
    <mergeCell ref="AV13:AY13"/>
    <mergeCell ref="AZ13:BB13"/>
    <mergeCell ref="BH13:BL13"/>
    <mergeCell ref="Z9:AF9"/>
    <mergeCell ref="AG9:AJ9"/>
    <mergeCell ref="AK9:AN9"/>
    <mergeCell ref="AO9:AR9"/>
    <mergeCell ref="AS9:AV9"/>
    <mergeCell ref="AW9:AZ9"/>
    <mergeCell ref="BA9:BD9"/>
    <mergeCell ref="BE9:BG9"/>
    <mergeCell ref="BW9:BX9"/>
    <mergeCell ref="Z8:AF8"/>
    <mergeCell ref="AG8:AJ8"/>
    <mergeCell ref="AK8:AN8"/>
    <mergeCell ref="AO8:AR8"/>
    <mergeCell ref="AS8:AV8"/>
    <mergeCell ref="AW8:AZ8"/>
    <mergeCell ref="BA8:BD8"/>
    <mergeCell ref="BE8:BG8"/>
    <mergeCell ref="BW8:BX8"/>
    <mergeCell ref="BE6:BG6"/>
    <mergeCell ref="D7:F7"/>
    <mergeCell ref="G7:T7"/>
    <mergeCell ref="AA7:AF7"/>
    <mergeCell ref="AG7:AJ7"/>
    <mergeCell ref="AK7:AN7"/>
    <mergeCell ref="AO7:AR7"/>
    <mergeCell ref="AS7:AV7"/>
    <mergeCell ref="AW7:AZ7"/>
    <mergeCell ref="BA7:BD7"/>
    <mergeCell ref="BE7:BG7"/>
    <mergeCell ref="D6:F6"/>
    <mergeCell ref="G6:T6"/>
    <mergeCell ref="Z6:AF6"/>
    <mergeCell ref="AG6:AJ6"/>
    <mergeCell ref="AK6:AN6"/>
    <mergeCell ref="AO6:AR6"/>
    <mergeCell ref="AS6:AV6"/>
    <mergeCell ref="AW6:AZ6"/>
    <mergeCell ref="BA6:BD6"/>
    <mergeCell ref="D4:J4"/>
    <mergeCell ref="D5:F5"/>
    <mergeCell ref="G5:T5"/>
    <mergeCell ref="Z5:AF5"/>
    <mergeCell ref="AG5:AJ5"/>
    <mergeCell ref="AK5:AN5"/>
    <mergeCell ref="AO2:AV2"/>
    <mergeCell ref="AW2:BR2"/>
    <mergeCell ref="AO3:AV3"/>
    <mergeCell ref="AW3:BJ3"/>
    <mergeCell ref="BK3:BN3"/>
    <mergeCell ref="BO3:BR3"/>
    <mergeCell ref="AO5:AR5"/>
    <mergeCell ref="AS5:AV5"/>
    <mergeCell ref="AW5:AZ5"/>
    <mergeCell ref="BA5:BD5"/>
    <mergeCell ref="BE5:BG5"/>
  </mergeCells>
  <phoneticPr fontId="13"/>
  <conditionalFormatting sqref="C25:H26 AC25:AF26 I25:L29 Y25:AB29 AG25:AG29 C27:D27 T27 M27:M28 Q27:S28 BV27:BV28 T28:X28 C28:H29 M29:X29 AC29:AF29 BV29:BX29 C30:AG30 C31:N31 AG31">
    <cfRule type="expression" dxfId="32" priority="12">
      <formula>COUNTA($D$7)&gt;=1</formula>
    </cfRule>
  </conditionalFormatting>
  <conditionalFormatting sqref="C24:AG24">
    <cfRule type="expression" dxfId="31" priority="18">
      <formula>COUNTA($D$7)&gt;=1</formula>
    </cfRule>
  </conditionalFormatting>
  <conditionalFormatting sqref="C32:AG33">
    <cfRule type="expression" dxfId="30" priority="14">
      <formula>COUNTA($D$7)&gt;=1</formula>
    </cfRule>
  </conditionalFormatting>
  <conditionalFormatting sqref="D5:D7 E16:E17">
    <cfRule type="expression" dxfId="29" priority="25">
      <formula>IF($E$9:$F$9="〇",TRUE,FALSE)</formula>
    </cfRule>
  </conditionalFormatting>
  <conditionalFormatting sqref="D5:D7">
    <cfRule type="expression" dxfId="28" priority="24">
      <formula>IF($E$10:$F$11="〇",TRUE,FALSE)</formula>
    </cfRule>
  </conditionalFormatting>
  <conditionalFormatting sqref="D10">
    <cfRule type="expression" dxfId="27" priority="23">
      <formula>IF($E$9:$F$9="〇",TRUE,FALSE)</formula>
    </cfRule>
  </conditionalFormatting>
  <conditionalFormatting sqref="D12:E12 D13:D14">
    <cfRule type="expression" dxfId="26" priority="21">
      <formula>IF($E$9:$F$9="〇",TRUE,FALSE)</formula>
    </cfRule>
    <cfRule type="expression" dxfId="25" priority="22">
      <formula>IF($E$10:$F$11="〇",TRUE,FALSE)</formula>
    </cfRule>
  </conditionalFormatting>
  <conditionalFormatting sqref="M25:X26">
    <cfRule type="expression" dxfId="24" priority="4">
      <formula>COUNTA($D$7)&gt;=1</formula>
    </cfRule>
  </conditionalFormatting>
  <conditionalFormatting sqref="N31:P31">
    <cfRule type="expression" dxfId="23" priority="27" stopIfTrue="1">
      <formula>NOT(ISERROR(SEARCH("不可",N31)))</formula>
    </cfRule>
  </conditionalFormatting>
  <conditionalFormatting sqref="Q31:AD31">
    <cfRule type="expression" dxfId="22" priority="11">
      <formula>COUNTA($D$7)&gt;=1</formula>
    </cfRule>
  </conditionalFormatting>
  <conditionalFormatting sqref="AC27:AC28">
    <cfRule type="expression" dxfId="21" priority="3">
      <formula>COUNTA($D$7)&gt;=1</formula>
    </cfRule>
  </conditionalFormatting>
  <conditionalFormatting sqref="AD31:AF31">
    <cfRule type="expression" dxfId="20" priority="28" stopIfTrue="1">
      <formula>NOT(ISERROR(SEARCH("不可",AD31)))</formula>
    </cfRule>
  </conditionalFormatting>
  <conditionalFormatting sqref="AE15">
    <cfRule type="expression" dxfId="19" priority="20">
      <formula>COUNTA($D$5,$D$6)&gt;=1</formula>
    </cfRule>
  </conditionalFormatting>
  <conditionalFormatting sqref="AE14:AN14">
    <cfRule type="expression" dxfId="18" priority="17">
      <formula>COUNTA($D$7)&gt;=1</formula>
    </cfRule>
  </conditionalFormatting>
  <conditionalFormatting sqref="AE16:AN16">
    <cfRule type="expression" dxfId="17" priority="19">
      <formula>COUNTA($D$6)&gt;=1</formula>
    </cfRule>
  </conditionalFormatting>
  <conditionalFormatting sqref="AI15:AN15">
    <cfRule type="expression" dxfId="16" priority="26">
      <formula>COUNTA($D$5,$D$6)&gt;=1</formula>
    </cfRule>
  </conditionalFormatting>
  <conditionalFormatting sqref="AI31:AT31">
    <cfRule type="expression" dxfId="15" priority="10">
      <formula>COUNTA($D$5:$D$6)&gt;=1</formula>
    </cfRule>
  </conditionalFormatting>
  <conditionalFormatting sqref="AI24:BM30">
    <cfRule type="expression" dxfId="14" priority="1">
      <formula>COUNTA($D$5:$D$6)&gt;=1</formula>
    </cfRule>
  </conditionalFormatting>
  <conditionalFormatting sqref="AI32:BM32">
    <cfRule type="expression" dxfId="13" priority="13">
      <formula>COUNTA($D$5:$D$6)&gt;=1</formula>
    </cfRule>
  </conditionalFormatting>
  <conditionalFormatting sqref="AT31:AV31">
    <cfRule type="expression" dxfId="12" priority="29" stopIfTrue="1">
      <formula>NOT(ISERROR(SEARCH("不可",AT31)))</formula>
    </cfRule>
  </conditionalFormatting>
  <conditionalFormatting sqref="AV14:BE14">
    <cfRule type="expression" dxfId="11" priority="6">
      <formula>COUNTA($D$7)&gt;=1</formula>
    </cfRule>
  </conditionalFormatting>
  <conditionalFormatting sqref="AV15:BE15">
    <cfRule type="expression" dxfId="10" priority="7">
      <formula>COUNTA($D$5,$D$6)&gt;=1</formula>
    </cfRule>
  </conditionalFormatting>
  <conditionalFormatting sqref="AV16:BE16">
    <cfRule type="expression" dxfId="9" priority="8">
      <formula>COUNTA($D$6)&gt;=1</formula>
    </cfRule>
  </conditionalFormatting>
  <conditionalFormatting sqref="AW31:BJ31">
    <cfRule type="expression" dxfId="8" priority="9">
      <formula>COUNTA($D$5:$D$6)&gt;=1</formula>
    </cfRule>
  </conditionalFormatting>
  <conditionalFormatting sqref="BJ31:BL31">
    <cfRule type="expression" dxfId="7" priority="30" stopIfTrue="1">
      <formula>NOT(ISERROR(SEARCH("不可",BJ31)))</formula>
    </cfRule>
  </conditionalFormatting>
  <conditionalFormatting sqref="BM31">
    <cfRule type="expression" dxfId="6" priority="15">
      <formula>COUNTA($D$5:$D$6)&gt;=1</formula>
    </cfRule>
  </conditionalFormatting>
  <conditionalFormatting sqref="BM14:BS14">
    <cfRule type="expression" dxfId="5" priority="16">
      <formula>COUNTA($D$7)&gt;=1</formula>
    </cfRule>
  </conditionalFormatting>
  <conditionalFormatting sqref="BV25:BX26">
    <cfRule type="expression" dxfId="4" priority="5">
      <formula>COUNTA($D$7)&gt;=1</formula>
    </cfRule>
  </conditionalFormatting>
  <dataValidations count="2">
    <dataValidation type="list" allowBlank="1" showInputMessage="1" showErrorMessage="1" sqref="E12 JA12 SW12 ACS12 AMO12 AWK12 BGG12 BQC12 BZY12 CJU12 CTQ12 DDM12 DNI12 DXE12 EHA12 EQW12 FAS12 FKO12 FUK12 GEG12 GOC12 GXY12 HHU12 HRQ12 IBM12 ILI12 IVE12 JFA12 JOW12 JYS12 KIO12 KSK12 LCG12 LMC12 LVY12 MFU12 MPQ12 MZM12 NJI12 NTE12 ODA12 OMW12 OWS12 PGO12 PQK12 QAG12 QKC12 QTY12 RDU12 RNQ12 RXM12 SHI12 SRE12 TBA12 TKW12 TUS12 UEO12 UOK12 UYG12 VIC12 VRY12 WBU12 WLQ12 WVM12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D5:D7 IZ5:IZ7 SV5:SV7 ACR5:ACR7 AMN5:AMN7 AWJ5:AWJ7 BGF5:BGF7 BQB5:BQB7 BZX5:BZX7 CJT5:CJT7 CTP5:CTP7 DDL5:DDL7 DNH5:DNH7 DXD5:DXD7 EGZ5:EGZ7 EQV5:EQV7 FAR5:FAR7 FKN5:FKN7 FUJ5:FUJ7 GEF5:GEF7 GOB5:GOB7 GXX5:GXX7 HHT5:HHT7 HRP5:HRP7 IBL5:IBL7 ILH5:ILH7 IVD5:IVD7 JEZ5:JEZ7 JOV5:JOV7 JYR5:JYR7 KIN5:KIN7 KSJ5:KSJ7 LCF5:LCF7 LMB5:LMB7 LVX5:LVX7 MFT5:MFT7 MPP5:MPP7 MZL5:MZL7 NJH5:NJH7 NTD5:NTD7 OCZ5:OCZ7 OMV5:OMV7 OWR5:OWR7 PGN5:PGN7 PQJ5:PQJ7 QAF5:QAF7 QKB5:QKB7 QTX5:QTX7 RDT5:RDT7 RNP5:RNP7 RXL5:RXL7 SHH5:SHH7 SRD5:SRD7 TAZ5:TAZ7 TKV5:TKV7 TUR5:TUR7 UEN5:UEN7 UOJ5:UOJ7 UYF5:UYF7 VIB5:VIB7 VRX5:VRX7 WBT5:WBT7 WLP5:WLP7 WVL5:WVL7 D65541:D65543 IZ65541:IZ65543 SV65541:SV65543 ACR65541:ACR65543 AMN65541:AMN65543 AWJ65541:AWJ65543 BGF65541:BGF65543 BQB65541:BQB65543 BZX65541:BZX65543 CJT65541:CJT65543 CTP65541:CTP65543 DDL65541:DDL65543 DNH65541:DNH65543 DXD65541:DXD65543 EGZ65541:EGZ65543 EQV65541:EQV65543 FAR65541:FAR65543 FKN65541:FKN65543 FUJ65541:FUJ65543 GEF65541:GEF65543 GOB65541:GOB65543 GXX65541:GXX65543 HHT65541:HHT65543 HRP65541:HRP65543 IBL65541:IBL65543 ILH65541:ILH65543 IVD65541:IVD65543 JEZ65541:JEZ65543 JOV65541:JOV65543 JYR65541:JYR65543 KIN65541:KIN65543 KSJ65541:KSJ65543 LCF65541:LCF65543 LMB65541:LMB65543 LVX65541:LVX65543 MFT65541:MFT65543 MPP65541:MPP65543 MZL65541:MZL65543 NJH65541:NJH65543 NTD65541:NTD65543 OCZ65541:OCZ65543 OMV65541:OMV65543 OWR65541:OWR65543 PGN65541:PGN65543 PQJ65541:PQJ65543 QAF65541:QAF65543 QKB65541:QKB65543 QTX65541:QTX65543 RDT65541:RDT65543 RNP65541:RNP65543 RXL65541:RXL65543 SHH65541:SHH65543 SRD65541:SRD65543 TAZ65541:TAZ65543 TKV65541:TKV65543 TUR65541:TUR65543 UEN65541:UEN65543 UOJ65541:UOJ65543 UYF65541:UYF65543 VIB65541:VIB65543 VRX65541:VRX65543 WBT65541:WBT65543 WLP65541:WLP65543 WVL65541:WVL65543 D131077:D131079 IZ131077:IZ131079 SV131077:SV131079 ACR131077:ACR131079 AMN131077:AMN131079 AWJ131077:AWJ131079 BGF131077:BGF131079 BQB131077:BQB131079 BZX131077:BZX131079 CJT131077:CJT131079 CTP131077:CTP131079 DDL131077:DDL131079 DNH131077:DNH131079 DXD131077:DXD131079 EGZ131077:EGZ131079 EQV131077:EQV131079 FAR131077:FAR131079 FKN131077:FKN131079 FUJ131077:FUJ131079 GEF131077:GEF131079 GOB131077:GOB131079 GXX131077:GXX131079 HHT131077:HHT131079 HRP131077:HRP131079 IBL131077:IBL131079 ILH131077:ILH131079 IVD131077:IVD131079 JEZ131077:JEZ131079 JOV131077:JOV131079 JYR131077:JYR131079 KIN131077:KIN131079 KSJ131077:KSJ131079 LCF131077:LCF131079 LMB131077:LMB131079 LVX131077:LVX131079 MFT131077:MFT131079 MPP131077:MPP131079 MZL131077:MZL131079 NJH131077:NJH131079 NTD131077:NTD131079 OCZ131077:OCZ131079 OMV131077:OMV131079 OWR131077:OWR131079 PGN131077:PGN131079 PQJ131077:PQJ131079 QAF131077:QAF131079 QKB131077:QKB131079 QTX131077:QTX131079 RDT131077:RDT131079 RNP131077:RNP131079 RXL131077:RXL131079 SHH131077:SHH131079 SRD131077:SRD131079 TAZ131077:TAZ131079 TKV131077:TKV131079 TUR131077:TUR131079 UEN131077:UEN131079 UOJ131077:UOJ131079 UYF131077:UYF131079 VIB131077:VIB131079 VRX131077:VRX131079 WBT131077:WBT131079 WLP131077:WLP131079 WVL131077:WVL131079 D196613:D196615 IZ196613:IZ196615 SV196613:SV196615 ACR196613:ACR196615 AMN196613:AMN196615 AWJ196613:AWJ196615 BGF196613:BGF196615 BQB196613:BQB196615 BZX196613:BZX196615 CJT196613:CJT196615 CTP196613:CTP196615 DDL196613:DDL196615 DNH196613:DNH196615 DXD196613:DXD196615 EGZ196613:EGZ196615 EQV196613:EQV196615 FAR196613:FAR196615 FKN196613:FKN196615 FUJ196613:FUJ196615 GEF196613:GEF196615 GOB196613:GOB196615 GXX196613:GXX196615 HHT196613:HHT196615 HRP196613:HRP196615 IBL196613:IBL196615 ILH196613:ILH196615 IVD196613:IVD196615 JEZ196613:JEZ196615 JOV196613:JOV196615 JYR196613:JYR196615 KIN196613:KIN196615 KSJ196613:KSJ196615 LCF196613:LCF196615 LMB196613:LMB196615 LVX196613:LVX196615 MFT196613:MFT196615 MPP196613:MPP196615 MZL196613:MZL196615 NJH196613:NJH196615 NTD196613:NTD196615 OCZ196613:OCZ196615 OMV196613:OMV196615 OWR196613:OWR196615 PGN196613:PGN196615 PQJ196613:PQJ196615 QAF196613:QAF196615 QKB196613:QKB196615 QTX196613:QTX196615 RDT196613:RDT196615 RNP196613:RNP196615 RXL196613:RXL196615 SHH196613:SHH196615 SRD196613:SRD196615 TAZ196613:TAZ196615 TKV196613:TKV196615 TUR196613:TUR196615 UEN196613:UEN196615 UOJ196613:UOJ196615 UYF196613:UYF196615 VIB196613:VIB196615 VRX196613:VRX196615 WBT196613:WBT196615 WLP196613:WLP196615 WVL196613:WVL196615 D262149:D262151 IZ262149:IZ262151 SV262149:SV262151 ACR262149:ACR262151 AMN262149:AMN262151 AWJ262149:AWJ262151 BGF262149:BGF262151 BQB262149:BQB262151 BZX262149:BZX262151 CJT262149:CJT262151 CTP262149:CTP262151 DDL262149:DDL262151 DNH262149:DNH262151 DXD262149:DXD262151 EGZ262149:EGZ262151 EQV262149:EQV262151 FAR262149:FAR262151 FKN262149:FKN262151 FUJ262149:FUJ262151 GEF262149:GEF262151 GOB262149:GOB262151 GXX262149:GXX262151 HHT262149:HHT262151 HRP262149:HRP262151 IBL262149:IBL262151 ILH262149:ILH262151 IVD262149:IVD262151 JEZ262149:JEZ262151 JOV262149:JOV262151 JYR262149:JYR262151 KIN262149:KIN262151 KSJ262149:KSJ262151 LCF262149:LCF262151 LMB262149:LMB262151 LVX262149:LVX262151 MFT262149:MFT262151 MPP262149:MPP262151 MZL262149:MZL262151 NJH262149:NJH262151 NTD262149:NTD262151 OCZ262149:OCZ262151 OMV262149:OMV262151 OWR262149:OWR262151 PGN262149:PGN262151 PQJ262149:PQJ262151 QAF262149:QAF262151 QKB262149:QKB262151 QTX262149:QTX262151 RDT262149:RDT262151 RNP262149:RNP262151 RXL262149:RXL262151 SHH262149:SHH262151 SRD262149:SRD262151 TAZ262149:TAZ262151 TKV262149:TKV262151 TUR262149:TUR262151 UEN262149:UEN262151 UOJ262149:UOJ262151 UYF262149:UYF262151 VIB262149:VIB262151 VRX262149:VRX262151 WBT262149:WBT262151 WLP262149:WLP262151 WVL262149:WVL262151 D327685:D327687 IZ327685:IZ327687 SV327685:SV327687 ACR327685:ACR327687 AMN327685:AMN327687 AWJ327685:AWJ327687 BGF327685:BGF327687 BQB327685:BQB327687 BZX327685:BZX327687 CJT327685:CJT327687 CTP327685:CTP327687 DDL327685:DDL327687 DNH327685:DNH327687 DXD327685:DXD327687 EGZ327685:EGZ327687 EQV327685:EQV327687 FAR327685:FAR327687 FKN327685:FKN327687 FUJ327685:FUJ327687 GEF327685:GEF327687 GOB327685:GOB327687 GXX327685:GXX327687 HHT327685:HHT327687 HRP327685:HRP327687 IBL327685:IBL327687 ILH327685:ILH327687 IVD327685:IVD327687 JEZ327685:JEZ327687 JOV327685:JOV327687 JYR327685:JYR327687 KIN327685:KIN327687 KSJ327685:KSJ327687 LCF327685:LCF327687 LMB327685:LMB327687 LVX327685:LVX327687 MFT327685:MFT327687 MPP327685:MPP327687 MZL327685:MZL327687 NJH327685:NJH327687 NTD327685:NTD327687 OCZ327685:OCZ327687 OMV327685:OMV327687 OWR327685:OWR327687 PGN327685:PGN327687 PQJ327685:PQJ327687 QAF327685:QAF327687 QKB327685:QKB327687 QTX327685:QTX327687 RDT327685:RDT327687 RNP327685:RNP327687 RXL327685:RXL327687 SHH327685:SHH327687 SRD327685:SRD327687 TAZ327685:TAZ327687 TKV327685:TKV327687 TUR327685:TUR327687 UEN327685:UEN327687 UOJ327685:UOJ327687 UYF327685:UYF327687 VIB327685:VIB327687 VRX327685:VRX327687 WBT327685:WBT327687 WLP327685:WLP327687 WVL327685:WVL327687 D393221:D393223 IZ393221:IZ393223 SV393221:SV393223 ACR393221:ACR393223 AMN393221:AMN393223 AWJ393221:AWJ393223 BGF393221:BGF393223 BQB393221:BQB393223 BZX393221:BZX393223 CJT393221:CJT393223 CTP393221:CTP393223 DDL393221:DDL393223 DNH393221:DNH393223 DXD393221:DXD393223 EGZ393221:EGZ393223 EQV393221:EQV393223 FAR393221:FAR393223 FKN393221:FKN393223 FUJ393221:FUJ393223 GEF393221:GEF393223 GOB393221:GOB393223 GXX393221:GXX393223 HHT393221:HHT393223 HRP393221:HRP393223 IBL393221:IBL393223 ILH393221:ILH393223 IVD393221:IVD393223 JEZ393221:JEZ393223 JOV393221:JOV393223 JYR393221:JYR393223 KIN393221:KIN393223 KSJ393221:KSJ393223 LCF393221:LCF393223 LMB393221:LMB393223 LVX393221:LVX393223 MFT393221:MFT393223 MPP393221:MPP393223 MZL393221:MZL393223 NJH393221:NJH393223 NTD393221:NTD393223 OCZ393221:OCZ393223 OMV393221:OMV393223 OWR393221:OWR393223 PGN393221:PGN393223 PQJ393221:PQJ393223 QAF393221:QAF393223 QKB393221:QKB393223 QTX393221:QTX393223 RDT393221:RDT393223 RNP393221:RNP393223 RXL393221:RXL393223 SHH393221:SHH393223 SRD393221:SRD393223 TAZ393221:TAZ393223 TKV393221:TKV393223 TUR393221:TUR393223 UEN393221:UEN393223 UOJ393221:UOJ393223 UYF393221:UYF393223 VIB393221:VIB393223 VRX393221:VRX393223 WBT393221:WBT393223 WLP393221:WLP393223 WVL393221:WVL393223 D458757:D458759 IZ458757:IZ458759 SV458757:SV458759 ACR458757:ACR458759 AMN458757:AMN458759 AWJ458757:AWJ458759 BGF458757:BGF458759 BQB458757:BQB458759 BZX458757:BZX458759 CJT458757:CJT458759 CTP458757:CTP458759 DDL458757:DDL458759 DNH458757:DNH458759 DXD458757:DXD458759 EGZ458757:EGZ458759 EQV458757:EQV458759 FAR458757:FAR458759 FKN458757:FKN458759 FUJ458757:FUJ458759 GEF458757:GEF458759 GOB458757:GOB458759 GXX458757:GXX458759 HHT458757:HHT458759 HRP458757:HRP458759 IBL458757:IBL458759 ILH458757:ILH458759 IVD458757:IVD458759 JEZ458757:JEZ458759 JOV458757:JOV458759 JYR458757:JYR458759 KIN458757:KIN458759 KSJ458757:KSJ458759 LCF458757:LCF458759 LMB458757:LMB458759 LVX458757:LVX458759 MFT458757:MFT458759 MPP458757:MPP458759 MZL458757:MZL458759 NJH458757:NJH458759 NTD458757:NTD458759 OCZ458757:OCZ458759 OMV458757:OMV458759 OWR458757:OWR458759 PGN458757:PGN458759 PQJ458757:PQJ458759 QAF458757:QAF458759 QKB458757:QKB458759 QTX458757:QTX458759 RDT458757:RDT458759 RNP458757:RNP458759 RXL458757:RXL458759 SHH458757:SHH458759 SRD458757:SRD458759 TAZ458757:TAZ458759 TKV458757:TKV458759 TUR458757:TUR458759 UEN458757:UEN458759 UOJ458757:UOJ458759 UYF458757:UYF458759 VIB458757:VIB458759 VRX458757:VRX458759 WBT458757:WBT458759 WLP458757:WLP458759 WVL458757:WVL458759 D524293:D524295 IZ524293:IZ524295 SV524293:SV524295 ACR524293:ACR524295 AMN524293:AMN524295 AWJ524293:AWJ524295 BGF524293:BGF524295 BQB524293:BQB524295 BZX524293:BZX524295 CJT524293:CJT524295 CTP524293:CTP524295 DDL524293:DDL524295 DNH524293:DNH524295 DXD524293:DXD524295 EGZ524293:EGZ524295 EQV524293:EQV524295 FAR524293:FAR524295 FKN524293:FKN524295 FUJ524293:FUJ524295 GEF524293:GEF524295 GOB524293:GOB524295 GXX524293:GXX524295 HHT524293:HHT524295 HRP524293:HRP524295 IBL524293:IBL524295 ILH524293:ILH524295 IVD524293:IVD524295 JEZ524293:JEZ524295 JOV524293:JOV524295 JYR524293:JYR524295 KIN524293:KIN524295 KSJ524293:KSJ524295 LCF524293:LCF524295 LMB524293:LMB524295 LVX524293:LVX524295 MFT524293:MFT524295 MPP524293:MPP524295 MZL524293:MZL524295 NJH524293:NJH524295 NTD524293:NTD524295 OCZ524293:OCZ524295 OMV524293:OMV524295 OWR524293:OWR524295 PGN524293:PGN524295 PQJ524293:PQJ524295 QAF524293:QAF524295 QKB524293:QKB524295 QTX524293:QTX524295 RDT524293:RDT524295 RNP524293:RNP524295 RXL524293:RXL524295 SHH524293:SHH524295 SRD524293:SRD524295 TAZ524293:TAZ524295 TKV524293:TKV524295 TUR524293:TUR524295 UEN524293:UEN524295 UOJ524293:UOJ524295 UYF524293:UYF524295 VIB524293:VIB524295 VRX524293:VRX524295 WBT524293:WBT524295 WLP524293:WLP524295 WVL524293:WVL524295 D589829:D589831 IZ589829:IZ589831 SV589829:SV589831 ACR589829:ACR589831 AMN589829:AMN589831 AWJ589829:AWJ589831 BGF589829:BGF589831 BQB589829:BQB589831 BZX589829:BZX589831 CJT589829:CJT589831 CTP589829:CTP589831 DDL589829:DDL589831 DNH589829:DNH589831 DXD589829:DXD589831 EGZ589829:EGZ589831 EQV589829:EQV589831 FAR589829:FAR589831 FKN589829:FKN589831 FUJ589829:FUJ589831 GEF589829:GEF589831 GOB589829:GOB589831 GXX589829:GXX589831 HHT589829:HHT589831 HRP589829:HRP589831 IBL589829:IBL589831 ILH589829:ILH589831 IVD589829:IVD589831 JEZ589829:JEZ589831 JOV589829:JOV589831 JYR589829:JYR589831 KIN589829:KIN589831 KSJ589829:KSJ589831 LCF589829:LCF589831 LMB589829:LMB589831 LVX589829:LVX589831 MFT589829:MFT589831 MPP589829:MPP589831 MZL589829:MZL589831 NJH589829:NJH589831 NTD589829:NTD589831 OCZ589829:OCZ589831 OMV589829:OMV589831 OWR589829:OWR589831 PGN589829:PGN589831 PQJ589829:PQJ589831 QAF589829:QAF589831 QKB589829:QKB589831 QTX589829:QTX589831 RDT589829:RDT589831 RNP589829:RNP589831 RXL589829:RXL589831 SHH589829:SHH589831 SRD589829:SRD589831 TAZ589829:TAZ589831 TKV589829:TKV589831 TUR589829:TUR589831 UEN589829:UEN589831 UOJ589829:UOJ589831 UYF589829:UYF589831 VIB589829:VIB589831 VRX589829:VRX589831 WBT589829:WBT589831 WLP589829:WLP589831 WVL589829:WVL589831 D655365:D655367 IZ655365:IZ655367 SV655365:SV655367 ACR655365:ACR655367 AMN655365:AMN655367 AWJ655365:AWJ655367 BGF655365:BGF655367 BQB655365:BQB655367 BZX655365:BZX655367 CJT655365:CJT655367 CTP655365:CTP655367 DDL655365:DDL655367 DNH655365:DNH655367 DXD655365:DXD655367 EGZ655365:EGZ655367 EQV655365:EQV655367 FAR655365:FAR655367 FKN655365:FKN655367 FUJ655365:FUJ655367 GEF655365:GEF655367 GOB655365:GOB655367 GXX655365:GXX655367 HHT655365:HHT655367 HRP655365:HRP655367 IBL655365:IBL655367 ILH655365:ILH655367 IVD655365:IVD655367 JEZ655365:JEZ655367 JOV655365:JOV655367 JYR655365:JYR655367 KIN655365:KIN655367 KSJ655365:KSJ655367 LCF655365:LCF655367 LMB655365:LMB655367 LVX655365:LVX655367 MFT655365:MFT655367 MPP655365:MPP655367 MZL655365:MZL655367 NJH655365:NJH655367 NTD655365:NTD655367 OCZ655365:OCZ655367 OMV655365:OMV655367 OWR655365:OWR655367 PGN655365:PGN655367 PQJ655365:PQJ655367 QAF655365:QAF655367 QKB655365:QKB655367 QTX655365:QTX655367 RDT655365:RDT655367 RNP655365:RNP655367 RXL655365:RXL655367 SHH655365:SHH655367 SRD655365:SRD655367 TAZ655365:TAZ655367 TKV655365:TKV655367 TUR655365:TUR655367 UEN655365:UEN655367 UOJ655365:UOJ655367 UYF655365:UYF655367 VIB655365:VIB655367 VRX655365:VRX655367 WBT655365:WBT655367 WLP655365:WLP655367 WVL655365:WVL655367 D720901:D720903 IZ720901:IZ720903 SV720901:SV720903 ACR720901:ACR720903 AMN720901:AMN720903 AWJ720901:AWJ720903 BGF720901:BGF720903 BQB720901:BQB720903 BZX720901:BZX720903 CJT720901:CJT720903 CTP720901:CTP720903 DDL720901:DDL720903 DNH720901:DNH720903 DXD720901:DXD720903 EGZ720901:EGZ720903 EQV720901:EQV720903 FAR720901:FAR720903 FKN720901:FKN720903 FUJ720901:FUJ720903 GEF720901:GEF720903 GOB720901:GOB720903 GXX720901:GXX720903 HHT720901:HHT720903 HRP720901:HRP720903 IBL720901:IBL720903 ILH720901:ILH720903 IVD720901:IVD720903 JEZ720901:JEZ720903 JOV720901:JOV720903 JYR720901:JYR720903 KIN720901:KIN720903 KSJ720901:KSJ720903 LCF720901:LCF720903 LMB720901:LMB720903 LVX720901:LVX720903 MFT720901:MFT720903 MPP720901:MPP720903 MZL720901:MZL720903 NJH720901:NJH720903 NTD720901:NTD720903 OCZ720901:OCZ720903 OMV720901:OMV720903 OWR720901:OWR720903 PGN720901:PGN720903 PQJ720901:PQJ720903 QAF720901:QAF720903 QKB720901:QKB720903 QTX720901:QTX720903 RDT720901:RDT720903 RNP720901:RNP720903 RXL720901:RXL720903 SHH720901:SHH720903 SRD720901:SRD720903 TAZ720901:TAZ720903 TKV720901:TKV720903 TUR720901:TUR720903 UEN720901:UEN720903 UOJ720901:UOJ720903 UYF720901:UYF720903 VIB720901:VIB720903 VRX720901:VRX720903 WBT720901:WBT720903 WLP720901:WLP720903 WVL720901:WVL720903 D786437:D786439 IZ786437:IZ786439 SV786437:SV786439 ACR786437:ACR786439 AMN786437:AMN786439 AWJ786437:AWJ786439 BGF786437:BGF786439 BQB786437:BQB786439 BZX786437:BZX786439 CJT786437:CJT786439 CTP786437:CTP786439 DDL786437:DDL786439 DNH786437:DNH786439 DXD786437:DXD786439 EGZ786437:EGZ786439 EQV786437:EQV786439 FAR786437:FAR786439 FKN786437:FKN786439 FUJ786437:FUJ786439 GEF786437:GEF786439 GOB786437:GOB786439 GXX786437:GXX786439 HHT786437:HHT786439 HRP786437:HRP786439 IBL786437:IBL786439 ILH786437:ILH786439 IVD786437:IVD786439 JEZ786437:JEZ786439 JOV786437:JOV786439 JYR786437:JYR786439 KIN786437:KIN786439 KSJ786437:KSJ786439 LCF786437:LCF786439 LMB786437:LMB786439 LVX786437:LVX786439 MFT786437:MFT786439 MPP786437:MPP786439 MZL786437:MZL786439 NJH786437:NJH786439 NTD786437:NTD786439 OCZ786437:OCZ786439 OMV786437:OMV786439 OWR786437:OWR786439 PGN786437:PGN786439 PQJ786437:PQJ786439 QAF786437:QAF786439 QKB786437:QKB786439 QTX786437:QTX786439 RDT786437:RDT786439 RNP786437:RNP786439 RXL786437:RXL786439 SHH786437:SHH786439 SRD786437:SRD786439 TAZ786437:TAZ786439 TKV786437:TKV786439 TUR786437:TUR786439 UEN786437:UEN786439 UOJ786437:UOJ786439 UYF786437:UYF786439 VIB786437:VIB786439 VRX786437:VRX786439 WBT786437:WBT786439 WLP786437:WLP786439 WVL786437:WVL786439 D851973:D851975 IZ851973:IZ851975 SV851973:SV851975 ACR851973:ACR851975 AMN851973:AMN851975 AWJ851973:AWJ851975 BGF851973:BGF851975 BQB851973:BQB851975 BZX851973:BZX851975 CJT851973:CJT851975 CTP851973:CTP851975 DDL851973:DDL851975 DNH851973:DNH851975 DXD851973:DXD851975 EGZ851973:EGZ851975 EQV851973:EQV851975 FAR851973:FAR851975 FKN851973:FKN851975 FUJ851973:FUJ851975 GEF851973:GEF851975 GOB851973:GOB851975 GXX851973:GXX851975 HHT851973:HHT851975 HRP851973:HRP851975 IBL851973:IBL851975 ILH851973:ILH851975 IVD851973:IVD851975 JEZ851973:JEZ851975 JOV851973:JOV851975 JYR851973:JYR851975 KIN851973:KIN851975 KSJ851973:KSJ851975 LCF851973:LCF851975 LMB851973:LMB851975 LVX851973:LVX851975 MFT851973:MFT851975 MPP851973:MPP851975 MZL851973:MZL851975 NJH851973:NJH851975 NTD851973:NTD851975 OCZ851973:OCZ851975 OMV851973:OMV851975 OWR851973:OWR851975 PGN851973:PGN851975 PQJ851973:PQJ851975 QAF851973:QAF851975 QKB851973:QKB851975 QTX851973:QTX851975 RDT851973:RDT851975 RNP851973:RNP851975 RXL851973:RXL851975 SHH851973:SHH851975 SRD851973:SRD851975 TAZ851973:TAZ851975 TKV851973:TKV851975 TUR851973:TUR851975 UEN851973:UEN851975 UOJ851973:UOJ851975 UYF851973:UYF851975 VIB851973:VIB851975 VRX851973:VRX851975 WBT851973:WBT851975 WLP851973:WLP851975 WVL851973:WVL851975 D917509:D917511 IZ917509:IZ917511 SV917509:SV917511 ACR917509:ACR917511 AMN917509:AMN917511 AWJ917509:AWJ917511 BGF917509:BGF917511 BQB917509:BQB917511 BZX917509:BZX917511 CJT917509:CJT917511 CTP917509:CTP917511 DDL917509:DDL917511 DNH917509:DNH917511 DXD917509:DXD917511 EGZ917509:EGZ917511 EQV917509:EQV917511 FAR917509:FAR917511 FKN917509:FKN917511 FUJ917509:FUJ917511 GEF917509:GEF917511 GOB917509:GOB917511 GXX917509:GXX917511 HHT917509:HHT917511 HRP917509:HRP917511 IBL917509:IBL917511 ILH917509:ILH917511 IVD917509:IVD917511 JEZ917509:JEZ917511 JOV917509:JOV917511 JYR917509:JYR917511 KIN917509:KIN917511 KSJ917509:KSJ917511 LCF917509:LCF917511 LMB917509:LMB917511 LVX917509:LVX917511 MFT917509:MFT917511 MPP917509:MPP917511 MZL917509:MZL917511 NJH917509:NJH917511 NTD917509:NTD917511 OCZ917509:OCZ917511 OMV917509:OMV917511 OWR917509:OWR917511 PGN917509:PGN917511 PQJ917509:PQJ917511 QAF917509:QAF917511 QKB917509:QKB917511 QTX917509:QTX917511 RDT917509:RDT917511 RNP917509:RNP917511 RXL917509:RXL917511 SHH917509:SHH917511 SRD917509:SRD917511 TAZ917509:TAZ917511 TKV917509:TKV917511 TUR917509:TUR917511 UEN917509:UEN917511 UOJ917509:UOJ917511 UYF917509:UYF917511 VIB917509:VIB917511 VRX917509:VRX917511 WBT917509:WBT917511 WLP917509:WLP917511 WVL917509:WVL917511 D983045:D983047 IZ983045:IZ983047 SV983045:SV983047 ACR983045:ACR983047 AMN983045:AMN983047 AWJ983045:AWJ983047 BGF983045:BGF983047 BQB983045:BQB983047 BZX983045:BZX983047 CJT983045:CJT983047 CTP983045:CTP983047 DDL983045:DDL983047 DNH983045:DNH983047 DXD983045:DXD983047 EGZ983045:EGZ983047 EQV983045:EQV983047 FAR983045:FAR983047 FKN983045:FKN983047 FUJ983045:FUJ983047 GEF983045:GEF983047 GOB983045:GOB983047 GXX983045:GXX983047 HHT983045:HHT983047 HRP983045:HRP983047 IBL983045:IBL983047 ILH983045:ILH983047 IVD983045:IVD983047 JEZ983045:JEZ983047 JOV983045:JOV983047 JYR983045:JYR983047 KIN983045:KIN983047 KSJ983045:KSJ983047 LCF983045:LCF983047 LMB983045:LMB983047 LVX983045:LVX983047 MFT983045:MFT983047 MPP983045:MPP983047 MZL983045:MZL983047 NJH983045:NJH983047 NTD983045:NTD983047 OCZ983045:OCZ983047 OMV983045:OMV983047 OWR983045:OWR983047 PGN983045:PGN983047 PQJ983045:PQJ983047 QAF983045:QAF983047 QKB983045:QKB983047 QTX983045:QTX983047 RDT983045:RDT983047 RNP983045:RNP983047 RXL983045:RXL983047 SHH983045:SHH983047 SRD983045:SRD983047 TAZ983045:TAZ983047 TKV983045:TKV983047 TUR983045:TUR983047 UEN983045:UEN983047 UOJ983045:UOJ983047 UYF983045:UYF983047 VIB983045:VIB983047 VRX983045:VRX983047 WBT983045:WBT983047 WLP983045:WLP983047 WVL983045:WVL983047 D12:D14 IZ12:IZ14 SV12:SV14 ACR12:ACR14 AMN12:AMN14 AWJ12:AWJ14 BGF12:BGF14 BQB12:BQB14 BZX12:BZX14 CJT12:CJT14 CTP12:CTP14 DDL12:DDL14 DNH12:DNH14 DXD12:DXD14 EGZ12:EGZ14 EQV12:EQV14 FAR12:FAR14 FKN12:FKN14 FUJ12:FUJ14 GEF12:GEF14 GOB12:GOB14 GXX12:GXX14 HHT12:HHT14 HRP12:HRP14 IBL12:IBL14 ILH12:ILH14 IVD12:IVD14 JEZ12:JEZ14 JOV12:JOV14 JYR12:JYR14 KIN12:KIN14 KSJ12:KSJ14 LCF12:LCF14 LMB12:LMB14 LVX12:LVX14 MFT12:MFT14 MPP12:MPP14 MZL12:MZL14 NJH12:NJH14 NTD12:NTD14 OCZ12:OCZ14 OMV12:OMV14 OWR12:OWR14 PGN12:PGN14 PQJ12:PQJ14 QAF12:QAF14 QKB12:QKB14 QTX12:QTX14 RDT12:RDT14 RNP12:RNP14 RXL12:RXL14 SHH12:SHH14 SRD12:SRD14 TAZ12:TAZ14 TKV12:TKV14 TUR12:TUR14 UEN12:UEN14 UOJ12:UOJ14 UYF12:UYF14 VIB12:VIB14 VRX12:VRX14 WBT12:WBT14 WLP12:WLP14 WVL12:WVL14 D65548:D65550 IZ65548:IZ65550 SV65548:SV65550 ACR65548:ACR65550 AMN65548:AMN65550 AWJ65548:AWJ65550 BGF65548:BGF65550 BQB65548:BQB65550 BZX65548:BZX65550 CJT65548:CJT65550 CTP65548:CTP65550 DDL65548:DDL65550 DNH65548:DNH65550 DXD65548:DXD65550 EGZ65548:EGZ65550 EQV65548:EQV65550 FAR65548:FAR65550 FKN65548:FKN65550 FUJ65548:FUJ65550 GEF65548:GEF65550 GOB65548:GOB65550 GXX65548:GXX65550 HHT65548:HHT65550 HRP65548:HRP65550 IBL65548:IBL65550 ILH65548:ILH65550 IVD65548:IVD65550 JEZ65548:JEZ65550 JOV65548:JOV65550 JYR65548:JYR65550 KIN65548:KIN65550 KSJ65548:KSJ65550 LCF65548:LCF65550 LMB65548:LMB65550 LVX65548:LVX65550 MFT65548:MFT65550 MPP65548:MPP65550 MZL65548:MZL65550 NJH65548:NJH65550 NTD65548:NTD65550 OCZ65548:OCZ65550 OMV65548:OMV65550 OWR65548:OWR65550 PGN65548:PGN65550 PQJ65548:PQJ65550 QAF65548:QAF65550 QKB65548:QKB65550 QTX65548:QTX65550 RDT65548:RDT65550 RNP65548:RNP65550 RXL65548:RXL65550 SHH65548:SHH65550 SRD65548:SRD65550 TAZ65548:TAZ65550 TKV65548:TKV65550 TUR65548:TUR65550 UEN65548:UEN65550 UOJ65548:UOJ65550 UYF65548:UYF65550 VIB65548:VIB65550 VRX65548:VRX65550 WBT65548:WBT65550 WLP65548:WLP65550 WVL65548:WVL65550 D131084:D131086 IZ131084:IZ131086 SV131084:SV131086 ACR131084:ACR131086 AMN131084:AMN131086 AWJ131084:AWJ131086 BGF131084:BGF131086 BQB131084:BQB131086 BZX131084:BZX131086 CJT131084:CJT131086 CTP131084:CTP131086 DDL131084:DDL131086 DNH131084:DNH131086 DXD131084:DXD131086 EGZ131084:EGZ131086 EQV131084:EQV131086 FAR131084:FAR131086 FKN131084:FKN131086 FUJ131084:FUJ131086 GEF131084:GEF131086 GOB131084:GOB131086 GXX131084:GXX131086 HHT131084:HHT131086 HRP131084:HRP131086 IBL131084:IBL131086 ILH131084:ILH131086 IVD131084:IVD131086 JEZ131084:JEZ131086 JOV131084:JOV131086 JYR131084:JYR131086 KIN131084:KIN131086 KSJ131084:KSJ131086 LCF131084:LCF131086 LMB131084:LMB131086 LVX131084:LVX131086 MFT131084:MFT131086 MPP131084:MPP131086 MZL131084:MZL131086 NJH131084:NJH131086 NTD131084:NTD131086 OCZ131084:OCZ131086 OMV131084:OMV131086 OWR131084:OWR131086 PGN131084:PGN131086 PQJ131084:PQJ131086 QAF131084:QAF131086 QKB131084:QKB131086 QTX131084:QTX131086 RDT131084:RDT131086 RNP131084:RNP131086 RXL131084:RXL131086 SHH131084:SHH131086 SRD131084:SRD131086 TAZ131084:TAZ131086 TKV131084:TKV131086 TUR131084:TUR131086 UEN131084:UEN131086 UOJ131084:UOJ131086 UYF131084:UYF131086 VIB131084:VIB131086 VRX131084:VRX131086 WBT131084:WBT131086 WLP131084:WLP131086 WVL131084:WVL131086 D196620:D196622 IZ196620:IZ196622 SV196620:SV196622 ACR196620:ACR196622 AMN196620:AMN196622 AWJ196620:AWJ196622 BGF196620:BGF196622 BQB196620:BQB196622 BZX196620:BZX196622 CJT196620:CJT196622 CTP196620:CTP196622 DDL196620:DDL196622 DNH196620:DNH196622 DXD196620:DXD196622 EGZ196620:EGZ196622 EQV196620:EQV196622 FAR196620:FAR196622 FKN196620:FKN196622 FUJ196620:FUJ196622 GEF196620:GEF196622 GOB196620:GOB196622 GXX196620:GXX196622 HHT196620:HHT196622 HRP196620:HRP196622 IBL196620:IBL196622 ILH196620:ILH196622 IVD196620:IVD196622 JEZ196620:JEZ196622 JOV196620:JOV196622 JYR196620:JYR196622 KIN196620:KIN196622 KSJ196620:KSJ196622 LCF196620:LCF196622 LMB196620:LMB196622 LVX196620:LVX196622 MFT196620:MFT196622 MPP196620:MPP196622 MZL196620:MZL196622 NJH196620:NJH196622 NTD196620:NTD196622 OCZ196620:OCZ196622 OMV196620:OMV196622 OWR196620:OWR196622 PGN196620:PGN196622 PQJ196620:PQJ196622 QAF196620:QAF196622 QKB196620:QKB196622 QTX196620:QTX196622 RDT196620:RDT196622 RNP196620:RNP196622 RXL196620:RXL196622 SHH196620:SHH196622 SRD196620:SRD196622 TAZ196620:TAZ196622 TKV196620:TKV196622 TUR196620:TUR196622 UEN196620:UEN196622 UOJ196620:UOJ196622 UYF196620:UYF196622 VIB196620:VIB196622 VRX196620:VRX196622 WBT196620:WBT196622 WLP196620:WLP196622 WVL196620:WVL196622 D262156:D262158 IZ262156:IZ262158 SV262156:SV262158 ACR262156:ACR262158 AMN262156:AMN262158 AWJ262156:AWJ262158 BGF262156:BGF262158 BQB262156:BQB262158 BZX262156:BZX262158 CJT262156:CJT262158 CTP262156:CTP262158 DDL262156:DDL262158 DNH262156:DNH262158 DXD262156:DXD262158 EGZ262156:EGZ262158 EQV262156:EQV262158 FAR262156:FAR262158 FKN262156:FKN262158 FUJ262156:FUJ262158 GEF262156:GEF262158 GOB262156:GOB262158 GXX262156:GXX262158 HHT262156:HHT262158 HRP262156:HRP262158 IBL262156:IBL262158 ILH262156:ILH262158 IVD262156:IVD262158 JEZ262156:JEZ262158 JOV262156:JOV262158 JYR262156:JYR262158 KIN262156:KIN262158 KSJ262156:KSJ262158 LCF262156:LCF262158 LMB262156:LMB262158 LVX262156:LVX262158 MFT262156:MFT262158 MPP262156:MPP262158 MZL262156:MZL262158 NJH262156:NJH262158 NTD262156:NTD262158 OCZ262156:OCZ262158 OMV262156:OMV262158 OWR262156:OWR262158 PGN262156:PGN262158 PQJ262156:PQJ262158 QAF262156:QAF262158 QKB262156:QKB262158 QTX262156:QTX262158 RDT262156:RDT262158 RNP262156:RNP262158 RXL262156:RXL262158 SHH262156:SHH262158 SRD262156:SRD262158 TAZ262156:TAZ262158 TKV262156:TKV262158 TUR262156:TUR262158 UEN262156:UEN262158 UOJ262156:UOJ262158 UYF262156:UYF262158 VIB262156:VIB262158 VRX262156:VRX262158 WBT262156:WBT262158 WLP262156:WLP262158 WVL262156:WVL262158 D327692:D327694 IZ327692:IZ327694 SV327692:SV327694 ACR327692:ACR327694 AMN327692:AMN327694 AWJ327692:AWJ327694 BGF327692:BGF327694 BQB327692:BQB327694 BZX327692:BZX327694 CJT327692:CJT327694 CTP327692:CTP327694 DDL327692:DDL327694 DNH327692:DNH327694 DXD327692:DXD327694 EGZ327692:EGZ327694 EQV327692:EQV327694 FAR327692:FAR327694 FKN327692:FKN327694 FUJ327692:FUJ327694 GEF327692:GEF327694 GOB327692:GOB327694 GXX327692:GXX327694 HHT327692:HHT327694 HRP327692:HRP327694 IBL327692:IBL327694 ILH327692:ILH327694 IVD327692:IVD327694 JEZ327692:JEZ327694 JOV327692:JOV327694 JYR327692:JYR327694 KIN327692:KIN327694 KSJ327692:KSJ327694 LCF327692:LCF327694 LMB327692:LMB327694 LVX327692:LVX327694 MFT327692:MFT327694 MPP327692:MPP327694 MZL327692:MZL327694 NJH327692:NJH327694 NTD327692:NTD327694 OCZ327692:OCZ327694 OMV327692:OMV327694 OWR327692:OWR327694 PGN327692:PGN327694 PQJ327692:PQJ327694 QAF327692:QAF327694 QKB327692:QKB327694 QTX327692:QTX327694 RDT327692:RDT327694 RNP327692:RNP327694 RXL327692:RXL327694 SHH327692:SHH327694 SRD327692:SRD327694 TAZ327692:TAZ327694 TKV327692:TKV327694 TUR327692:TUR327694 UEN327692:UEN327694 UOJ327692:UOJ327694 UYF327692:UYF327694 VIB327692:VIB327694 VRX327692:VRX327694 WBT327692:WBT327694 WLP327692:WLP327694 WVL327692:WVL327694 D393228:D393230 IZ393228:IZ393230 SV393228:SV393230 ACR393228:ACR393230 AMN393228:AMN393230 AWJ393228:AWJ393230 BGF393228:BGF393230 BQB393228:BQB393230 BZX393228:BZX393230 CJT393228:CJT393230 CTP393228:CTP393230 DDL393228:DDL393230 DNH393228:DNH393230 DXD393228:DXD393230 EGZ393228:EGZ393230 EQV393228:EQV393230 FAR393228:FAR393230 FKN393228:FKN393230 FUJ393228:FUJ393230 GEF393228:GEF393230 GOB393228:GOB393230 GXX393228:GXX393230 HHT393228:HHT393230 HRP393228:HRP393230 IBL393228:IBL393230 ILH393228:ILH393230 IVD393228:IVD393230 JEZ393228:JEZ393230 JOV393228:JOV393230 JYR393228:JYR393230 KIN393228:KIN393230 KSJ393228:KSJ393230 LCF393228:LCF393230 LMB393228:LMB393230 LVX393228:LVX393230 MFT393228:MFT393230 MPP393228:MPP393230 MZL393228:MZL393230 NJH393228:NJH393230 NTD393228:NTD393230 OCZ393228:OCZ393230 OMV393228:OMV393230 OWR393228:OWR393230 PGN393228:PGN393230 PQJ393228:PQJ393230 QAF393228:QAF393230 QKB393228:QKB393230 QTX393228:QTX393230 RDT393228:RDT393230 RNP393228:RNP393230 RXL393228:RXL393230 SHH393228:SHH393230 SRD393228:SRD393230 TAZ393228:TAZ393230 TKV393228:TKV393230 TUR393228:TUR393230 UEN393228:UEN393230 UOJ393228:UOJ393230 UYF393228:UYF393230 VIB393228:VIB393230 VRX393228:VRX393230 WBT393228:WBT393230 WLP393228:WLP393230 WVL393228:WVL393230 D458764:D458766 IZ458764:IZ458766 SV458764:SV458766 ACR458764:ACR458766 AMN458764:AMN458766 AWJ458764:AWJ458766 BGF458764:BGF458766 BQB458764:BQB458766 BZX458764:BZX458766 CJT458764:CJT458766 CTP458764:CTP458766 DDL458764:DDL458766 DNH458764:DNH458766 DXD458764:DXD458766 EGZ458764:EGZ458766 EQV458764:EQV458766 FAR458764:FAR458766 FKN458764:FKN458766 FUJ458764:FUJ458766 GEF458764:GEF458766 GOB458764:GOB458766 GXX458764:GXX458766 HHT458764:HHT458766 HRP458764:HRP458766 IBL458764:IBL458766 ILH458764:ILH458766 IVD458764:IVD458766 JEZ458764:JEZ458766 JOV458764:JOV458766 JYR458764:JYR458766 KIN458764:KIN458766 KSJ458764:KSJ458766 LCF458764:LCF458766 LMB458764:LMB458766 LVX458764:LVX458766 MFT458764:MFT458766 MPP458764:MPP458766 MZL458764:MZL458766 NJH458764:NJH458766 NTD458764:NTD458766 OCZ458764:OCZ458766 OMV458764:OMV458766 OWR458764:OWR458766 PGN458764:PGN458766 PQJ458764:PQJ458766 QAF458764:QAF458766 QKB458764:QKB458766 QTX458764:QTX458766 RDT458764:RDT458766 RNP458764:RNP458766 RXL458764:RXL458766 SHH458764:SHH458766 SRD458764:SRD458766 TAZ458764:TAZ458766 TKV458764:TKV458766 TUR458764:TUR458766 UEN458764:UEN458766 UOJ458764:UOJ458766 UYF458764:UYF458766 VIB458764:VIB458766 VRX458764:VRX458766 WBT458764:WBT458766 WLP458764:WLP458766 WVL458764:WVL458766 D524300:D524302 IZ524300:IZ524302 SV524300:SV524302 ACR524300:ACR524302 AMN524300:AMN524302 AWJ524300:AWJ524302 BGF524300:BGF524302 BQB524300:BQB524302 BZX524300:BZX524302 CJT524300:CJT524302 CTP524300:CTP524302 DDL524300:DDL524302 DNH524300:DNH524302 DXD524300:DXD524302 EGZ524300:EGZ524302 EQV524300:EQV524302 FAR524300:FAR524302 FKN524300:FKN524302 FUJ524300:FUJ524302 GEF524300:GEF524302 GOB524300:GOB524302 GXX524300:GXX524302 HHT524300:HHT524302 HRP524300:HRP524302 IBL524300:IBL524302 ILH524300:ILH524302 IVD524300:IVD524302 JEZ524300:JEZ524302 JOV524300:JOV524302 JYR524300:JYR524302 KIN524300:KIN524302 KSJ524300:KSJ524302 LCF524300:LCF524302 LMB524300:LMB524302 LVX524300:LVX524302 MFT524300:MFT524302 MPP524300:MPP524302 MZL524300:MZL524302 NJH524300:NJH524302 NTD524300:NTD524302 OCZ524300:OCZ524302 OMV524300:OMV524302 OWR524300:OWR524302 PGN524300:PGN524302 PQJ524300:PQJ524302 QAF524300:QAF524302 QKB524300:QKB524302 QTX524300:QTX524302 RDT524300:RDT524302 RNP524300:RNP524302 RXL524300:RXL524302 SHH524300:SHH524302 SRD524300:SRD524302 TAZ524300:TAZ524302 TKV524300:TKV524302 TUR524300:TUR524302 UEN524300:UEN524302 UOJ524300:UOJ524302 UYF524300:UYF524302 VIB524300:VIB524302 VRX524300:VRX524302 WBT524300:WBT524302 WLP524300:WLP524302 WVL524300:WVL524302 D589836:D589838 IZ589836:IZ589838 SV589836:SV589838 ACR589836:ACR589838 AMN589836:AMN589838 AWJ589836:AWJ589838 BGF589836:BGF589838 BQB589836:BQB589838 BZX589836:BZX589838 CJT589836:CJT589838 CTP589836:CTP589838 DDL589836:DDL589838 DNH589836:DNH589838 DXD589836:DXD589838 EGZ589836:EGZ589838 EQV589836:EQV589838 FAR589836:FAR589838 FKN589836:FKN589838 FUJ589836:FUJ589838 GEF589836:GEF589838 GOB589836:GOB589838 GXX589836:GXX589838 HHT589836:HHT589838 HRP589836:HRP589838 IBL589836:IBL589838 ILH589836:ILH589838 IVD589836:IVD589838 JEZ589836:JEZ589838 JOV589836:JOV589838 JYR589836:JYR589838 KIN589836:KIN589838 KSJ589836:KSJ589838 LCF589836:LCF589838 LMB589836:LMB589838 LVX589836:LVX589838 MFT589836:MFT589838 MPP589836:MPP589838 MZL589836:MZL589838 NJH589836:NJH589838 NTD589836:NTD589838 OCZ589836:OCZ589838 OMV589836:OMV589838 OWR589836:OWR589838 PGN589836:PGN589838 PQJ589836:PQJ589838 QAF589836:QAF589838 QKB589836:QKB589838 QTX589836:QTX589838 RDT589836:RDT589838 RNP589836:RNP589838 RXL589836:RXL589838 SHH589836:SHH589838 SRD589836:SRD589838 TAZ589836:TAZ589838 TKV589836:TKV589838 TUR589836:TUR589838 UEN589836:UEN589838 UOJ589836:UOJ589838 UYF589836:UYF589838 VIB589836:VIB589838 VRX589836:VRX589838 WBT589836:WBT589838 WLP589836:WLP589838 WVL589836:WVL589838 D655372:D655374 IZ655372:IZ655374 SV655372:SV655374 ACR655372:ACR655374 AMN655372:AMN655374 AWJ655372:AWJ655374 BGF655372:BGF655374 BQB655372:BQB655374 BZX655372:BZX655374 CJT655372:CJT655374 CTP655372:CTP655374 DDL655372:DDL655374 DNH655372:DNH655374 DXD655372:DXD655374 EGZ655372:EGZ655374 EQV655372:EQV655374 FAR655372:FAR655374 FKN655372:FKN655374 FUJ655372:FUJ655374 GEF655372:GEF655374 GOB655372:GOB655374 GXX655372:GXX655374 HHT655372:HHT655374 HRP655372:HRP655374 IBL655372:IBL655374 ILH655372:ILH655374 IVD655372:IVD655374 JEZ655372:JEZ655374 JOV655372:JOV655374 JYR655372:JYR655374 KIN655372:KIN655374 KSJ655372:KSJ655374 LCF655372:LCF655374 LMB655372:LMB655374 LVX655372:LVX655374 MFT655372:MFT655374 MPP655372:MPP655374 MZL655372:MZL655374 NJH655372:NJH655374 NTD655372:NTD655374 OCZ655372:OCZ655374 OMV655372:OMV655374 OWR655372:OWR655374 PGN655372:PGN655374 PQJ655372:PQJ655374 QAF655372:QAF655374 QKB655372:QKB655374 QTX655372:QTX655374 RDT655372:RDT655374 RNP655372:RNP655374 RXL655372:RXL655374 SHH655372:SHH655374 SRD655372:SRD655374 TAZ655372:TAZ655374 TKV655372:TKV655374 TUR655372:TUR655374 UEN655372:UEN655374 UOJ655372:UOJ655374 UYF655372:UYF655374 VIB655372:VIB655374 VRX655372:VRX655374 WBT655372:WBT655374 WLP655372:WLP655374 WVL655372:WVL655374 D720908:D720910 IZ720908:IZ720910 SV720908:SV720910 ACR720908:ACR720910 AMN720908:AMN720910 AWJ720908:AWJ720910 BGF720908:BGF720910 BQB720908:BQB720910 BZX720908:BZX720910 CJT720908:CJT720910 CTP720908:CTP720910 DDL720908:DDL720910 DNH720908:DNH720910 DXD720908:DXD720910 EGZ720908:EGZ720910 EQV720908:EQV720910 FAR720908:FAR720910 FKN720908:FKN720910 FUJ720908:FUJ720910 GEF720908:GEF720910 GOB720908:GOB720910 GXX720908:GXX720910 HHT720908:HHT720910 HRP720908:HRP720910 IBL720908:IBL720910 ILH720908:ILH720910 IVD720908:IVD720910 JEZ720908:JEZ720910 JOV720908:JOV720910 JYR720908:JYR720910 KIN720908:KIN720910 KSJ720908:KSJ720910 LCF720908:LCF720910 LMB720908:LMB720910 LVX720908:LVX720910 MFT720908:MFT720910 MPP720908:MPP720910 MZL720908:MZL720910 NJH720908:NJH720910 NTD720908:NTD720910 OCZ720908:OCZ720910 OMV720908:OMV720910 OWR720908:OWR720910 PGN720908:PGN720910 PQJ720908:PQJ720910 QAF720908:QAF720910 QKB720908:QKB720910 QTX720908:QTX720910 RDT720908:RDT720910 RNP720908:RNP720910 RXL720908:RXL720910 SHH720908:SHH720910 SRD720908:SRD720910 TAZ720908:TAZ720910 TKV720908:TKV720910 TUR720908:TUR720910 UEN720908:UEN720910 UOJ720908:UOJ720910 UYF720908:UYF720910 VIB720908:VIB720910 VRX720908:VRX720910 WBT720908:WBT720910 WLP720908:WLP720910 WVL720908:WVL720910 D786444:D786446 IZ786444:IZ786446 SV786444:SV786446 ACR786444:ACR786446 AMN786444:AMN786446 AWJ786444:AWJ786446 BGF786444:BGF786446 BQB786444:BQB786446 BZX786444:BZX786446 CJT786444:CJT786446 CTP786444:CTP786446 DDL786444:DDL786446 DNH786444:DNH786446 DXD786444:DXD786446 EGZ786444:EGZ786446 EQV786444:EQV786446 FAR786444:FAR786446 FKN786444:FKN786446 FUJ786444:FUJ786446 GEF786444:GEF786446 GOB786444:GOB786446 GXX786444:GXX786446 HHT786444:HHT786446 HRP786444:HRP786446 IBL786444:IBL786446 ILH786444:ILH786446 IVD786444:IVD786446 JEZ786444:JEZ786446 JOV786444:JOV786446 JYR786444:JYR786446 KIN786444:KIN786446 KSJ786444:KSJ786446 LCF786444:LCF786446 LMB786444:LMB786446 LVX786444:LVX786446 MFT786444:MFT786446 MPP786444:MPP786446 MZL786444:MZL786446 NJH786444:NJH786446 NTD786444:NTD786446 OCZ786444:OCZ786446 OMV786444:OMV786446 OWR786444:OWR786446 PGN786444:PGN786446 PQJ786444:PQJ786446 QAF786444:QAF786446 QKB786444:QKB786446 QTX786444:QTX786446 RDT786444:RDT786446 RNP786444:RNP786446 RXL786444:RXL786446 SHH786444:SHH786446 SRD786444:SRD786446 TAZ786444:TAZ786446 TKV786444:TKV786446 TUR786444:TUR786446 UEN786444:UEN786446 UOJ786444:UOJ786446 UYF786444:UYF786446 VIB786444:VIB786446 VRX786444:VRX786446 WBT786444:WBT786446 WLP786444:WLP786446 WVL786444:WVL786446 D851980:D851982 IZ851980:IZ851982 SV851980:SV851982 ACR851980:ACR851982 AMN851980:AMN851982 AWJ851980:AWJ851982 BGF851980:BGF851982 BQB851980:BQB851982 BZX851980:BZX851982 CJT851980:CJT851982 CTP851980:CTP851982 DDL851980:DDL851982 DNH851980:DNH851982 DXD851980:DXD851982 EGZ851980:EGZ851982 EQV851980:EQV851982 FAR851980:FAR851982 FKN851980:FKN851982 FUJ851980:FUJ851982 GEF851980:GEF851982 GOB851980:GOB851982 GXX851980:GXX851982 HHT851980:HHT851982 HRP851980:HRP851982 IBL851980:IBL851982 ILH851980:ILH851982 IVD851980:IVD851982 JEZ851980:JEZ851982 JOV851980:JOV851982 JYR851980:JYR851982 KIN851980:KIN851982 KSJ851980:KSJ851982 LCF851980:LCF851982 LMB851980:LMB851982 LVX851980:LVX851982 MFT851980:MFT851982 MPP851980:MPP851982 MZL851980:MZL851982 NJH851980:NJH851982 NTD851980:NTD851982 OCZ851980:OCZ851982 OMV851980:OMV851982 OWR851980:OWR851982 PGN851980:PGN851982 PQJ851980:PQJ851982 QAF851980:QAF851982 QKB851980:QKB851982 QTX851980:QTX851982 RDT851980:RDT851982 RNP851980:RNP851982 RXL851980:RXL851982 SHH851980:SHH851982 SRD851980:SRD851982 TAZ851980:TAZ851982 TKV851980:TKV851982 TUR851980:TUR851982 UEN851980:UEN851982 UOJ851980:UOJ851982 UYF851980:UYF851982 VIB851980:VIB851982 VRX851980:VRX851982 WBT851980:WBT851982 WLP851980:WLP851982 WVL851980:WVL851982 D917516:D917518 IZ917516:IZ917518 SV917516:SV917518 ACR917516:ACR917518 AMN917516:AMN917518 AWJ917516:AWJ917518 BGF917516:BGF917518 BQB917516:BQB917518 BZX917516:BZX917518 CJT917516:CJT917518 CTP917516:CTP917518 DDL917516:DDL917518 DNH917516:DNH917518 DXD917516:DXD917518 EGZ917516:EGZ917518 EQV917516:EQV917518 FAR917516:FAR917518 FKN917516:FKN917518 FUJ917516:FUJ917518 GEF917516:GEF917518 GOB917516:GOB917518 GXX917516:GXX917518 HHT917516:HHT917518 HRP917516:HRP917518 IBL917516:IBL917518 ILH917516:ILH917518 IVD917516:IVD917518 JEZ917516:JEZ917518 JOV917516:JOV917518 JYR917516:JYR917518 KIN917516:KIN917518 KSJ917516:KSJ917518 LCF917516:LCF917518 LMB917516:LMB917518 LVX917516:LVX917518 MFT917516:MFT917518 MPP917516:MPP917518 MZL917516:MZL917518 NJH917516:NJH917518 NTD917516:NTD917518 OCZ917516:OCZ917518 OMV917516:OMV917518 OWR917516:OWR917518 PGN917516:PGN917518 PQJ917516:PQJ917518 QAF917516:QAF917518 QKB917516:QKB917518 QTX917516:QTX917518 RDT917516:RDT917518 RNP917516:RNP917518 RXL917516:RXL917518 SHH917516:SHH917518 SRD917516:SRD917518 TAZ917516:TAZ917518 TKV917516:TKV917518 TUR917516:TUR917518 UEN917516:UEN917518 UOJ917516:UOJ917518 UYF917516:UYF917518 VIB917516:VIB917518 VRX917516:VRX917518 WBT917516:WBT917518 WLP917516:WLP917518 WVL917516:WVL917518 D983052:D983054 IZ983052:IZ983054 SV983052:SV983054 ACR983052:ACR983054 AMN983052:AMN983054 AWJ983052:AWJ983054 BGF983052:BGF983054 BQB983052:BQB983054 BZX983052:BZX983054 CJT983052:CJT983054 CTP983052:CTP983054 DDL983052:DDL983054 DNH983052:DNH983054 DXD983052:DXD983054 EGZ983052:EGZ983054 EQV983052:EQV983054 FAR983052:FAR983054 FKN983052:FKN983054 FUJ983052:FUJ983054 GEF983052:GEF983054 GOB983052:GOB983054 GXX983052:GXX983054 HHT983052:HHT983054 HRP983052:HRP983054 IBL983052:IBL983054 ILH983052:ILH983054 IVD983052:IVD983054 JEZ983052:JEZ983054 JOV983052:JOV983054 JYR983052:JYR983054 KIN983052:KIN983054 KSJ983052:KSJ983054 LCF983052:LCF983054 LMB983052:LMB983054 LVX983052:LVX983054 MFT983052:MFT983054 MPP983052:MPP983054 MZL983052:MZL983054 NJH983052:NJH983054 NTD983052:NTD983054 OCZ983052:OCZ983054 OMV983052:OMV983054 OWR983052:OWR983054 PGN983052:PGN983054 PQJ983052:PQJ983054 QAF983052:QAF983054 QKB983052:QKB983054 QTX983052:QTX983054 RDT983052:RDT983054 RNP983052:RNP983054 RXL983052:RXL983054 SHH983052:SHH983054 SRD983052:SRD983054 TAZ983052:TAZ983054 TKV983052:TKV983054 TUR983052:TUR983054 UEN983052:UEN983054 UOJ983052:UOJ983054 UYF983052:UYF983054 VIB983052:VIB983054 VRX983052:VRX983054 WBT983052:WBT983054 WLP983052:WLP983054 WVL983052:WVL983054" xr:uid="{0B091B65-8502-46C7-9432-92FD1A253B34}">
      <formula1>$W$1:$W$2</formula1>
    </dataValidation>
    <dataValidation type="list" allowBlank="1" showInputMessage="1" showErrorMessage="1" sqref="E16:E17 JA16:JA17 SW16:SW17 ACS16:ACS17 AMO16:AMO17 AWK16:AWK17 BGG16:BGG17 BQC16:BQC17 BZY16:BZY17 CJU16:CJU17 CTQ16:CTQ17 DDM16:DDM17 DNI16:DNI17 DXE16:DXE17 EHA16:EHA17 EQW16:EQW17 FAS16:FAS17 FKO16:FKO17 FUK16:FUK17 GEG16:GEG17 GOC16:GOC17 GXY16:GXY17 HHU16:HHU17 HRQ16:HRQ17 IBM16:IBM17 ILI16:ILI17 IVE16:IVE17 JFA16:JFA17 JOW16:JOW17 JYS16:JYS17 KIO16:KIO17 KSK16:KSK17 LCG16:LCG17 LMC16:LMC17 LVY16:LVY17 MFU16:MFU17 MPQ16:MPQ17 MZM16:MZM17 NJI16:NJI17 NTE16:NTE17 ODA16:ODA17 OMW16:OMW17 OWS16:OWS17 PGO16:PGO17 PQK16:PQK17 QAG16:QAG17 QKC16:QKC17 QTY16:QTY17 RDU16:RDU17 RNQ16:RNQ17 RXM16:RXM17 SHI16:SHI17 SRE16:SRE17 TBA16:TBA17 TKW16:TKW17 TUS16:TUS17 UEO16:UEO17 UOK16:UOK17 UYG16:UYG17 VIC16:VIC17 VRY16:VRY17 WBU16:WBU17 WLQ16:WLQ17 WVM16:WVM17 E65552:E65553 JA65552:JA65553 SW65552:SW65553 ACS65552:ACS65553 AMO65552:AMO65553 AWK65552:AWK65553 BGG65552:BGG65553 BQC65552:BQC65553 BZY65552:BZY65553 CJU65552:CJU65553 CTQ65552:CTQ65553 DDM65552:DDM65553 DNI65552:DNI65553 DXE65552:DXE65553 EHA65552:EHA65553 EQW65552:EQW65553 FAS65552:FAS65553 FKO65552:FKO65553 FUK65552:FUK65553 GEG65552:GEG65553 GOC65552:GOC65553 GXY65552:GXY65553 HHU65552:HHU65553 HRQ65552:HRQ65553 IBM65552:IBM65553 ILI65552:ILI65553 IVE65552:IVE65553 JFA65552:JFA65553 JOW65552:JOW65553 JYS65552:JYS65553 KIO65552:KIO65553 KSK65552:KSK65553 LCG65552:LCG65553 LMC65552:LMC65553 LVY65552:LVY65553 MFU65552:MFU65553 MPQ65552:MPQ65553 MZM65552:MZM65553 NJI65552:NJI65553 NTE65552:NTE65553 ODA65552:ODA65553 OMW65552:OMW65553 OWS65552:OWS65553 PGO65552:PGO65553 PQK65552:PQK65553 QAG65552:QAG65553 QKC65552:QKC65553 QTY65552:QTY65553 RDU65552:RDU65553 RNQ65552:RNQ65553 RXM65552:RXM65553 SHI65552:SHI65553 SRE65552:SRE65553 TBA65552:TBA65553 TKW65552:TKW65553 TUS65552:TUS65553 UEO65552:UEO65553 UOK65552:UOK65553 UYG65552:UYG65553 VIC65552:VIC65553 VRY65552:VRY65553 WBU65552:WBU65553 WLQ65552:WLQ65553 WVM65552:WVM65553 E131088:E131089 JA131088:JA131089 SW131088:SW131089 ACS131088:ACS131089 AMO131088:AMO131089 AWK131088:AWK131089 BGG131088:BGG131089 BQC131088:BQC131089 BZY131088:BZY131089 CJU131088:CJU131089 CTQ131088:CTQ131089 DDM131088:DDM131089 DNI131088:DNI131089 DXE131088:DXE131089 EHA131088:EHA131089 EQW131088:EQW131089 FAS131088:FAS131089 FKO131088:FKO131089 FUK131088:FUK131089 GEG131088:GEG131089 GOC131088:GOC131089 GXY131088:GXY131089 HHU131088:HHU131089 HRQ131088:HRQ131089 IBM131088:IBM131089 ILI131088:ILI131089 IVE131088:IVE131089 JFA131088:JFA131089 JOW131088:JOW131089 JYS131088:JYS131089 KIO131088:KIO131089 KSK131088:KSK131089 LCG131088:LCG131089 LMC131088:LMC131089 LVY131088:LVY131089 MFU131088:MFU131089 MPQ131088:MPQ131089 MZM131088:MZM131089 NJI131088:NJI131089 NTE131088:NTE131089 ODA131088:ODA131089 OMW131088:OMW131089 OWS131088:OWS131089 PGO131088:PGO131089 PQK131088:PQK131089 QAG131088:QAG131089 QKC131088:QKC131089 QTY131088:QTY131089 RDU131088:RDU131089 RNQ131088:RNQ131089 RXM131088:RXM131089 SHI131088:SHI131089 SRE131088:SRE131089 TBA131088:TBA131089 TKW131088:TKW131089 TUS131088:TUS131089 UEO131088:UEO131089 UOK131088:UOK131089 UYG131088:UYG131089 VIC131088:VIC131089 VRY131088:VRY131089 WBU131088:WBU131089 WLQ131088:WLQ131089 WVM131088:WVM131089 E196624:E196625 JA196624:JA196625 SW196624:SW196625 ACS196624:ACS196625 AMO196624:AMO196625 AWK196624:AWK196625 BGG196624:BGG196625 BQC196624:BQC196625 BZY196624:BZY196625 CJU196624:CJU196625 CTQ196624:CTQ196625 DDM196624:DDM196625 DNI196624:DNI196625 DXE196624:DXE196625 EHA196624:EHA196625 EQW196624:EQW196625 FAS196624:FAS196625 FKO196624:FKO196625 FUK196624:FUK196625 GEG196624:GEG196625 GOC196624:GOC196625 GXY196624:GXY196625 HHU196624:HHU196625 HRQ196624:HRQ196625 IBM196624:IBM196625 ILI196624:ILI196625 IVE196624:IVE196625 JFA196624:JFA196625 JOW196624:JOW196625 JYS196624:JYS196625 KIO196624:KIO196625 KSK196624:KSK196625 LCG196624:LCG196625 LMC196624:LMC196625 LVY196624:LVY196625 MFU196624:MFU196625 MPQ196624:MPQ196625 MZM196624:MZM196625 NJI196624:NJI196625 NTE196624:NTE196625 ODA196624:ODA196625 OMW196624:OMW196625 OWS196624:OWS196625 PGO196624:PGO196625 PQK196624:PQK196625 QAG196624:QAG196625 QKC196624:QKC196625 QTY196624:QTY196625 RDU196624:RDU196625 RNQ196624:RNQ196625 RXM196624:RXM196625 SHI196624:SHI196625 SRE196624:SRE196625 TBA196624:TBA196625 TKW196624:TKW196625 TUS196624:TUS196625 UEO196624:UEO196625 UOK196624:UOK196625 UYG196624:UYG196625 VIC196624:VIC196625 VRY196624:VRY196625 WBU196624:WBU196625 WLQ196624:WLQ196625 WVM196624:WVM196625 E262160:E262161 JA262160:JA262161 SW262160:SW262161 ACS262160:ACS262161 AMO262160:AMO262161 AWK262160:AWK262161 BGG262160:BGG262161 BQC262160:BQC262161 BZY262160:BZY262161 CJU262160:CJU262161 CTQ262160:CTQ262161 DDM262160:DDM262161 DNI262160:DNI262161 DXE262160:DXE262161 EHA262160:EHA262161 EQW262160:EQW262161 FAS262160:FAS262161 FKO262160:FKO262161 FUK262160:FUK262161 GEG262160:GEG262161 GOC262160:GOC262161 GXY262160:GXY262161 HHU262160:HHU262161 HRQ262160:HRQ262161 IBM262160:IBM262161 ILI262160:ILI262161 IVE262160:IVE262161 JFA262160:JFA262161 JOW262160:JOW262161 JYS262160:JYS262161 KIO262160:KIO262161 KSK262160:KSK262161 LCG262160:LCG262161 LMC262160:LMC262161 LVY262160:LVY262161 MFU262160:MFU262161 MPQ262160:MPQ262161 MZM262160:MZM262161 NJI262160:NJI262161 NTE262160:NTE262161 ODA262160:ODA262161 OMW262160:OMW262161 OWS262160:OWS262161 PGO262160:PGO262161 PQK262160:PQK262161 QAG262160:QAG262161 QKC262160:QKC262161 QTY262160:QTY262161 RDU262160:RDU262161 RNQ262160:RNQ262161 RXM262160:RXM262161 SHI262160:SHI262161 SRE262160:SRE262161 TBA262160:TBA262161 TKW262160:TKW262161 TUS262160:TUS262161 UEO262160:UEO262161 UOK262160:UOK262161 UYG262160:UYG262161 VIC262160:VIC262161 VRY262160:VRY262161 WBU262160:WBU262161 WLQ262160:WLQ262161 WVM262160:WVM262161 E327696:E327697 JA327696:JA327697 SW327696:SW327697 ACS327696:ACS327697 AMO327696:AMO327697 AWK327696:AWK327697 BGG327696:BGG327697 BQC327696:BQC327697 BZY327696:BZY327697 CJU327696:CJU327697 CTQ327696:CTQ327697 DDM327696:DDM327697 DNI327696:DNI327697 DXE327696:DXE327697 EHA327696:EHA327697 EQW327696:EQW327697 FAS327696:FAS327697 FKO327696:FKO327697 FUK327696:FUK327697 GEG327696:GEG327697 GOC327696:GOC327697 GXY327696:GXY327697 HHU327696:HHU327697 HRQ327696:HRQ327697 IBM327696:IBM327697 ILI327696:ILI327697 IVE327696:IVE327697 JFA327696:JFA327697 JOW327696:JOW327697 JYS327696:JYS327697 KIO327696:KIO327697 KSK327696:KSK327697 LCG327696:LCG327697 LMC327696:LMC327697 LVY327696:LVY327697 MFU327696:MFU327697 MPQ327696:MPQ327697 MZM327696:MZM327697 NJI327696:NJI327697 NTE327696:NTE327697 ODA327696:ODA327697 OMW327696:OMW327697 OWS327696:OWS327697 PGO327696:PGO327697 PQK327696:PQK327697 QAG327696:QAG327697 QKC327696:QKC327697 QTY327696:QTY327697 RDU327696:RDU327697 RNQ327696:RNQ327697 RXM327696:RXM327697 SHI327696:SHI327697 SRE327696:SRE327697 TBA327696:TBA327697 TKW327696:TKW327697 TUS327696:TUS327697 UEO327696:UEO327697 UOK327696:UOK327697 UYG327696:UYG327697 VIC327696:VIC327697 VRY327696:VRY327697 WBU327696:WBU327697 WLQ327696:WLQ327697 WVM327696:WVM327697 E393232:E393233 JA393232:JA393233 SW393232:SW393233 ACS393232:ACS393233 AMO393232:AMO393233 AWK393232:AWK393233 BGG393232:BGG393233 BQC393232:BQC393233 BZY393232:BZY393233 CJU393232:CJU393233 CTQ393232:CTQ393233 DDM393232:DDM393233 DNI393232:DNI393233 DXE393232:DXE393233 EHA393232:EHA393233 EQW393232:EQW393233 FAS393232:FAS393233 FKO393232:FKO393233 FUK393232:FUK393233 GEG393232:GEG393233 GOC393232:GOC393233 GXY393232:GXY393233 HHU393232:HHU393233 HRQ393232:HRQ393233 IBM393232:IBM393233 ILI393232:ILI393233 IVE393232:IVE393233 JFA393232:JFA393233 JOW393232:JOW393233 JYS393232:JYS393233 KIO393232:KIO393233 KSK393232:KSK393233 LCG393232:LCG393233 LMC393232:LMC393233 LVY393232:LVY393233 MFU393232:MFU393233 MPQ393232:MPQ393233 MZM393232:MZM393233 NJI393232:NJI393233 NTE393232:NTE393233 ODA393232:ODA393233 OMW393232:OMW393233 OWS393232:OWS393233 PGO393232:PGO393233 PQK393232:PQK393233 QAG393232:QAG393233 QKC393232:QKC393233 QTY393232:QTY393233 RDU393232:RDU393233 RNQ393232:RNQ393233 RXM393232:RXM393233 SHI393232:SHI393233 SRE393232:SRE393233 TBA393232:TBA393233 TKW393232:TKW393233 TUS393232:TUS393233 UEO393232:UEO393233 UOK393232:UOK393233 UYG393232:UYG393233 VIC393232:VIC393233 VRY393232:VRY393233 WBU393232:WBU393233 WLQ393232:WLQ393233 WVM393232:WVM393233 E458768:E458769 JA458768:JA458769 SW458768:SW458769 ACS458768:ACS458769 AMO458768:AMO458769 AWK458768:AWK458769 BGG458768:BGG458769 BQC458768:BQC458769 BZY458768:BZY458769 CJU458768:CJU458769 CTQ458768:CTQ458769 DDM458768:DDM458769 DNI458768:DNI458769 DXE458768:DXE458769 EHA458768:EHA458769 EQW458768:EQW458769 FAS458768:FAS458769 FKO458768:FKO458769 FUK458768:FUK458769 GEG458768:GEG458769 GOC458768:GOC458769 GXY458768:GXY458769 HHU458768:HHU458769 HRQ458768:HRQ458769 IBM458768:IBM458769 ILI458768:ILI458769 IVE458768:IVE458769 JFA458768:JFA458769 JOW458768:JOW458769 JYS458768:JYS458769 KIO458768:KIO458769 KSK458768:KSK458769 LCG458768:LCG458769 LMC458768:LMC458769 LVY458768:LVY458769 MFU458768:MFU458769 MPQ458768:MPQ458769 MZM458768:MZM458769 NJI458768:NJI458769 NTE458768:NTE458769 ODA458768:ODA458769 OMW458768:OMW458769 OWS458768:OWS458769 PGO458768:PGO458769 PQK458768:PQK458769 QAG458768:QAG458769 QKC458768:QKC458769 QTY458768:QTY458769 RDU458768:RDU458769 RNQ458768:RNQ458769 RXM458768:RXM458769 SHI458768:SHI458769 SRE458768:SRE458769 TBA458768:TBA458769 TKW458768:TKW458769 TUS458768:TUS458769 UEO458768:UEO458769 UOK458768:UOK458769 UYG458768:UYG458769 VIC458768:VIC458769 VRY458768:VRY458769 WBU458768:WBU458769 WLQ458768:WLQ458769 WVM458768:WVM458769 E524304:E524305 JA524304:JA524305 SW524304:SW524305 ACS524304:ACS524305 AMO524304:AMO524305 AWK524304:AWK524305 BGG524304:BGG524305 BQC524304:BQC524305 BZY524304:BZY524305 CJU524304:CJU524305 CTQ524304:CTQ524305 DDM524304:DDM524305 DNI524304:DNI524305 DXE524304:DXE524305 EHA524304:EHA524305 EQW524304:EQW524305 FAS524304:FAS524305 FKO524304:FKO524305 FUK524304:FUK524305 GEG524304:GEG524305 GOC524304:GOC524305 GXY524304:GXY524305 HHU524304:HHU524305 HRQ524304:HRQ524305 IBM524304:IBM524305 ILI524304:ILI524305 IVE524304:IVE524305 JFA524304:JFA524305 JOW524304:JOW524305 JYS524304:JYS524305 KIO524304:KIO524305 KSK524304:KSK524305 LCG524304:LCG524305 LMC524304:LMC524305 LVY524304:LVY524305 MFU524304:MFU524305 MPQ524304:MPQ524305 MZM524304:MZM524305 NJI524304:NJI524305 NTE524304:NTE524305 ODA524304:ODA524305 OMW524304:OMW524305 OWS524304:OWS524305 PGO524304:PGO524305 PQK524304:PQK524305 QAG524304:QAG524305 QKC524304:QKC524305 QTY524304:QTY524305 RDU524304:RDU524305 RNQ524304:RNQ524305 RXM524304:RXM524305 SHI524304:SHI524305 SRE524304:SRE524305 TBA524304:TBA524305 TKW524304:TKW524305 TUS524304:TUS524305 UEO524304:UEO524305 UOK524304:UOK524305 UYG524304:UYG524305 VIC524304:VIC524305 VRY524304:VRY524305 WBU524304:WBU524305 WLQ524304:WLQ524305 WVM524304:WVM524305 E589840:E589841 JA589840:JA589841 SW589840:SW589841 ACS589840:ACS589841 AMO589840:AMO589841 AWK589840:AWK589841 BGG589840:BGG589841 BQC589840:BQC589841 BZY589840:BZY589841 CJU589840:CJU589841 CTQ589840:CTQ589841 DDM589840:DDM589841 DNI589840:DNI589841 DXE589840:DXE589841 EHA589840:EHA589841 EQW589840:EQW589841 FAS589840:FAS589841 FKO589840:FKO589841 FUK589840:FUK589841 GEG589840:GEG589841 GOC589840:GOC589841 GXY589840:GXY589841 HHU589840:HHU589841 HRQ589840:HRQ589841 IBM589840:IBM589841 ILI589840:ILI589841 IVE589840:IVE589841 JFA589840:JFA589841 JOW589840:JOW589841 JYS589840:JYS589841 KIO589840:KIO589841 KSK589840:KSK589841 LCG589840:LCG589841 LMC589840:LMC589841 LVY589840:LVY589841 MFU589840:MFU589841 MPQ589840:MPQ589841 MZM589840:MZM589841 NJI589840:NJI589841 NTE589840:NTE589841 ODA589840:ODA589841 OMW589840:OMW589841 OWS589840:OWS589841 PGO589840:PGO589841 PQK589840:PQK589841 QAG589840:QAG589841 QKC589840:QKC589841 QTY589840:QTY589841 RDU589840:RDU589841 RNQ589840:RNQ589841 RXM589840:RXM589841 SHI589840:SHI589841 SRE589840:SRE589841 TBA589840:TBA589841 TKW589840:TKW589841 TUS589840:TUS589841 UEO589840:UEO589841 UOK589840:UOK589841 UYG589840:UYG589841 VIC589840:VIC589841 VRY589840:VRY589841 WBU589840:WBU589841 WLQ589840:WLQ589841 WVM589840:WVM589841 E655376:E655377 JA655376:JA655377 SW655376:SW655377 ACS655376:ACS655377 AMO655376:AMO655377 AWK655376:AWK655377 BGG655376:BGG655377 BQC655376:BQC655377 BZY655376:BZY655377 CJU655376:CJU655377 CTQ655376:CTQ655377 DDM655376:DDM655377 DNI655376:DNI655377 DXE655376:DXE655377 EHA655376:EHA655377 EQW655376:EQW655377 FAS655376:FAS655377 FKO655376:FKO655377 FUK655376:FUK655377 GEG655376:GEG655377 GOC655376:GOC655377 GXY655376:GXY655377 HHU655376:HHU655377 HRQ655376:HRQ655377 IBM655376:IBM655377 ILI655376:ILI655377 IVE655376:IVE655377 JFA655376:JFA655377 JOW655376:JOW655377 JYS655376:JYS655377 KIO655376:KIO655377 KSK655376:KSK655377 LCG655376:LCG655377 LMC655376:LMC655377 LVY655376:LVY655377 MFU655376:MFU655377 MPQ655376:MPQ655377 MZM655376:MZM655377 NJI655376:NJI655377 NTE655376:NTE655377 ODA655376:ODA655377 OMW655376:OMW655377 OWS655376:OWS655377 PGO655376:PGO655377 PQK655376:PQK655377 QAG655376:QAG655377 QKC655376:QKC655377 QTY655376:QTY655377 RDU655376:RDU655377 RNQ655376:RNQ655377 RXM655376:RXM655377 SHI655376:SHI655377 SRE655376:SRE655377 TBA655376:TBA655377 TKW655376:TKW655377 TUS655376:TUS655377 UEO655376:UEO655377 UOK655376:UOK655377 UYG655376:UYG655377 VIC655376:VIC655377 VRY655376:VRY655377 WBU655376:WBU655377 WLQ655376:WLQ655377 WVM655376:WVM655377 E720912:E720913 JA720912:JA720913 SW720912:SW720913 ACS720912:ACS720913 AMO720912:AMO720913 AWK720912:AWK720913 BGG720912:BGG720913 BQC720912:BQC720913 BZY720912:BZY720913 CJU720912:CJU720913 CTQ720912:CTQ720913 DDM720912:DDM720913 DNI720912:DNI720913 DXE720912:DXE720913 EHA720912:EHA720913 EQW720912:EQW720913 FAS720912:FAS720913 FKO720912:FKO720913 FUK720912:FUK720913 GEG720912:GEG720913 GOC720912:GOC720913 GXY720912:GXY720913 HHU720912:HHU720913 HRQ720912:HRQ720913 IBM720912:IBM720913 ILI720912:ILI720913 IVE720912:IVE720913 JFA720912:JFA720913 JOW720912:JOW720913 JYS720912:JYS720913 KIO720912:KIO720913 KSK720912:KSK720913 LCG720912:LCG720913 LMC720912:LMC720913 LVY720912:LVY720913 MFU720912:MFU720913 MPQ720912:MPQ720913 MZM720912:MZM720913 NJI720912:NJI720913 NTE720912:NTE720913 ODA720912:ODA720913 OMW720912:OMW720913 OWS720912:OWS720913 PGO720912:PGO720913 PQK720912:PQK720913 QAG720912:QAG720913 QKC720912:QKC720913 QTY720912:QTY720913 RDU720912:RDU720913 RNQ720912:RNQ720913 RXM720912:RXM720913 SHI720912:SHI720913 SRE720912:SRE720913 TBA720912:TBA720913 TKW720912:TKW720913 TUS720912:TUS720913 UEO720912:UEO720913 UOK720912:UOK720913 UYG720912:UYG720913 VIC720912:VIC720913 VRY720912:VRY720913 WBU720912:WBU720913 WLQ720912:WLQ720913 WVM720912:WVM720913 E786448:E786449 JA786448:JA786449 SW786448:SW786449 ACS786448:ACS786449 AMO786448:AMO786449 AWK786448:AWK786449 BGG786448:BGG786449 BQC786448:BQC786449 BZY786448:BZY786449 CJU786448:CJU786449 CTQ786448:CTQ786449 DDM786448:DDM786449 DNI786448:DNI786449 DXE786448:DXE786449 EHA786448:EHA786449 EQW786448:EQW786449 FAS786448:FAS786449 FKO786448:FKO786449 FUK786448:FUK786449 GEG786448:GEG786449 GOC786448:GOC786449 GXY786448:GXY786449 HHU786448:HHU786449 HRQ786448:HRQ786449 IBM786448:IBM786449 ILI786448:ILI786449 IVE786448:IVE786449 JFA786448:JFA786449 JOW786448:JOW786449 JYS786448:JYS786449 KIO786448:KIO786449 KSK786448:KSK786449 LCG786448:LCG786449 LMC786448:LMC786449 LVY786448:LVY786449 MFU786448:MFU786449 MPQ786448:MPQ786449 MZM786448:MZM786449 NJI786448:NJI786449 NTE786448:NTE786449 ODA786448:ODA786449 OMW786448:OMW786449 OWS786448:OWS786449 PGO786448:PGO786449 PQK786448:PQK786449 QAG786448:QAG786449 QKC786448:QKC786449 QTY786448:QTY786449 RDU786448:RDU786449 RNQ786448:RNQ786449 RXM786448:RXM786449 SHI786448:SHI786449 SRE786448:SRE786449 TBA786448:TBA786449 TKW786448:TKW786449 TUS786448:TUS786449 UEO786448:UEO786449 UOK786448:UOK786449 UYG786448:UYG786449 VIC786448:VIC786449 VRY786448:VRY786449 WBU786448:WBU786449 WLQ786448:WLQ786449 WVM786448:WVM786449 E851984:E851985 JA851984:JA851985 SW851984:SW851985 ACS851984:ACS851985 AMO851984:AMO851985 AWK851984:AWK851985 BGG851984:BGG851985 BQC851984:BQC851985 BZY851984:BZY851985 CJU851984:CJU851985 CTQ851984:CTQ851985 DDM851984:DDM851985 DNI851984:DNI851985 DXE851984:DXE851985 EHA851984:EHA851985 EQW851984:EQW851985 FAS851984:FAS851985 FKO851984:FKO851985 FUK851984:FUK851985 GEG851984:GEG851985 GOC851984:GOC851985 GXY851984:GXY851985 HHU851984:HHU851985 HRQ851984:HRQ851985 IBM851984:IBM851985 ILI851984:ILI851985 IVE851984:IVE851985 JFA851984:JFA851985 JOW851984:JOW851985 JYS851984:JYS851985 KIO851984:KIO851985 KSK851984:KSK851985 LCG851984:LCG851985 LMC851984:LMC851985 LVY851984:LVY851985 MFU851984:MFU851985 MPQ851984:MPQ851985 MZM851984:MZM851985 NJI851984:NJI851985 NTE851984:NTE851985 ODA851984:ODA851985 OMW851984:OMW851985 OWS851984:OWS851985 PGO851984:PGO851985 PQK851984:PQK851985 QAG851984:QAG851985 QKC851984:QKC851985 QTY851984:QTY851985 RDU851984:RDU851985 RNQ851984:RNQ851985 RXM851984:RXM851985 SHI851984:SHI851985 SRE851984:SRE851985 TBA851984:TBA851985 TKW851984:TKW851985 TUS851984:TUS851985 UEO851984:UEO851985 UOK851984:UOK851985 UYG851984:UYG851985 VIC851984:VIC851985 VRY851984:VRY851985 WBU851984:WBU851985 WLQ851984:WLQ851985 WVM851984:WVM851985 E917520:E917521 JA917520:JA917521 SW917520:SW917521 ACS917520:ACS917521 AMO917520:AMO917521 AWK917520:AWK917521 BGG917520:BGG917521 BQC917520:BQC917521 BZY917520:BZY917521 CJU917520:CJU917521 CTQ917520:CTQ917521 DDM917520:DDM917521 DNI917520:DNI917521 DXE917520:DXE917521 EHA917520:EHA917521 EQW917520:EQW917521 FAS917520:FAS917521 FKO917520:FKO917521 FUK917520:FUK917521 GEG917520:GEG917521 GOC917520:GOC917521 GXY917520:GXY917521 HHU917520:HHU917521 HRQ917520:HRQ917521 IBM917520:IBM917521 ILI917520:ILI917521 IVE917520:IVE917521 JFA917520:JFA917521 JOW917520:JOW917521 JYS917520:JYS917521 KIO917520:KIO917521 KSK917520:KSK917521 LCG917520:LCG917521 LMC917520:LMC917521 LVY917520:LVY917521 MFU917520:MFU917521 MPQ917520:MPQ917521 MZM917520:MZM917521 NJI917520:NJI917521 NTE917520:NTE917521 ODA917520:ODA917521 OMW917520:OMW917521 OWS917520:OWS917521 PGO917520:PGO917521 PQK917520:PQK917521 QAG917520:QAG917521 QKC917520:QKC917521 QTY917520:QTY917521 RDU917520:RDU917521 RNQ917520:RNQ917521 RXM917520:RXM917521 SHI917520:SHI917521 SRE917520:SRE917521 TBA917520:TBA917521 TKW917520:TKW917521 TUS917520:TUS917521 UEO917520:UEO917521 UOK917520:UOK917521 UYG917520:UYG917521 VIC917520:VIC917521 VRY917520:VRY917521 WBU917520:WBU917521 WLQ917520:WLQ917521 WVM917520:WVM917521 E983056:E983057 JA983056:JA983057 SW983056:SW983057 ACS983056:ACS983057 AMO983056:AMO983057 AWK983056:AWK983057 BGG983056:BGG983057 BQC983056:BQC983057 BZY983056:BZY983057 CJU983056:CJU983057 CTQ983056:CTQ983057 DDM983056:DDM983057 DNI983056:DNI983057 DXE983056:DXE983057 EHA983056:EHA983057 EQW983056:EQW983057 FAS983056:FAS983057 FKO983056:FKO983057 FUK983056:FUK983057 GEG983056:GEG983057 GOC983056:GOC983057 GXY983056:GXY983057 HHU983056:HHU983057 HRQ983056:HRQ983057 IBM983056:IBM983057 ILI983056:ILI983057 IVE983056:IVE983057 JFA983056:JFA983057 JOW983056:JOW983057 JYS983056:JYS983057 KIO983056:KIO983057 KSK983056:KSK983057 LCG983056:LCG983057 LMC983056:LMC983057 LVY983056:LVY983057 MFU983056:MFU983057 MPQ983056:MPQ983057 MZM983056:MZM983057 NJI983056:NJI983057 NTE983056:NTE983057 ODA983056:ODA983057 OMW983056:OMW983057 OWS983056:OWS983057 PGO983056:PGO983057 PQK983056:PQK983057 QAG983056:QAG983057 QKC983056:QKC983057 QTY983056:QTY983057 RDU983056:RDU983057 RNQ983056:RNQ983057 RXM983056:RXM983057 SHI983056:SHI983057 SRE983056:SRE983057 TBA983056:TBA983057 TKW983056:TKW983057 TUS983056:TUS983057 UEO983056:UEO983057 UOK983056:UOK983057 UYG983056:UYG983057 VIC983056:VIC983057 VRY983056:VRY983057 WBU983056:WBU983057 WLQ983056:WLQ983057 WVM983056:WVM983057 D10 IZ10 SV10 ACR10 AMN10 AWJ10 BGF10 BQB10 BZX10 CJT10 CTP10 DDL10 DNH10 DXD10 EGZ10 EQV10 FAR10 FKN10 FUJ10 GEF10 GOB10 GXX10 HHT10 HRP10 IBL10 ILH10 IVD10 JEZ10 JOV10 JYR10 KIN10 KSJ10 LCF10 LMB10 LVX10 MFT10 MPP10 MZL10 NJH10 NTD10 OCZ10 OMV10 OWR10 PGN10 PQJ10 QAF10 QKB10 QTX10 RDT10 RNP10 RXL10 SHH10 SRD10 TAZ10 TKV10 TUR10 UEN10 UOJ10 UYF10 VIB10 VRX10 WBT10 WLP10 WVL10 D65546 IZ65546 SV65546 ACR65546 AMN65546 AWJ65546 BGF65546 BQB65546 BZX65546 CJT65546 CTP65546 DDL65546 DNH65546 DXD65546 EGZ65546 EQV65546 FAR65546 FKN65546 FUJ65546 GEF65546 GOB65546 GXX65546 HHT65546 HRP65546 IBL65546 ILH65546 IVD65546 JEZ65546 JOV65546 JYR65546 KIN65546 KSJ65546 LCF65546 LMB65546 LVX65546 MFT65546 MPP65546 MZL65546 NJH65546 NTD65546 OCZ65546 OMV65546 OWR65546 PGN65546 PQJ65546 QAF65546 QKB65546 QTX65546 RDT65546 RNP65546 RXL65546 SHH65546 SRD65546 TAZ65546 TKV65546 TUR65546 UEN65546 UOJ65546 UYF65546 VIB65546 VRX65546 WBT65546 WLP65546 WVL65546 D131082 IZ131082 SV131082 ACR131082 AMN131082 AWJ131082 BGF131082 BQB131082 BZX131082 CJT131082 CTP131082 DDL131082 DNH131082 DXD131082 EGZ131082 EQV131082 FAR131082 FKN131082 FUJ131082 GEF131082 GOB131082 GXX131082 HHT131082 HRP131082 IBL131082 ILH131082 IVD131082 JEZ131082 JOV131082 JYR131082 KIN131082 KSJ131082 LCF131082 LMB131082 LVX131082 MFT131082 MPP131082 MZL131082 NJH131082 NTD131082 OCZ131082 OMV131082 OWR131082 PGN131082 PQJ131082 QAF131082 QKB131082 QTX131082 RDT131082 RNP131082 RXL131082 SHH131082 SRD131082 TAZ131082 TKV131082 TUR131082 UEN131082 UOJ131082 UYF131082 VIB131082 VRX131082 WBT131082 WLP131082 WVL131082 D196618 IZ196618 SV196618 ACR196618 AMN196618 AWJ196618 BGF196618 BQB196618 BZX196618 CJT196618 CTP196618 DDL196618 DNH196618 DXD196618 EGZ196618 EQV196618 FAR196618 FKN196618 FUJ196618 GEF196618 GOB196618 GXX196618 HHT196618 HRP196618 IBL196618 ILH196618 IVD196618 JEZ196618 JOV196618 JYR196618 KIN196618 KSJ196618 LCF196618 LMB196618 LVX196618 MFT196618 MPP196618 MZL196618 NJH196618 NTD196618 OCZ196618 OMV196618 OWR196618 PGN196618 PQJ196618 QAF196618 QKB196618 QTX196618 RDT196618 RNP196618 RXL196618 SHH196618 SRD196618 TAZ196618 TKV196618 TUR196618 UEN196618 UOJ196618 UYF196618 VIB196618 VRX196618 WBT196618 WLP196618 WVL196618 D262154 IZ262154 SV262154 ACR262154 AMN262154 AWJ262154 BGF262154 BQB262154 BZX262154 CJT262154 CTP262154 DDL262154 DNH262154 DXD262154 EGZ262154 EQV262154 FAR262154 FKN262154 FUJ262154 GEF262154 GOB262154 GXX262154 HHT262154 HRP262154 IBL262154 ILH262154 IVD262154 JEZ262154 JOV262154 JYR262154 KIN262154 KSJ262154 LCF262154 LMB262154 LVX262154 MFT262154 MPP262154 MZL262154 NJH262154 NTD262154 OCZ262154 OMV262154 OWR262154 PGN262154 PQJ262154 QAF262154 QKB262154 QTX262154 RDT262154 RNP262154 RXL262154 SHH262154 SRD262154 TAZ262154 TKV262154 TUR262154 UEN262154 UOJ262154 UYF262154 VIB262154 VRX262154 WBT262154 WLP262154 WVL262154 D327690 IZ327690 SV327690 ACR327690 AMN327690 AWJ327690 BGF327690 BQB327690 BZX327690 CJT327690 CTP327690 DDL327690 DNH327690 DXD327690 EGZ327690 EQV327690 FAR327690 FKN327690 FUJ327690 GEF327690 GOB327690 GXX327690 HHT327690 HRP327690 IBL327690 ILH327690 IVD327690 JEZ327690 JOV327690 JYR327690 KIN327690 KSJ327690 LCF327690 LMB327690 LVX327690 MFT327690 MPP327690 MZL327690 NJH327690 NTD327690 OCZ327690 OMV327690 OWR327690 PGN327690 PQJ327690 QAF327690 QKB327690 QTX327690 RDT327690 RNP327690 RXL327690 SHH327690 SRD327690 TAZ327690 TKV327690 TUR327690 UEN327690 UOJ327690 UYF327690 VIB327690 VRX327690 WBT327690 WLP327690 WVL327690 D393226 IZ393226 SV393226 ACR393226 AMN393226 AWJ393226 BGF393226 BQB393226 BZX393226 CJT393226 CTP393226 DDL393226 DNH393226 DXD393226 EGZ393226 EQV393226 FAR393226 FKN393226 FUJ393226 GEF393226 GOB393226 GXX393226 HHT393226 HRP393226 IBL393226 ILH393226 IVD393226 JEZ393226 JOV393226 JYR393226 KIN393226 KSJ393226 LCF393226 LMB393226 LVX393226 MFT393226 MPP393226 MZL393226 NJH393226 NTD393226 OCZ393226 OMV393226 OWR393226 PGN393226 PQJ393226 QAF393226 QKB393226 QTX393226 RDT393226 RNP393226 RXL393226 SHH393226 SRD393226 TAZ393226 TKV393226 TUR393226 UEN393226 UOJ393226 UYF393226 VIB393226 VRX393226 WBT393226 WLP393226 WVL393226 D458762 IZ458762 SV458762 ACR458762 AMN458762 AWJ458762 BGF458762 BQB458762 BZX458762 CJT458762 CTP458762 DDL458762 DNH458762 DXD458762 EGZ458762 EQV458762 FAR458762 FKN458762 FUJ458762 GEF458762 GOB458762 GXX458762 HHT458762 HRP458762 IBL458762 ILH458762 IVD458762 JEZ458762 JOV458762 JYR458762 KIN458762 KSJ458762 LCF458762 LMB458762 LVX458762 MFT458762 MPP458762 MZL458762 NJH458762 NTD458762 OCZ458762 OMV458762 OWR458762 PGN458762 PQJ458762 QAF458762 QKB458762 QTX458762 RDT458762 RNP458762 RXL458762 SHH458762 SRD458762 TAZ458762 TKV458762 TUR458762 UEN458762 UOJ458762 UYF458762 VIB458762 VRX458762 WBT458762 WLP458762 WVL458762 D524298 IZ524298 SV524298 ACR524298 AMN524298 AWJ524298 BGF524298 BQB524298 BZX524298 CJT524298 CTP524298 DDL524298 DNH524298 DXD524298 EGZ524298 EQV524298 FAR524298 FKN524298 FUJ524298 GEF524298 GOB524298 GXX524298 HHT524298 HRP524298 IBL524298 ILH524298 IVD524298 JEZ524298 JOV524298 JYR524298 KIN524298 KSJ524298 LCF524298 LMB524298 LVX524298 MFT524298 MPP524298 MZL524298 NJH524298 NTD524298 OCZ524298 OMV524298 OWR524298 PGN524298 PQJ524298 QAF524298 QKB524298 QTX524298 RDT524298 RNP524298 RXL524298 SHH524298 SRD524298 TAZ524298 TKV524298 TUR524298 UEN524298 UOJ524298 UYF524298 VIB524298 VRX524298 WBT524298 WLP524298 WVL524298 D589834 IZ589834 SV589834 ACR589834 AMN589834 AWJ589834 BGF589834 BQB589834 BZX589834 CJT589834 CTP589834 DDL589834 DNH589834 DXD589834 EGZ589834 EQV589834 FAR589834 FKN589834 FUJ589834 GEF589834 GOB589834 GXX589834 HHT589834 HRP589834 IBL589834 ILH589834 IVD589834 JEZ589834 JOV589834 JYR589834 KIN589834 KSJ589834 LCF589834 LMB589834 LVX589834 MFT589834 MPP589834 MZL589834 NJH589834 NTD589834 OCZ589834 OMV589834 OWR589834 PGN589834 PQJ589834 QAF589834 QKB589834 QTX589834 RDT589834 RNP589834 RXL589834 SHH589834 SRD589834 TAZ589834 TKV589834 TUR589834 UEN589834 UOJ589834 UYF589834 VIB589834 VRX589834 WBT589834 WLP589834 WVL589834 D655370 IZ655370 SV655370 ACR655370 AMN655370 AWJ655370 BGF655370 BQB655370 BZX655370 CJT655370 CTP655370 DDL655370 DNH655370 DXD655370 EGZ655370 EQV655370 FAR655370 FKN655370 FUJ655370 GEF655370 GOB655370 GXX655370 HHT655370 HRP655370 IBL655370 ILH655370 IVD655370 JEZ655370 JOV655370 JYR655370 KIN655370 KSJ655370 LCF655370 LMB655370 LVX655370 MFT655370 MPP655370 MZL655370 NJH655370 NTD655370 OCZ655370 OMV655370 OWR655370 PGN655370 PQJ655370 QAF655370 QKB655370 QTX655370 RDT655370 RNP655370 RXL655370 SHH655370 SRD655370 TAZ655370 TKV655370 TUR655370 UEN655370 UOJ655370 UYF655370 VIB655370 VRX655370 WBT655370 WLP655370 WVL655370 D720906 IZ720906 SV720906 ACR720906 AMN720906 AWJ720906 BGF720906 BQB720906 BZX720906 CJT720906 CTP720906 DDL720906 DNH720906 DXD720906 EGZ720906 EQV720906 FAR720906 FKN720906 FUJ720906 GEF720906 GOB720906 GXX720906 HHT720906 HRP720906 IBL720906 ILH720906 IVD720906 JEZ720906 JOV720906 JYR720906 KIN720906 KSJ720906 LCF720906 LMB720906 LVX720906 MFT720906 MPP720906 MZL720906 NJH720906 NTD720906 OCZ720906 OMV720906 OWR720906 PGN720906 PQJ720906 QAF720906 QKB720906 QTX720906 RDT720906 RNP720906 RXL720906 SHH720906 SRD720906 TAZ720906 TKV720906 TUR720906 UEN720906 UOJ720906 UYF720906 VIB720906 VRX720906 WBT720906 WLP720906 WVL720906 D786442 IZ786442 SV786442 ACR786442 AMN786442 AWJ786442 BGF786442 BQB786442 BZX786442 CJT786442 CTP786442 DDL786442 DNH786442 DXD786442 EGZ786442 EQV786442 FAR786442 FKN786442 FUJ786442 GEF786442 GOB786442 GXX786442 HHT786442 HRP786442 IBL786442 ILH786442 IVD786442 JEZ786442 JOV786442 JYR786442 KIN786442 KSJ786442 LCF786442 LMB786442 LVX786442 MFT786442 MPP786442 MZL786442 NJH786442 NTD786442 OCZ786442 OMV786442 OWR786442 PGN786442 PQJ786442 QAF786442 QKB786442 QTX786442 RDT786442 RNP786442 RXL786442 SHH786442 SRD786442 TAZ786442 TKV786442 TUR786442 UEN786442 UOJ786442 UYF786442 VIB786442 VRX786442 WBT786442 WLP786442 WVL786442 D851978 IZ851978 SV851978 ACR851978 AMN851978 AWJ851978 BGF851978 BQB851978 BZX851978 CJT851978 CTP851978 DDL851978 DNH851978 DXD851978 EGZ851978 EQV851978 FAR851978 FKN851978 FUJ851978 GEF851978 GOB851978 GXX851978 HHT851978 HRP851978 IBL851978 ILH851978 IVD851978 JEZ851978 JOV851978 JYR851978 KIN851978 KSJ851978 LCF851978 LMB851978 LVX851978 MFT851978 MPP851978 MZL851978 NJH851978 NTD851978 OCZ851978 OMV851978 OWR851978 PGN851978 PQJ851978 QAF851978 QKB851978 QTX851978 RDT851978 RNP851978 RXL851978 SHH851978 SRD851978 TAZ851978 TKV851978 TUR851978 UEN851978 UOJ851978 UYF851978 VIB851978 VRX851978 WBT851978 WLP851978 WVL851978 D917514 IZ917514 SV917514 ACR917514 AMN917514 AWJ917514 BGF917514 BQB917514 BZX917514 CJT917514 CTP917514 DDL917514 DNH917514 DXD917514 EGZ917514 EQV917514 FAR917514 FKN917514 FUJ917514 GEF917514 GOB917514 GXX917514 HHT917514 HRP917514 IBL917514 ILH917514 IVD917514 JEZ917514 JOV917514 JYR917514 KIN917514 KSJ917514 LCF917514 LMB917514 LVX917514 MFT917514 MPP917514 MZL917514 NJH917514 NTD917514 OCZ917514 OMV917514 OWR917514 PGN917514 PQJ917514 QAF917514 QKB917514 QTX917514 RDT917514 RNP917514 RXL917514 SHH917514 SRD917514 TAZ917514 TKV917514 TUR917514 UEN917514 UOJ917514 UYF917514 VIB917514 VRX917514 WBT917514 WLP917514 WVL917514 D983050 IZ983050 SV983050 ACR983050 AMN983050 AWJ983050 BGF983050 BQB983050 BZX983050 CJT983050 CTP983050 DDL983050 DNH983050 DXD983050 EGZ983050 EQV983050 FAR983050 FKN983050 FUJ983050 GEF983050 GOB983050 GXX983050 HHT983050 HRP983050 IBL983050 ILH983050 IVD983050 JEZ983050 JOV983050 JYR983050 KIN983050 KSJ983050 LCF983050 LMB983050 LVX983050 MFT983050 MPP983050 MZL983050 NJH983050 NTD983050 OCZ983050 OMV983050 OWR983050 PGN983050 PQJ983050 QAF983050 QKB983050 QTX983050 RDT983050 RNP983050 RXL983050 SHH983050 SRD983050 TAZ983050 TKV983050 TUR983050 UEN983050 UOJ983050 UYF983050 VIB983050 VRX983050 WBT983050 WLP983050 WVL983050" xr:uid="{8AED32EE-1BB5-4C2B-BD21-B96B8EDF8A04}">
      <formula1>$X$1:$X$2</formula1>
    </dataValidation>
  </dataValidations>
  <pageMargins left="0.7" right="0.7" top="0.75" bottom="0.75" header="0.3" footer="0.3"/>
  <pageSetup paperSize="9" scale="31"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F09E7-501D-4537-ADEF-BA485F24B5E7}">
  <dimension ref="A1:CY45"/>
  <sheetViews>
    <sheetView view="pageBreakPreview" topLeftCell="C1" zoomScale="80" zoomScaleNormal="100" zoomScaleSheetLayoutView="80" workbookViewId="0">
      <selection activeCell="CV17" sqref="CV17"/>
    </sheetView>
  </sheetViews>
  <sheetFormatPr defaultColWidth="8.875" defaultRowHeight="12" x14ac:dyDescent="0.4"/>
  <cols>
    <col min="1" max="2" width="1.75" style="612" hidden="1" customWidth="1"/>
    <col min="3" max="18" width="1.75" style="612" customWidth="1"/>
    <col min="19" max="72" width="2.25" style="612" customWidth="1"/>
    <col min="73" max="83" width="1.75" style="612" customWidth="1"/>
    <col min="84" max="107" width="1.875" style="612" customWidth="1"/>
    <col min="108" max="256" width="8.875" style="612"/>
    <col min="257" max="258" width="0" style="612" hidden="1" customWidth="1"/>
    <col min="259" max="274" width="1.75" style="612" customWidth="1"/>
    <col min="275" max="328" width="2.25" style="612" customWidth="1"/>
    <col min="329" max="339" width="1.75" style="612" customWidth="1"/>
    <col min="340" max="363" width="1.875" style="612" customWidth="1"/>
    <col min="364" max="512" width="8.875" style="612"/>
    <col min="513" max="514" width="0" style="612" hidden="1" customWidth="1"/>
    <col min="515" max="530" width="1.75" style="612" customWidth="1"/>
    <col min="531" max="584" width="2.25" style="612" customWidth="1"/>
    <col min="585" max="595" width="1.75" style="612" customWidth="1"/>
    <col min="596" max="619" width="1.875" style="612" customWidth="1"/>
    <col min="620" max="768" width="8.875" style="612"/>
    <col min="769" max="770" width="0" style="612" hidden="1" customWidth="1"/>
    <col min="771" max="786" width="1.75" style="612" customWidth="1"/>
    <col min="787" max="840" width="2.25" style="612" customWidth="1"/>
    <col min="841" max="851" width="1.75" style="612" customWidth="1"/>
    <col min="852" max="875" width="1.875" style="612" customWidth="1"/>
    <col min="876" max="1024" width="8.875" style="612"/>
    <col min="1025" max="1026" width="0" style="612" hidden="1" customWidth="1"/>
    <col min="1027" max="1042" width="1.75" style="612" customWidth="1"/>
    <col min="1043" max="1096" width="2.25" style="612" customWidth="1"/>
    <col min="1097" max="1107" width="1.75" style="612" customWidth="1"/>
    <col min="1108" max="1131" width="1.875" style="612" customWidth="1"/>
    <col min="1132" max="1280" width="8.875" style="612"/>
    <col min="1281" max="1282" width="0" style="612" hidden="1" customWidth="1"/>
    <col min="1283" max="1298" width="1.75" style="612" customWidth="1"/>
    <col min="1299" max="1352" width="2.25" style="612" customWidth="1"/>
    <col min="1353" max="1363" width="1.75" style="612" customWidth="1"/>
    <col min="1364" max="1387" width="1.875" style="612" customWidth="1"/>
    <col min="1388" max="1536" width="8.875" style="612"/>
    <col min="1537" max="1538" width="0" style="612" hidden="1" customWidth="1"/>
    <col min="1539" max="1554" width="1.75" style="612" customWidth="1"/>
    <col min="1555" max="1608" width="2.25" style="612" customWidth="1"/>
    <col min="1609" max="1619" width="1.75" style="612" customWidth="1"/>
    <col min="1620" max="1643" width="1.875" style="612" customWidth="1"/>
    <col min="1644" max="1792" width="8.875" style="612"/>
    <col min="1793" max="1794" width="0" style="612" hidden="1" customWidth="1"/>
    <col min="1795" max="1810" width="1.75" style="612" customWidth="1"/>
    <col min="1811" max="1864" width="2.25" style="612" customWidth="1"/>
    <col min="1865" max="1875" width="1.75" style="612" customWidth="1"/>
    <col min="1876" max="1899" width="1.875" style="612" customWidth="1"/>
    <col min="1900" max="2048" width="8.875" style="612"/>
    <col min="2049" max="2050" width="0" style="612" hidden="1" customWidth="1"/>
    <col min="2051" max="2066" width="1.75" style="612" customWidth="1"/>
    <col min="2067" max="2120" width="2.25" style="612" customWidth="1"/>
    <col min="2121" max="2131" width="1.75" style="612" customWidth="1"/>
    <col min="2132" max="2155" width="1.875" style="612" customWidth="1"/>
    <col min="2156" max="2304" width="8.875" style="612"/>
    <col min="2305" max="2306" width="0" style="612" hidden="1" customWidth="1"/>
    <col min="2307" max="2322" width="1.75" style="612" customWidth="1"/>
    <col min="2323" max="2376" width="2.25" style="612" customWidth="1"/>
    <col min="2377" max="2387" width="1.75" style="612" customWidth="1"/>
    <col min="2388" max="2411" width="1.875" style="612" customWidth="1"/>
    <col min="2412" max="2560" width="8.875" style="612"/>
    <col min="2561" max="2562" width="0" style="612" hidden="1" customWidth="1"/>
    <col min="2563" max="2578" width="1.75" style="612" customWidth="1"/>
    <col min="2579" max="2632" width="2.25" style="612" customWidth="1"/>
    <col min="2633" max="2643" width="1.75" style="612" customWidth="1"/>
    <col min="2644" max="2667" width="1.875" style="612" customWidth="1"/>
    <col min="2668" max="2816" width="8.875" style="612"/>
    <col min="2817" max="2818" width="0" style="612" hidden="1" customWidth="1"/>
    <col min="2819" max="2834" width="1.75" style="612" customWidth="1"/>
    <col min="2835" max="2888" width="2.25" style="612" customWidth="1"/>
    <col min="2889" max="2899" width="1.75" style="612" customWidth="1"/>
    <col min="2900" max="2923" width="1.875" style="612" customWidth="1"/>
    <col min="2924" max="3072" width="8.875" style="612"/>
    <col min="3073" max="3074" width="0" style="612" hidden="1" customWidth="1"/>
    <col min="3075" max="3090" width="1.75" style="612" customWidth="1"/>
    <col min="3091" max="3144" width="2.25" style="612" customWidth="1"/>
    <col min="3145" max="3155" width="1.75" style="612" customWidth="1"/>
    <col min="3156" max="3179" width="1.875" style="612" customWidth="1"/>
    <col min="3180" max="3328" width="8.875" style="612"/>
    <col min="3329" max="3330" width="0" style="612" hidden="1" customWidth="1"/>
    <col min="3331" max="3346" width="1.75" style="612" customWidth="1"/>
    <col min="3347" max="3400" width="2.25" style="612" customWidth="1"/>
    <col min="3401" max="3411" width="1.75" style="612" customWidth="1"/>
    <col min="3412" max="3435" width="1.875" style="612" customWidth="1"/>
    <col min="3436" max="3584" width="8.875" style="612"/>
    <col min="3585" max="3586" width="0" style="612" hidden="1" customWidth="1"/>
    <col min="3587" max="3602" width="1.75" style="612" customWidth="1"/>
    <col min="3603" max="3656" width="2.25" style="612" customWidth="1"/>
    <col min="3657" max="3667" width="1.75" style="612" customWidth="1"/>
    <col min="3668" max="3691" width="1.875" style="612" customWidth="1"/>
    <col min="3692" max="3840" width="8.875" style="612"/>
    <col min="3841" max="3842" width="0" style="612" hidden="1" customWidth="1"/>
    <col min="3843" max="3858" width="1.75" style="612" customWidth="1"/>
    <col min="3859" max="3912" width="2.25" style="612" customWidth="1"/>
    <col min="3913" max="3923" width="1.75" style="612" customWidth="1"/>
    <col min="3924" max="3947" width="1.875" style="612" customWidth="1"/>
    <col min="3948" max="4096" width="8.875" style="612"/>
    <col min="4097" max="4098" width="0" style="612" hidden="1" customWidth="1"/>
    <col min="4099" max="4114" width="1.75" style="612" customWidth="1"/>
    <col min="4115" max="4168" width="2.25" style="612" customWidth="1"/>
    <col min="4169" max="4179" width="1.75" style="612" customWidth="1"/>
    <col min="4180" max="4203" width="1.875" style="612" customWidth="1"/>
    <col min="4204" max="4352" width="8.875" style="612"/>
    <col min="4353" max="4354" width="0" style="612" hidden="1" customWidth="1"/>
    <col min="4355" max="4370" width="1.75" style="612" customWidth="1"/>
    <col min="4371" max="4424" width="2.25" style="612" customWidth="1"/>
    <col min="4425" max="4435" width="1.75" style="612" customWidth="1"/>
    <col min="4436" max="4459" width="1.875" style="612" customWidth="1"/>
    <col min="4460" max="4608" width="8.875" style="612"/>
    <col min="4609" max="4610" width="0" style="612" hidden="1" customWidth="1"/>
    <col min="4611" max="4626" width="1.75" style="612" customWidth="1"/>
    <col min="4627" max="4680" width="2.25" style="612" customWidth="1"/>
    <col min="4681" max="4691" width="1.75" style="612" customWidth="1"/>
    <col min="4692" max="4715" width="1.875" style="612" customWidth="1"/>
    <col min="4716" max="4864" width="8.875" style="612"/>
    <col min="4865" max="4866" width="0" style="612" hidden="1" customWidth="1"/>
    <col min="4867" max="4882" width="1.75" style="612" customWidth="1"/>
    <col min="4883" max="4936" width="2.25" style="612" customWidth="1"/>
    <col min="4937" max="4947" width="1.75" style="612" customWidth="1"/>
    <col min="4948" max="4971" width="1.875" style="612" customWidth="1"/>
    <col min="4972" max="5120" width="8.875" style="612"/>
    <col min="5121" max="5122" width="0" style="612" hidden="1" customWidth="1"/>
    <col min="5123" max="5138" width="1.75" style="612" customWidth="1"/>
    <col min="5139" max="5192" width="2.25" style="612" customWidth="1"/>
    <col min="5193" max="5203" width="1.75" style="612" customWidth="1"/>
    <col min="5204" max="5227" width="1.875" style="612" customWidth="1"/>
    <col min="5228" max="5376" width="8.875" style="612"/>
    <col min="5377" max="5378" width="0" style="612" hidden="1" customWidth="1"/>
    <col min="5379" max="5394" width="1.75" style="612" customWidth="1"/>
    <col min="5395" max="5448" width="2.25" style="612" customWidth="1"/>
    <col min="5449" max="5459" width="1.75" style="612" customWidth="1"/>
    <col min="5460" max="5483" width="1.875" style="612" customWidth="1"/>
    <col min="5484" max="5632" width="8.875" style="612"/>
    <col min="5633" max="5634" width="0" style="612" hidden="1" customWidth="1"/>
    <col min="5635" max="5650" width="1.75" style="612" customWidth="1"/>
    <col min="5651" max="5704" width="2.25" style="612" customWidth="1"/>
    <col min="5705" max="5715" width="1.75" style="612" customWidth="1"/>
    <col min="5716" max="5739" width="1.875" style="612" customWidth="1"/>
    <col min="5740" max="5888" width="8.875" style="612"/>
    <col min="5889" max="5890" width="0" style="612" hidden="1" customWidth="1"/>
    <col min="5891" max="5906" width="1.75" style="612" customWidth="1"/>
    <col min="5907" max="5960" width="2.25" style="612" customWidth="1"/>
    <col min="5961" max="5971" width="1.75" style="612" customWidth="1"/>
    <col min="5972" max="5995" width="1.875" style="612" customWidth="1"/>
    <col min="5996" max="6144" width="8.875" style="612"/>
    <col min="6145" max="6146" width="0" style="612" hidden="1" customWidth="1"/>
    <col min="6147" max="6162" width="1.75" style="612" customWidth="1"/>
    <col min="6163" max="6216" width="2.25" style="612" customWidth="1"/>
    <col min="6217" max="6227" width="1.75" style="612" customWidth="1"/>
    <col min="6228" max="6251" width="1.875" style="612" customWidth="1"/>
    <col min="6252" max="6400" width="8.875" style="612"/>
    <col min="6401" max="6402" width="0" style="612" hidden="1" customWidth="1"/>
    <col min="6403" max="6418" width="1.75" style="612" customWidth="1"/>
    <col min="6419" max="6472" width="2.25" style="612" customWidth="1"/>
    <col min="6473" max="6483" width="1.75" style="612" customWidth="1"/>
    <col min="6484" max="6507" width="1.875" style="612" customWidth="1"/>
    <col min="6508" max="6656" width="8.875" style="612"/>
    <col min="6657" max="6658" width="0" style="612" hidden="1" customWidth="1"/>
    <col min="6659" max="6674" width="1.75" style="612" customWidth="1"/>
    <col min="6675" max="6728" width="2.25" style="612" customWidth="1"/>
    <col min="6729" max="6739" width="1.75" style="612" customWidth="1"/>
    <col min="6740" max="6763" width="1.875" style="612" customWidth="1"/>
    <col min="6764" max="6912" width="8.875" style="612"/>
    <col min="6913" max="6914" width="0" style="612" hidden="1" customWidth="1"/>
    <col min="6915" max="6930" width="1.75" style="612" customWidth="1"/>
    <col min="6931" max="6984" width="2.25" style="612" customWidth="1"/>
    <col min="6985" max="6995" width="1.75" style="612" customWidth="1"/>
    <col min="6996" max="7019" width="1.875" style="612" customWidth="1"/>
    <col min="7020" max="7168" width="8.875" style="612"/>
    <col min="7169" max="7170" width="0" style="612" hidden="1" customWidth="1"/>
    <col min="7171" max="7186" width="1.75" style="612" customWidth="1"/>
    <col min="7187" max="7240" width="2.25" style="612" customWidth="1"/>
    <col min="7241" max="7251" width="1.75" style="612" customWidth="1"/>
    <col min="7252" max="7275" width="1.875" style="612" customWidth="1"/>
    <col min="7276" max="7424" width="8.875" style="612"/>
    <col min="7425" max="7426" width="0" style="612" hidden="1" customWidth="1"/>
    <col min="7427" max="7442" width="1.75" style="612" customWidth="1"/>
    <col min="7443" max="7496" width="2.25" style="612" customWidth="1"/>
    <col min="7497" max="7507" width="1.75" style="612" customWidth="1"/>
    <col min="7508" max="7531" width="1.875" style="612" customWidth="1"/>
    <col min="7532" max="7680" width="8.875" style="612"/>
    <col min="7681" max="7682" width="0" style="612" hidden="1" customWidth="1"/>
    <col min="7683" max="7698" width="1.75" style="612" customWidth="1"/>
    <col min="7699" max="7752" width="2.25" style="612" customWidth="1"/>
    <col min="7753" max="7763" width="1.75" style="612" customWidth="1"/>
    <col min="7764" max="7787" width="1.875" style="612" customWidth="1"/>
    <col min="7788" max="7936" width="8.875" style="612"/>
    <col min="7937" max="7938" width="0" style="612" hidden="1" customWidth="1"/>
    <col min="7939" max="7954" width="1.75" style="612" customWidth="1"/>
    <col min="7955" max="8008" width="2.25" style="612" customWidth="1"/>
    <col min="8009" max="8019" width="1.75" style="612" customWidth="1"/>
    <col min="8020" max="8043" width="1.875" style="612" customWidth="1"/>
    <col min="8044" max="8192" width="8.875" style="612"/>
    <col min="8193" max="8194" width="0" style="612" hidden="1" customWidth="1"/>
    <col min="8195" max="8210" width="1.75" style="612" customWidth="1"/>
    <col min="8211" max="8264" width="2.25" style="612" customWidth="1"/>
    <col min="8265" max="8275" width="1.75" style="612" customWidth="1"/>
    <col min="8276" max="8299" width="1.875" style="612" customWidth="1"/>
    <col min="8300" max="8448" width="8.875" style="612"/>
    <col min="8449" max="8450" width="0" style="612" hidden="1" customWidth="1"/>
    <col min="8451" max="8466" width="1.75" style="612" customWidth="1"/>
    <col min="8467" max="8520" width="2.25" style="612" customWidth="1"/>
    <col min="8521" max="8531" width="1.75" style="612" customWidth="1"/>
    <col min="8532" max="8555" width="1.875" style="612" customWidth="1"/>
    <col min="8556" max="8704" width="8.875" style="612"/>
    <col min="8705" max="8706" width="0" style="612" hidden="1" customWidth="1"/>
    <col min="8707" max="8722" width="1.75" style="612" customWidth="1"/>
    <col min="8723" max="8776" width="2.25" style="612" customWidth="1"/>
    <col min="8777" max="8787" width="1.75" style="612" customWidth="1"/>
    <col min="8788" max="8811" width="1.875" style="612" customWidth="1"/>
    <col min="8812" max="8960" width="8.875" style="612"/>
    <col min="8961" max="8962" width="0" style="612" hidden="1" customWidth="1"/>
    <col min="8963" max="8978" width="1.75" style="612" customWidth="1"/>
    <col min="8979" max="9032" width="2.25" style="612" customWidth="1"/>
    <col min="9033" max="9043" width="1.75" style="612" customWidth="1"/>
    <col min="9044" max="9067" width="1.875" style="612" customWidth="1"/>
    <col min="9068" max="9216" width="8.875" style="612"/>
    <col min="9217" max="9218" width="0" style="612" hidden="1" customWidth="1"/>
    <col min="9219" max="9234" width="1.75" style="612" customWidth="1"/>
    <col min="9235" max="9288" width="2.25" style="612" customWidth="1"/>
    <col min="9289" max="9299" width="1.75" style="612" customWidth="1"/>
    <col min="9300" max="9323" width="1.875" style="612" customWidth="1"/>
    <col min="9324" max="9472" width="8.875" style="612"/>
    <col min="9473" max="9474" width="0" style="612" hidden="1" customWidth="1"/>
    <col min="9475" max="9490" width="1.75" style="612" customWidth="1"/>
    <col min="9491" max="9544" width="2.25" style="612" customWidth="1"/>
    <col min="9545" max="9555" width="1.75" style="612" customWidth="1"/>
    <col min="9556" max="9579" width="1.875" style="612" customWidth="1"/>
    <col min="9580" max="9728" width="8.875" style="612"/>
    <col min="9729" max="9730" width="0" style="612" hidden="1" customWidth="1"/>
    <col min="9731" max="9746" width="1.75" style="612" customWidth="1"/>
    <col min="9747" max="9800" width="2.25" style="612" customWidth="1"/>
    <col min="9801" max="9811" width="1.75" style="612" customWidth="1"/>
    <col min="9812" max="9835" width="1.875" style="612" customWidth="1"/>
    <col min="9836" max="9984" width="8.875" style="612"/>
    <col min="9985" max="9986" width="0" style="612" hidden="1" customWidth="1"/>
    <col min="9987" max="10002" width="1.75" style="612" customWidth="1"/>
    <col min="10003" max="10056" width="2.25" style="612" customWidth="1"/>
    <col min="10057" max="10067" width="1.75" style="612" customWidth="1"/>
    <col min="10068" max="10091" width="1.875" style="612" customWidth="1"/>
    <col min="10092" max="10240" width="8.875" style="612"/>
    <col min="10241" max="10242" width="0" style="612" hidden="1" customWidth="1"/>
    <col min="10243" max="10258" width="1.75" style="612" customWidth="1"/>
    <col min="10259" max="10312" width="2.25" style="612" customWidth="1"/>
    <col min="10313" max="10323" width="1.75" style="612" customWidth="1"/>
    <col min="10324" max="10347" width="1.875" style="612" customWidth="1"/>
    <col min="10348" max="10496" width="8.875" style="612"/>
    <col min="10497" max="10498" width="0" style="612" hidden="1" customWidth="1"/>
    <col min="10499" max="10514" width="1.75" style="612" customWidth="1"/>
    <col min="10515" max="10568" width="2.25" style="612" customWidth="1"/>
    <col min="10569" max="10579" width="1.75" style="612" customWidth="1"/>
    <col min="10580" max="10603" width="1.875" style="612" customWidth="1"/>
    <col min="10604" max="10752" width="8.875" style="612"/>
    <col min="10753" max="10754" width="0" style="612" hidden="1" customWidth="1"/>
    <col min="10755" max="10770" width="1.75" style="612" customWidth="1"/>
    <col min="10771" max="10824" width="2.25" style="612" customWidth="1"/>
    <col min="10825" max="10835" width="1.75" style="612" customWidth="1"/>
    <col min="10836" max="10859" width="1.875" style="612" customWidth="1"/>
    <col min="10860" max="11008" width="8.875" style="612"/>
    <col min="11009" max="11010" width="0" style="612" hidden="1" customWidth="1"/>
    <col min="11011" max="11026" width="1.75" style="612" customWidth="1"/>
    <col min="11027" max="11080" width="2.25" style="612" customWidth="1"/>
    <col min="11081" max="11091" width="1.75" style="612" customWidth="1"/>
    <col min="11092" max="11115" width="1.875" style="612" customWidth="1"/>
    <col min="11116" max="11264" width="8.875" style="612"/>
    <col min="11265" max="11266" width="0" style="612" hidden="1" customWidth="1"/>
    <col min="11267" max="11282" width="1.75" style="612" customWidth="1"/>
    <col min="11283" max="11336" width="2.25" style="612" customWidth="1"/>
    <col min="11337" max="11347" width="1.75" style="612" customWidth="1"/>
    <col min="11348" max="11371" width="1.875" style="612" customWidth="1"/>
    <col min="11372" max="11520" width="8.875" style="612"/>
    <col min="11521" max="11522" width="0" style="612" hidden="1" customWidth="1"/>
    <col min="11523" max="11538" width="1.75" style="612" customWidth="1"/>
    <col min="11539" max="11592" width="2.25" style="612" customWidth="1"/>
    <col min="11593" max="11603" width="1.75" style="612" customWidth="1"/>
    <col min="11604" max="11627" width="1.875" style="612" customWidth="1"/>
    <col min="11628" max="11776" width="8.875" style="612"/>
    <col min="11777" max="11778" width="0" style="612" hidden="1" customWidth="1"/>
    <col min="11779" max="11794" width="1.75" style="612" customWidth="1"/>
    <col min="11795" max="11848" width="2.25" style="612" customWidth="1"/>
    <col min="11849" max="11859" width="1.75" style="612" customWidth="1"/>
    <col min="11860" max="11883" width="1.875" style="612" customWidth="1"/>
    <col min="11884" max="12032" width="8.875" style="612"/>
    <col min="12033" max="12034" width="0" style="612" hidden="1" customWidth="1"/>
    <col min="12035" max="12050" width="1.75" style="612" customWidth="1"/>
    <col min="12051" max="12104" width="2.25" style="612" customWidth="1"/>
    <col min="12105" max="12115" width="1.75" style="612" customWidth="1"/>
    <col min="12116" max="12139" width="1.875" style="612" customWidth="1"/>
    <col min="12140" max="12288" width="8.875" style="612"/>
    <col min="12289" max="12290" width="0" style="612" hidden="1" customWidth="1"/>
    <col min="12291" max="12306" width="1.75" style="612" customWidth="1"/>
    <col min="12307" max="12360" width="2.25" style="612" customWidth="1"/>
    <col min="12361" max="12371" width="1.75" style="612" customWidth="1"/>
    <col min="12372" max="12395" width="1.875" style="612" customWidth="1"/>
    <col min="12396" max="12544" width="8.875" style="612"/>
    <col min="12545" max="12546" width="0" style="612" hidden="1" customWidth="1"/>
    <col min="12547" max="12562" width="1.75" style="612" customWidth="1"/>
    <col min="12563" max="12616" width="2.25" style="612" customWidth="1"/>
    <col min="12617" max="12627" width="1.75" style="612" customWidth="1"/>
    <col min="12628" max="12651" width="1.875" style="612" customWidth="1"/>
    <col min="12652" max="12800" width="8.875" style="612"/>
    <col min="12801" max="12802" width="0" style="612" hidden="1" customWidth="1"/>
    <col min="12803" max="12818" width="1.75" style="612" customWidth="1"/>
    <col min="12819" max="12872" width="2.25" style="612" customWidth="1"/>
    <col min="12873" max="12883" width="1.75" style="612" customWidth="1"/>
    <col min="12884" max="12907" width="1.875" style="612" customWidth="1"/>
    <col min="12908" max="13056" width="8.875" style="612"/>
    <col min="13057" max="13058" width="0" style="612" hidden="1" customWidth="1"/>
    <col min="13059" max="13074" width="1.75" style="612" customWidth="1"/>
    <col min="13075" max="13128" width="2.25" style="612" customWidth="1"/>
    <col min="13129" max="13139" width="1.75" style="612" customWidth="1"/>
    <col min="13140" max="13163" width="1.875" style="612" customWidth="1"/>
    <col min="13164" max="13312" width="8.875" style="612"/>
    <col min="13313" max="13314" width="0" style="612" hidden="1" customWidth="1"/>
    <col min="13315" max="13330" width="1.75" style="612" customWidth="1"/>
    <col min="13331" max="13384" width="2.25" style="612" customWidth="1"/>
    <col min="13385" max="13395" width="1.75" style="612" customWidth="1"/>
    <col min="13396" max="13419" width="1.875" style="612" customWidth="1"/>
    <col min="13420" max="13568" width="8.875" style="612"/>
    <col min="13569" max="13570" width="0" style="612" hidden="1" customWidth="1"/>
    <col min="13571" max="13586" width="1.75" style="612" customWidth="1"/>
    <col min="13587" max="13640" width="2.25" style="612" customWidth="1"/>
    <col min="13641" max="13651" width="1.75" style="612" customWidth="1"/>
    <col min="13652" max="13675" width="1.875" style="612" customWidth="1"/>
    <col min="13676" max="13824" width="8.875" style="612"/>
    <col min="13825" max="13826" width="0" style="612" hidden="1" customWidth="1"/>
    <col min="13827" max="13842" width="1.75" style="612" customWidth="1"/>
    <col min="13843" max="13896" width="2.25" style="612" customWidth="1"/>
    <col min="13897" max="13907" width="1.75" style="612" customWidth="1"/>
    <col min="13908" max="13931" width="1.875" style="612" customWidth="1"/>
    <col min="13932" max="14080" width="8.875" style="612"/>
    <col min="14081" max="14082" width="0" style="612" hidden="1" customWidth="1"/>
    <col min="14083" max="14098" width="1.75" style="612" customWidth="1"/>
    <col min="14099" max="14152" width="2.25" style="612" customWidth="1"/>
    <col min="14153" max="14163" width="1.75" style="612" customWidth="1"/>
    <col min="14164" max="14187" width="1.875" style="612" customWidth="1"/>
    <col min="14188" max="14336" width="8.875" style="612"/>
    <col min="14337" max="14338" width="0" style="612" hidden="1" customWidth="1"/>
    <col min="14339" max="14354" width="1.75" style="612" customWidth="1"/>
    <col min="14355" max="14408" width="2.25" style="612" customWidth="1"/>
    <col min="14409" max="14419" width="1.75" style="612" customWidth="1"/>
    <col min="14420" max="14443" width="1.875" style="612" customWidth="1"/>
    <col min="14444" max="14592" width="8.875" style="612"/>
    <col min="14593" max="14594" width="0" style="612" hidden="1" customWidth="1"/>
    <col min="14595" max="14610" width="1.75" style="612" customWidth="1"/>
    <col min="14611" max="14664" width="2.25" style="612" customWidth="1"/>
    <col min="14665" max="14675" width="1.75" style="612" customWidth="1"/>
    <col min="14676" max="14699" width="1.875" style="612" customWidth="1"/>
    <col min="14700" max="14848" width="8.875" style="612"/>
    <col min="14849" max="14850" width="0" style="612" hidden="1" customWidth="1"/>
    <col min="14851" max="14866" width="1.75" style="612" customWidth="1"/>
    <col min="14867" max="14920" width="2.25" style="612" customWidth="1"/>
    <col min="14921" max="14931" width="1.75" style="612" customWidth="1"/>
    <col min="14932" max="14955" width="1.875" style="612" customWidth="1"/>
    <col min="14956" max="15104" width="8.875" style="612"/>
    <col min="15105" max="15106" width="0" style="612" hidden="1" customWidth="1"/>
    <col min="15107" max="15122" width="1.75" style="612" customWidth="1"/>
    <col min="15123" max="15176" width="2.25" style="612" customWidth="1"/>
    <col min="15177" max="15187" width="1.75" style="612" customWidth="1"/>
    <col min="15188" max="15211" width="1.875" style="612" customWidth="1"/>
    <col min="15212" max="15360" width="8.875" style="612"/>
    <col min="15361" max="15362" width="0" style="612" hidden="1" customWidth="1"/>
    <col min="15363" max="15378" width="1.75" style="612" customWidth="1"/>
    <col min="15379" max="15432" width="2.25" style="612" customWidth="1"/>
    <col min="15433" max="15443" width="1.75" style="612" customWidth="1"/>
    <col min="15444" max="15467" width="1.875" style="612" customWidth="1"/>
    <col min="15468" max="15616" width="8.875" style="612"/>
    <col min="15617" max="15618" width="0" style="612" hidden="1" customWidth="1"/>
    <col min="15619" max="15634" width="1.75" style="612" customWidth="1"/>
    <col min="15635" max="15688" width="2.25" style="612" customWidth="1"/>
    <col min="15689" max="15699" width="1.75" style="612" customWidth="1"/>
    <col min="15700" max="15723" width="1.875" style="612" customWidth="1"/>
    <col min="15724" max="15872" width="8.875" style="612"/>
    <col min="15873" max="15874" width="0" style="612" hidden="1" customWidth="1"/>
    <col min="15875" max="15890" width="1.75" style="612" customWidth="1"/>
    <col min="15891" max="15944" width="2.25" style="612" customWidth="1"/>
    <col min="15945" max="15955" width="1.75" style="612" customWidth="1"/>
    <col min="15956" max="15979" width="1.875" style="612" customWidth="1"/>
    <col min="15980" max="16128" width="8.875" style="612"/>
    <col min="16129" max="16130" width="0" style="612" hidden="1" customWidth="1"/>
    <col min="16131" max="16146" width="1.75" style="612" customWidth="1"/>
    <col min="16147" max="16200" width="2.25" style="612" customWidth="1"/>
    <col min="16201" max="16211" width="1.75" style="612" customWidth="1"/>
    <col min="16212" max="16235" width="1.875" style="612" customWidth="1"/>
    <col min="16236" max="16384" width="8.875" style="612"/>
  </cols>
  <sheetData>
    <row r="1" spans="1:103" ht="54" customHeight="1" x14ac:dyDescent="0.4">
      <c r="A1" s="776"/>
      <c r="C1" s="776" t="s">
        <v>1086</v>
      </c>
    </row>
    <row r="2" spans="1:103" ht="13.9" customHeight="1" x14ac:dyDescent="0.4">
      <c r="BE2" s="777"/>
      <c r="BF2" s="777"/>
      <c r="BG2" s="777"/>
      <c r="BH2" s="777"/>
      <c r="BI2" s="777"/>
      <c r="BJ2" s="777"/>
      <c r="BK2" s="777"/>
      <c r="BL2" s="776"/>
      <c r="BM2" s="776"/>
      <c r="BN2" s="776"/>
      <c r="BO2" s="2131" t="s">
        <v>1087</v>
      </c>
      <c r="BP2" s="2131"/>
      <c r="BQ2" s="2131"/>
      <c r="BR2" s="2144"/>
      <c r="BS2" s="2144"/>
      <c r="BT2" s="2131" t="s">
        <v>1088</v>
      </c>
      <c r="BU2" s="2131"/>
      <c r="BV2" s="2144"/>
      <c r="BW2" s="2144"/>
      <c r="BX2" s="2131" t="s">
        <v>1089</v>
      </c>
      <c r="BY2" s="2131"/>
      <c r="BZ2" s="2144"/>
      <c r="CA2" s="2144"/>
      <c r="CB2" s="2131" t="s">
        <v>1090</v>
      </c>
      <c r="CC2" s="2131"/>
    </row>
    <row r="3" spans="1:103" ht="13.9" customHeight="1" x14ac:dyDescent="0.4">
      <c r="CJ3" s="613"/>
    </row>
    <row r="4" spans="1:103" ht="13.9" customHeight="1" x14ac:dyDescent="0.4">
      <c r="T4" s="612" t="s">
        <v>965</v>
      </c>
    </row>
    <row r="5" spans="1:103" ht="13.9" customHeight="1" x14ac:dyDescent="0.4">
      <c r="BY5" s="779" t="str">
        <f>IF(COUNTIF(BY1:CA3,"○")&gt;1,"いずれか１つを選択してください。","")</f>
        <v/>
      </c>
    </row>
    <row r="6" spans="1:103" ht="13.9" customHeight="1" x14ac:dyDescent="0.4">
      <c r="E6" s="612" t="s">
        <v>1091</v>
      </c>
      <c r="AX6" s="612" t="s">
        <v>1092</v>
      </c>
      <c r="CH6" s="780"/>
      <c r="CJ6" s="613"/>
    </row>
    <row r="7" spans="1:103" ht="13.9" customHeight="1" x14ac:dyDescent="0.4">
      <c r="G7" s="2084" t="s">
        <v>1093</v>
      </c>
      <c r="H7" s="2084"/>
      <c r="I7" s="2084"/>
      <c r="J7" s="2084"/>
      <c r="K7" s="2084"/>
      <c r="L7" s="2084"/>
      <c r="M7" s="2084"/>
      <c r="N7" s="2084"/>
      <c r="O7" s="2141"/>
      <c r="P7" s="2142"/>
      <c r="Q7" s="2142"/>
      <c r="R7" s="2142"/>
      <c r="S7" s="2142"/>
      <c r="T7" s="2142"/>
      <c r="U7" s="2142"/>
      <c r="V7" s="2142"/>
      <c r="W7" s="2142"/>
      <c r="X7" s="2142"/>
      <c r="Y7" s="2142"/>
      <c r="Z7" s="2142"/>
      <c r="AA7" s="2142"/>
      <c r="AB7" s="2142"/>
      <c r="AC7" s="2142"/>
      <c r="AD7" s="2142"/>
      <c r="AE7" s="2142"/>
      <c r="AF7" s="2142"/>
      <c r="AG7" s="2142"/>
      <c r="AH7" s="2142"/>
      <c r="AI7" s="2142"/>
      <c r="AJ7" s="2143"/>
      <c r="AK7" s="781"/>
      <c r="AL7" s="781"/>
      <c r="AM7" s="781"/>
      <c r="AN7" s="781"/>
      <c r="AO7" s="781"/>
      <c r="AP7" s="781"/>
      <c r="AQ7" s="781"/>
      <c r="AR7" s="781"/>
      <c r="AS7" s="781"/>
      <c r="AZ7" s="2140"/>
      <c r="BA7" s="2140"/>
      <c r="BB7" s="2140"/>
      <c r="BC7" s="2084" t="s">
        <v>1094</v>
      </c>
      <c r="BD7" s="2084"/>
      <c r="BE7" s="2084"/>
      <c r="BF7" s="2084"/>
      <c r="BG7" s="2084"/>
      <c r="BH7" s="2084"/>
      <c r="BI7" s="2084"/>
      <c r="BJ7" s="2084"/>
      <c r="BK7" s="2084"/>
      <c r="BL7" s="2084"/>
      <c r="BM7" s="2084"/>
      <c r="BN7" s="2084"/>
      <c r="CH7" s="780"/>
      <c r="CJ7" s="776"/>
    </row>
    <row r="8" spans="1:103" ht="13.9" customHeight="1" x14ac:dyDescent="0.4">
      <c r="G8" s="2084" t="s">
        <v>1095</v>
      </c>
      <c r="H8" s="2084"/>
      <c r="I8" s="2084"/>
      <c r="J8" s="2084"/>
      <c r="K8" s="2084"/>
      <c r="L8" s="2084"/>
      <c r="M8" s="2084"/>
      <c r="N8" s="2084"/>
      <c r="O8" s="2141"/>
      <c r="P8" s="2142"/>
      <c r="Q8" s="2142"/>
      <c r="R8" s="2142"/>
      <c r="S8" s="2142"/>
      <c r="T8" s="2142"/>
      <c r="U8" s="2142"/>
      <c r="V8" s="2142"/>
      <c r="W8" s="2142"/>
      <c r="X8" s="2142"/>
      <c r="Y8" s="2142"/>
      <c r="Z8" s="2142"/>
      <c r="AA8" s="2142"/>
      <c r="AB8" s="2142"/>
      <c r="AC8" s="2142"/>
      <c r="AD8" s="2142"/>
      <c r="AE8" s="2142"/>
      <c r="AF8" s="2142"/>
      <c r="AG8" s="2142"/>
      <c r="AH8" s="2142"/>
      <c r="AI8" s="2142"/>
      <c r="AJ8" s="2143"/>
      <c r="AK8" s="781"/>
      <c r="AL8" s="781"/>
      <c r="AM8" s="781"/>
      <c r="AN8" s="781"/>
      <c r="AO8" s="781"/>
      <c r="AP8" s="781"/>
      <c r="AQ8" s="781"/>
      <c r="AR8" s="781"/>
      <c r="AS8" s="781"/>
      <c r="AZ8" s="2140"/>
      <c r="BA8" s="2140"/>
      <c r="BB8" s="2140"/>
      <c r="BC8" s="2084" t="s">
        <v>1096</v>
      </c>
      <c r="BD8" s="2084"/>
      <c r="BE8" s="2084"/>
      <c r="BF8" s="2084"/>
      <c r="BG8" s="2084"/>
      <c r="BH8" s="2084"/>
      <c r="BI8" s="2084"/>
      <c r="BJ8" s="2084"/>
      <c r="BK8" s="2084"/>
      <c r="BL8" s="2084"/>
      <c r="BM8" s="2084"/>
      <c r="BN8" s="2084"/>
      <c r="BO8" s="777"/>
      <c r="BP8" s="777"/>
      <c r="BQ8" s="777"/>
      <c r="BR8" s="776"/>
      <c r="BS8" s="776"/>
      <c r="BT8" s="776"/>
      <c r="BU8" s="776"/>
      <c r="BV8" s="776"/>
      <c r="BW8" s="776"/>
      <c r="BX8" s="776"/>
      <c r="BY8" s="776"/>
      <c r="BZ8" s="776"/>
      <c r="CA8" s="776"/>
      <c r="CB8" s="776"/>
      <c r="CC8" s="776"/>
      <c r="CH8" s="780"/>
      <c r="CJ8" s="776"/>
    </row>
    <row r="9" spans="1:103" ht="13.9" customHeight="1" x14ac:dyDescent="0.4">
      <c r="G9" s="2084" t="s">
        <v>966</v>
      </c>
      <c r="H9" s="2084"/>
      <c r="I9" s="2084"/>
      <c r="J9" s="2084"/>
      <c r="K9" s="2084"/>
      <c r="L9" s="2084"/>
      <c r="M9" s="2084"/>
      <c r="N9" s="2084"/>
      <c r="O9" s="2134"/>
      <c r="P9" s="2134"/>
      <c r="Q9" s="2134"/>
      <c r="R9" s="2134"/>
      <c r="S9" s="2134"/>
      <c r="T9" s="2134"/>
      <c r="U9" s="2134"/>
      <c r="V9" s="2134"/>
      <c r="W9" s="2134"/>
      <c r="X9" s="2134"/>
      <c r="Y9" s="2134"/>
      <c r="Z9" s="2134"/>
      <c r="AA9" s="2134"/>
      <c r="AB9" s="2134"/>
      <c r="AC9" s="2135" t="s">
        <v>967</v>
      </c>
      <c r="AD9" s="2072"/>
      <c r="AE9" s="2072"/>
      <c r="AF9" s="2136"/>
      <c r="AG9" s="2137"/>
      <c r="AH9" s="2138"/>
      <c r="AI9" s="2138"/>
      <c r="AJ9" s="2139"/>
      <c r="AK9" s="781"/>
      <c r="AL9" s="781"/>
      <c r="AM9" s="781"/>
      <c r="AN9" s="781"/>
      <c r="AO9" s="781"/>
      <c r="AP9" s="781"/>
      <c r="AQ9" s="781"/>
      <c r="AR9" s="781"/>
      <c r="AS9" s="781"/>
      <c r="AZ9" s="2140"/>
      <c r="BA9" s="2140"/>
      <c r="BB9" s="2140"/>
      <c r="BC9" s="2084" t="s">
        <v>1097</v>
      </c>
      <c r="BD9" s="2084"/>
      <c r="BE9" s="2084"/>
      <c r="BF9" s="2084"/>
      <c r="BG9" s="2084"/>
      <c r="BH9" s="2084"/>
      <c r="BI9" s="2084"/>
      <c r="BJ9" s="2084"/>
      <c r="BK9" s="2084"/>
      <c r="BL9" s="2084"/>
      <c r="BM9" s="2084"/>
      <c r="BN9" s="2084"/>
      <c r="BO9" s="777"/>
      <c r="BP9" s="777"/>
      <c r="BQ9" s="777"/>
      <c r="BR9" s="776"/>
      <c r="BS9" s="776"/>
      <c r="BT9" s="776"/>
      <c r="BU9" s="776"/>
      <c r="BV9" s="776"/>
      <c r="BW9" s="776"/>
      <c r="BX9" s="776"/>
      <c r="BY9" s="776"/>
      <c r="BZ9" s="776"/>
      <c r="CA9" s="776"/>
      <c r="CB9" s="776"/>
      <c r="CC9" s="776"/>
      <c r="CJ9" s="776"/>
      <c r="CK9" s="776"/>
      <c r="CL9" s="776"/>
      <c r="CM9" s="776"/>
      <c r="CN9" s="782"/>
      <c r="CO9" s="782"/>
      <c r="CP9" s="782"/>
      <c r="CQ9" s="776"/>
      <c r="CR9" s="776"/>
      <c r="CS9" s="776"/>
      <c r="CT9" s="776"/>
      <c r="CU9" s="776"/>
      <c r="CV9" s="776"/>
      <c r="CW9" s="783"/>
      <c r="CX9" s="783"/>
      <c r="CY9" s="783"/>
    </row>
    <row r="10" spans="1:103" ht="13.9" customHeight="1" x14ac:dyDescent="0.4">
      <c r="E10" s="781"/>
      <c r="F10" s="781"/>
      <c r="G10" s="781"/>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Y10" s="781"/>
      <c r="AZ10" s="784" t="s">
        <v>1098</v>
      </c>
      <c r="BA10" s="781"/>
      <c r="BB10" s="781"/>
      <c r="BC10" s="781"/>
      <c r="BD10" s="781"/>
      <c r="BE10" s="781"/>
      <c r="BF10" s="781"/>
      <c r="BG10" s="781"/>
      <c r="BH10" s="781"/>
      <c r="BI10" s="781"/>
      <c r="BJ10" s="781"/>
      <c r="BO10" s="777"/>
      <c r="BP10" s="777"/>
      <c r="BQ10" s="777"/>
      <c r="BR10" s="776"/>
      <c r="BS10" s="776"/>
      <c r="BT10" s="776"/>
      <c r="BU10" s="776"/>
      <c r="BV10" s="776"/>
      <c r="BW10" s="776"/>
      <c r="BX10" s="776"/>
      <c r="BY10" s="776"/>
      <c r="BZ10" s="776"/>
      <c r="CA10" s="776"/>
      <c r="CB10" s="776"/>
      <c r="CC10" s="776"/>
      <c r="CG10" s="781"/>
    </row>
    <row r="11" spans="1:103" ht="13.9" customHeight="1" thickBot="1" x14ac:dyDescent="0.45">
      <c r="G11" s="779"/>
      <c r="AT11" s="780"/>
      <c r="BU11" s="781"/>
      <c r="BV11" s="781"/>
      <c r="BW11" s="781"/>
      <c r="BX11" s="781"/>
      <c r="BY11" s="781"/>
      <c r="BZ11" s="781"/>
      <c r="CA11" s="781"/>
    </row>
    <row r="12" spans="1:103" ht="13.9" customHeight="1" thickBot="1" x14ac:dyDescent="0.45">
      <c r="E12" s="612" t="s">
        <v>1099</v>
      </c>
      <c r="S12" s="2121" t="s">
        <v>1100</v>
      </c>
      <c r="T12" s="2122"/>
      <c r="U12" s="2122"/>
      <c r="V12" s="2122"/>
      <c r="W12" s="2122"/>
      <c r="X12" s="2122"/>
      <c r="Y12" s="2122"/>
      <c r="Z12" s="2122"/>
      <c r="AA12" s="2122"/>
      <c r="AB12" s="2122"/>
      <c r="AC12" s="2122"/>
      <c r="AD12" s="2122"/>
      <c r="AE12" s="2122"/>
      <c r="AF12" s="2122"/>
      <c r="AG12" s="2122"/>
      <c r="AH12" s="2122"/>
      <c r="AI12" s="2122"/>
      <c r="AJ12" s="2122"/>
      <c r="AK12" s="2122"/>
      <c r="AL12" s="2122"/>
      <c r="AM12" s="2122"/>
      <c r="AN12" s="2122"/>
      <c r="AO12" s="2122"/>
      <c r="AP12" s="2122"/>
      <c r="AQ12" s="2122"/>
      <c r="AR12" s="2122"/>
      <c r="AS12" s="2122"/>
      <c r="AT12" s="2122"/>
      <c r="AU12" s="2122"/>
      <c r="AV12" s="2122"/>
      <c r="AW12" s="2122"/>
      <c r="AX12" s="2122"/>
      <c r="AY12" s="2122"/>
      <c r="AZ12" s="2122"/>
      <c r="BA12" s="2122"/>
      <c r="BB12" s="2122"/>
      <c r="BC12" s="2122"/>
      <c r="BD12" s="2122"/>
      <c r="BE12" s="2122"/>
      <c r="BF12" s="2122"/>
      <c r="BG12" s="2122"/>
      <c r="BH12" s="2122"/>
      <c r="BI12" s="2122"/>
      <c r="BJ12" s="2122"/>
      <c r="BK12" s="2122"/>
      <c r="BL12" s="2122"/>
      <c r="BM12" s="2122"/>
      <c r="BN12" s="2122"/>
      <c r="BO12" s="2122"/>
      <c r="BP12" s="2122"/>
      <c r="BQ12" s="2122"/>
      <c r="BR12" s="2122"/>
      <c r="BS12" s="2122"/>
      <c r="BT12" s="2122"/>
      <c r="BU12" s="2122"/>
      <c r="BV12" s="2122"/>
      <c r="BW12" s="2122"/>
      <c r="BX12" s="2122"/>
      <c r="BY12" s="2123"/>
    </row>
    <row r="13" spans="1:103" ht="13.9" customHeight="1" thickBot="1" x14ac:dyDescent="0.45">
      <c r="S13" s="2124" t="s">
        <v>968</v>
      </c>
      <c r="T13" s="2125"/>
      <c r="U13" s="2125"/>
      <c r="V13" s="2125"/>
      <c r="W13" s="2125"/>
      <c r="X13" s="2125"/>
      <c r="Y13" s="2125"/>
      <c r="Z13" s="2125"/>
      <c r="AA13" s="2126"/>
      <c r="AB13" s="2124" t="s">
        <v>969</v>
      </c>
      <c r="AC13" s="2125"/>
      <c r="AD13" s="2125"/>
      <c r="AE13" s="2125"/>
      <c r="AF13" s="2125"/>
      <c r="AG13" s="2125"/>
      <c r="AH13" s="2125"/>
      <c r="AI13" s="2125"/>
      <c r="AJ13" s="2126"/>
      <c r="AK13" s="2124" t="s">
        <v>970</v>
      </c>
      <c r="AL13" s="2125"/>
      <c r="AM13" s="2125"/>
      <c r="AN13" s="2125"/>
      <c r="AO13" s="2125"/>
      <c r="AP13" s="2125"/>
      <c r="AQ13" s="2125"/>
      <c r="AR13" s="2125"/>
      <c r="AS13" s="2126"/>
      <c r="AT13" s="2125" t="s">
        <v>971</v>
      </c>
      <c r="AU13" s="2125"/>
      <c r="AV13" s="2125"/>
      <c r="AW13" s="2125"/>
      <c r="AX13" s="2125"/>
      <c r="AY13" s="2125"/>
      <c r="AZ13" s="2125"/>
      <c r="BA13" s="2125"/>
      <c r="BB13" s="2125"/>
      <c r="BC13" s="2124" t="s">
        <v>972</v>
      </c>
      <c r="BD13" s="2125"/>
      <c r="BE13" s="2125"/>
      <c r="BF13" s="2125"/>
      <c r="BG13" s="2125"/>
      <c r="BH13" s="2125"/>
      <c r="BI13" s="2125"/>
      <c r="BJ13" s="2125"/>
      <c r="BK13" s="2126"/>
      <c r="BL13" s="2124" t="s">
        <v>973</v>
      </c>
      <c r="BM13" s="2125"/>
      <c r="BN13" s="2125"/>
      <c r="BO13" s="2125"/>
      <c r="BP13" s="2125"/>
      <c r="BQ13" s="2125"/>
      <c r="BR13" s="2125"/>
      <c r="BS13" s="2125"/>
      <c r="BT13" s="2126"/>
      <c r="BU13" s="2127" t="s">
        <v>1101</v>
      </c>
      <c r="BV13" s="2128"/>
      <c r="BW13" s="2128"/>
      <c r="BX13" s="2128"/>
      <c r="BY13" s="2129"/>
    </row>
    <row r="14" spans="1:103" ht="21.75" customHeight="1" x14ac:dyDescent="0.4">
      <c r="G14" s="2111"/>
      <c r="H14" s="2112"/>
      <c r="I14" s="2112"/>
      <c r="J14" s="2112"/>
      <c r="K14" s="2112"/>
      <c r="L14" s="2112"/>
      <c r="M14" s="2112" t="s">
        <v>1102</v>
      </c>
      <c r="N14" s="2112"/>
      <c r="O14" s="2112"/>
      <c r="P14" s="2112"/>
      <c r="Q14" s="2112"/>
      <c r="R14" s="2113"/>
      <c r="S14" s="2106" t="s">
        <v>1103</v>
      </c>
      <c r="T14" s="2106"/>
      <c r="U14" s="2106"/>
      <c r="V14" s="2106"/>
      <c r="W14" s="2106"/>
      <c r="X14" s="2107"/>
      <c r="Y14" s="2115" t="s">
        <v>1104</v>
      </c>
      <c r="Z14" s="2116"/>
      <c r="AA14" s="2117"/>
      <c r="AB14" s="2105" t="s">
        <v>1103</v>
      </c>
      <c r="AC14" s="2106"/>
      <c r="AD14" s="2106"/>
      <c r="AE14" s="2106"/>
      <c r="AF14" s="2106"/>
      <c r="AG14" s="2107"/>
      <c r="AH14" s="2108" t="s">
        <v>1105</v>
      </c>
      <c r="AI14" s="2106"/>
      <c r="AJ14" s="2109"/>
      <c r="AK14" s="2105" t="s">
        <v>1103</v>
      </c>
      <c r="AL14" s="2106"/>
      <c r="AM14" s="2106"/>
      <c r="AN14" s="2106"/>
      <c r="AO14" s="2106"/>
      <c r="AP14" s="2107"/>
      <c r="AQ14" s="2108" t="s">
        <v>1105</v>
      </c>
      <c r="AR14" s="2106"/>
      <c r="AS14" s="2109"/>
      <c r="AT14" s="2105" t="s">
        <v>1103</v>
      </c>
      <c r="AU14" s="2106"/>
      <c r="AV14" s="2106"/>
      <c r="AW14" s="2106"/>
      <c r="AX14" s="2106"/>
      <c r="AY14" s="2107"/>
      <c r="AZ14" s="2108" t="s">
        <v>1105</v>
      </c>
      <c r="BA14" s="2106"/>
      <c r="BB14" s="2106"/>
      <c r="BC14" s="2105" t="s">
        <v>1103</v>
      </c>
      <c r="BD14" s="2106"/>
      <c r="BE14" s="2106"/>
      <c r="BF14" s="2106"/>
      <c r="BG14" s="2106"/>
      <c r="BH14" s="2107"/>
      <c r="BI14" s="2108" t="s">
        <v>1105</v>
      </c>
      <c r="BJ14" s="2106"/>
      <c r="BK14" s="2109"/>
      <c r="BL14" s="2105" t="s">
        <v>1103</v>
      </c>
      <c r="BM14" s="2106"/>
      <c r="BN14" s="2106"/>
      <c r="BO14" s="2106"/>
      <c r="BP14" s="2106"/>
      <c r="BQ14" s="2107"/>
      <c r="BR14" s="2108" t="s">
        <v>1105</v>
      </c>
      <c r="BS14" s="2106"/>
      <c r="BT14" s="2109"/>
      <c r="BU14" s="2130"/>
      <c r="BV14" s="2131"/>
      <c r="BW14" s="2131"/>
      <c r="BX14" s="2131"/>
      <c r="BY14" s="2132"/>
    </row>
    <row r="15" spans="1:103" ht="21.75" customHeight="1" x14ac:dyDescent="0.4">
      <c r="G15" s="2083"/>
      <c r="H15" s="2084"/>
      <c r="I15" s="2084"/>
      <c r="J15" s="2084"/>
      <c r="K15" s="2084"/>
      <c r="L15" s="2084"/>
      <c r="M15" s="2084"/>
      <c r="N15" s="2084"/>
      <c r="O15" s="2084"/>
      <c r="P15" s="2084"/>
      <c r="Q15" s="2084"/>
      <c r="R15" s="2114"/>
      <c r="S15" s="2100"/>
      <c r="T15" s="2100"/>
      <c r="U15" s="2101"/>
      <c r="V15" s="2102" t="s">
        <v>1106</v>
      </c>
      <c r="W15" s="2103"/>
      <c r="X15" s="2104"/>
      <c r="Y15" s="2118"/>
      <c r="Z15" s="2119"/>
      <c r="AA15" s="2120"/>
      <c r="AB15" s="2099"/>
      <c r="AC15" s="2100"/>
      <c r="AD15" s="2101"/>
      <c r="AE15" s="2102" t="s">
        <v>1106</v>
      </c>
      <c r="AF15" s="2103"/>
      <c r="AG15" s="2104"/>
      <c r="AH15" s="2100"/>
      <c r="AI15" s="2100"/>
      <c r="AJ15" s="2110"/>
      <c r="AK15" s="2099"/>
      <c r="AL15" s="2100"/>
      <c r="AM15" s="2101"/>
      <c r="AN15" s="2102" t="s">
        <v>1106</v>
      </c>
      <c r="AO15" s="2103"/>
      <c r="AP15" s="2104"/>
      <c r="AQ15" s="2100"/>
      <c r="AR15" s="2100"/>
      <c r="AS15" s="2110"/>
      <c r="AT15" s="2099"/>
      <c r="AU15" s="2100"/>
      <c r="AV15" s="2101"/>
      <c r="AW15" s="2102" t="s">
        <v>1106</v>
      </c>
      <c r="AX15" s="2103"/>
      <c r="AY15" s="2104"/>
      <c r="AZ15" s="2100"/>
      <c r="BA15" s="2100"/>
      <c r="BB15" s="2100"/>
      <c r="BC15" s="2099"/>
      <c r="BD15" s="2100"/>
      <c r="BE15" s="2101"/>
      <c r="BF15" s="2102" t="s">
        <v>1106</v>
      </c>
      <c r="BG15" s="2103"/>
      <c r="BH15" s="2104"/>
      <c r="BI15" s="2100"/>
      <c r="BJ15" s="2100"/>
      <c r="BK15" s="2110"/>
      <c r="BL15" s="2099"/>
      <c r="BM15" s="2100"/>
      <c r="BN15" s="2101"/>
      <c r="BO15" s="2102" t="s">
        <v>1106</v>
      </c>
      <c r="BP15" s="2103"/>
      <c r="BQ15" s="2104"/>
      <c r="BR15" s="2100"/>
      <c r="BS15" s="2100"/>
      <c r="BT15" s="2110"/>
      <c r="BU15" s="2133"/>
      <c r="BV15" s="2087"/>
      <c r="BW15" s="2087"/>
      <c r="BX15" s="2087"/>
      <c r="BY15" s="2088"/>
    </row>
    <row r="16" spans="1:103" ht="13.9" customHeight="1" x14ac:dyDescent="0.4">
      <c r="G16" s="2083" t="s">
        <v>1107</v>
      </c>
      <c r="H16" s="2084"/>
      <c r="I16" s="2084"/>
      <c r="J16" s="2084"/>
      <c r="K16" s="2084"/>
      <c r="L16" s="2084"/>
      <c r="M16" s="2096">
        <v>30</v>
      </c>
      <c r="N16" s="2097"/>
      <c r="O16" s="2097"/>
      <c r="P16" s="2097"/>
      <c r="Q16" s="2087" t="s">
        <v>1090</v>
      </c>
      <c r="R16" s="2088"/>
      <c r="S16" s="2098">
        <v>0</v>
      </c>
      <c r="T16" s="2098"/>
      <c r="U16" s="2098"/>
      <c r="V16" s="2093"/>
      <c r="W16" s="2094"/>
      <c r="X16" s="2095"/>
      <c r="Y16" s="2089">
        <v>0</v>
      </c>
      <c r="Z16" s="2090"/>
      <c r="AA16" s="2091"/>
      <c r="AB16" s="2092">
        <v>0</v>
      </c>
      <c r="AC16" s="2090"/>
      <c r="AD16" s="2090"/>
      <c r="AE16" s="2093"/>
      <c r="AF16" s="2094"/>
      <c r="AG16" s="2095"/>
      <c r="AH16" s="2089">
        <v>0</v>
      </c>
      <c r="AI16" s="2090"/>
      <c r="AJ16" s="2091"/>
      <c r="AK16" s="2092">
        <v>0</v>
      </c>
      <c r="AL16" s="2090"/>
      <c r="AM16" s="2090"/>
      <c r="AN16" s="2093"/>
      <c r="AO16" s="2094"/>
      <c r="AP16" s="2095"/>
      <c r="AQ16" s="2089">
        <v>0</v>
      </c>
      <c r="AR16" s="2090"/>
      <c r="AS16" s="2091"/>
      <c r="AT16" s="2092">
        <v>0</v>
      </c>
      <c r="AU16" s="2090"/>
      <c r="AV16" s="2090"/>
      <c r="AW16" s="2089">
        <v>0</v>
      </c>
      <c r="AX16" s="2090"/>
      <c r="AY16" s="2090"/>
      <c r="AZ16" s="2089">
        <v>0</v>
      </c>
      <c r="BA16" s="2090"/>
      <c r="BB16" s="2091"/>
      <c r="BC16" s="2092">
        <v>0</v>
      </c>
      <c r="BD16" s="2090"/>
      <c r="BE16" s="2090"/>
      <c r="BF16" s="2089">
        <v>0</v>
      </c>
      <c r="BG16" s="2090"/>
      <c r="BH16" s="2090"/>
      <c r="BI16" s="2089">
        <v>0</v>
      </c>
      <c r="BJ16" s="2090"/>
      <c r="BK16" s="2091"/>
      <c r="BL16" s="2092">
        <v>0</v>
      </c>
      <c r="BM16" s="2090"/>
      <c r="BN16" s="2090"/>
      <c r="BO16" s="2089">
        <v>0</v>
      </c>
      <c r="BP16" s="2090"/>
      <c r="BQ16" s="2090"/>
      <c r="BR16" s="2089">
        <v>0</v>
      </c>
      <c r="BS16" s="2090"/>
      <c r="BT16" s="2091"/>
      <c r="BU16" s="2068">
        <f t="shared" ref="BU16:BU27" si="0">S16+Y16+AH16+AB16+AK16+AQ16+AT16+AZ16+BC16+BI16+BL16+BR16</f>
        <v>0</v>
      </c>
      <c r="BV16" s="2068"/>
      <c r="BW16" s="2068"/>
      <c r="BX16" s="2072" t="s">
        <v>1108</v>
      </c>
      <c r="BY16" s="2073"/>
    </row>
    <row r="17" spans="7:80" ht="13.9" customHeight="1" x14ac:dyDescent="0.4">
      <c r="G17" s="2083" t="s">
        <v>1109</v>
      </c>
      <c r="H17" s="2084"/>
      <c r="I17" s="2084"/>
      <c r="J17" s="2084"/>
      <c r="K17" s="2084"/>
      <c r="L17" s="2084"/>
      <c r="M17" s="2096">
        <v>31</v>
      </c>
      <c r="N17" s="2097"/>
      <c r="O17" s="2097"/>
      <c r="P17" s="2097"/>
      <c r="Q17" s="2087" t="s">
        <v>1090</v>
      </c>
      <c r="R17" s="2088"/>
      <c r="S17" s="2098">
        <v>0</v>
      </c>
      <c r="T17" s="2098"/>
      <c r="U17" s="2098"/>
      <c r="V17" s="2093"/>
      <c r="W17" s="2094"/>
      <c r="X17" s="2095"/>
      <c r="Y17" s="2089">
        <v>0</v>
      </c>
      <c r="Z17" s="2090"/>
      <c r="AA17" s="2091"/>
      <c r="AB17" s="2092">
        <v>0</v>
      </c>
      <c r="AC17" s="2090"/>
      <c r="AD17" s="2090"/>
      <c r="AE17" s="2093"/>
      <c r="AF17" s="2094"/>
      <c r="AG17" s="2095"/>
      <c r="AH17" s="2089">
        <v>0</v>
      </c>
      <c r="AI17" s="2090"/>
      <c r="AJ17" s="2091"/>
      <c r="AK17" s="2092">
        <v>0</v>
      </c>
      <c r="AL17" s="2090"/>
      <c r="AM17" s="2090"/>
      <c r="AN17" s="2093"/>
      <c r="AO17" s="2094"/>
      <c r="AP17" s="2095"/>
      <c r="AQ17" s="2089">
        <v>0</v>
      </c>
      <c r="AR17" s="2090"/>
      <c r="AS17" s="2091"/>
      <c r="AT17" s="2092">
        <v>0</v>
      </c>
      <c r="AU17" s="2090"/>
      <c r="AV17" s="2090"/>
      <c r="AW17" s="2089">
        <v>0</v>
      </c>
      <c r="AX17" s="2090"/>
      <c r="AY17" s="2090"/>
      <c r="AZ17" s="2089">
        <v>0</v>
      </c>
      <c r="BA17" s="2090"/>
      <c r="BB17" s="2091"/>
      <c r="BC17" s="2092">
        <v>0</v>
      </c>
      <c r="BD17" s="2090"/>
      <c r="BE17" s="2090"/>
      <c r="BF17" s="2089">
        <v>0</v>
      </c>
      <c r="BG17" s="2090"/>
      <c r="BH17" s="2090"/>
      <c r="BI17" s="2089">
        <v>0</v>
      </c>
      <c r="BJ17" s="2090"/>
      <c r="BK17" s="2091"/>
      <c r="BL17" s="2092">
        <v>0</v>
      </c>
      <c r="BM17" s="2090"/>
      <c r="BN17" s="2090"/>
      <c r="BO17" s="2089">
        <v>0</v>
      </c>
      <c r="BP17" s="2090"/>
      <c r="BQ17" s="2090"/>
      <c r="BR17" s="2089">
        <v>0</v>
      </c>
      <c r="BS17" s="2090"/>
      <c r="BT17" s="2091"/>
      <c r="BU17" s="2068">
        <f t="shared" si="0"/>
        <v>0</v>
      </c>
      <c r="BV17" s="2068"/>
      <c r="BW17" s="2068"/>
      <c r="BX17" s="2072" t="s">
        <v>1108</v>
      </c>
      <c r="BY17" s="2073"/>
    </row>
    <row r="18" spans="7:80" ht="13.9" customHeight="1" x14ac:dyDescent="0.4">
      <c r="G18" s="2083" t="s">
        <v>1110</v>
      </c>
      <c r="H18" s="2084"/>
      <c r="I18" s="2084"/>
      <c r="J18" s="2084"/>
      <c r="K18" s="2084"/>
      <c r="L18" s="2084"/>
      <c r="M18" s="2096">
        <v>30</v>
      </c>
      <c r="N18" s="2097"/>
      <c r="O18" s="2097"/>
      <c r="P18" s="2097"/>
      <c r="Q18" s="2087" t="s">
        <v>1090</v>
      </c>
      <c r="R18" s="2088"/>
      <c r="S18" s="2098">
        <v>0</v>
      </c>
      <c r="T18" s="2098"/>
      <c r="U18" s="2098"/>
      <c r="V18" s="2093"/>
      <c r="W18" s="2094"/>
      <c r="X18" s="2095"/>
      <c r="Y18" s="2089">
        <v>0</v>
      </c>
      <c r="Z18" s="2090"/>
      <c r="AA18" s="2091"/>
      <c r="AB18" s="2092">
        <v>0</v>
      </c>
      <c r="AC18" s="2090"/>
      <c r="AD18" s="2090"/>
      <c r="AE18" s="2093"/>
      <c r="AF18" s="2094"/>
      <c r="AG18" s="2095"/>
      <c r="AH18" s="2089">
        <v>0</v>
      </c>
      <c r="AI18" s="2090"/>
      <c r="AJ18" s="2091"/>
      <c r="AK18" s="2092">
        <v>0</v>
      </c>
      <c r="AL18" s="2090"/>
      <c r="AM18" s="2090"/>
      <c r="AN18" s="2093"/>
      <c r="AO18" s="2094"/>
      <c r="AP18" s="2095"/>
      <c r="AQ18" s="2089">
        <v>0</v>
      </c>
      <c r="AR18" s="2090"/>
      <c r="AS18" s="2091"/>
      <c r="AT18" s="2092">
        <v>0</v>
      </c>
      <c r="AU18" s="2090"/>
      <c r="AV18" s="2090"/>
      <c r="AW18" s="2089">
        <v>0</v>
      </c>
      <c r="AX18" s="2090"/>
      <c r="AY18" s="2090"/>
      <c r="AZ18" s="2089">
        <v>0</v>
      </c>
      <c r="BA18" s="2090"/>
      <c r="BB18" s="2091"/>
      <c r="BC18" s="2092">
        <v>0</v>
      </c>
      <c r="BD18" s="2090"/>
      <c r="BE18" s="2090"/>
      <c r="BF18" s="2089">
        <v>0</v>
      </c>
      <c r="BG18" s="2090"/>
      <c r="BH18" s="2090"/>
      <c r="BI18" s="2089">
        <v>0</v>
      </c>
      <c r="BJ18" s="2090"/>
      <c r="BK18" s="2091"/>
      <c r="BL18" s="2092">
        <v>0</v>
      </c>
      <c r="BM18" s="2090"/>
      <c r="BN18" s="2090"/>
      <c r="BO18" s="2089">
        <v>0</v>
      </c>
      <c r="BP18" s="2090"/>
      <c r="BQ18" s="2090"/>
      <c r="BR18" s="2089">
        <v>0</v>
      </c>
      <c r="BS18" s="2090"/>
      <c r="BT18" s="2091"/>
      <c r="BU18" s="2068">
        <f t="shared" si="0"/>
        <v>0</v>
      </c>
      <c r="BV18" s="2068"/>
      <c r="BW18" s="2068"/>
      <c r="BX18" s="2072" t="s">
        <v>1108</v>
      </c>
      <c r="BY18" s="2073"/>
    </row>
    <row r="19" spans="7:80" ht="13.9" customHeight="1" x14ac:dyDescent="0.4">
      <c r="G19" s="2083" t="s">
        <v>1111</v>
      </c>
      <c r="H19" s="2084"/>
      <c r="I19" s="2084"/>
      <c r="J19" s="2084"/>
      <c r="K19" s="2084"/>
      <c r="L19" s="2084"/>
      <c r="M19" s="2096">
        <v>31</v>
      </c>
      <c r="N19" s="2097"/>
      <c r="O19" s="2097"/>
      <c r="P19" s="2097"/>
      <c r="Q19" s="2087" t="s">
        <v>1090</v>
      </c>
      <c r="R19" s="2088"/>
      <c r="S19" s="2098">
        <v>0</v>
      </c>
      <c r="T19" s="2098"/>
      <c r="U19" s="2098"/>
      <c r="V19" s="2093"/>
      <c r="W19" s="2094"/>
      <c r="X19" s="2095"/>
      <c r="Y19" s="2089">
        <v>0</v>
      </c>
      <c r="Z19" s="2090"/>
      <c r="AA19" s="2091"/>
      <c r="AB19" s="2092">
        <v>0</v>
      </c>
      <c r="AC19" s="2090"/>
      <c r="AD19" s="2090"/>
      <c r="AE19" s="2093"/>
      <c r="AF19" s="2094"/>
      <c r="AG19" s="2095"/>
      <c r="AH19" s="2089">
        <v>0</v>
      </c>
      <c r="AI19" s="2090"/>
      <c r="AJ19" s="2091"/>
      <c r="AK19" s="2092">
        <v>0</v>
      </c>
      <c r="AL19" s="2090"/>
      <c r="AM19" s="2090"/>
      <c r="AN19" s="2093"/>
      <c r="AO19" s="2094"/>
      <c r="AP19" s="2095"/>
      <c r="AQ19" s="2089">
        <v>0</v>
      </c>
      <c r="AR19" s="2090"/>
      <c r="AS19" s="2091"/>
      <c r="AT19" s="2092">
        <v>0</v>
      </c>
      <c r="AU19" s="2090"/>
      <c r="AV19" s="2090"/>
      <c r="AW19" s="2089">
        <v>0</v>
      </c>
      <c r="AX19" s="2090"/>
      <c r="AY19" s="2090"/>
      <c r="AZ19" s="2089">
        <v>0</v>
      </c>
      <c r="BA19" s="2090"/>
      <c r="BB19" s="2091"/>
      <c r="BC19" s="2092">
        <v>0</v>
      </c>
      <c r="BD19" s="2090"/>
      <c r="BE19" s="2090"/>
      <c r="BF19" s="2089">
        <v>0</v>
      </c>
      <c r="BG19" s="2090"/>
      <c r="BH19" s="2090"/>
      <c r="BI19" s="2089">
        <v>0</v>
      </c>
      <c r="BJ19" s="2090"/>
      <c r="BK19" s="2091"/>
      <c r="BL19" s="2092">
        <v>0</v>
      </c>
      <c r="BM19" s="2090"/>
      <c r="BN19" s="2090"/>
      <c r="BO19" s="2089">
        <v>0</v>
      </c>
      <c r="BP19" s="2090"/>
      <c r="BQ19" s="2090"/>
      <c r="BR19" s="2089">
        <v>0</v>
      </c>
      <c r="BS19" s="2090"/>
      <c r="BT19" s="2091"/>
      <c r="BU19" s="2068">
        <f t="shared" si="0"/>
        <v>0</v>
      </c>
      <c r="BV19" s="2068"/>
      <c r="BW19" s="2068"/>
      <c r="BX19" s="2072" t="s">
        <v>1108</v>
      </c>
      <c r="BY19" s="2073"/>
    </row>
    <row r="20" spans="7:80" ht="13.9" customHeight="1" x14ac:dyDescent="0.4">
      <c r="G20" s="2083" t="s">
        <v>1112</v>
      </c>
      <c r="H20" s="2084"/>
      <c r="I20" s="2084"/>
      <c r="J20" s="2084"/>
      <c r="K20" s="2084"/>
      <c r="L20" s="2084"/>
      <c r="M20" s="2096">
        <v>31</v>
      </c>
      <c r="N20" s="2097"/>
      <c r="O20" s="2097"/>
      <c r="P20" s="2097"/>
      <c r="Q20" s="2087" t="s">
        <v>1090</v>
      </c>
      <c r="R20" s="2088"/>
      <c r="S20" s="2098">
        <v>0</v>
      </c>
      <c r="T20" s="2098"/>
      <c r="U20" s="2098"/>
      <c r="V20" s="2093"/>
      <c r="W20" s="2094"/>
      <c r="X20" s="2095"/>
      <c r="Y20" s="2089">
        <v>0</v>
      </c>
      <c r="Z20" s="2090"/>
      <c r="AA20" s="2091"/>
      <c r="AB20" s="2092">
        <v>0</v>
      </c>
      <c r="AC20" s="2090"/>
      <c r="AD20" s="2090"/>
      <c r="AE20" s="2093"/>
      <c r="AF20" s="2094"/>
      <c r="AG20" s="2095"/>
      <c r="AH20" s="2089">
        <v>0</v>
      </c>
      <c r="AI20" s="2090"/>
      <c r="AJ20" s="2091"/>
      <c r="AK20" s="2092">
        <v>0</v>
      </c>
      <c r="AL20" s="2090"/>
      <c r="AM20" s="2090"/>
      <c r="AN20" s="2093"/>
      <c r="AO20" s="2094"/>
      <c r="AP20" s="2095"/>
      <c r="AQ20" s="2089">
        <v>0</v>
      </c>
      <c r="AR20" s="2090"/>
      <c r="AS20" s="2091"/>
      <c r="AT20" s="2092">
        <v>0</v>
      </c>
      <c r="AU20" s="2090"/>
      <c r="AV20" s="2090"/>
      <c r="AW20" s="2089">
        <v>0</v>
      </c>
      <c r="AX20" s="2090"/>
      <c r="AY20" s="2090"/>
      <c r="AZ20" s="2089">
        <v>0</v>
      </c>
      <c r="BA20" s="2090"/>
      <c r="BB20" s="2091"/>
      <c r="BC20" s="2092">
        <v>0</v>
      </c>
      <c r="BD20" s="2090"/>
      <c r="BE20" s="2090"/>
      <c r="BF20" s="2089">
        <v>0</v>
      </c>
      <c r="BG20" s="2090"/>
      <c r="BH20" s="2090"/>
      <c r="BI20" s="2089">
        <v>0</v>
      </c>
      <c r="BJ20" s="2090"/>
      <c r="BK20" s="2091"/>
      <c r="BL20" s="2092">
        <v>0</v>
      </c>
      <c r="BM20" s="2090"/>
      <c r="BN20" s="2090"/>
      <c r="BO20" s="2089">
        <v>0</v>
      </c>
      <c r="BP20" s="2090"/>
      <c r="BQ20" s="2090"/>
      <c r="BR20" s="2089">
        <v>0</v>
      </c>
      <c r="BS20" s="2090"/>
      <c r="BT20" s="2091"/>
      <c r="BU20" s="2068">
        <f t="shared" si="0"/>
        <v>0</v>
      </c>
      <c r="BV20" s="2068"/>
      <c r="BW20" s="2068"/>
      <c r="BX20" s="2072" t="s">
        <v>1108</v>
      </c>
      <c r="BY20" s="2073"/>
    </row>
    <row r="21" spans="7:80" ht="13.9" customHeight="1" x14ac:dyDescent="0.4">
      <c r="G21" s="2083" t="s">
        <v>1113</v>
      </c>
      <c r="H21" s="2084"/>
      <c r="I21" s="2084"/>
      <c r="J21" s="2084"/>
      <c r="K21" s="2084"/>
      <c r="L21" s="2084"/>
      <c r="M21" s="2096">
        <v>30</v>
      </c>
      <c r="N21" s="2097"/>
      <c r="O21" s="2097"/>
      <c r="P21" s="2097"/>
      <c r="Q21" s="2087" t="s">
        <v>1090</v>
      </c>
      <c r="R21" s="2088"/>
      <c r="S21" s="2098">
        <v>0</v>
      </c>
      <c r="T21" s="2098"/>
      <c r="U21" s="2098"/>
      <c r="V21" s="2093"/>
      <c r="W21" s="2094"/>
      <c r="X21" s="2095"/>
      <c r="Y21" s="2089">
        <v>0</v>
      </c>
      <c r="Z21" s="2090"/>
      <c r="AA21" s="2091"/>
      <c r="AB21" s="2092">
        <v>0</v>
      </c>
      <c r="AC21" s="2090"/>
      <c r="AD21" s="2090"/>
      <c r="AE21" s="2093"/>
      <c r="AF21" s="2094"/>
      <c r="AG21" s="2095"/>
      <c r="AH21" s="2089">
        <v>0</v>
      </c>
      <c r="AI21" s="2090"/>
      <c r="AJ21" s="2091"/>
      <c r="AK21" s="2092">
        <v>0</v>
      </c>
      <c r="AL21" s="2090"/>
      <c r="AM21" s="2090"/>
      <c r="AN21" s="2093"/>
      <c r="AO21" s="2094"/>
      <c r="AP21" s="2095"/>
      <c r="AQ21" s="2089">
        <v>0</v>
      </c>
      <c r="AR21" s="2090"/>
      <c r="AS21" s="2091"/>
      <c r="AT21" s="2092">
        <v>0</v>
      </c>
      <c r="AU21" s="2090"/>
      <c r="AV21" s="2090"/>
      <c r="AW21" s="2089">
        <v>0</v>
      </c>
      <c r="AX21" s="2090"/>
      <c r="AY21" s="2090"/>
      <c r="AZ21" s="2089">
        <v>0</v>
      </c>
      <c r="BA21" s="2090"/>
      <c r="BB21" s="2091"/>
      <c r="BC21" s="2092">
        <v>0</v>
      </c>
      <c r="BD21" s="2090"/>
      <c r="BE21" s="2090"/>
      <c r="BF21" s="2089">
        <v>0</v>
      </c>
      <c r="BG21" s="2090"/>
      <c r="BH21" s="2090"/>
      <c r="BI21" s="2089">
        <v>0</v>
      </c>
      <c r="BJ21" s="2090"/>
      <c r="BK21" s="2091"/>
      <c r="BL21" s="2092">
        <v>0</v>
      </c>
      <c r="BM21" s="2090"/>
      <c r="BN21" s="2090"/>
      <c r="BO21" s="2089">
        <v>0</v>
      </c>
      <c r="BP21" s="2090"/>
      <c r="BQ21" s="2090"/>
      <c r="BR21" s="2089">
        <v>0</v>
      </c>
      <c r="BS21" s="2090"/>
      <c r="BT21" s="2091"/>
      <c r="BU21" s="2068">
        <f t="shared" si="0"/>
        <v>0</v>
      </c>
      <c r="BV21" s="2068"/>
      <c r="BW21" s="2068"/>
      <c r="BX21" s="2072" t="s">
        <v>1108</v>
      </c>
      <c r="BY21" s="2073"/>
    </row>
    <row r="22" spans="7:80" ht="13.9" customHeight="1" x14ac:dyDescent="0.4">
      <c r="G22" s="2083" t="s">
        <v>1114</v>
      </c>
      <c r="H22" s="2084"/>
      <c r="I22" s="2084"/>
      <c r="J22" s="2084"/>
      <c r="K22" s="2084"/>
      <c r="L22" s="2084"/>
      <c r="M22" s="2096">
        <v>31</v>
      </c>
      <c r="N22" s="2097"/>
      <c r="O22" s="2097"/>
      <c r="P22" s="2097"/>
      <c r="Q22" s="2087" t="s">
        <v>1090</v>
      </c>
      <c r="R22" s="2088"/>
      <c r="S22" s="2098">
        <v>0</v>
      </c>
      <c r="T22" s="2098"/>
      <c r="U22" s="2098"/>
      <c r="V22" s="2093"/>
      <c r="W22" s="2094"/>
      <c r="X22" s="2095"/>
      <c r="Y22" s="2089">
        <v>0</v>
      </c>
      <c r="Z22" s="2090"/>
      <c r="AA22" s="2091"/>
      <c r="AB22" s="2092">
        <v>0</v>
      </c>
      <c r="AC22" s="2090"/>
      <c r="AD22" s="2090"/>
      <c r="AE22" s="2093"/>
      <c r="AF22" s="2094"/>
      <c r="AG22" s="2095"/>
      <c r="AH22" s="2089">
        <v>0</v>
      </c>
      <c r="AI22" s="2090"/>
      <c r="AJ22" s="2091"/>
      <c r="AK22" s="2092">
        <v>0</v>
      </c>
      <c r="AL22" s="2090"/>
      <c r="AM22" s="2090"/>
      <c r="AN22" s="2093"/>
      <c r="AO22" s="2094"/>
      <c r="AP22" s="2095"/>
      <c r="AQ22" s="2089">
        <v>0</v>
      </c>
      <c r="AR22" s="2090"/>
      <c r="AS22" s="2091"/>
      <c r="AT22" s="2092">
        <v>0</v>
      </c>
      <c r="AU22" s="2090"/>
      <c r="AV22" s="2090"/>
      <c r="AW22" s="2089">
        <v>0</v>
      </c>
      <c r="AX22" s="2090"/>
      <c r="AY22" s="2090"/>
      <c r="AZ22" s="2089">
        <v>0</v>
      </c>
      <c r="BA22" s="2090"/>
      <c r="BB22" s="2091"/>
      <c r="BC22" s="2092">
        <v>0</v>
      </c>
      <c r="BD22" s="2090"/>
      <c r="BE22" s="2090"/>
      <c r="BF22" s="2089">
        <v>0</v>
      </c>
      <c r="BG22" s="2090"/>
      <c r="BH22" s="2090"/>
      <c r="BI22" s="2089">
        <v>0</v>
      </c>
      <c r="BJ22" s="2090"/>
      <c r="BK22" s="2091"/>
      <c r="BL22" s="2092">
        <v>0</v>
      </c>
      <c r="BM22" s="2090"/>
      <c r="BN22" s="2090"/>
      <c r="BO22" s="2089">
        <v>0</v>
      </c>
      <c r="BP22" s="2090"/>
      <c r="BQ22" s="2090"/>
      <c r="BR22" s="2089">
        <v>0</v>
      </c>
      <c r="BS22" s="2090"/>
      <c r="BT22" s="2091"/>
      <c r="BU22" s="2068">
        <f t="shared" si="0"/>
        <v>0</v>
      </c>
      <c r="BV22" s="2068"/>
      <c r="BW22" s="2068"/>
      <c r="BX22" s="2072" t="s">
        <v>1108</v>
      </c>
      <c r="BY22" s="2073"/>
    </row>
    <row r="23" spans="7:80" ht="13.9" customHeight="1" x14ac:dyDescent="0.4">
      <c r="G23" s="2083" t="s">
        <v>1115</v>
      </c>
      <c r="H23" s="2084"/>
      <c r="I23" s="2084"/>
      <c r="J23" s="2084"/>
      <c r="K23" s="2084"/>
      <c r="L23" s="2084"/>
      <c r="M23" s="2096">
        <v>30</v>
      </c>
      <c r="N23" s="2097"/>
      <c r="O23" s="2097"/>
      <c r="P23" s="2097"/>
      <c r="Q23" s="2087" t="s">
        <v>1090</v>
      </c>
      <c r="R23" s="2088"/>
      <c r="S23" s="2098">
        <v>0</v>
      </c>
      <c r="T23" s="2098"/>
      <c r="U23" s="2098"/>
      <c r="V23" s="2093"/>
      <c r="W23" s="2094"/>
      <c r="X23" s="2095"/>
      <c r="Y23" s="2089">
        <v>0</v>
      </c>
      <c r="Z23" s="2090"/>
      <c r="AA23" s="2091"/>
      <c r="AB23" s="2092">
        <v>0</v>
      </c>
      <c r="AC23" s="2090"/>
      <c r="AD23" s="2090"/>
      <c r="AE23" s="2093"/>
      <c r="AF23" s="2094"/>
      <c r="AG23" s="2095"/>
      <c r="AH23" s="2089">
        <v>0</v>
      </c>
      <c r="AI23" s="2090"/>
      <c r="AJ23" s="2091"/>
      <c r="AK23" s="2092">
        <v>0</v>
      </c>
      <c r="AL23" s="2090"/>
      <c r="AM23" s="2090"/>
      <c r="AN23" s="2093"/>
      <c r="AO23" s="2094"/>
      <c r="AP23" s="2095"/>
      <c r="AQ23" s="2089">
        <v>0</v>
      </c>
      <c r="AR23" s="2090"/>
      <c r="AS23" s="2091"/>
      <c r="AT23" s="2092">
        <v>0</v>
      </c>
      <c r="AU23" s="2090"/>
      <c r="AV23" s="2090"/>
      <c r="AW23" s="2089">
        <v>0</v>
      </c>
      <c r="AX23" s="2090"/>
      <c r="AY23" s="2090"/>
      <c r="AZ23" s="2089">
        <v>0</v>
      </c>
      <c r="BA23" s="2090"/>
      <c r="BB23" s="2091"/>
      <c r="BC23" s="2092">
        <v>0</v>
      </c>
      <c r="BD23" s="2090"/>
      <c r="BE23" s="2090"/>
      <c r="BF23" s="2089">
        <v>0</v>
      </c>
      <c r="BG23" s="2090"/>
      <c r="BH23" s="2090"/>
      <c r="BI23" s="2089">
        <v>0</v>
      </c>
      <c r="BJ23" s="2090"/>
      <c r="BK23" s="2091"/>
      <c r="BL23" s="2092">
        <v>0</v>
      </c>
      <c r="BM23" s="2090"/>
      <c r="BN23" s="2090"/>
      <c r="BO23" s="2089">
        <v>0</v>
      </c>
      <c r="BP23" s="2090"/>
      <c r="BQ23" s="2090"/>
      <c r="BR23" s="2089">
        <v>0</v>
      </c>
      <c r="BS23" s="2090"/>
      <c r="BT23" s="2091"/>
      <c r="BU23" s="2068">
        <f t="shared" si="0"/>
        <v>0</v>
      </c>
      <c r="BV23" s="2068"/>
      <c r="BW23" s="2068"/>
      <c r="BX23" s="2072" t="s">
        <v>1108</v>
      </c>
      <c r="BY23" s="2073"/>
    </row>
    <row r="24" spans="7:80" ht="13.9" customHeight="1" x14ac:dyDescent="0.4">
      <c r="G24" s="2083" t="s">
        <v>1116</v>
      </c>
      <c r="H24" s="2084"/>
      <c r="I24" s="2084"/>
      <c r="J24" s="2084"/>
      <c r="K24" s="2084"/>
      <c r="L24" s="2084"/>
      <c r="M24" s="2096">
        <v>31</v>
      </c>
      <c r="N24" s="2097"/>
      <c r="O24" s="2097"/>
      <c r="P24" s="2097"/>
      <c r="Q24" s="2087" t="s">
        <v>1090</v>
      </c>
      <c r="R24" s="2088"/>
      <c r="S24" s="2098">
        <v>0</v>
      </c>
      <c r="T24" s="2098"/>
      <c r="U24" s="2098"/>
      <c r="V24" s="2093"/>
      <c r="W24" s="2094"/>
      <c r="X24" s="2095"/>
      <c r="Y24" s="2089">
        <v>0</v>
      </c>
      <c r="Z24" s="2090"/>
      <c r="AA24" s="2091"/>
      <c r="AB24" s="2092">
        <v>0</v>
      </c>
      <c r="AC24" s="2090"/>
      <c r="AD24" s="2090"/>
      <c r="AE24" s="2093"/>
      <c r="AF24" s="2094"/>
      <c r="AG24" s="2095"/>
      <c r="AH24" s="2089">
        <v>0</v>
      </c>
      <c r="AI24" s="2090"/>
      <c r="AJ24" s="2091"/>
      <c r="AK24" s="2092">
        <v>0</v>
      </c>
      <c r="AL24" s="2090"/>
      <c r="AM24" s="2090"/>
      <c r="AN24" s="2093"/>
      <c r="AO24" s="2094"/>
      <c r="AP24" s="2095"/>
      <c r="AQ24" s="2089">
        <v>0</v>
      </c>
      <c r="AR24" s="2090"/>
      <c r="AS24" s="2091"/>
      <c r="AT24" s="2092">
        <v>0</v>
      </c>
      <c r="AU24" s="2090"/>
      <c r="AV24" s="2090"/>
      <c r="AW24" s="2089">
        <v>0</v>
      </c>
      <c r="AX24" s="2090"/>
      <c r="AY24" s="2090"/>
      <c r="AZ24" s="2089">
        <v>0</v>
      </c>
      <c r="BA24" s="2090"/>
      <c r="BB24" s="2091"/>
      <c r="BC24" s="2092">
        <v>0</v>
      </c>
      <c r="BD24" s="2090"/>
      <c r="BE24" s="2090"/>
      <c r="BF24" s="2089">
        <v>0</v>
      </c>
      <c r="BG24" s="2090"/>
      <c r="BH24" s="2090"/>
      <c r="BI24" s="2089">
        <v>0</v>
      </c>
      <c r="BJ24" s="2090"/>
      <c r="BK24" s="2091"/>
      <c r="BL24" s="2092">
        <v>0</v>
      </c>
      <c r="BM24" s="2090"/>
      <c r="BN24" s="2090"/>
      <c r="BO24" s="2089">
        <v>0</v>
      </c>
      <c r="BP24" s="2090"/>
      <c r="BQ24" s="2090"/>
      <c r="BR24" s="2089">
        <v>0</v>
      </c>
      <c r="BS24" s="2090"/>
      <c r="BT24" s="2091"/>
      <c r="BU24" s="2068">
        <f t="shared" si="0"/>
        <v>0</v>
      </c>
      <c r="BV24" s="2068"/>
      <c r="BW24" s="2068"/>
      <c r="BX24" s="2072" t="s">
        <v>1108</v>
      </c>
      <c r="BY24" s="2073"/>
      <c r="CB24" s="785"/>
    </row>
    <row r="25" spans="7:80" ht="13.9" customHeight="1" x14ac:dyDescent="0.4">
      <c r="G25" s="2083" t="s">
        <v>1117</v>
      </c>
      <c r="H25" s="2084"/>
      <c r="I25" s="2084"/>
      <c r="J25" s="2084"/>
      <c r="K25" s="2084"/>
      <c r="L25" s="2084"/>
      <c r="M25" s="2096">
        <v>31</v>
      </c>
      <c r="N25" s="2097"/>
      <c r="O25" s="2097"/>
      <c r="P25" s="2097"/>
      <c r="Q25" s="2087" t="s">
        <v>1090</v>
      </c>
      <c r="R25" s="2088"/>
      <c r="S25" s="2098">
        <v>0</v>
      </c>
      <c r="T25" s="2098"/>
      <c r="U25" s="2098"/>
      <c r="V25" s="2093"/>
      <c r="W25" s="2094"/>
      <c r="X25" s="2095"/>
      <c r="Y25" s="2089">
        <v>0</v>
      </c>
      <c r="Z25" s="2090"/>
      <c r="AA25" s="2091"/>
      <c r="AB25" s="2092">
        <v>0</v>
      </c>
      <c r="AC25" s="2090"/>
      <c r="AD25" s="2090"/>
      <c r="AE25" s="2093"/>
      <c r="AF25" s="2094"/>
      <c r="AG25" s="2095"/>
      <c r="AH25" s="2089">
        <v>0</v>
      </c>
      <c r="AI25" s="2090"/>
      <c r="AJ25" s="2091"/>
      <c r="AK25" s="2092">
        <v>0</v>
      </c>
      <c r="AL25" s="2090"/>
      <c r="AM25" s="2090"/>
      <c r="AN25" s="2093"/>
      <c r="AO25" s="2094"/>
      <c r="AP25" s="2095"/>
      <c r="AQ25" s="2089">
        <v>0</v>
      </c>
      <c r="AR25" s="2090"/>
      <c r="AS25" s="2091"/>
      <c r="AT25" s="2092">
        <v>0</v>
      </c>
      <c r="AU25" s="2090"/>
      <c r="AV25" s="2090"/>
      <c r="AW25" s="2089">
        <v>0</v>
      </c>
      <c r="AX25" s="2090"/>
      <c r="AY25" s="2090"/>
      <c r="AZ25" s="2089">
        <v>0</v>
      </c>
      <c r="BA25" s="2090"/>
      <c r="BB25" s="2091"/>
      <c r="BC25" s="2092">
        <v>0</v>
      </c>
      <c r="BD25" s="2090"/>
      <c r="BE25" s="2090"/>
      <c r="BF25" s="2089">
        <v>0</v>
      </c>
      <c r="BG25" s="2090"/>
      <c r="BH25" s="2090"/>
      <c r="BI25" s="2089">
        <v>0</v>
      </c>
      <c r="BJ25" s="2090"/>
      <c r="BK25" s="2091"/>
      <c r="BL25" s="2092">
        <v>0</v>
      </c>
      <c r="BM25" s="2090"/>
      <c r="BN25" s="2090"/>
      <c r="BO25" s="2089">
        <v>0</v>
      </c>
      <c r="BP25" s="2090"/>
      <c r="BQ25" s="2090"/>
      <c r="BR25" s="2089">
        <v>0</v>
      </c>
      <c r="BS25" s="2090"/>
      <c r="BT25" s="2091"/>
      <c r="BU25" s="2068">
        <f t="shared" si="0"/>
        <v>0</v>
      </c>
      <c r="BV25" s="2068"/>
      <c r="BW25" s="2068"/>
      <c r="BX25" s="2072" t="s">
        <v>1108</v>
      </c>
      <c r="BY25" s="2073"/>
    </row>
    <row r="26" spans="7:80" ht="13.9" customHeight="1" x14ac:dyDescent="0.4">
      <c r="G26" s="2083" t="s">
        <v>1118</v>
      </c>
      <c r="H26" s="2084"/>
      <c r="I26" s="2084"/>
      <c r="J26" s="2084"/>
      <c r="K26" s="2084"/>
      <c r="L26" s="2084"/>
      <c r="M26" s="2096">
        <v>29</v>
      </c>
      <c r="N26" s="2097"/>
      <c r="O26" s="2097"/>
      <c r="P26" s="2097"/>
      <c r="Q26" s="2087" t="s">
        <v>1090</v>
      </c>
      <c r="R26" s="2088"/>
      <c r="S26" s="2098">
        <v>0</v>
      </c>
      <c r="T26" s="2098"/>
      <c r="U26" s="2098"/>
      <c r="V26" s="2093"/>
      <c r="W26" s="2094"/>
      <c r="X26" s="2095"/>
      <c r="Y26" s="2089">
        <v>0</v>
      </c>
      <c r="Z26" s="2090"/>
      <c r="AA26" s="2091"/>
      <c r="AB26" s="2092">
        <v>0</v>
      </c>
      <c r="AC26" s="2090"/>
      <c r="AD26" s="2090"/>
      <c r="AE26" s="2093"/>
      <c r="AF26" s="2094"/>
      <c r="AG26" s="2095"/>
      <c r="AH26" s="2089">
        <v>0</v>
      </c>
      <c r="AI26" s="2090"/>
      <c r="AJ26" s="2091"/>
      <c r="AK26" s="2092">
        <v>0</v>
      </c>
      <c r="AL26" s="2090"/>
      <c r="AM26" s="2090"/>
      <c r="AN26" s="2093"/>
      <c r="AO26" s="2094"/>
      <c r="AP26" s="2095"/>
      <c r="AQ26" s="2089">
        <v>0</v>
      </c>
      <c r="AR26" s="2090"/>
      <c r="AS26" s="2091"/>
      <c r="AT26" s="2092">
        <v>0</v>
      </c>
      <c r="AU26" s="2090"/>
      <c r="AV26" s="2090"/>
      <c r="AW26" s="2089">
        <v>0</v>
      </c>
      <c r="AX26" s="2090"/>
      <c r="AY26" s="2090"/>
      <c r="AZ26" s="2089">
        <v>0</v>
      </c>
      <c r="BA26" s="2090"/>
      <c r="BB26" s="2091"/>
      <c r="BC26" s="2092">
        <v>0</v>
      </c>
      <c r="BD26" s="2090"/>
      <c r="BE26" s="2090"/>
      <c r="BF26" s="2089">
        <v>0</v>
      </c>
      <c r="BG26" s="2090"/>
      <c r="BH26" s="2090"/>
      <c r="BI26" s="2089">
        <v>0</v>
      </c>
      <c r="BJ26" s="2090"/>
      <c r="BK26" s="2091"/>
      <c r="BL26" s="2092">
        <v>0</v>
      </c>
      <c r="BM26" s="2090"/>
      <c r="BN26" s="2090"/>
      <c r="BO26" s="2089">
        <v>0</v>
      </c>
      <c r="BP26" s="2090"/>
      <c r="BQ26" s="2090"/>
      <c r="BR26" s="2089">
        <v>0</v>
      </c>
      <c r="BS26" s="2090"/>
      <c r="BT26" s="2091"/>
      <c r="BU26" s="2068">
        <f t="shared" si="0"/>
        <v>0</v>
      </c>
      <c r="BV26" s="2068"/>
      <c r="BW26" s="2068"/>
      <c r="BX26" s="2072" t="s">
        <v>1108</v>
      </c>
      <c r="BY26" s="2073"/>
    </row>
    <row r="27" spans="7:80" ht="13.9" customHeight="1" x14ac:dyDescent="0.4">
      <c r="G27" s="2083" t="s">
        <v>1119</v>
      </c>
      <c r="H27" s="2084"/>
      <c r="I27" s="2084"/>
      <c r="J27" s="2084"/>
      <c r="K27" s="2084"/>
      <c r="L27" s="2084"/>
      <c r="M27" s="2096">
        <v>31</v>
      </c>
      <c r="N27" s="2097"/>
      <c r="O27" s="2097"/>
      <c r="P27" s="2097"/>
      <c r="Q27" s="2087" t="s">
        <v>1090</v>
      </c>
      <c r="R27" s="2088"/>
      <c r="S27" s="2098">
        <v>0</v>
      </c>
      <c r="T27" s="2098"/>
      <c r="U27" s="2098"/>
      <c r="V27" s="2093"/>
      <c r="W27" s="2094"/>
      <c r="X27" s="2095"/>
      <c r="Y27" s="2089">
        <v>0</v>
      </c>
      <c r="Z27" s="2090"/>
      <c r="AA27" s="2091"/>
      <c r="AB27" s="2092">
        <v>0</v>
      </c>
      <c r="AC27" s="2090"/>
      <c r="AD27" s="2090"/>
      <c r="AE27" s="2093"/>
      <c r="AF27" s="2094"/>
      <c r="AG27" s="2095"/>
      <c r="AH27" s="2089">
        <v>0</v>
      </c>
      <c r="AI27" s="2090"/>
      <c r="AJ27" s="2091"/>
      <c r="AK27" s="2092">
        <v>0</v>
      </c>
      <c r="AL27" s="2090"/>
      <c r="AM27" s="2090"/>
      <c r="AN27" s="2093"/>
      <c r="AO27" s="2094"/>
      <c r="AP27" s="2095"/>
      <c r="AQ27" s="2089">
        <v>0</v>
      </c>
      <c r="AR27" s="2090"/>
      <c r="AS27" s="2091"/>
      <c r="AT27" s="2092">
        <v>0</v>
      </c>
      <c r="AU27" s="2090"/>
      <c r="AV27" s="2090"/>
      <c r="AW27" s="2089">
        <v>0</v>
      </c>
      <c r="AX27" s="2090"/>
      <c r="AY27" s="2090"/>
      <c r="AZ27" s="2089">
        <v>0</v>
      </c>
      <c r="BA27" s="2090"/>
      <c r="BB27" s="2091"/>
      <c r="BC27" s="2092">
        <v>0</v>
      </c>
      <c r="BD27" s="2090"/>
      <c r="BE27" s="2090"/>
      <c r="BF27" s="2089">
        <v>0</v>
      </c>
      <c r="BG27" s="2090"/>
      <c r="BH27" s="2090"/>
      <c r="BI27" s="2089">
        <v>0</v>
      </c>
      <c r="BJ27" s="2090"/>
      <c r="BK27" s="2091"/>
      <c r="BL27" s="2092">
        <v>0</v>
      </c>
      <c r="BM27" s="2090"/>
      <c r="BN27" s="2090"/>
      <c r="BO27" s="2089">
        <v>0</v>
      </c>
      <c r="BP27" s="2090"/>
      <c r="BQ27" s="2090"/>
      <c r="BR27" s="2089">
        <v>0</v>
      </c>
      <c r="BS27" s="2090"/>
      <c r="BT27" s="2091"/>
      <c r="BU27" s="2068">
        <f t="shared" si="0"/>
        <v>0</v>
      </c>
      <c r="BV27" s="2068"/>
      <c r="BW27" s="2068"/>
      <c r="BX27" s="2072" t="s">
        <v>1108</v>
      </c>
      <c r="BY27" s="2073"/>
    </row>
    <row r="28" spans="7:80" ht="13.9" customHeight="1" x14ac:dyDescent="0.4">
      <c r="G28" s="2083" t="s">
        <v>1101</v>
      </c>
      <c r="H28" s="2084"/>
      <c r="I28" s="2084"/>
      <c r="J28" s="2084"/>
      <c r="K28" s="2084"/>
      <c r="L28" s="2084"/>
      <c r="M28" s="2085">
        <f>SUM(M16:P27)</f>
        <v>366</v>
      </c>
      <c r="N28" s="2086"/>
      <c r="O28" s="2086"/>
      <c r="P28" s="2086"/>
      <c r="Q28" s="2087" t="s">
        <v>1090</v>
      </c>
      <c r="R28" s="2088"/>
      <c r="S28" s="2070">
        <f>SUM(S16:U27)</f>
        <v>0</v>
      </c>
      <c r="T28" s="2070"/>
      <c r="U28" s="2070"/>
      <c r="V28" s="2080"/>
      <c r="W28" s="2081"/>
      <c r="X28" s="2082"/>
      <c r="Y28" s="2069">
        <f>SUM(Y16:AA27)</f>
        <v>0</v>
      </c>
      <c r="Z28" s="2070"/>
      <c r="AA28" s="2071"/>
      <c r="AB28" s="2067">
        <f>SUM(AB16:AD27)</f>
        <v>0</v>
      </c>
      <c r="AC28" s="2068"/>
      <c r="AD28" s="2068"/>
      <c r="AE28" s="2080"/>
      <c r="AF28" s="2081"/>
      <c r="AG28" s="2082"/>
      <c r="AH28" s="2069">
        <f>SUM(AH16:AJ27)</f>
        <v>0</v>
      </c>
      <c r="AI28" s="2070"/>
      <c r="AJ28" s="2071"/>
      <c r="AK28" s="2067">
        <f>SUM(AK16:AM27)</f>
        <v>0</v>
      </c>
      <c r="AL28" s="2068"/>
      <c r="AM28" s="2068"/>
      <c r="AN28" s="2080"/>
      <c r="AO28" s="2081"/>
      <c r="AP28" s="2082"/>
      <c r="AQ28" s="2069">
        <f>SUM(AQ16:AS27)</f>
        <v>0</v>
      </c>
      <c r="AR28" s="2070"/>
      <c r="AS28" s="2071"/>
      <c r="AT28" s="2068">
        <f>SUM(AT16:AV27)</f>
        <v>0</v>
      </c>
      <c r="AU28" s="2068"/>
      <c r="AV28" s="2068"/>
      <c r="AW28" s="2069">
        <f>SUM(AW16:AY27)</f>
        <v>0</v>
      </c>
      <c r="AX28" s="2070"/>
      <c r="AY28" s="2070"/>
      <c r="AZ28" s="2069">
        <f>SUM(AZ16:BB27)</f>
        <v>0</v>
      </c>
      <c r="BA28" s="2070"/>
      <c r="BB28" s="2070"/>
      <c r="BC28" s="2067">
        <f>SUM(BC16:BE27)</f>
        <v>0</v>
      </c>
      <c r="BD28" s="2068"/>
      <c r="BE28" s="2068"/>
      <c r="BF28" s="2069">
        <f>SUM(BF16:BH27)</f>
        <v>0</v>
      </c>
      <c r="BG28" s="2070"/>
      <c r="BH28" s="2070"/>
      <c r="BI28" s="2069">
        <f>SUM(BI16:BK27)</f>
        <v>0</v>
      </c>
      <c r="BJ28" s="2070"/>
      <c r="BK28" s="2071"/>
      <c r="BL28" s="2067">
        <f>SUM(BL16:BN27)</f>
        <v>0</v>
      </c>
      <c r="BM28" s="2068"/>
      <c r="BN28" s="2068"/>
      <c r="BO28" s="2069">
        <f>SUM(BO16:BQ27)</f>
        <v>0</v>
      </c>
      <c r="BP28" s="2070"/>
      <c r="BQ28" s="2070"/>
      <c r="BR28" s="2069">
        <f>SUM(BR16:BT27)</f>
        <v>0</v>
      </c>
      <c r="BS28" s="2070"/>
      <c r="BT28" s="2071"/>
      <c r="BU28" s="2068">
        <f>SUM(BU16:BW27)</f>
        <v>0</v>
      </c>
      <c r="BV28" s="2068"/>
      <c r="BW28" s="2068"/>
      <c r="BX28" s="2072" t="s">
        <v>1108</v>
      </c>
      <c r="BY28" s="2073"/>
    </row>
    <row r="29" spans="7:80" ht="21.75" customHeight="1" thickBot="1" x14ac:dyDescent="0.45">
      <c r="G29" s="2074" t="s">
        <v>1120</v>
      </c>
      <c r="H29" s="2075"/>
      <c r="I29" s="2075"/>
      <c r="J29" s="2075"/>
      <c r="K29" s="2075"/>
      <c r="L29" s="2076"/>
      <c r="M29" s="2077"/>
      <c r="N29" s="2078"/>
      <c r="O29" s="2078"/>
      <c r="P29" s="2078"/>
      <c r="Q29" s="2078"/>
      <c r="R29" s="2079"/>
      <c r="S29" s="2054">
        <f>IFERROR(ROUNDUP(S28/$M$28,2),"0")</f>
        <v>0</v>
      </c>
      <c r="T29" s="2054"/>
      <c r="U29" s="2054"/>
      <c r="V29" s="2064"/>
      <c r="W29" s="2065"/>
      <c r="X29" s="2066"/>
      <c r="Y29" s="2055">
        <f>IFERROR(ROUNDUP(Y28/$M$28,2),"0")</f>
        <v>0</v>
      </c>
      <c r="Z29" s="2054"/>
      <c r="AA29" s="2056"/>
      <c r="AB29" s="2053">
        <f>IFERROR(ROUNDUP(AB28/$M$28,2),"0")</f>
        <v>0</v>
      </c>
      <c r="AC29" s="2054"/>
      <c r="AD29" s="2054"/>
      <c r="AE29" s="2064"/>
      <c r="AF29" s="2065"/>
      <c r="AG29" s="2066"/>
      <c r="AH29" s="2055">
        <f>IFERROR(ROUNDUP(AH28/$M$28,2),"0")</f>
        <v>0</v>
      </c>
      <c r="AI29" s="2054"/>
      <c r="AJ29" s="2056"/>
      <c r="AK29" s="2053">
        <f>IFERROR(ROUNDUP(AK28/$M$28,1),"0")</f>
        <v>0</v>
      </c>
      <c r="AL29" s="2054"/>
      <c r="AM29" s="2054"/>
      <c r="AN29" s="2064"/>
      <c r="AO29" s="2065"/>
      <c r="AP29" s="2066"/>
      <c r="AQ29" s="2055">
        <f>IFERROR(ROUNDUP(AQ28/$M$28,2),"0")</f>
        <v>0</v>
      </c>
      <c r="AR29" s="2054"/>
      <c r="AS29" s="2056"/>
      <c r="AT29" s="2054">
        <f>IFERROR(ROUNDUP(AT28/$M$28,2),"0")</f>
        <v>0</v>
      </c>
      <c r="AU29" s="2054"/>
      <c r="AV29" s="2054"/>
      <c r="AW29" s="2055">
        <f>IFERROR(ROUNDUP(AW28/$M$28,2),"0")</f>
        <v>0</v>
      </c>
      <c r="AX29" s="2054"/>
      <c r="AY29" s="2054"/>
      <c r="AZ29" s="2055">
        <f>IFERROR(ROUNDUP(AZ28/$M$28,2),"0")</f>
        <v>0</v>
      </c>
      <c r="BA29" s="2054"/>
      <c r="BB29" s="2054"/>
      <c r="BC29" s="2053">
        <f>IFERROR(ROUNDUP(BC28/$M$28,2),"0")</f>
        <v>0</v>
      </c>
      <c r="BD29" s="2054"/>
      <c r="BE29" s="2054"/>
      <c r="BF29" s="2055">
        <f>IFERROR(ROUNDUP(BF28/$M$28,2),"0")</f>
        <v>0</v>
      </c>
      <c r="BG29" s="2054"/>
      <c r="BH29" s="2054"/>
      <c r="BI29" s="2055">
        <f>IFERROR(ROUNDUP(BI28/$M$28,2),"0")</f>
        <v>0</v>
      </c>
      <c r="BJ29" s="2054"/>
      <c r="BK29" s="2056"/>
      <c r="BL29" s="2053">
        <f>IFERROR(ROUNDUP(BL28/$M$28,2),"0")</f>
        <v>0</v>
      </c>
      <c r="BM29" s="2054"/>
      <c r="BN29" s="2054"/>
      <c r="BO29" s="2055">
        <f>IFERROR(ROUNDUP(BO28/$M$28,2),"0")</f>
        <v>0</v>
      </c>
      <c r="BP29" s="2054"/>
      <c r="BQ29" s="2054"/>
      <c r="BR29" s="2055">
        <f>IFERROR(ROUNDUP(BR28/$M$28,2),"0")</f>
        <v>0</v>
      </c>
      <c r="BS29" s="2054"/>
      <c r="BT29" s="2056"/>
      <c r="BU29" s="2057">
        <f>S29+AB29+AK29+AT29+BC29+BL29</f>
        <v>0</v>
      </c>
      <c r="BV29" s="2057"/>
      <c r="BW29" s="2057"/>
      <c r="BX29" s="2058" t="s">
        <v>1108</v>
      </c>
      <c r="BY29" s="2059"/>
    </row>
    <row r="30" spans="7:80" ht="13.9" customHeight="1" thickBot="1" x14ac:dyDescent="0.45">
      <c r="G30" s="2060" t="s">
        <v>1121</v>
      </c>
      <c r="H30" s="2061"/>
      <c r="I30" s="2061"/>
      <c r="J30" s="2061"/>
      <c r="K30" s="2061"/>
      <c r="L30" s="2061"/>
      <c r="M30" s="2061"/>
      <c r="N30" s="2061"/>
      <c r="O30" s="2061"/>
      <c r="P30" s="2061"/>
      <c r="Q30" s="2061"/>
      <c r="R30" s="2062"/>
      <c r="S30" s="2063">
        <f>S29+Y29</f>
        <v>0</v>
      </c>
      <c r="T30" s="2051"/>
      <c r="U30" s="2051"/>
      <c r="V30" s="2051"/>
      <c r="W30" s="2051"/>
      <c r="X30" s="2051"/>
      <c r="Y30" s="2051"/>
      <c r="Z30" s="2051"/>
      <c r="AA30" s="2051"/>
      <c r="AB30" s="2051">
        <f>AB29+AH29</f>
        <v>0</v>
      </c>
      <c r="AC30" s="2051"/>
      <c r="AD30" s="2051"/>
      <c r="AE30" s="2051"/>
      <c r="AF30" s="2051"/>
      <c r="AG30" s="2051"/>
      <c r="AH30" s="2051"/>
      <c r="AI30" s="2051"/>
      <c r="AJ30" s="2051"/>
      <c r="AK30" s="2051">
        <f>AK29+AQ29</f>
        <v>0</v>
      </c>
      <c r="AL30" s="2051"/>
      <c r="AM30" s="2051"/>
      <c r="AN30" s="2051"/>
      <c r="AO30" s="2051"/>
      <c r="AP30" s="2051"/>
      <c r="AQ30" s="2051"/>
      <c r="AR30" s="2051"/>
      <c r="AS30" s="2051"/>
      <c r="AT30" s="2051">
        <f>AT29+AZ29</f>
        <v>0</v>
      </c>
      <c r="AU30" s="2051"/>
      <c r="AV30" s="2051"/>
      <c r="AW30" s="2051"/>
      <c r="AX30" s="2051"/>
      <c r="AY30" s="2051"/>
      <c r="AZ30" s="2051"/>
      <c r="BA30" s="2051"/>
      <c r="BB30" s="2051"/>
      <c r="BC30" s="2051">
        <f>BC29+BI29</f>
        <v>0</v>
      </c>
      <c r="BD30" s="2051"/>
      <c r="BE30" s="2051"/>
      <c r="BF30" s="2051"/>
      <c r="BG30" s="2051"/>
      <c r="BH30" s="2051"/>
      <c r="BI30" s="2051"/>
      <c r="BJ30" s="2051"/>
      <c r="BK30" s="2051"/>
      <c r="BL30" s="2051">
        <f>BL29+BR29</f>
        <v>0</v>
      </c>
      <c r="BM30" s="2051"/>
      <c r="BN30" s="2051"/>
      <c r="BO30" s="2051"/>
      <c r="BP30" s="2051"/>
      <c r="BQ30" s="2051"/>
      <c r="BR30" s="2051"/>
      <c r="BS30" s="2051"/>
      <c r="BT30" s="2052"/>
      <c r="BU30" s="786"/>
      <c r="BV30" s="786"/>
      <c r="BW30" s="786"/>
      <c r="BX30" s="778"/>
      <c r="BY30" s="778"/>
    </row>
    <row r="31" spans="7:80" ht="13.9" customHeight="1" x14ac:dyDescent="0.4">
      <c r="G31" s="787"/>
      <c r="H31" s="787"/>
      <c r="I31" s="787"/>
      <c r="J31" s="787"/>
      <c r="K31" s="787"/>
      <c r="L31" s="787"/>
      <c r="M31" s="778"/>
      <c r="N31" s="778"/>
      <c r="O31" s="778"/>
      <c r="P31" s="778"/>
      <c r="Q31" s="778"/>
      <c r="R31" s="778"/>
      <c r="S31" s="786"/>
      <c r="T31" s="786"/>
      <c r="U31" s="786"/>
      <c r="V31" s="786"/>
      <c r="W31" s="786"/>
      <c r="X31" s="786"/>
      <c r="Y31" s="786"/>
      <c r="Z31" s="786"/>
      <c r="AA31" s="786"/>
      <c r="AB31" s="786"/>
      <c r="AC31" s="786"/>
      <c r="AD31" s="786"/>
      <c r="AE31" s="786"/>
      <c r="AF31" s="786"/>
      <c r="AG31" s="786"/>
      <c r="AH31" s="786"/>
      <c r="AI31" s="786"/>
      <c r="AJ31" s="786"/>
      <c r="AK31" s="786"/>
      <c r="AL31" s="786"/>
      <c r="AM31" s="786"/>
      <c r="AN31" s="786"/>
      <c r="AO31" s="786"/>
      <c r="AP31" s="786"/>
      <c r="AQ31" s="786"/>
      <c r="AR31" s="786"/>
      <c r="AS31" s="786"/>
      <c r="AT31" s="786"/>
      <c r="AU31" s="786"/>
      <c r="AV31" s="786"/>
      <c r="AW31" s="786"/>
      <c r="AX31" s="786"/>
      <c r="AY31" s="786"/>
      <c r="AZ31" s="786"/>
      <c r="BA31" s="786"/>
      <c r="BB31" s="786"/>
      <c r="BC31" s="786"/>
      <c r="BD31" s="786"/>
      <c r="BE31" s="786"/>
      <c r="BF31" s="786"/>
      <c r="BG31" s="786"/>
      <c r="BH31" s="786"/>
      <c r="BI31" s="786"/>
      <c r="BJ31" s="786"/>
      <c r="BK31" s="786"/>
      <c r="BL31" s="786"/>
      <c r="BM31" s="786"/>
      <c r="BN31" s="786"/>
      <c r="BO31" s="786"/>
      <c r="BP31" s="786"/>
      <c r="BQ31" s="786"/>
      <c r="BR31" s="786"/>
      <c r="BS31" s="786"/>
      <c r="BT31" s="786"/>
      <c r="BU31" s="786"/>
      <c r="BV31" s="786"/>
      <c r="BW31" s="786"/>
      <c r="BX31" s="778"/>
      <c r="BY31" s="778"/>
    </row>
    <row r="32" spans="7:80" ht="13.9" customHeight="1" x14ac:dyDescent="0.4">
      <c r="G32" s="788" t="s">
        <v>1122</v>
      </c>
      <c r="H32" s="789"/>
      <c r="I32" s="789"/>
      <c r="J32" s="789"/>
      <c r="K32" s="789"/>
      <c r="L32" s="789"/>
      <c r="M32" s="789"/>
      <c r="N32" s="789"/>
      <c r="O32" s="789"/>
      <c r="P32" s="789"/>
      <c r="Q32" s="789"/>
      <c r="R32" s="789"/>
      <c r="S32" s="789"/>
      <c r="T32" s="789"/>
      <c r="U32" s="789"/>
      <c r="V32" s="789"/>
      <c r="W32" s="789"/>
      <c r="X32" s="776"/>
      <c r="Y32" s="776"/>
      <c r="Z32" s="776"/>
      <c r="AA32" s="776"/>
      <c r="AB32" s="776"/>
      <c r="AC32" s="776"/>
      <c r="AD32" s="776"/>
      <c r="AE32" s="776"/>
      <c r="AF32" s="776"/>
      <c r="AG32" s="776"/>
      <c r="AH32" s="776"/>
      <c r="AI32" s="776"/>
      <c r="AJ32" s="776"/>
      <c r="AK32" s="776"/>
      <c r="AL32" s="776"/>
      <c r="AM32" s="776"/>
      <c r="AN32" s="776"/>
      <c r="AO32" s="776"/>
      <c r="AP32" s="776"/>
      <c r="AQ32" s="776"/>
      <c r="AR32" s="776"/>
      <c r="AS32" s="776"/>
      <c r="AT32" s="776"/>
      <c r="AU32" s="776"/>
      <c r="AV32" s="776"/>
      <c r="AW32" s="776"/>
      <c r="AX32" s="776"/>
      <c r="AY32" s="776"/>
      <c r="AZ32" s="776"/>
      <c r="BA32" s="776"/>
      <c r="BB32" s="776"/>
      <c r="BC32" s="776"/>
      <c r="BD32" s="776"/>
      <c r="BE32" s="776"/>
      <c r="BF32" s="776"/>
      <c r="BG32" s="776"/>
      <c r="BH32" s="776"/>
      <c r="BI32" s="776"/>
      <c r="BJ32" s="776"/>
      <c r="BK32" s="776"/>
      <c r="BL32" s="776"/>
      <c r="BM32" s="776"/>
      <c r="BN32" s="776"/>
      <c r="BO32" s="776"/>
      <c r="BP32" s="776"/>
      <c r="BQ32" s="776"/>
      <c r="BR32" s="776"/>
      <c r="BS32" s="776"/>
      <c r="BT32" s="776"/>
      <c r="BU32" s="776"/>
      <c r="BV32" s="776"/>
      <c r="BW32" s="776"/>
      <c r="BX32" s="776"/>
      <c r="BY32" s="790" t="str">
        <f>IFERROR(IF(BU29&gt;#REF!,"「１　事業者名等」の定員数を超過しています。",""),"")</f>
        <v/>
      </c>
    </row>
    <row r="33" spans="7:77" ht="13.9" customHeight="1" x14ac:dyDescent="0.4">
      <c r="G33" s="788" t="s">
        <v>1123</v>
      </c>
      <c r="H33" s="789"/>
      <c r="I33" s="789"/>
      <c r="J33" s="789"/>
      <c r="K33" s="789"/>
      <c r="L33" s="789"/>
      <c r="M33" s="789"/>
      <c r="N33" s="789"/>
      <c r="O33" s="789"/>
      <c r="P33" s="789"/>
      <c r="Q33" s="789"/>
      <c r="R33" s="789"/>
      <c r="S33" s="789"/>
      <c r="T33" s="789"/>
      <c r="U33" s="789"/>
      <c r="V33" s="789"/>
      <c r="W33" s="789"/>
      <c r="X33" s="776"/>
      <c r="Y33" s="776"/>
      <c r="Z33" s="776"/>
      <c r="AA33" s="776"/>
      <c r="AB33" s="776"/>
      <c r="AC33" s="776"/>
      <c r="AD33" s="776"/>
      <c r="AE33" s="776"/>
      <c r="AF33" s="776"/>
      <c r="AG33" s="776"/>
      <c r="AH33" s="776"/>
      <c r="AI33" s="776"/>
      <c r="AJ33" s="776"/>
      <c r="AK33" s="776"/>
      <c r="AL33" s="776"/>
      <c r="AM33" s="776"/>
      <c r="AN33" s="776"/>
      <c r="AO33" s="776"/>
      <c r="AP33" s="776"/>
      <c r="AQ33" s="776"/>
      <c r="AR33" s="776"/>
      <c r="AS33" s="776"/>
      <c r="AT33" s="776"/>
      <c r="AU33" s="776"/>
      <c r="AV33" s="776"/>
      <c r="AW33" s="776"/>
      <c r="AX33" s="776"/>
      <c r="AY33" s="776"/>
      <c r="AZ33" s="776"/>
      <c r="BA33" s="776"/>
      <c r="BB33" s="776"/>
      <c r="BC33" s="776"/>
      <c r="BD33" s="776"/>
      <c r="BE33" s="776"/>
      <c r="BF33" s="776"/>
      <c r="BG33" s="776"/>
      <c r="BH33" s="776"/>
      <c r="BI33" s="776"/>
      <c r="BJ33" s="776"/>
      <c r="BK33" s="776"/>
      <c r="BL33" s="776"/>
      <c r="BM33" s="776"/>
      <c r="BN33" s="776"/>
      <c r="BO33" s="776"/>
      <c r="BP33" s="776"/>
      <c r="BQ33" s="776"/>
      <c r="BR33" s="776"/>
      <c r="BS33" s="776"/>
      <c r="BT33" s="776"/>
      <c r="BU33" s="776"/>
      <c r="BV33" s="776"/>
      <c r="BW33" s="776"/>
      <c r="BX33" s="776"/>
      <c r="BY33" s="776"/>
    </row>
    <row r="34" spans="7:77" ht="13.9" customHeight="1" x14ac:dyDescent="0.4">
      <c r="G34" s="788" t="s">
        <v>1124</v>
      </c>
      <c r="H34" s="789"/>
      <c r="I34" s="789"/>
      <c r="J34" s="789"/>
      <c r="K34" s="789"/>
      <c r="L34" s="789"/>
      <c r="M34" s="789"/>
      <c r="N34" s="789"/>
      <c r="O34" s="789"/>
      <c r="P34" s="789"/>
      <c r="Q34" s="789"/>
      <c r="R34" s="789"/>
      <c r="S34" s="789"/>
      <c r="T34" s="789"/>
      <c r="U34" s="789"/>
      <c r="V34" s="789"/>
      <c r="W34" s="789"/>
      <c r="X34" s="776"/>
      <c r="Y34" s="776"/>
      <c r="Z34" s="776"/>
      <c r="AA34" s="776"/>
      <c r="AB34" s="776"/>
      <c r="AC34" s="776"/>
      <c r="AD34" s="776"/>
      <c r="AE34" s="776"/>
      <c r="AF34" s="776"/>
      <c r="AG34" s="776"/>
      <c r="AH34" s="776"/>
      <c r="AI34" s="776"/>
      <c r="AJ34" s="776"/>
      <c r="AK34" s="776"/>
      <c r="AL34" s="776"/>
      <c r="AM34" s="776"/>
      <c r="AN34" s="776"/>
      <c r="AO34" s="776"/>
      <c r="AP34" s="776"/>
      <c r="AQ34" s="776"/>
      <c r="AR34" s="776"/>
      <c r="AS34" s="776"/>
      <c r="AT34" s="776"/>
      <c r="AU34" s="776"/>
      <c r="AV34" s="776"/>
      <c r="AW34" s="776"/>
      <c r="AX34" s="776"/>
      <c r="AY34" s="776"/>
      <c r="AZ34" s="776"/>
      <c r="BA34" s="776"/>
      <c r="BB34" s="776"/>
      <c r="BC34" s="776"/>
      <c r="BD34" s="776"/>
      <c r="BE34" s="776"/>
      <c r="BF34" s="776"/>
      <c r="BG34" s="776"/>
      <c r="BH34" s="776"/>
      <c r="BI34" s="776"/>
      <c r="BJ34" s="776"/>
      <c r="BK34" s="776"/>
      <c r="BL34" s="776"/>
      <c r="BM34" s="776"/>
      <c r="BN34" s="776"/>
      <c r="BO34" s="776"/>
      <c r="BP34" s="776"/>
      <c r="BQ34" s="776"/>
      <c r="BR34" s="776"/>
      <c r="BS34" s="776"/>
      <c r="BT34" s="776"/>
      <c r="BU34" s="776"/>
      <c r="BV34" s="776"/>
      <c r="BW34" s="776"/>
      <c r="BX34" s="776"/>
      <c r="BY34" s="776"/>
    </row>
    <row r="35" spans="7:77" ht="13.9" customHeight="1" x14ac:dyDescent="0.4">
      <c r="G35" s="788" t="s">
        <v>1125</v>
      </c>
      <c r="H35" s="789"/>
      <c r="I35" s="789"/>
      <c r="J35" s="789"/>
      <c r="K35" s="789"/>
      <c r="L35" s="789"/>
      <c r="M35" s="789"/>
      <c r="N35" s="789"/>
      <c r="O35" s="789"/>
      <c r="P35" s="789"/>
      <c r="Q35" s="789"/>
      <c r="R35" s="789"/>
      <c r="S35" s="789"/>
      <c r="T35" s="789"/>
      <c r="U35" s="789"/>
      <c r="V35" s="789"/>
      <c r="W35" s="789"/>
      <c r="X35" s="776"/>
      <c r="Y35" s="776"/>
      <c r="Z35" s="776"/>
      <c r="AA35" s="776"/>
      <c r="AB35" s="776"/>
      <c r="AC35" s="776"/>
      <c r="AD35" s="776"/>
      <c r="AE35" s="776"/>
      <c r="AF35" s="776"/>
      <c r="AG35" s="776"/>
      <c r="AH35" s="776"/>
      <c r="AI35" s="776"/>
      <c r="AJ35" s="776"/>
      <c r="AK35" s="776"/>
      <c r="AL35" s="776"/>
      <c r="AM35" s="776"/>
      <c r="AN35" s="776"/>
      <c r="AO35" s="776"/>
      <c r="AP35" s="776"/>
      <c r="AQ35" s="776"/>
      <c r="AR35" s="776"/>
      <c r="AS35" s="776"/>
      <c r="AT35" s="776"/>
      <c r="AU35" s="776"/>
      <c r="AV35" s="776"/>
      <c r="AW35" s="776"/>
      <c r="AX35" s="776"/>
      <c r="AY35" s="776"/>
      <c r="AZ35" s="776"/>
      <c r="BA35" s="776"/>
      <c r="BB35" s="776"/>
      <c r="BC35" s="776"/>
      <c r="BD35" s="776"/>
      <c r="BE35" s="776"/>
      <c r="BF35" s="776"/>
      <c r="BG35" s="776"/>
      <c r="BH35" s="776"/>
      <c r="BI35" s="776"/>
      <c r="BJ35" s="776"/>
      <c r="BK35" s="776"/>
      <c r="BL35" s="776"/>
      <c r="BM35" s="776"/>
      <c r="BN35" s="776"/>
      <c r="BO35" s="776"/>
      <c r="BP35" s="776"/>
      <c r="BQ35" s="776"/>
      <c r="BR35" s="776"/>
      <c r="BS35" s="776"/>
      <c r="BT35" s="776"/>
      <c r="BU35" s="776"/>
      <c r="BV35" s="776"/>
      <c r="BW35" s="776"/>
      <c r="BX35" s="776"/>
      <c r="BY35" s="776"/>
    </row>
    <row r="36" spans="7:77" ht="13.9" customHeight="1" x14ac:dyDescent="0.4"/>
    <row r="37" spans="7:77" ht="13.9" customHeight="1" x14ac:dyDescent="0.4"/>
    <row r="38" spans="7:77" ht="13.9" customHeight="1" x14ac:dyDescent="0.4"/>
    <row r="39" spans="7:77" ht="13.9" customHeight="1" x14ac:dyDescent="0.4"/>
    <row r="40" spans="7:77" ht="13.9" customHeight="1" x14ac:dyDescent="0.4"/>
    <row r="41" spans="7:77" ht="13.9" customHeight="1" x14ac:dyDescent="0.4"/>
    <row r="42" spans="7:77" ht="13.9" customHeight="1" x14ac:dyDescent="0.4"/>
    <row r="43" spans="7:77" ht="13.9" customHeight="1" x14ac:dyDescent="0.4"/>
    <row r="44" spans="7:77" ht="13.9" customHeight="1" x14ac:dyDescent="0.4"/>
    <row r="45" spans="7:77" ht="13.9" customHeight="1" x14ac:dyDescent="0.4"/>
  </sheetData>
  <mergeCells count="383">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 ref="S12:BY12"/>
    <mergeCell ref="S13:AA13"/>
    <mergeCell ref="AB13:AJ13"/>
    <mergeCell ref="AK13:AS13"/>
    <mergeCell ref="AT13:BB13"/>
    <mergeCell ref="BC13:BK13"/>
    <mergeCell ref="BL13:BT13"/>
    <mergeCell ref="BU13:BY15"/>
    <mergeCell ref="AK14:AP14"/>
    <mergeCell ref="AQ14:AS15"/>
    <mergeCell ref="G14:L15"/>
    <mergeCell ref="M14:R15"/>
    <mergeCell ref="S14:X14"/>
    <mergeCell ref="Y14:AA15"/>
    <mergeCell ref="AB14:AG14"/>
    <mergeCell ref="AH14:AJ15"/>
    <mergeCell ref="S15:U15"/>
    <mergeCell ref="V15:X15"/>
    <mergeCell ref="AB15:AD15"/>
    <mergeCell ref="AE15:AG15"/>
    <mergeCell ref="BF15:BH15"/>
    <mergeCell ref="AT14:AY14"/>
    <mergeCell ref="AZ14:BB15"/>
    <mergeCell ref="BC14:BH14"/>
    <mergeCell ref="BI14:BK15"/>
    <mergeCell ref="BL14:BQ14"/>
    <mergeCell ref="BR14:BT15"/>
    <mergeCell ref="BL15:BN15"/>
    <mergeCell ref="BO15:BQ15"/>
    <mergeCell ref="Q16:R16"/>
    <mergeCell ref="S16:U16"/>
    <mergeCell ref="V16:X16"/>
    <mergeCell ref="Y16:AA16"/>
    <mergeCell ref="AK15:AM15"/>
    <mergeCell ref="AN15:AP15"/>
    <mergeCell ref="AT15:AV15"/>
    <mergeCell ref="AW15:AY15"/>
    <mergeCell ref="BC15:BE15"/>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AZ19:BB19"/>
    <mergeCell ref="BC19:BE19"/>
    <mergeCell ref="BF19:BH19"/>
    <mergeCell ref="Y19:AA19"/>
    <mergeCell ref="AB19:AD19"/>
    <mergeCell ref="AE19:AG19"/>
    <mergeCell ref="AH19:AJ19"/>
    <mergeCell ref="AK19:AM19"/>
    <mergeCell ref="AN19:AP19"/>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AZ21:BB21"/>
    <mergeCell ref="BC21:BE21"/>
    <mergeCell ref="BF21:BH21"/>
    <mergeCell ref="Y21:AA21"/>
    <mergeCell ref="AB21:AD21"/>
    <mergeCell ref="AE21:AG21"/>
    <mergeCell ref="AH21:AJ21"/>
    <mergeCell ref="AK21:AM21"/>
    <mergeCell ref="AN21:AP21"/>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AZ23:BB23"/>
    <mergeCell ref="BC23:BE23"/>
    <mergeCell ref="BF23:BH23"/>
    <mergeCell ref="Y23:AA23"/>
    <mergeCell ref="AB23:AD23"/>
    <mergeCell ref="AE23:AG23"/>
    <mergeCell ref="AH23:AJ23"/>
    <mergeCell ref="AK23:AM23"/>
    <mergeCell ref="AN23:AP23"/>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AZ25:BB25"/>
    <mergeCell ref="BC25:BE25"/>
    <mergeCell ref="BF25:BH25"/>
    <mergeCell ref="Y25:AA25"/>
    <mergeCell ref="AB25:AD25"/>
    <mergeCell ref="AE25:AG25"/>
    <mergeCell ref="AH25:AJ25"/>
    <mergeCell ref="AK25:AM25"/>
    <mergeCell ref="AN25:AP25"/>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AZ27:BB27"/>
    <mergeCell ref="BC27:BE27"/>
    <mergeCell ref="BF27:BH27"/>
    <mergeCell ref="Y27:AA27"/>
    <mergeCell ref="AB27:AD27"/>
    <mergeCell ref="AE27:AG27"/>
    <mergeCell ref="AH27:AJ27"/>
    <mergeCell ref="AK27:AM27"/>
    <mergeCell ref="AN27:AP27"/>
    <mergeCell ref="Q28:R28"/>
    <mergeCell ref="S28:U28"/>
    <mergeCell ref="V28:X28"/>
    <mergeCell ref="Y28:AA28"/>
    <mergeCell ref="BI27:BK27"/>
    <mergeCell ref="BL27:BN27"/>
    <mergeCell ref="BO27:BQ27"/>
    <mergeCell ref="BR27:BT27"/>
    <mergeCell ref="BU27:BW27"/>
    <mergeCell ref="BL28:BN28"/>
    <mergeCell ref="BO28:BQ28"/>
    <mergeCell ref="BR28:BT28"/>
    <mergeCell ref="BU28:BW28"/>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s>
  <phoneticPr fontId="13"/>
  <dataValidations count="4">
    <dataValidation type="list" allowBlank="1" showInputMessage="1" showErrorMessage="1" sqref="BE2:BK2 LA2:LG2 UW2:VC2 AES2:AEY2 AOO2:AOU2 AYK2:AYQ2 BIG2:BIM2 BSC2:BSI2 CBY2:CCE2 CLU2:CMA2 CVQ2:CVW2 DFM2:DFS2 DPI2:DPO2 DZE2:DZK2 EJA2:EJG2 ESW2:ETC2 FCS2:FCY2 FMO2:FMU2 FWK2:FWQ2 GGG2:GGM2 GQC2:GQI2 GZY2:HAE2 HJU2:HKA2 HTQ2:HTW2 IDM2:IDS2 INI2:INO2 IXE2:IXK2 JHA2:JHG2 JQW2:JRC2 KAS2:KAY2 KKO2:KKU2 KUK2:KUQ2 LEG2:LEM2 LOC2:LOI2 LXY2:LYE2 MHU2:MIA2 MRQ2:MRW2 NBM2:NBS2 NLI2:NLO2 NVE2:NVK2 OFA2:OFG2 OOW2:OPC2 OYS2:OYY2 PIO2:PIU2 PSK2:PSQ2 QCG2:QCM2 QMC2:QMI2 QVY2:QWE2 RFU2:RGA2 RPQ2:RPW2 RZM2:RZS2 SJI2:SJO2 STE2:STK2 TDA2:TDG2 TMW2:TNC2 TWS2:TWY2 UGO2:UGU2 UQK2:UQQ2 VAG2:VAM2 VKC2:VKI2 VTY2:VUE2 WDU2:WEA2 WNQ2:WNW2 WXM2:WXS2 BE65538:BK65538 LA65538:LG65538 UW65538:VC65538 AES65538:AEY65538 AOO65538:AOU65538 AYK65538:AYQ65538 BIG65538:BIM65538 BSC65538:BSI65538 CBY65538:CCE65538 CLU65538:CMA65538 CVQ65538:CVW65538 DFM65538:DFS65538 DPI65538:DPO65538 DZE65538:DZK65538 EJA65538:EJG65538 ESW65538:ETC65538 FCS65538:FCY65538 FMO65538:FMU65538 FWK65538:FWQ65538 GGG65538:GGM65538 GQC65538:GQI65538 GZY65538:HAE65538 HJU65538:HKA65538 HTQ65538:HTW65538 IDM65538:IDS65538 INI65538:INO65538 IXE65538:IXK65538 JHA65538:JHG65538 JQW65538:JRC65538 KAS65538:KAY65538 KKO65538:KKU65538 KUK65538:KUQ65538 LEG65538:LEM65538 LOC65538:LOI65538 LXY65538:LYE65538 MHU65538:MIA65538 MRQ65538:MRW65538 NBM65538:NBS65538 NLI65538:NLO65538 NVE65538:NVK65538 OFA65538:OFG65538 OOW65538:OPC65538 OYS65538:OYY65538 PIO65538:PIU65538 PSK65538:PSQ65538 QCG65538:QCM65538 QMC65538:QMI65538 QVY65538:QWE65538 RFU65538:RGA65538 RPQ65538:RPW65538 RZM65538:RZS65538 SJI65538:SJO65538 STE65538:STK65538 TDA65538:TDG65538 TMW65538:TNC65538 TWS65538:TWY65538 UGO65538:UGU65538 UQK65538:UQQ65538 VAG65538:VAM65538 VKC65538:VKI65538 VTY65538:VUE65538 WDU65538:WEA65538 WNQ65538:WNW65538 WXM65538:WXS65538 BE131074:BK131074 LA131074:LG131074 UW131074:VC131074 AES131074:AEY131074 AOO131074:AOU131074 AYK131074:AYQ131074 BIG131074:BIM131074 BSC131074:BSI131074 CBY131074:CCE131074 CLU131074:CMA131074 CVQ131074:CVW131074 DFM131074:DFS131074 DPI131074:DPO131074 DZE131074:DZK131074 EJA131074:EJG131074 ESW131074:ETC131074 FCS131074:FCY131074 FMO131074:FMU131074 FWK131074:FWQ131074 GGG131074:GGM131074 GQC131074:GQI131074 GZY131074:HAE131074 HJU131074:HKA131074 HTQ131074:HTW131074 IDM131074:IDS131074 INI131074:INO131074 IXE131074:IXK131074 JHA131074:JHG131074 JQW131074:JRC131074 KAS131074:KAY131074 KKO131074:KKU131074 KUK131074:KUQ131074 LEG131074:LEM131074 LOC131074:LOI131074 LXY131074:LYE131074 MHU131074:MIA131074 MRQ131074:MRW131074 NBM131074:NBS131074 NLI131074:NLO131074 NVE131074:NVK131074 OFA131074:OFG131074 OOW131074:OPC131074 OYS131074:OYY131074 PIO131074:PIU131074 PSK131074:PSQ131074 QCG131074:QCM131074 QMC131074:QMI131074 QVY131074:QWE131074 RFU131074:RGA131074 RPQ131074:RPW131074 RZM131074:RZS131074 SJI131074:SJO131074 STE131074:STK131074 TDA131074:TDG131074 TMW131074:TNC131074 TWS131074:TWY131074 UGO131074:UGU131074 UQK131074:UQQ131074 VAG131074:VAM131074 VKC131074:VKI131074 VTY131074:VUE131074 WDU131074:WEA131074 WNQ131074:WNW131074 WXM131074:WXS131074 BE196610:BK196610 LA196610:LG196610 UW196610:VC196610 AES196610:AEY196610 AOO196610:AOU196610 AYK196610:AYQ196610 BIG196610:BIM196610 BSC196610:BSI196610 CBY196610:CCE196610 CLU196610:CMA196610 CVQ196610:CVW196610 DFM196610:DFS196610 DPI196610:DPO196610 DZE196610:DZK196610 EJA196610:EJG196610 ESW196610:ETC196610 FCS196610:FCY196610 FMO196610:FMU196610 FWK196610:FWQ196610 GGG196610:GGM196610 GQC196610:GQI196610 GZY196610:HAE196610 HJU196610:HKA196610 HTQ196610:HTW196610 IDM196610:IDS196610 INI196610:INO196610 IXE196610:IXK196610 JHA196610:JHG196610 JQW196610:JRC196610 KAS196610:KAY196610 KKO196610:KKU196610 KUK196610:KUQ196610 LEG196610:LEM196610 LOC196610:LOI196610 LXY196610:LYE196610 MHU196610:MIA196610 MRQ196610:MRW196610 NBM196610:NBS196610 NLI196610:NLO196610 NVE196610:NVK196610 OFA196610:OFG196610 OOW196610:OPC196610 OYS196610:OYY196610 PIO196610:PIU196610 PSK196610:PSQ196610 QCG196610:QCM196610 QMC196610:QMI196610 QVY196610:QWE196610 RFU196610:RGA196610 RPQ196610:RPW196610 RZM196610:RZS196610 SJI196610:SJO196610 STE196610:STK196610 TDA196610:TDG196610 TMW196610:TNC196610 TWS196610:TWY196610 UGO196610:UGU196610 UQK196610:UQQ196610 VAG196610:VAM196610 VKC196610:VKI196610 VTY196610:VUE196610 WDU196610:WEA196610 WNQ196610:WNW196610 WXM196610:WXS196610 BE262146:BK262146 LA262146:LG262146 UW262146:VC262146 AES262146:AEY262146 AOO262146:AOU262146 AYK262146:AYQ262146 BIG262146:BIM262146 BSC262146:BSI262146 CBY262146:CCE262146 CLU262146:CMA262146 CVQ262146:CVW262146 DFM262146:DFS262146 DPI262146:DPO262146 DZE262146:DZK262146 EJA262146:EJG262146 ESW262146:ETC262146 FCS262146:FCY262146 FMO262146:FMU262146 FWK262146:FWQ262146 GGG262146:GGM262146 GQC262146:GQI262146 GZY262146:HAE262146 HJU262146:HKA262146 HTQ262146:HTW262146 IDM262146:IDS262146 INI262146:INO262146 IXE262146:IXK262146 JHA262146:JHG262146 JQW262146:JRC262146 KAS262146:KAY262146 KKO262146:KKU262146 KUK262146:KUQ262146 LEG262146:LEM262146 LOC262146:LOI262146 LXY262146:LYE262146 MHU262146:MIA262146 MRQ262146:MRW262146 NBM262146:NBS262146 NLI262146:NLO262146 NVE262146:NVK262146 OFA262146:OFG262146 OOW262146:OPC262146 OYS262146:OYY262146 PIO262146:PIU262146 PSK262146:PSQ262146 QCG262146:QCM262146 QMC262146:QMI262146 QVY262146:QWE262146 RFU262146:RGA262146 RPQ262146:RPW262146 RZM262146:RZS262146 SJI262146:SJO262146 STE262146:STK262146 TDA262146:TDG262146 TMW262146:TNC262146 TWS262146:TWY262146 UGO262146:UGU262146 UQK262146:UQQ262146 VAG262146:VAM262146 VKC262146:VKI262146 VTY262146:VUE262146 WDU262146:WEA262146 WNQ262146:WNW262146 WXM262146:WXS262146 BE327682:BK327682 LA327682:LG327682 UW327682:VC327682 AES327682:AEY327682 AOO327682:AOU327682 AYK327682:AYQ327682 BIG327682:BIM327682 BSC327682:BSI327682 CBY327682:CCE327682 CLU327682:CMA327682 CVQ327682:CVW327682 DFM327682:DFS327682 DPI327682:DPO327682 DZE327682:DZK327682 EJA327682:EJG327682 ESW327682:ETC327682 FCS327682:FCY327682 FMO327682:FMU327682 FWK327682:FWQ327682 GGG327682:GGM327682 GQC327682:GQI327682 GZY327682:HAE327682 HJU327682:HKA327682 HTQ327682:HTW327682 IDM327682:IDS327682 INI327682:INO327682 IXE327682:IXK327682 JHA327682:JHG327682 JQW327682:JRC327682 KAS327682:KAY327682 KKO327682:KKU327682 KUK327682:KUQ327682 LEG327682:LEM327682 LOC327682:LOI327682 LXY327682:LYE327682 MHU327682:MIA327682 MRQ327682:MRW327682 NBM327682:NBS327682 NLI327682:NLO327682 NVE327682:NVK327682 OFA327682:OFG327682 OOW327682:OPC327682 OYS327682:OYY327682 PIO327682:PIU327682 PSK327682:PSQ327682 QCG327682:QCM327682 QMC327682:QMI327682 QVY327682:QWE327682 RFU327682:RGA327682 RPQ327682:RPW327682 RZM327682:RZS327682 SJI327682:SJO327682 STE327682:STK327682 TDA327682:TDG327682 TMW327682:TNC327682 TWS327682:TWY327682 UGO327682:UGU327682 UQK327682:UQQ327682 VAG327682:VAM327682 VKC327682:VKI327682 VTY327682:VUE327682 WDU327682:WEA327682 WNQ327682:WNW327682 WXM327682:WXS327682 BE393218:BK393218 LA393218:LG393218 UW393218:VC393218 AES393218:AEY393218 AOO393218:AOU393218 AYK393218:AYQ393218 BIG393218:BIM393218 BSC393218:BSI393218 CBY393218:CCE393218 CLU393218:CMA393218 CVQ393218:CVW393218 DFM393218:DFS393218 DPI393218:DPO393218 DZE393218:DZK393218 EJA393218:EJG393218 ESW393218:ETC393218 FCS393218:FCY393218 FMO393218:FMU393218 FWK393218:FWQ393218 GGG393218:GGM393218 GQC393218:GQI393218 GZY393218:HAE393218 HJU393218:HKA393218 HTQ393218:HTW393218 IDM393218:IDS393218 INI393218:INO393218 IXE393218:IXK393218 JHA393218:JHG393218 JQW393218:JRC393218 KAS393218:KAY393218 KKO393218:KKU393218 KUK393218:KUQ393218 LEG393218:LEM393218 LOC393218:LOI393218 LXY393218:LYE393218 MHU393218:MIA393218 MRQ393218:MRW393218 NBM393218:NBS393218 NLI393218:NLO393218 NVE393218:NVK393218 OFA393218:OFG393218 OOW393218:OPC393218 OYS393218:OYY393218 PIO393218:PIU393218 PSK393218:PSQ393218 QCG393218:QCM393218 QMC393218:QMI393218 QVY393218:QWE393218 RFU393218:RGA393218 RPQ393218:RPW393218 RZM393218:RZS393218 SJI393218:SJO393218 STE393218:STK393218 TDA393218:TDG393218 TMW393218:TNC393218 TWS393218:TWY393218 UGO393218:UGU393218 UQK393218:UQQ393218 VAG393218:VAM393218 VKC393218:VKI393218 VTY393218:VUE393218 WDU393218:WEA393218 WNQ393218:WNW393218 WXM393218:WXS393218 BE458754:BK458754 LA458754:LG458754 UW458754:VC458754 AES458754:AEY458754 AOO458754:AOU458754 AYK458754:AYQ458754 BIG458754:BIM458754 BSC458754:BSI458754 CBY458754:CCE458754 CLU458754:CMA458754 CVQ458754:CVW458754 DFM458754:DFS458754 DPI458754:DPO458754 DZE458754:DZK458754 EJA458754:EJG458754 ESW458754:ETC458754 FCS458754:FCY458754 FMO458754:FMU458754 FWK458754:FWQ458754 GGG458754:GGM458754 GQC458754:GQI458754 GZY458754:HAE458754 HJU458754:HKA458754 HTQ458754:HTW458754 IDM458754:IDS458754 INI458754:INO458754 IXE458754:IXK458754 JHA458754:JHG458754 JQW458754:JRC458754 KAS458754:KAY458754 KKO458754:KKU458754 KUK458754:KUQ458754 LEG458754:LEM458754 LOC458754:LOI458754 LXY458754:LYE458754 MHU458754:MIA458754 MRQ458754:MRW458754 NBM458754:NBS458754 NLI458754:NLO458754 NVE458754:NVK458754 OFA458754:OFG458754 OOW458754:OPC458754 OYS458754:OYY458754 PIO458754:PIU458754 PSK458754:PSQ458754 QCG458754:QCM458754 QMC458754:QMI458754 QVY458754:QWE458754 RFU458754:RGA458754 RPQ458754:RPW458754 RZM458754:RZS458754 SJI458754:SJO458754 STE458754:STK458754 TDA458754:TDG458754 TMW458754:TNC458754 TWS458754:TWY458754 UGO458754:UGU458754 UQK458754:UQQ458754 VAG458754:VAM458754 VKC458754:VKI458754 VTY458754:VUE458754 WDU458754:WEA458754 WNQ458754:WNW458754 WXM458754:WXS458754 BE524290:BK524290 LA524290:LG524290 UW524290:VC524290 AES524290:AEY524290 AOO524290:AOU524290 AYK524290:AYQ524290 BIG524290:BIM524290 BSC524290:BSI524290 CBY524290:CCE524290 CLU524290:CMA524290 CVQ524290:CVW524290 DFM524290:DFS524290 DPI524290:DPO524290 DZE524290:DZK524290 EJA524290:EJG524290 ESW524290:ETC524290 FCS524290:FCY524290 FMO524290:FMU524290 FWK524290:FWQ524290 GGG524290:GGM524290 GQC524290:GQI524290 GZY524290:HAE524290 HJU524290:HKA524290 HTQ524290:HTW524290 IDM524290:IDS524290 INI524290:INO524290 IXE524290:IXK524290 JHA524290:JHG524290 JQW524290:JRC524290 KAS524290:KAY524290 KKO524290:KKU524290 KUK524290:KUQ524290 LEG524290:LEM524290 LOC524290:LOI524290 LXY524290:LYE524290 MHU524290:MIA524290 MRQ524290:MRW524290 NBM524290:NBS524290 NLI524290:NLO524290 NVE524290:NVK524290 OFA524290:OFG524290 OOW524290:OPC524290 OYS524290:OYY524290 PIO524290:PIU524290 PSK524290:PSQ524290 QCG524290:QCM524290 QMC524290:QMI524290 QVY524290:QWE524290 RFU524290:RGA524290 RPQ524290:RPW524290 RZM524290:RZS524290 SJI524290:SJO524290 STE524290:STK524290 TDA524290:TDG524290 TMW524290:TNC524290 TWS524290:TWY524290 UGO524290:UGU524290 UQK524290:UQQ524290 VAG524290:VAM524290 VKC524290:VKI524290 VTY524290:VUE524290 WDU524290:WEA524290 WNQ524290:WNW524290 WXM524290:WXS524290 BE589826:BK589826 LA589826:LG589826 UW589826:VC589826 AES589826:AEY589826 AOO589826:AOU589826 AYK589826:AYQ589826 BIG589826:BIM589826 BSC589826:BSI589826 CBY589826:CCE589826 CLU589826:CMA589826 CVQ589826:CVW589826 DFM589826:DFS589826 DPI589826:DPO589826 DZE589826:DZK589826 EJA589826:EJG589826 ESW589826:ETC589826 FCS589826:FCY589826 FMO589826:FMU589826 FWK589826:FWQ589826 GGG589826:GGM589826 GQC589826:GQI589826 GZY589826:HAE589826 HJU589826:HKA589826 HTQ589826:HTW589826 IDM589826:IDS589826 INI589826:INO589826 IXE589826:IXK589826 JHA589826:JHG589826 JQW589826:JRC589826 KAS589826:KAY589826 KKO589826:KKU589826 KUK589826:KUQ589826 LEG589826:LEM589826 LOC589826:LOI589826 LXY589826:LYE589826 MHU589826:MIA589826 MRQ589826:MRW589826 NBM589826:NBS589826 NLI589826:NLO589826 NVE589826:NVK589826 OFA589826:OFG589826 OOW589826:OPC589826 OYS589826:OYY589826 PIO589826:PIU589826 PSK589826:PSQ589826 QCG589826:QCM589826 QMC589826:QMI589826 QVY589826:QWE589826 RFU589826:RGA589826 RPQ589826:RPW589826 RZM589826:RZS589826 SJI589826:SJO589826 STE589826:STK589826 TDA589826:TDG589826 TMW589826:TNC589826 TWS589826:TWY589826 UGO589826:UGU589826 UQK589826:UQQ589826 VAG589826:VAM589826 VKC589826:VKI589826 VTY589826:VUE589826 WDU589826:WEA589826 WNQ589826:WNW589826 WXM589826:WXS589826 BE655362:BK655362 LA655362:LG655362 UW655362:VC655362 AES655362:AEY655362 AOO655362:AOU655362 AYK655362:AYQ655362 BIG655362:BIM655362 BSC655362:BSI655362 CBY655362:CCE655362 CLU655362:CMA655362 CVQ655362:CVW655362 DFM655362:DFS655362 DPI655362:DPO655362 DZE655362:DZK655362 EJA655362:EJG655362 ESW655362:ETC655362 FCS655362:FCY655362 FMO655362:FMU655362 FWK655362:FWQ655362 GGG655362:GGM655362 GQC655362:GQI655362 GZY655362:HAE655362 HJU655362:HKA655362 HTQ655362:HTW655362 IDM655362:IDS655362 INI655362:INO655362 IXE655362:IXK655362 JHA655362:JHG655362 JQW655362:JRC655362 KAS655362:KAY655362 KKO655362:KKU655362 KUK655362:KUQ655362 LEG655362:LEM655362 LOC655362:LOI655362 LXY655362:LYE655362 MHU655362:MIA655362 MRQ655362:MRW655362 NBM655362:NBS655362 NLI655362:NLO655362 NVE655362:NVK655362 OFA655362:OFG655362 OOW655362:OPC655362 OYS655362:OYY655362 PIO655362:PIU655362 PSK655362:PSQ655362 QCG655362:QCM655362 QMC655362:QMI655362 QVY655362:QWE655362 RFU655362:RGA655362 RPQ655362:RPW655362 RZM655362:RZS655362 SJI655362:SJO655362 STE655362:STK655362 TDA655362:TDG655362 TMW655362:TNC655362 TWS655362:TWY655362 UGO655362:UGU655362 UQK655362:UQQ655362 VAG655362:VAM655362 VKC655362:VKI655362 VTY655362:VUE655362 WDU655362:WEA655362 WNQ655362:WNW655362 WXM655362:WXS655362 BE720898:BK720898 LA720898:LG720898 UW720898:VC720898 AES720898:AEY720898 AOO720898:AOU720898 AYK720898:AYQ720898 BIG720898:BIM720898 BSC720898:BSI720898 CBY720898:CCE720898 CLU720898:CMA720898 CVQ720898:CVW720898 DFM720898:DFS720898 DPI720898:DPO720898 DZE720898:DZK720898 EJA720898:EJG720898 ESW720898:ETC720898 FCS720898:FCY720898 FMO720898:FMU720898 FWK720898:FWQ720898 GGG720898:GGM720898 GQC720898:GQI720898 GZY720898:HAE720898 HJU720898:HKA720898 HTQ720898:HTW720898 IDM720898:IDS720898 INI720898:INO720898 IXE720898:IXK720898 JHA720898:JHG720898 JQW720898:JRC720898 KAS720898:KAY720898 KKO720898:KKU720898 KUK720898:KUQ720898 LEG720898:LEM720898 LOC720898:LOI720898 LXY720898:LYE720898 MHU720898:MIA720898 MRQ720898:MRW720898 NBM720898:NBS720898 NLI720898:NLO720898 NVE720898:NVK720898 OFA720898:OFG720898 OOW720898:OPC720898 OYS720898:OYY720898 PIO720898:PIU720898 PSK720898:PSQ720898 QCG720898:QCM720898 QMC720898:QMI720898 QVY720898:QWE720898 RFU720898:RGA720898 RPQ720898:RPW720898 RZM720898:RZS720898 SJI720898:SJO720898 STE720898:STK720898 TDA720898:TDG720898 TMW720898:TNC720898 TWS720898:TWY720898 UGO720898:UGU720898 UQK720898:UQQ720898 VAG720898:VAM720898 VKC720898:VKI720898 VTY720898:VUE720898 WDU720898:WEA720898 WNQ720898:WNW720898 WXM720898:WXS720898 BE786434:BK786434 LA786434:LG786434 UW786434:VC786434 AES786434:AEY786434 AOO786434:AOU786434 AYK786434:AYQ786434 BIG786434:BIM786434 BSC786434:BSI786434 CBY786434:CCE786434 CLU786434:CMA786434 CVQ786434:CVW786434 DFM786434:DFS786434 DPI786434:DPO786434 DZE786434:DZK786434 EJA786434:EJG786434 ESW786434:ETC786434 FCS786434:FCY786434 FMO786434:FMU786434 FWK786434:FWQ786434 GGG786434:GGM786434 GQC786434:GQI786434 GZY786434:HAE786434 HJU786434:HKA786434 HTQ786434:HTW786434 IDM786434:IDS786434 INI786434:INO786434 IXE786434:IXK786434 JHA786434:JHG786434 JQW786434:JRC786434 KAS786434:KAY786434 KKO786434:KKU786434 KUK786434:KUQ786434 LEG786434:LEM786434 LOC786434:LOI786434 LXY786434:LYE786434 MHU786434:MIA786434 MRQ786434:MRW786434 NBM786434:NBS786434 NLI786434:NLO786434 NVE786434:NVK786434 OFA786434:OFG786434 OOW786434:OPC786434 OYS786434:OYY786434 PIO786434:PIU786434 PSK786434:PSQ786434 QCG786434:QCM786434 QMC786434:QMI786434 QVY786434:QWE786434 RFU786434:RGA786434 RPQ786434:RPW786434 RZM786434:RZS786434 SJI786434:SJO786434 STE786434:STK786434 TDA786434:TDG786434 TMW786434:TNC786434 TWS786434:TWY786434 UGO786434:UGU786434 UQK786434:UQQ786434 VAG786434:VAM786434 VKC786434:VKI786434 VTY786434:VUE786434 WDU786434:WEA786434 WNQ786434:WNW786434 WXM786434:WXS786434 BE851970:BK851970 LA851970:LG851970 UW851970:VC851970 AES851970:AEY851970 AOO851970:AOU851970 AYK851970:AYQ851970 BIG851970:BIM851970 BSC851970:BSI851970 CBY851970:CCE851970 CLU851970:CMA851970 CVQ851970:CVW851970 DFM851970:DFS851970 DPI851970:DPO851970 DZE851970:DZK851970 EJA851970:EJG851970 ESW851970:ETC851970 FCS851970:FCY851970 FMO851970:FMU851970 FWK851970:FWQ851970 GGG851970:GGM851970 GQC851970:GQI851970 GZY851970:HAE851970 HJU851970:HKA851970 HTQ851970:HTW851970 IDM851970:IDS851970 INI851970:INO851970 IXE851970:IXK851970 JHA851970:JHG851970 JQW851970:JRC851970 KAS851970:KAY851970 KKO851970:KKU851970 KUK851970:KUQ851970 LEG851970:LEM851970 LOC851970:LOI851970 LXY851970:LYE851970 MHU851970:MIA851970 MRQ851970:MRW851970 NBM851970:NBS851970 NLI851970:NLO851970 NVE851970:NVK851970 OFA851970:OFG851970 OOW851970:OPC851970 OYS851970:OYY851970 PIO851970:PIU851970 PSK851970:PSQ851970 QCG851970:QCM851970 QMC851970:QMI851970 QVY851970:QWE851970 RFU851970:RGA851970 RPQ851970:RPW851970 RZM851970:RZS851970 SJI851970:SJO851970 STE851970:STK851970 TDA851970:TDG851970 TMW851970:TNC851970 TWS851970:TWY851970 UGO851970:UGU851970 UQK851970:UQQ851970 VAG851970:VAM851970 VKC851970:VKI851970 VTY851970:VUE851970 WDU851970:WEA851970 WNQ851970:WNW851970 WXM851970:WXS851970 BE917506:BK917506 LA917506:LG917506 UW917506:VC917506 AES917506:AEY917506 AOO917506:AOU917506 AYK917506:AYQ917506 BIG917506:BIM917506 BSC917506:BSI917506 CBY917506:CCE917506 CLU917506:CMA917506 CVQ917506:CVW917506 DFM917506:DFS917506 DPI917506:DPO917506 DZE917506:DZK917506 EJA917506:EJG917506 ESW917506:ETC917506 FCS917506:FCY917506 FMO917506:FMU917506 FWK917506:FWQ917506 GGG917506:GGM917506 GQC917506:GQI917506 GZY917506:HAE917506 HJU917506:HKA917506 HTQ917506:HTW917506 IDM917506:IDS917506 INI917506:INO917506 IXE917506:IXK917506 JHA917506:JHG917506 JQW917506:JRC917506 KAS917506:KAY917506 KKO917506:KKU917506 KUK917506:KUQ917506 LEG917506:LEM917506 LOC917506:LOI917506 LXY917506:LYE917506 MHU917506:MIA917506 MRQ917506:MRW917506 NBM917506:NBS917506 NLI917506:NLO917506 NVE917506:NVK917506 OFA917506:OFG917506 OOW917506:OPC917506 OYS917506:OYY917506 PIO917506:PIU917506 PSK917506:PSQ917506 QCG917506:QCM917506 QMC917506:QMI917506 QVY917506:QWE917506 RFU917506:RGA917506 RPQ917506:RPW917506 RZM917506:RZS917506 SJI917506:SJO917506 STE917506:STK917506 TDA917506:TDG917506 TMW917506:TNC917506 TWS917506:TWY917506 UGO917506:UGU917506 UQK917506:UQQ917506 VAG917506:VAM917506 VKC917506:VKI917506 VTY917506:VUE917506 WDU917506:WEA917506 WNQ917506:WNW917506 WXM917506:WXS917506 BE983042:BK983042 LA983042:LG983042 UW983042:VC983042 AES983042:AEY983042 AOO983042:AOU983042 AYK983042:AYQ983042 BIG983042:BIM983042 BSC983042:BSI983042 CBY983042:CCE983042 CLU983042:CMA983042 CVQ983042:CVW983042 DFM983042:DFS983042 DPI983042:DPO983042 DZE983042:DZK983042 EJA983042:EJG983042 ESW983042:ETC983042 FCS983042:FCY983042 FMO983042:FMU983042 FWK983042:FWQ983042 GGG983042:GGM983042 GQC983042:GQI983042 GZY983042:HAE983042 HJU983042:HKA983042 HTQ983042:HTW983042 IDM983042:IDS983042 INI983042:INO983042 IXE983042:IXK983042 JHA983042:JHG983042 JQW983042:JRC983042 KAS983042:KAY983042 KKO983042:KKU983042 KUK983042:KUQ983042 LEG983042:LEM983042 LOC983042:LOI983042 LXY983042:LYE983042 MHU983042:MIA983042 MRQ983042:MRW983042 NBM983042:NBS983042 NLI983042:NLO983042 NVE983042:NVK983042 OFA983042:OFG983042 OOW983042:OPC983042 OYS983042:OYY983042 PIO983042:PIU983042 PSK983042:PSQ983042 QCG983042:QCM983042 QMC983042:QMI983042 QVY983042:QWE983042 RFU983042:RGA983042 RPQ983042:RPW983042 RZM983042:RZS983042 SJI983042:SJO983042 STE983042:STK983042 TDA983042:TDG983042 TMW983042:TNC983042 TWS983042:TWY983042 UGO983042:UGU983042 UQK983042:UQQ983042 VAG983042:VAM983042 VKC983042:VKI983042 VTY983042:VUE983042 WDU983042:WEA983042 WNQ983042:WNW983042 WXM983042:WXS983042 BO8:BQ10 LK8:LM10 VG8:VI10 AFC8:AFE10 AOY8:APA10 AYU8:AYW10 BIQ8:BIS10 BSM8:BSO10 CCI8:CCK10 CME8:CMG10 CWA8:CWC10 DFW8:DFY10 DPS8:DPU10 DZO8:DZQ10 EJK8:EJM10 ETG8:ETI10 FDC8:FDE10 FMY8:FNA10 FWU8:FWW10 GGQ8:GGS10 GQM8:GQO10 HAI8:HAK10 HKE8:HKG10 HUA8:HUC10 IDW8:IDY10 INS8:INU10 IXO8:IXQ10 JHK8:JHM10 JRG8:JRI10 KBC8:KBE10 KKY8:KLA10 KUU8:KUW10 LEQ8:LES10 LOM8:LOO10 LYI8:LYK10 MIE8:MIG10 MSA8:MSC10 NBW8:NBY10 NLS8:NLU10 NVO8:NVQ10 OFK8:OFM10 OPG8:OPI10 OZC8:OZE10 PIY8:PJA10 PSU8:PSW10 QCQ8:QCS10 QMM8:QMO10 QWI8:QWK10 RGE8:RGG10 RQA8:RQC10 RZW8:RZY10 SJS8:SJU10 STO8:STQ10 TDK8:TDM10 TNG8:TNI10 TXC8:TXE10 UGY8:UHA10 UQU8:UQW10 VAQ8:VAS10 VKM8:VKO10 VUI8:VUK10 WEE8:WEG10 WOA8:WOC10 WXW8:WXY10 BO65544:BQ65546 LK65544:LM65546 VG65544:VI65546 AFC65544:AFE65546 AOY65544:APA65546 AYU65544:AYW65546 BIQ65544:BIS65546 BSM65544:BSO65546 CCI65544:CCK65546 CME65544:CMG65546 CWA65544:CWC65546 DFW65544:DFY65546 DPS65544:DPU65546 DZO65544:DZQ65546 EJK65544:EJM65546 ETG65544:ETI65546 FDC65544:FDE65546 FMY65544:FNA65546 FWU65544:FWW65546 GGQ65544:GGS65546 GQM65544:GQO65546 HAI65544:HAK65546 HKE65544:HKG65546 HUA65544:HUC65546 IDW65544:IDY65546 INS65544:INU65546 IXO65544:IXQ65546 JHK65544:JHM65546 JRG65544:JRI65546 KBC65544:KBE65546 KKY65544:KLA65546 KUU65544:KUW65546 LEQ65544:LES65546 LOM65544:LOO65546 LYI65544:LYK65546 MIE65544:MIG65546 MSA65544:MSC65546 NBW65544:NBY65546 NLS65544:NLU65546 NVO65544:NVQ65546 OFK65544:OFM65546 OPG65544:OPI65546 OZC65544:OZE65546 PIY65544:PJA65546 PSU65544:PSW65546 QCQ65544:QCS65546 QMM65544:QMO65546 QWI65544:QWK65546 RGE65544:RGG65546 RQA65544:RQC65546 RZW65544:RZY65546 SJS65544:SJU65546 STO65544:STQ65546 TDK65544:TDM65546 TNG65544:TNI65546 TXC65544:TXE65546 UGY65544:UHA65546 UQU65544:UQW65546 VAQ65544:VAS65546 VKM65544:VKO65546 VUI65544:VUK65546 WEE65544:WEG65546 WOA65544:WOC65546 WXW65544:WXY65546 BO131080:BQ131082 LK131080:LM131082 VG131080:VI131082 AFC131080:AFE131082 AOY131080:APA131082 AYU131080:AYW131082 BIQ131080:BIS131082 BSM131080:BSO131082 CCI131080:CCK131082 CME131080:CMG131082 CWA131080:CWC131082 DFW131080:DFY131082 DPS131080:DPU131082 DZO131080:DZQ131082 EJK131080:EJM131082 ETG131080:ETI131082 FDC131080:FDE131082 FMY131080:FNA131082 FWU131080:FWW131082 GGQ131080:GGS131082 GQM131080:GQO131082 HAI131080:HAK131082 HKE131080:HKG131082 HUA131080:HUC131082 IDW131080:IDY131082 INS131080:INU131082 IXO131080:IXQ131082 JHK131080:JHM131082 JRG131080:JRI131082 KBC131080:KBE131082 KKY131080:KLA131082 KUU131080:KUW131082 LEQ131080:LES131082 LOM131080:LOO131082 LYI131080:LYK131082 MIE131080:MIG131082 MSA131080:MSC131082 NBW131080:NBY131082 NLS131080:NLU131082 NVO131080:NVQ131082 OFK131080:OFM131082 OPG131080:OPI131082 OZC131080:OZE131082 PIY131080:PJA131082 PSU131080:PSW131082 QCQ131080:QCS131082 QMM131080:QMO131082 QWI131080:QWK131082 RGE131080:RGG131082 RQA131080:RQC131082 RZW131080:RZY131082 SJS131080:SJU131082 STO131080:STQ131082 TDK131080:TDM131082 TNG131080:TNI131082 TXC131080:TXE131082 UGY131080:UHA131082 UQU131080:UQW131082 VAQ131080:VAS131082 VKM131080:VKO131082 VUI131080:VUK131082 WEE131080:WEG131082 WOA131080:WOC131082 WXW131080:WXY131082 BO196616:BQ196618 LK196616:LM196618 VG196616:VI196618 AFC196616:AFE196618 AOY196616:APA196618 AYU196616:AYW196618 BIQ196616:BIS196618 BSM196616:BSO196618 CCI196616:CCK196618 CME196616:CMG196618 CWA196616:CWC196618 DFW196616:DFY196618 DPS196616:DPU196618 DZO196616:DZQ196618 EJK196616:EJM196618 ETG196616:ETI196618 FDC196616:FDE196618 FMY196616:FNA196618 FWU196616:FWW196618 GGQ196616:GGS196618 GQM196616:GQO196618 HAI196616:HAK196618 HKE196616:HKG196618 HUA196616:HUC196618 IDW196616:IDY196618 INS196616:INU196618 IXO196616:IXQ196618 JHK196616:JHM196618 JRG196616:JRI196618 KBC196616:KBE196618 KKY196616:KLA196618 KUU196616:KUW196618 LEQ196616:LES196618 LOM196616:LOO196618 LYI196616:LYK196618 MIE196616:MIG196618 MSA196616:MSC196618 NBW196616:NBY196618 NLS196616:NLU196618 NVO196616:NVQ196618 OFK196616:OFM196618 OPG196616:OPI196618 OZC196616:OZE196618 PIY196616:PJA196618 PSU196616:PSW196618 QCQ196616:QCS196618 QMM196616:QMO196618 QWI196616:QWK196618 RGE196616:RGG196618 RQA196616:RQC196618 RZW196616:RZY196618 SJS196616:SJU196618 STO196616:STQ196618 TDK196616:TDM196618 TNG196616:TNI196618 TXC196616:TXE196618 UGY196616:UHA196618 UQU196616:UQW196618 VAQ196616:VAS196618 VKM196616:VKO196618 VUI196616:VUK196618 WEE196616:WEG196618 WOA196616:WOC196618 WXW196616:WXY196618 BO262152:BQ262154 LK262152:LM262154 VG262152:VI262154 AFC262152:AFE262154 AOY262152:APA262154 AYU262152:AYW262154 BIQ262152:BIS262154 BSM262152:BSO262154 CCI262152:CCK262154 CME262152:CMG262154 CWA262152:CWC262154 DFW262152:DFY262154 DPS262152:DPU262154 DZO262152:DZQ262154 EJK262152:EJM262154 ETG262152:ETI262154 FDC262152:FDE262154 FMY262152:FNA262154 FWU262152:FWW262154 GGQ262152:GGS262154 GQM262152:GQO262154 HAI262152:HAK262154 HKE262152:HKG262154 HUA262152:HUC262154 IDW262152:IDY262154 INS262152:INU262154 IXO262152:IXQ262154 JHK262152:JHM262154 JRG262152:JRI262154 KBC262152:KBE262154 KKY262152:KLA262154 KUU262152:KUW262154 LEQ262152:LES262154 LOM262152:LOO262154 LYI262152:LYK262154 MIE262152:MIG262154 MSA262152:MSC262154 NBW262152:NBY262154 NLS262152:NLU262154 NVO262152:NVQ262154 OFK262152:OFM262154 OPG262152:OPI262154 OZC262152:OZE262154 PIY262152:PJA262154 PSU262152:PSW262154 QCQ262152:QCS262154 QMM262152:QMO262154 QWI262152:QWK262154 RGE262152:RGG262154 RQA262152:RQC262154 RZW262152:RZY262154 SJS262152:SJU262154 STO262152:STQ262154 TDK262152:TDM262154 TNG262152:TNI262154 TXC262152:TXE262154 UGY262152:UHA262154 UQU262152:UQW262154 VAQ262152:VAS262154 VKM262152:VKO262154 VUI262152:VUK262154 WEE262152:WEG262154 WOA262152:WOC262154 WXW262152:WXY262154 BO327688:BQ327690 LK327688:LM327690 VG327688:VI327690 AFC327688:AFE327690 AOY327688:APA327690 AYU327688:AYW327690 BIQ327688:BIS327690 BSM327688:BSO327690 CCI327688:CCK327690 CME327688:CMG327690 CWA327688:CWC327690 DFW327688:DFY327690 DPS327688:DPU327690 DZO327688:DZQ327690 EJK327688:EJM327690 ETG327688:ETI327690 FDC327688:FDE327690 FMY327688:FNA327690 FWU327688:FWW327690 GGQ327688:GGS327690 GQM327688:GQO327690 HAI327688:HAK327690 HKE327688:HKG327690 HUA327688:HUC327690 IDW327688:IDY327690 INS327688:INU327690 IXO327688:IXQ327690 JHK327688:JHM327690 JRG327688:JRI327690 KBC327688:KBE327690 KKY327688:KLA327690 KUU327688:KUW327690 LEQ327688:LES327690 LOM327688:LOO327690 LYI327688:LYK327690 MIE327688:MIG327690 MSA327688:MSC327690 NBW327688:NBY327690 NLS327688:NLU327690 NVO327688:NVQ327690 OFK327688:OFM327690 OPG327688:OPI327690 OZC327688:OZE327690 PIY327688:PJA327690 PSU327688:PSW327690 QCQ327688:QCS327690 QMM327688:QMO327690 QWI327688:QWK327690 RGE327688:RGG327690 RQA327688:RQC327690 RZW327688:RZY327690 SJS327688:SJU327690 STO327688:STQ327690 TDK327688:TDM327690 TNG327688:TNI327690 TXC327688:TXE327690 UGY327688:UHA327690 UQU327688:UQW327690 VAQ327688:VAS327690 VKM327688:VKO327690 VUI327688:VUK327690 WEE327688:WEG327690 WOA327688:WOC327690 WXW327688:WXY327690 BO393224:BQ393226 LK393224:LM393226 VG393224:VI393226 AFC393224:AFE393226 AOY393224:APA393226 AYU393224:AYW393226 BIQ393224:BIS393226 BSM393224:BSO393226 CCI393224:CCK393226 CME393224:CMG393226 CWA393224:CWC393226 DFW393224:DFY393226 DPS393224:DPU393226 DZO393224:DZQ393226 EJK393224:EJM393226 ETG393224:ETI393226 FDC393224:FDE393226 FMY393224:FNA393226 FWU393224:FWW393226 GGQ393224:GGS393226 GQM393224:GQO393226 HAI393224:HAK393226 HKE393224:HKG393226 HUA393224:HUC393226 IDW393224:IDY393226 INS393224:INU393226 IXO393224:IXQ393226 JHK393224:JHM393226 JRG393224:JRI393226 KBC393224:KBE393226 KKY393224:KLA393226 KUU393224:KUW393226 LEQ393224:LES393226 LOM393224:LOO393226 LYI393224:LYK393226 MIE393224:MIG393226 MSA393224:MSC393226 NBW393224:NBY393226 NLS393224:NLU393226 NVO393224:NVQ393226 OFK393224:OFM393226 OPG393224:OPI393226 OZC393224:OZE393226 PIY393224:PJA393226 PSU393224:PSW393226 QCQ393224:QCS393226 QMM393224:QMO393226 QWI393224:QWK393226 RGE393224:RGG393226 RQA393224:RQC393226 RZW393224:RZY393226 SJS393224:SJU393226 STO393224:STQ393226 TDK393224:TDM393226 TNG393224:TNI393226 TXC393224:TXE393226 UGY393224:UHA393226 UQU393224:UQW393226 VAQ393224:VAS393226 VKM393224:VKO393226 VUI393224:VUK393226 WEE393224:WEG393226 WOA393224:WOC393226 WXW393224:WXY393226 BO458760:BQ458762 LK458760:LM458762 VG458760:VI458762 AFC458760:AFE458762 AOY458760:APA458762 AYU458760:AYW458762 BIQ458760:BIS458762 BSM458760:BSO458762 CCI458760:CCK458762 CME458760:CMG458762 CWA458760:CWC458762 DFW458760:DFY458762 DPS458760:DPU458762 DZO458760:DZQ458762 EJK458760:EJM458762 ETG458760:ETI458762 FDC458760:FDE458762 FMY458760:FNA458762 FWU458760:FWW458762 GGQ458760:GGS458762 GQM458760:GQO458762 HAI458760:HAK458762 HKE458760:HKG458762 HUA458760:HUC458762 IDW458760:IDY458762 INS458760:INU458762 IXO458760:IXQ458762 JHK458760:JHM458762 JRG458760:JRI458762 KBC458760:KBE458762 KKY458760:KLA458762 KUU458760:KUW458762 LEQ458760:LES458762 LOM458760:LOO458762 LYI458760:LYK458762 MIE458760:MIG458762 MSA458760:MSC458762 NBW458760:NBY458762 NLS458760:NLU458762 NVO458760:NVQ458762 OFK458760:OFM458762 OPG458760:OPI458762 OZC458760:OZE458762 PIY458760:PJA458762 PSU458760:PSW458762 QCQ458760:QCS458762 QMM458760:QMO458762 QWI458760:QWK458762 RGE458760:RGG458762 RQA458760:RQC458762 RZW458760:RZY458762 SJS458760:SJU458762 STO458760:STQ458762 TDK458760:TDM458762 TNG458760:TNI458762 TXC458760:TXE458762 UGY458760:UHA458762 UQU458760:UQW458762 VAQ458760:VAS458762 VKM458760:VKO458762 VUI458760:VUK458762 WEE458760:WEG458762 WOA458760:WOC458762 WXW458760:WXY458762 BO524296:BQ524298 LK524296:LM524298 VG524296:VI524298 AFC524296:AFE524298 AOY524296:APA524298 AYU524296:AYW524298 BIQ524296:BIS524298 BSM524296:BSO524298 CCI524296:CCK524298 CME524296:CMG524298 CWA524296:CWC524298 DFW524296:DFY524298 DPS524296:DPU524298 DZO524296:DZQ524298 EJK524296:EJM524298 ETG524296:ETI524298 FDC524296:FDE524298 FMY524296:FNA524298 FWU524296:FWW524298 GGQ524296:GGS524298 GQM524296:GQO524298 HAI524296:HAK524298 HKE524296:HKG524298 HUA524296:HUC524298 IDW524296:IDY524298 INS524296:INU524298 IXO524296:IXQ524298 JHK524296:JHM524298 JRG524296:JRI524298 KBC524296:KBE524298 KKY524296:KLA524298 KUU524296:KUW524298 LEQ524296:LES524298 LOM524296:LOO524298 LYI524296:LYK524298 MIE524296:MIG524298 MSA524296:MSC524298 NBW524296:NBY524298 NLS524296:NLU524298 NVO524296:NVQ524298 OFK524296:OFM524298 OPG524296:OPI524298 OZC524296:OZE524298 PIY524296:PJA524298 PSU524296:PSW524298 QCQ524296:QCS524298 QMM524296:QMO524298 QWI524296:QWK524298 RGE524296:RGG524298 RQA524296:RQC524298 RZW524296:RZY524298 SJS524296:SJU524298 STO524296:STQ524298 TDK524296:TDM524298 TNG524296:TNI524298 TXC524296:TXE524298 UGY524296:UHA524298 UQU524296:UQW524298 VAQ524296:VAS524298 VKM524296:VKO524298 VUI524296:VUK524298 WEE524296:WEG524298 WOA524296:WOC524298 WXW524296:WXY524298 BO589832:BQ589834 LK589832:LM589834 VG589832:VI589834 AFC589832:AFE589834 AOY589832:APA589834 AYU589832:AYW589834 BIQ589832:BIS589834 BSM589832:BSO589834 CCI589832:CCK589834 CME589832:CMG589834 CWA589832:CWC589834 DFW589832:DFY589834 DPS589832:DPU589834 DZO589832:DZQ589834 EJK589832:EJM589834 ETG589832:ETI589834 FDC589832:FDE589834 FMY589832:FNA589834 FWU589832:FWW589834 GGQ589832:GGS589834 GQM589832:GQO589834 HAI589832:HAK589834 HKE589832:HKG589834 HUA589832:HUC589834 IDW589832:IDY589834 INS589832:INU589834 IXO589832:IXQ589834 JHK589832:JHM589834 JRG589832:JRI589834 KBC589832:KBE589834 KKY589832:KLA589834 KUU589832:KUW589834 LEQ589832:LES589834 LOM589832:LOO589834 LYI589832:LYK589834 MIE589832:MIG589834 MSA589832:MSC589834 NBW589832:NBY589834 NLS589832:NLU589834 NVO589832:NVQ589834 OFK589832:OFM589834 OPG589832:OPI589834 OZC589832:OZE589834 PIY589832:PJA589834 PSU589832:PSW589834 QCQ589832:QCS589834 QMM589832:QMO589834 QWI589832:QWK589834 RGE589832:RGG589834 RQA589832:RQC589834 RZW589832:RZY589834 SJS589832:SJU589834 STO589832:STQ589834 TDK589832:TDM589834 TNG589832:TNI589834 TXC589832:TXE589834 UGY589832:UHA589834 UQU589832:UQW589834 VAQ589832:VAS589834 VKM589832:VKO589834 VUI589832:VUK589834 WEE589832:WEG589834 WOA589832:WOC589834 WXW589832:WXY589834 BO655368:BQ655370 LK655368:LM655370 VG655368:VI655370 AFC655368:AFE655370 AOY655368:APA655370 AYU655368:AYW655370 BIQ655368:BIS655370 BSM655368:BSO655370 CCI655368:CCK655370 CME655368:CMG655370 CWA655368:CWC655370 DFW655368:DFY655370 DPS655368:DPU655370 DZO655368:DZQ655370 EJK655368:EJM655370 ETG655368:ETI655370 FDC655368:FDE655370 FMY655368:FNA655370 FWU655368:FWW655370 GGQ655368:GGS655370 GQM655368:GQO655370 HAI655368:HAK655370 HKE655368:HKG655370 HUA655368:HUC655370 IDW655368:IDY655370 INS655368:INU655370 IXO655368:IXQ655370 JHK655368:JHM655370 JRG655368:JRI655370 KBC655368:KBE655370 KKY655368:KLA655370 KUU655368:KUW655370 LEQ655368:LES655370 LOM655368:LOO655370 LYI655368:LYK655370 MIE655368:MIG655370 MSA655368:MSC655370 NBW655368:NBY655370 NLS655368:NLU655370 NVO655368:NVQ655370 OFK655368:OFM655370 OPG655368:OPI655370 OZC655368:OZE655370 PIY655368:PJA655370 PSU655368:PSW655370 QCQ655368:QCS655370 QMM655368:QMO655370 QWI655368:QWK655370 RGE655368:RGG655370 RQA655368:RQC655370 RZW655368:RZY655370 SJS655368:SJU655370 STO655368:STQ655370 TDK655368:TDM655370 TNG655368:TNI655370 TXC655368:TXE655370 UGY655368:UHA655370 UQU655368:UQW655370 VAQ655368:VAS655370 VKM655368:VKO655370 VUI655368:VUK655370 WEE655368:WEG655370 WOA655368:WOC655370 WXW655368:WXY655370 BO720904:BQ720906 LK720904:LM720906 VG720904:VI720906 AFC720904:AFE720906 AOY720904:APA720906 AYU720904:AYW720906 BIQ720904:BIS720906 BSM720904:BSO720906 CCI720904:CCK720906 CME720904:CMG720906 CWA720904:CWC720906 DFW720904:DFY720906 DPS720904:DPU720906 DZO720904:DZQ720906 EJK720904:EJM720906 ETG720904:ETI720906 FDC720904:FDE720906 FMY720904:FNA720906 FWU720904:FWW720906 GGQ720904:GGS720906 GQM720904:GQO720906 HAI720904:HAK720906 HKE720904:HKG720906 HUA720904:HUC720906 IDW720904:IDY720906 INS720904:INU720906 IXO720904:IXQ720906 JHK720904:JHM720906 JRG720904:JRI720906 KBC720904:KBE720906 KKY720904:KLA720906 KUU720904:KUW720906 LEQ720904:LES720906 LOM720904:LOO720906 LYI720904:LYK720906 MIE720904:MIG720906 MSA720904:MSC720906 NBW720904:NBY720906 NLS720904:NLU720906 NVO720904:NVQ720906 OFK720904:OFM720906 OPG720904:OPI720906 OZC720904:OZE720906 PIY720904:PJA720906 PSU720904:PSW720906 QCQ720904:QCS720906 QMM720904:QMO720906 QWI720904:QWK720906 RGE720904:RGG720906 RQA720904:RQC720906 RZW720904:RZY720906 SJS720904:SJU720906 STO720904:STQ720906 TDK720904:TDM720906 TNG720904:TNI720906 TXC720904:TXE720906 UGY720904:UHA720906 UQU720904:UQW720906 VAQ720904:VAS720906 VKM720904:VKO720906 VUI720904:VUK720906 WEE720904:WEG720906 WOA720904:WOC720906 WXW720904:WXY720906 BO786440:BQ786442 LK786440:LM786442 VG786440:VI786442 AFC786440:AFE786442 AOY786440:APA786442 AYU786440:AYW786442 BIQ786440:BIS786442 BSM786440:BSO786442 CCI786440:CCK786442 CME786440:CMG786442 CWA786440:CWC786442 DFW786440:DFY786442 DPS786440:DPU786442 DZO786440:DZQ786442 EJK786440:EJM786442 ETG786440:ETI786442 FDC786440:FDE786442 FMY786440:FNA786442 FWU786440:FWW786442 GGQ786440:GGS786442 GQM786440:GQO786442 HAI786440:HAK786442 HKE786440:HKG786442 HUA786440:HUC786442 IDW786440:IDY786442 INS786440:INU786442 IXO786440:IXQ786442 JHK786440:JHM786442 JRG786440:JRI786442 KBC786440:KBE786442 KKY786440:KLA786442 KUU786440:KUW786442 LEQ786440:LES786442 LOM786440:LOO786442 LYI786440:LYK786442 MIE786440:MIG786442 MSA786440:MSC786442 NBW786440:NBY786442 NLS786440:NLU786442 NVO786440:NVQ786442 OFK786440:OFM786442 OPG786440:OPI786442 OZC786440:OZE786442 PIY786440:PJA786442 PSU786440:PSW786442 QCQ786440:QCS786442 QMM786440:QMO786442 QWI786440:QWK786442 RGE786440:RGG786442 RQA786440:RQC786442 RZW786440:RZY786442 SJS786440:SJU786442 STO786440:STQ786442 TDK786440:TDM786442 TNG786440:TNI786442 TXC786440:TXE786442 UGY786440:UHA786442 UQU786440:UQW786442 VAQ786440:VAS786442 VKM786440:VKO786442 VUI786440:VUK786442 WEE786440:WEG786442 WOA786440:WOC786442 WXW786440:WXY786442 BO851976:BQ851978 LK851976:LM851978 VG851976:VI851978 AFC851976:AFE851978 AOY851976:APA851978 AYU851976:AYW851978 BIQ851976:BIS851978 BSM851976:BSO851978 CCI851976:CCK851978 CME851976:CMG851978 CWA851976:CWC851978 DFW851976:DFY851978 DPS851976:DPU851978 DZO851976:DZQ851978 EJK851976:EJM851978 ETG851976:ETI851978 FDC851976:FDE851978 FMY851976:FNA851978 FWU851976:FWW851978 GGQ851976:GGS851978 GQM851976:GQO851978 HAI851976:HAK851978 HKE851976:HKG851978 HUA851976:HUC851978 IDW851976:IDY851978 INS851976:INU851978 IXO851976:IXQ851978 JHK851976:JHM851978 JRG851976:JRI851978 KBC851976:KBE851978 KKY851976:KLA851978 KUU851976:KUW851978 LEQ851976:LES851978 LOM851976:LOO851978 LYI851976:LYK851978 MIE851976:MIG851978 MSA851976:MSC851978 NBW851976:NBY851978 NLS851976:NLU851978 NVO851976:NVQ851978 OFK851976:OFM851978 OPG851976:OPI851978 OZC851976:OZE851978 PIY851976:PJA851978 PSU851976:PSW851978 QCQ851976:QCS851978 QMM851976:QMO851978 QWI851976:QWK851978 RGE851976:RGG851978 RQA851976:RQC851978 RZW851976:RZY851978 SJS851976:SJU851978 STO851976:STQ851978 TDK851976:TDM851978 TNG851976:TNI851978 TXC851976:TXE851978 UGY851976:UHA851978 UQU851976:UQW851978 VAQ851976:VAS851978 VKM851976:VKO851978 VUI851976:VUK851978 WEE851976:WEG851978 WOA851976:WOC851978 WXW851976:WXY851978 BO917512:BQ917514 LK917512:LM917514 VG917512:VI917514 AFC917512:AFE917514 AOY917512:APA917514 AYU917512:AYW917514 BIQ917512:BIS917514 BSM917512:BSO917514 CCI917512:CCK917514 CME917512:CMG917514 CWA917512:CWC917514 DFW917512:DFY917514 DPS917512:DPU917514 DZO917512:DZQ917514 EJK917512:EJM917514 ETG917512:ETI917514 FDC917512:FDE917514 FMY917512:FNA917514 FWU917512:FWW917514 GGQ917512:GGS917514 GQM917512:GQO917514 HAI917512:HAK917514 HKE917512:HKG917514 HUA917512:HUC917514 IDW917512:IDY917514 INS917512:INU917514 IXO917512:IXQ917514 JHK917512:JHM917514 JRG917512:JRI917514 KBC917512:KBE917514 KKY917512:KLA917514 KUU917512:KUW917514 LEQ917512:LES917514 LOM917512:LOO917514 LYI917512:LYK917514 MIE917512:MIG917514 MSA917512:MSC917514 NBW917512:NBY917514 NLS917512:NLU917514 NVO917512:NVQ917514 OFK917512:OFM917514 OPG917512:OPI917514 OZC917512:OZE917514 PIY917512:PJA917514 PSU917512:PSW917514 QCQ917512:QCS917514 QMM917512:QMO917514 QWI917512:QWK917514 RGE917512:RGG917514 RQA917512:RQC917514 RZW917512:RZY917514 SJS917512:SJU917514 STO917512:STQ917514 TDK917512:TDM917514 TNG917512:TNI917514 TXC917512:TXE917514 UGY917512:UHA917514 UQU917512:UQW917514 VAQ917512:VAS917514 VKM917512:VKO917514 VUI917512:VUK917514 WEE917512:WEG917514 WOA917512:WOC917514 WXW917512:WXY917514 BO983048:BQ983050 LK983048:LM983050 VG983048:VI983050 AFC983048:AFE983050 AOY983048:APA983050 AYU983048:AYW983050 BIQ983048:BIS983050 BSM983048:BSO983050 CCI983048:CCK983050 CME983048:CMG983050 CWA983048:CWC983050 DFW983048:DFY983050 DPS983048:DPU983050 DZO983048:DZQ983050 EJK983048:EJM983050 ETG983048:ETI983050 FDC983048:FDE983050 FMY983048:FNA983050 FWU983048:FWW983050 GGQ983048:GGS983050 GQM983048:GQO983050 HAI983048:HAK983050 HKE983048:HKG983050 HUA983048:HUC983050 IDW983048:IDY983050 INS983048:INU983050 IXO983048:IXQ983050 JHK983048:JHM983050 JRG983048:JRI983050 KBC983048:KBE983050 KKY983048:KLA983050 KUU983048:KUW983050 LEQ983048:LES983050 LOM983048:LOO983050 LYI983048:LYK983050 MIE983048:MIG983050 MSA983048:MSC983050 NBW983048:NBY983050 NLS983048:NLU983050 NVO983048:NVQ983050 OFK983048:OFM983050 OPG983048:OPI983050 OZC983048:OZE983050 PIY983048:PJA983050 PSU983048:PSW983050 QCQ983048:QCS983050 QMM983048:QMO983050 QWI983048:QWK983050 RGE983048:RGG983050 RQA983048:RQC983050 RZW983048:RZY983050 SJS983048:SJU983050 STO983048:STQ983050 TDK983048:TDM983050 TNG983048:TNI983050 TXC983048:TXE983050 UGY983048:UHA983050 UQU983048:UQW983050 VAQ983048:VAS983050 VKM983048:VKO983050 VUI983048:VUK983050 WEE983048:WEG983050 WOA983048:WOC983050 WXW983048:WXY983050 CG10 MC10 VY10 AFU10 APQ10 AZM10 BJI10 BTE10 CDA10 CMW10 CWS10 DGO10 DQK10 EAG10 EKC10 ETY10 FDU10 FNQ10 FXM10 GHI10 GRE10 HBA10 HKW10 HUS10 IEO10 IOK10 IYG10 JIC10 JRY10 KBU10 KLQ10 KVM10 LFI10 LPE10 LZA10 MIW10 MSS10 NCO10 NMK10 NWG10 OGC10 OPY10 OZU10 PJQ10 PTM10 QDI10 QNE10 QXA10 RGW10 RQS10 SAO10 SKK10 SUG10 TEC10 TNY10 TXU10 UHQ10 URM10 VBI10 VLE10 VVA10 WEW10 WOS10 WYO10 CG65546 MC65546 VY65546 AFU65546 APQ65546 AZM65546 BJI65546 BTE65546 CDA65546 CMW65546 CWS65546 DGO65546 DQK65546 EAG65546 EKC65546 ETY65546 FDU65546 FNQ65546 FXM65546 GHI65546 GRE65546 HBA65546 HKW65546 HUS65546 IEO65546 IOK65546 IYG65546 JIC65546 JRY65546 KBU65546 KLQ65546 KVM65546 LFI65546 LPE65546 LZA65546 MIW65546 MSS65546 NCO65546 NMK65546 NWG65546 OGC65546 OPY65546 OZU65546 PJQ65546 PTM65546 QDI65546 QNE65546 QXA65546 RGW65546 RQS65546 SAO65546 SKK65546 SUG65546 TEC65546 TNY65546 TXU65546 UHQ65546 URM65546 VBI65546 VLE65546 VVA65546 WEW65546 WOS65546 WYO65546 CG131082 MC131082 VY131082 AFU131082 APQ131082 AZM131082 BJI131082 BTE131082 CDA131082 CMW131082 CWS131082 DGO131082 DQK131082 EAG131082 EKC131082 ETY131082 FDU131082 FNQ131082 FXM131082 GHI131082 GRE131082 HBA131082 HKW131082 HUS131082 IEO131082 IOK131082 IYG131082 JIC131082 JRY131082 KBU131082 KLQ131082 KVM131082 LFI131082 LPE131082 LZA131082 MIW131082 MSS131082 NCO131082 NMK131082 NWG131082 OGC131082 OPY131082 OZU131082 PJQ131082 PTM131082 QDI131082 QNE131082 QXA131082 RGW131082 RQS131082 SAO131082 SKK131082 SUG131082 TEC131082 TNY131082 TXU131082 UHQ131082 URM131082 VBI131082 VLE131082 VVA131082 WEW131082 WOS131082 WYO131082 CG196618 MC196618 VY196618 AFU196618 APQ196618 AZM196618 BJI196618 BTE196618 CDA196618 CMW196618 CWS196618 DGO196618 DQK196618 EAG196618 EKC196618 ETY196618 FDU196618 FNQ196618 FXM196618 GHI196618 GRE196618 HBA196618 HKW196618 HUS196618 IEO196618 IOK196618 IYG196618 JIC196618 JRY196618 KBU196618 KLQ196618 KVM196618 LFI196618 LPE196618 LZA196618 MIW196618 MSS196618 NCO196618 NMK196618 NWG196618 OGC196618 OPY196618 OZU196618 PJQ196618 PTM196618 QDI196618 QNE196618 QXA196618 RGW196618 RQS196618 SAO196618 SKK196618 SUG196618 TEC196618 TNY196618 TXU196618 UHQ196618 URM196618 VBI196618 VLE196618 VVA196618 WEW196618 WOS196618 WYO196618 CG262154 MC262154 VY262154 AFU262154 APQ262154 AZM262154 BJI262154 BTE262154 CDA262154 CMW262154 CWS262154 DGO262154 DQK262154 EAG262154 EKC262154 ETY262154 FDU262154 FNQ262154 FXM262154 GHI262154 GRE262154 HBA262154 HKW262154 HUS262154 IEO262154 IOK262154 IYG262154 JIC262154 JRY262154 KBU262154 KLQ262154 KVM262154 LFI262154 LPE262154 LZA262154 MIW262154 MSS262154 NCO262154 NMK262154 NWG262154 OGC262154 OPY262154 OZU262154 PJQ262154 PTM262154 QDI262154 QNE262154 QXA262154 RGW262154 RQS262154 SAO262154 SKK262154 SUG262154 TEC262154 TNY262154 TXU262154 UHQ262154 URM262154 VBI262154 VLE262154 VVA262154 WEW262154 WOS262154 WYO262154 CG327690 MC327690 VY327690 AFU327690 APQ327690 AZM327690 BJI327690 BTE327690 CDA327690 CMW327690 CWS327690 DGO327690 DQK327690 EAG327690 EKC327690 ETY327690 FDU327690 FNQ327690 FXM327690 GHI327690 GRE327690 HBA327690 HKW327690 HUS327690 IEO327690 IOK327690 IYG327690 JIC327690 JRY327690 KBU327690 KLQ327690 KVM327690 LFI327690 LPE327690 LZA327690 MIW327690 MSS327690 NCO327690 NMK327690 NWG327690 OGC327690 OPY327690 OZU327690 PJQ327690 PTM327690 QDI327690 QNE327690 QXA327690 RGW327690 RQS327690 SAO327690 SKK327690 SUG327690 TEC327690 TNY327690 TXU327690 UHQ327690 URM327690 VBI327690 VLE327690 VVA327690 WEW327690 WOS327690 WYO327690 CG393226 MC393226 VY393226 AFU393226 APQ393226 AZM393226 BJI393226 BTE393226 CDA393226 CMW393226 CWS393226 DGO393226 DQK393226 EAG393226 EKC393226 ETY393226 FDU393226 FNQ393226 FXM393226 GHI393226 GRE393226 HBA393226 HKW393226 HUS393226 IEO393226 IOK393226 IYG393226 JIC393226 JRY393226 KBU393226 KLQ393226 KVM393226 LFI393226 LPE393226 LZA393226 MIW393226 MSS393226 NCO393226 NMK393226 NWG393226 OGC393226 OPY393226 OZU393226 PJQ393226 PTM393226 QDI393226 QNE393226 QXA393226 RGW393226 RQS393226 SAO393226 SKK393226 SUG393226 TEC393226 TNY393226 TXU393226 UHQ393226 URM393226 VBI393226 VLE393226 VVA393226 WEW393226 WOS393226 WYO393226 CG458762 MC458762 VY458762 AFU458762 APQ458762 AZM458762 BJI458762 BTE458762 CDA458762 CMW458762 CWS458762 DGO458762 DQK458762 EAG458762 EKC458762 ETY458762 FDU458762 FNQ458762 FXM458762 GHI458762 GRE458762 HBA458762 HKW458762 HUS458762 IEO458762 IOK458762 IYG458762 JIC458762 JRY458762 KBU458762 KLQ458762 KVM458762 LFI458762 LPE458762 LZA458762 MIW458762 MSS458762 NCO458762 NMK458762 NWG458762 OGC458762 OPY458762 OZU458762 PJQ458762 PTM458762 QDI458762 QNE458762 QXA458762 RGW458762 RQS458762 SAO458762 SKK458762 SUG458762 TEC458762 TNY458762 TXU458762 UHQ458762 URM458762 VBI458762 VLE458762 VVA458762 WEW458762 WOS458762 WYO458762 CG524298 MC524298 VY524298 AFU524298 APQ524298 AZM524298 BJI524298 BTE524298 CDA524298 CMW524298 CWS524298 DGO524298 DQK524298 EAG524298 EKC524298 ETY524298 FDU524298 FNQ524298 FXM524298 GHI524298 GRE524298 HBA524298 HKW524298 HUS524298 IEO524298 IOK524298 IYG524298 JIC524298 JRY524298 KBU524298 KLQ524298 KVM524298 LFI524298 LPE524298 LZA524298 MIW524298 MSS524298 NCO524298 NMK524298 NWG524298 OGC524298 OPY524298 OZU524298 PJQ524298 PTM524298 QDI524298 QNE524298 QXA524298 RGW524298 RQS524298 SAO524298 SKK524298 SUG524298 TEC524298 TNY524298 TXU524298 UHQ524298 URM524298 VBI524298 VLE524298 VVA524298 WEW524298 WOS524298 WYO524298 CG589834 MC589834 VY589834 AFU589834 APQ589834 AZM589834 BJI589834 BTE589834 CDA589834 CMW589834 CWS589834 DGO589834 DQK589834 EAG589834 EKC589834 ETY589834 FDU589834 FNQ589834 FXM589834 GHI589834 GRE589834 HBA589834 HKW589834 HUS589834 IEO589834 IOK589834 IYG589834 JIC589834 JRY589834 KBU589834 KLQ589834 KVM589834 LFI589834 LPE589834 LZA589834 MIW589834 MSS589834 NCO589834 NMK589834 NWG589834 OGC589834 OPY589834 OZU589834 PJQ589834 PTM589834 QDI589834 QNE589834 QXA589834 RGW589834 RQS589834 SAO589834 SKK589834 SUG589834 TEC589834 TNY589834 TXU589834 UHQ589834 URM589834 VBI589834 VLE589834 VVA589834 WEW589834 WOS589834 WYO589834 CG655370 MC655370 VY655370 AFU655370 APQ655370 AZM655370 BJI655370 BTE655370 CDA655370 CMW655370 CWS655370 DGO655370 DQK655370 EAG655370 EKC655370 ETY655370 FDU655370 FNQ655370 FXM655370 GHI655370 GRE655370 HBA655370 HKW655370 HUS655370 IEO655370 IOK655370 IYG655370 JIC655370 JRY655370 KBU655370 KLQ655370 KVM655370 LFI655370 LPE655370 LZA655370 MIW655370 MSS655370 NCO655370 NMK655370 NWG655370 OGC655370 OPY655370 OZU655370 PJQ655370 PTM655370 QDI655370 QNE655370 QXA655370 RGW655370 RQS655370 SAO655370 SKK655370 SUG655370 TEC655370 TNY655370 TXU655370 UHQ655370 URM655370 VBI655370 VLE655370 VVA655370 WEW655370 WOS655370 WYO655370 CG720906 MC720906 VY720906 AFU720906 APQ720906 AZM720906 BJI720906 BTE720906 CDA720906 CMW720906 CWS720906 DGO720906 DQK720906 EAG720906 EKC720906 ETY720906 FDU720906 FNQ720906 FXM720906 GHI720906 GRE720906 HBA720906 HKW720906 HUS720906 IEO720906 IOK720906 IYG720906 JIC720906 JRY720906 KBU720906 KLQ720906 KVM720906 LFI720906 LPE720906 LZA720906 MIW720906 MSS720906 NCO720906 NMK720906 NWG720906 OGC720906 OPY720906 OZU720906 PJQ720906 PTM720906 QDI720906 QNE720906 QXA720906 RGW720906 RQS720906 SAO720906 SKK720906 SUG720906 TEC720906 TNY720906 TXU720906 UHQ720906 URM720906 VBI720906 VLE720906 VVA720906 WEW720906 WOS720906 WYO720906 CG786442 MC786442 VY786442 AFU786442 APQ786442 AZM786442 BJI786442 BTE786442 CDA786442 CMW786442 CWS786442 DGO786442 DQK786442 EAG786442 EKC786442 ETY786442 FDU786442 FNQ786442 FXM786442 GHI786442 GRE786442 HBA786442 HKW786442 HUS786442 IEO786442 IOK786442 IYG786442 JIC786442 JRY786442 KBU786442 KLQ786442 KVM786442 LFI786442 LPE786442 LZA786442 MIW786442 MSS786442 NCO786442 NMK786442 NWG786442 OGC786442 OPY786442 OZU786442 PJQ786442 PTM786442 QDI786442 QNE786442 QXA786442 RGW786442 RQS786442 SAO786442 SKK786442 SUG786442 TEC786442 TNY786442 TXU786442 UHQ786442 URM786442 VBI786442 VLE786442 VVA786442 WEW786442 WOS786442 WYO786442 CG851978 MC851978 VY851978 AFU851978 APQ851978 AZM851978 BJI851978 BTE851978 CDA851978 CMW851978 CWS851978 DGO851978 DQK851978 EAG851978 EKC851978 ETY851978 FDU851978 FNQ851978 FXM851978 GHI851978 GRE851978 HBA851978 HKW851978 HUS851978 IEO851978 IOK851978 IYG851978 JIC851978 JRY851978 KBU851978 KLQ851978 KVM851978 LFI851978 LPE851978 LZA851978 MIW851978 MSS851978 NCO851978 NMK851978 NWG851978 OGC851978 OPY851978 OZU851978 PJQ851978 PTM851978 QDI851978 QNE851978 QXA851978 RGW851978 RQS851978 SAO851978 SKK851978 SUG851978 TEC851978 TNY851978 TXU851978 UHQ851978 URM851978 VBI851978 VLE851978 VVA851978 WEW851978 WOS851978 WYO851978 CG917514 MC917514 VY917514 AFU917514 APQ917514 AZM917514 BJI917514 BTE917514 CDA917514 CMW917514 CWS917514 DGO917514 DQK917514 EAG917514 EKC917514 ETY917514 FDU917514 FNQ917514 FXM917514 GHI917514 GRE917514 HBA917514 HKW917514 HUS917514 IEO917514 IOK917514 IYG917514 JIC917514 JRY917514 KBU917514 KLQ917514 KVM917514 LFI917514 LPE917514 LZA917514 MIW917514 MSS917514 NCO917514 NMK917514 NWG917514 OGC917514 OPY917514 OZU917514 PJQ917514 PTM917514 QDI917514 QNE917514 QXA917514 RGW917514 RQS917514 SAO917514 SKK917514 SUG917514 TEC917514 TNY917514 TXU917514 UHQ917514 URM917514 VBI917514 VLE917514 VVA917514 WEW917514 WOS917514 WYO917514 CG983050 MC983050 VY983050 AFU983050 APQ983050 AZM983050 BJI983050 BTE983050 CDA983050 CMW983050 CWS983050 DGO983050 DQK983050 EAG983050 EKC983050 ETY983050 FDU983050 FNQ983050 FXM983050 GHI983050 GRE983050 HBA983050 HKW983050 HUS983050 IEO983050 IOK983050 IYG983050 JIC983050 JRY983050 KBU983050 KLQ983050 KVM983050 LFI983050 LPE983050 LZA983050 MIW983050 MSS983050 NCO983050 NMK983050 NWG983050 OGC983050 OPY983050 OZU983050 PJQ983050 PTM983050 QDI983050 QNE983050 QXA983050 RGW983050 RQS983050 SAO983050 SKK983050 SUG983050 TEC983050 TNY983050 TXU983050 UHQ983050 URM983050 VBI983050 VLE983050 VVA983050 WEW983050 WOS983050 WYO983050 AZ7:BB9 KV7:KX9 UR7:UT9 AEN7:AEP9 AOJ7:AOL9 AYF7:AYH9 BIB7:BID9 BRX7:BRZ9 CBT7:CBV9 CLP7:CLR9 CVL7:CVN9 DFH7:DFJ9 DPD7:DPF9 DYZ7:DZB9 EIV7:EIX9 ESR7:EST9 FCN7:FCP9 FMJ7:FML9 FWF7:FWH9 GGB7:GGD9 GPX7:GPZ9 GZT7:GZV9 HJP7:HJR9 HTL7:HTN9 IDH7:IDJ9 IND7:INF9 IWZ7:IXB9 JGV7:JGX9 JQR7:JQT9 KAN7:KAP9 KKJ7:KKL9 KUF7:KUH9 LEB7:LED9 LNX7:LNZ9 LXT7:LXV9 MHP7:MHR9 MRL7:MRN9 NBH7:NBJ9 NLD7:NLF9 NUZ7:NVB9 OEV7:OEX9 OOR7:OOT9 OYN7:OYP9 PIJ7:PIL9 PSF7:PSH9 QCB7:QCD9 QLX7:QLZ9 QVT7:QVV9 RFP7:RFR9 RPL7:RPN9 RZH7:RZJ9 SJD7:SJF9 SSZ7:STB9 TCV7:TCX9 TMR7:TMT9 TWN7:TWP9 UGJ7:UGL9 UQF7:UQH9 VAB7:VAD9 VJX7:VJZ9 VTT7:VTV9 WDP7:WDR9 WNL7:WNN9 WXH7:WXJ9 AZ65543:BB65545 KV65543:KX65545 UR65543:UT65545 AEN65543:AEP65545 AOJ65543:AOL65545 AYF65543:AYH65545 BIB65543:BID65545 BRX65543:BRZ65545 CBT65543:CBV65545 CLP65543:CLR65545 CVL65543:CVN65545 DFH65543:DFJ65545 DPD65543:DPF65545 DYZ65543:DZB65545 EIV65543:EIX65545 ESR65543:EST65545 FCN65543:FCP65545 FMJ65543:FML65545 FWF65543:FWH65545 GGB65543:GGD65545 GPX65543:GPZ65545 GZT65543:GZV65545 HJP65543:HJR65545 HTL65543:HTN65545 IDH65543:IDJ65545 IND65543:INF65545 IWZ65543:IXB65545 JGV65543:JGX65545 JQR65543:JQT65545 KAN65543:KAP65545 KKJ65543:KKL65545 KUF65543:KUH65545 LEB65543:LED65545 LNX65543:LNZ65545 LXT65543:LXV65545 MHP65543:MHR65545 MRL65543:MRN65545 NBH65543:NBJ65545 NLD65543:NLF65545 NUZ65543:NVB65545 OEV65543:OEX65545 OOR65543:OOT65545 OYN65543:OYP65545 PIJ65543:PIL65545 PSF65543:PSH65545 QCB65543:QCD65545 QLX65543:QLZ65545 QVT65543:QVV65545 RFP65543:RFR65545 RPL65543:RPN65545 RZH65543:RZJ65545 SJD65543:SJF65545 SSZ65543:STB65545 TCV65543:TCX65545 TMR65543:TMT65545 TWN65543:TWP65545 UGJ65543:UGL65545 UQF65543:UQH65545 VAB65543:VAD65545 VJX65543:VJZ65545 VTT65543:VTV65545 WDP65543:WDR65545 WNL65543:WNN65545 WXH65543:WXJ65545 AZ131079:BB131081 KV131079:KX131081 UR131079:UT131081 AEN131079:AEP131081 AOJ131079:AOL131081 AYF131079:AYH131081 BIB131079:BID131081 BRX131079:BRZ131081 CBT131079:CBV131081 CLP131079:CLR131081 CVL131079:CVN131081 DFH131079:DFJ131081 DPD131079:DPF131081 DYZ131079:DZB131081 EIV131079:EIX131081 ESR131079:EST131081 FCN131079:FCP131081 FMJ131079:FML131081 FWF131079:FWH131081 GGB131079:GGD131081 GPX131079:GPZ131081 GZT131079:GZV131081 HJP131079:HJR131081 HTL131079:HTN131081 IDH131079:IDJ131081 IND131079:INF131081 IWZ131079:IXB131081 JGV131079:JGX131081 JQR131079:JQT131081 KAN131079:KAP131081 KKJ131079:KKL131081 KUF131079:KUH131081 LEB131079:LED131081 LNX131079:LNZ131081 LXT131079:LXV131081 MHP131079:MHR131081 MRL131079:MRN131081 NBH131079:NBJ131081 NLD131079:NLF131081 NUZ131079:NVB131081 OEV131079:OEX131081 OOR131079:OOT131081 OYN131079:OYP131081 PIJ131079:PIL131081 PSF131079:PSH131081 QCB131079:QCD131081 QLX131079:QLZ131081 QVT131079:QVV131081 RFP131079:RFR131081 RPL131079:RPN131081 RZH131079:RZJ131081 SJD131079:SJF131081 SSZ131079:STB131081 TCV131079:TCX131081 TMR131079:TMT131081 TWN131079:TWP131081 UGJ131079:UGL131081 UQF131079:UQH131081 VAB131079:VAD131081 VJX131079:VJZ131081 VTT131079:VTV131081 WDP131079:WDR131081 WNL131079:WNN131081 WXH131079:WXJ131081 AZ196615:BB196617 KV196615:KX196617 UR196615:UT196617 AEN196615:AEP196617 AOJ196615:AOL196617 AYF196615:AYH196617 BIB196615:BID196617 BRX196615:BRZ196617 CBT196615:CBV196617 CLP196615:CLR196617 CVL196615:CVN196617 DFH196615:DFJ196617 DPD196615:DPF196617 DYZ196615:DZB196617 EIV196615:EIX196617 ESR196615:EST196617 FCN196615:FCP196617 FMJ196615:FML196617 FWF196615:FWH196617 GGB196615:GGD196617 GPX196615:GPZ196617 GZT196615:GZV196617 HJP196615:HJR196617 HTL196615:HTN196617 IDH196615:IDJ196617 IND196615:INF196617 IWZ196615:IXB196617 JGV196615:JGX196617 JQR196615:JQT196617 KAN196615:KAP196617 KKJ196615:KKL196617 KUF196615:KUH196617 LEB196615:LED196617 LNX196615:LNZ196617 LXT196615:LXV196617 MHP196615:MHR196617 MRL196615:MRN196617 NBH196615:NBJ196617 NLD196615:NLF196617 NUZ196615:NVB196617 OEV196615:OEX196617 OOR196615:OOT196617 OYN196615:OYP196617 PIJ196615:PIL196617 PSF196615:PSH196617 QCB196615:QCD196617 QLX196615:QLZ196617 QVT196615:QVV196617 RFP196615:RFR196617 RPL196615:RPN196617 RZH196615:RZJ196617 SJD196615:SJF196617 SSZ196615:STB196617 TCV196615:TCX196617 TMR196615:TMT196617 TWN196615:TWP196617 UGJ196615:UGL196617 UQF196615:UQH196617 VAB196615:VAD196617 VJX196615:VJZ196617 VTT196615:VTV196617 WDP196615:WDR196617 WNL196615:WNN196617 WXH196615:WXJ196617 AZ262151:BB262153 KV262151:KX262153 UR262151:UT262153 AEN262151:AEP262153 AOJ262151:AOL262153 AYF262151:AYH262153 BIB262151:BID262153 BRX262151:BRZ262153 CBT262151:CBV262153 CLP262151:CLR262153 CVL262151:CVN262153 DFH262151:DFJ262153 DPD262151:DPF262153 DYZ262151:DZB262153 EIV262151:EIX262153 ESR262151:EST262153 FCN262151:FCP262153 FMJ262151:FML262153 FWF262151:FWH262153 GGB262151:GGD262153 GPX262151:GPZ262153 GZT262151:GZV262153 HJP262151:HJR262153 HTL262151:HTN262153 IDH262151:IDJ262153 IND262151:INF262153 IWZ262151:IXB262153 JGV262151:JGX262153 JQR262151:JQT262153 KAN262151:KAP262153 KKJ262151:KKL262153 KUF262151:KUH262153 LEB262151:LED262153 LNX262151:LNZ262153 LXT262151:LXV262153 MHP262151:MHR262153 MRL262151:MRN262153 NBH262151:NBJ262153 NLD262151:NLF262153 NUZ262151:NVB262153 OEV262151:OEX262153 OOR262151:OOT262153 OYN262151:OYP262153 PIJ262151:PIL262153 PSF262151:PSH262153 QCB262151:QCD262153 QLX262151:QLZ262153 QVT262151:QVV262153 RFP262151:RFR262153 RPL262151:RPN262153 RZH262151:RZJ262153 SJD262151:SJF262153 SSZ262151:STB262153 TCV262151:TCX262153 TMR262151:TMT262153 TWN262151:TWP262153 UGJ262151:UGL262153 UQF262151:UQH262153 VAB262151:VAD262153 VJX262151:VJZ262153 VTT262151:VTV262153 WDP262151:WDR262153 WNL262151:WNN262153 WXH262151:WXJ262153 AZ327687:BB327689 KV327687:KX327689 UR327687:UT327689 AEN327687:AEP327689 AOJ327687:AOL327689 AYF327687:AYH327689 BIB327687:BID327689 BRX327687:BRZ327689 CBT327687:CBV327689 CLP327687:CLR327689 CVL327687:CVN327689 DFH327687:DFJ327689 DPD327687:DPF327689 DYZ327687:DZB327689 EIV327687:EIX327689 ESR327687:EST327689 FCN327687:FCP327689 FMJ327687:FML327689 FWF327687:FWH327689 GGB327687:GGD327689 GPX327687:GPZ327689 GZT327687:GZV327689 HJP327687:HJR327689 HTL327687:HTN327689 IDH327687:IDJ327689 IND327687:INF327689 IWZ327687:IXB327689 JGV327687:JGX327689 JQR327687:JQT327689 KAN327687:KAP327689 KKJ327687:KKL327689 KUF327687:KUH327689 LEB327687:LED327689 LNX327687:LNZ327689 LXT327687:LXV327689 MHP327687:MHR327689 MRL327687:MRN327689 NBH327687:NBJ327689 NLD327687:NLF327689 NUZ327687:NVB327689 OEV327687:OEX327689 OOR327687:OOT327689 OYN327687:OYP327689 PIJ327687:PIL327689 PSF327687:PSH327689 QCB327687:QCD327689 QLX327687:QLZ327689 QVT327687:QVV327689 RFP327687:RFR327689 RPL327687:RPN327689 RZH327687:RZJ327689 SJD327687:SJF327689 SSZ327687:STB327689 TCV327687:TCX327689 TMR327687:TMT327689 TWN327687:TWP327689 UGJ327687:UGL327689 UQF327687:UQH327689 VAB327687:VAD327689 VJX327687:VJZ327689 VTT327687:VTV327689 WDP327687:WDR327689 WNL327687:WNN327689 WXH327687:WXJ327689 AZ393223:BB393225 KV393223:KX393225 UR393223:UT393225 AEN393223:AEP393225 AOJ393223:AOL393225 AYF393223:AYH393225 BIB393223:BID393225 BRX393223:BRZ393225 CBT393223:CBV393225 CLP393223:CLR393225 CVL393223:CVN393225 DFH393223:DFJ393225 DPD393223:DPF393225 DYZ393223:DZB393225 EIV393223:EIX393225 ESR393223:EST393225 FCN393223:FCP393225 FMJ393223:FML393225 FWF393223:FWH393225 GGB393223:GGD393225 GPX393223:GPZ393225 GZT393223:GZV393225 HJP393223:HJR393225 HTL393223:HTN393225 IDH393223:IDJ393225 IND393223:INF393225 IWZ393223:IXB393225 JGV393223:JGX393225 JQR393223:JQT393225 KAN393223:KAP393225 KKJ393223:KKL393225 KUF393223:KUH393225 LEB393223:LED393225 LNX393223:LNZ393225 LXT393223:LXV393225 MHP393223:MHR393225 MRL393223:MRN393225 NBH393223:NBJ393225 NLD393223:NLF393225 NUZ393223:NVB393225 OEV393223:OEX393225 OOR393223:OOT393225 OYN393223:OYP393225 PIJ393223:PIL393225 PSF393223:PSH393225 QCB393223:QCD393225 QLX393223:QLZ393225 QVT393223:QVV393225 RFP393223:RFR393225 RPL393223:RPN393225 RZH393223:RZJ393225 SJD393223:SJF393225 SSZ393223:STB393225 TCV393223:TCX393225 TMR393223:TMT393225 TWN393223:TWP393225 UGJ393223:UGL393225 UQF393223:UQH393225 VAB393223:VAD393225 VJX393223:VJZ393225 VTT393223:VTV393225 WDP393223:WDR393225 WNL393223:WNN393225 WXH393223:WXJ393225 AZ458759:BB458761 KV458759:KX458761 UR458759:UT458761 AEN458759:AEP458761 AOJ458759:AOL458761 AYF458759:AYH458761 BIB458759:BID458761 BRX458759:BRZ458761 CBT458759:CBV458761 CLP458759:CLR458761 CVL458759:CVN458761 DFH458759:DFJ458761 DPD458759:DPF458761 DYZ458759:DZB458761 EIV458759:EIX458761 ESR458759:EST458761 FCN458759:FCP458761 FMJ458759:FML458761 FWF458759:FWH458761 GGB458759:GGD458761 GPX458759:GPZ458761 GZT458759:GZV458761 HJP458759:HJR458761 HTL458759:HTN458761 IDH458759:IDJ458761 IND458759:INF458761 IWZ458759:IXB458761 JGV458759:JGX458761 JQR458759:JQT458761 KAN458759:KAP458761 KKJ458759:KKL458761 KUF458759:KUH458761 LEB458759:LED458761 LNX458759:LNZ458761 LXT458759:LXV458761 MHP458759:MHR458761 MRL458759:MRN458761 NBH458759:NBJ458761 NLD458759:NLF458761 NUZ458759:NVB458761 OEV458759:OEX458761 OOR458759:OOT458761 OYN458759:OYP458761 PIJ458759:PIL458761 PSF458759:PSH458761 QCB458759:QCD458761 QLX458759:QLZ458761 QVT458759:QVV458761 RFP458759:RFR458761 RPL458759:RPN458761 RZH458759:RZJ458761 SJD458759:SJF458761 SSZ458759:STB458761 TCV458759:TCX458761 TMR458759:TMT458761 TWN458759:TWP458761 UGJ458759:UGL458761 UQF458759:UQH458761 VAB458759:VAD458761 VJX458759:VJZ458761 VTT458759:VTV458761 WDP458759:WDR458761 WNL458759:WNN458761 WXH458759:WXJ458761 AZ524295:BB524297 KV524295:KX524297 UR524295:UT524297 AEN524295:AEP524297 AOJ524295:AOL524297 AYF524295:AYH524297 BIB524295:BID524297 BRX524295:BRZ524297 CBT524295:CBV524297 CLP524295:CLR524297 CVL524295:CVN524297 DFH524295:DFJ524297 DPD524295:DPF524297 DYZ524295:DZB524297 EIV524295:EIX524297 ESR524295:EST524297 FCN524295:FCP524297 FMJ524295:FML524297 FWF524295:FWH524297 GGB524295:GGD524297 GPX524295:GPZ524297 GZT524295:GZV524297 HJP524295:HJR524297 HTL524295:HTN524297 IDH524295:IDJ524297 IND524295:INF524297 IWZ524295:IXB524297 JGV524295:JGX524297 JQR524295:JQT524297 KAN524295:KAP524297 KKJ524295:KKL524297 KUF524295:KUH524297 LEB524295:LED524297 LNX524295:LNZ524297 LXT524295:LXV524297 MHP524295:MHR524297 MRL524295:MRN524297 NBH524295:NBJ524297 NLD524295:NLF524297 NUZ524295:NVB524297 OEV524295:OEX524297 OOR524295:OOT524297 OYN524295:OYP524297 PIJ524295:PIL524297 PSF524295:PSH524297 QCB524295:QCD524297 QLX524295:QLZ524297 QVT524295:QVV524297 RFP524295:RFR524297 RPL524295:RPN524297 RZH524295:RZJ524297 SJD524295:SJF524297 SSZ524295:STB524297 TCV524295:TCX524297 TMR524295:TMT524297 TWN524295:TWP524297 UGJ524295:UGL524297 UQF524295:UQH524297 VAB524295:VAD524297 VJX524295:VJZ524297 VTT524295:VTV524297 WDP524295:WDR524297 WNL524295:WNN524297 WXH524295:WXJ524297 AZ589831:BB589833 KV589831:KX589833 UR589831:UT589833 AEN589831:AEP589833 AOJ589831:AOL589833 AYF589831:AYH589833 BIB589831:BID589833 BRX589831:BRZ589833 CBT589831:CBV589833 CLP589831:CLR589833 CVL589831:CVN589833 DFH589831:DFJ589833 DPD589831:DPF589833 DYZ589831:DZB589833 EIV589831:EIX589833 ESR589831:EST589833 FCN589831:FCP589833 FMJ589831:FML589833 FWF589831:FWH589833 GGB589831:GGD589833 GPX589831:GPZ589833 GZT589831:GZV589833 HJP589831:HJR589833 HTL589831:HTN589833 IDH589831:IDJ589833 IND589831:INF589833 IWZ589831:IXB589833 JGV589831:JGX589833 JQR589831:JQT589833 KAN589831:KAP589833 KKJ589831:KKL589833 KUF589831:KUH589833 LEB589831:LED589833 LNX589831:LNZ589833 LXT589831:LXV589833 MHP589831:MHR589833 MRL589831:MRN589833 NBH589831:NBJ589833 NLD589831:NLF589833 NUZ589831:NVB589833 OEV589831:OEX589833 OOR589831:OOT589833 OYN589831:OYP589833 PIJ589831:PIL589833 PSF589831:PSH589833 QCB589831:QCD589833 QLX589831:QLZ589833 QVT589831:QVV589833 RFP589831:RFR589833 RPL589831:RPN589833 RZH589831:RZJ589833 SJD589831:SJF589833 SSZ589831:STB589833 TCV589831:TCX589833 TMR589831:TMT589833 TWN589831:TWP589833 UGJ589831:UGL589833 UQF589831:UQH589833 VAB589831:VAD589833 VJX589831:VJZ589833 VTT589831:VTV589833 WDP589831:WDR589833 WNL589831:WNN589833 WXH589831:WXJ589833 AZ655367:BB655369 KV655367:KX655369 UR655367:UT655369 AEN655367:AEP655369 AOJ655367:AOL655369 AYF655367:AYH655369 BIB655367:BID655369 BRX655367:BRZ655369 CBT655367:CBV655369 CLP655367:CLR655369 CVL655367:CVN655369 DFH655367:DFJ655369 DPD655367:DPF655369 DYZ655367:DZB655369 EIV655367:EIX655369 ESR655367:EST655369 FCN655367:FCP655369 FMJ655367:FML655369 FWF655367:FWH655369 GGB655367:GGD655369 GPX655367:GPZ655369 GZT655367:GZV655369 HJP655367:HJR655369 HTL655367:HTN655369 IDH655367:IDJ655369 IND655367:INF655369 IWZ655367:IXB655369 JGV655367:JGX655369 JQR655367:JQT655369 KAN655367:KAP655369 KKJ655367:KKL655369 KUF655367:KUH655369 LEB655367:LED655369 LNX655367:LNZ655369 LXT655367:LXV655369 MHP655367:MHR655369 MRL655367:MRN655369 NBH655367:NBJ655369 NLD655367:NLF655369 NUZ655367:NVB655369 OEV655367:OEX655369 OOR655367:OOT655369 OYN655367:OYP655369 PIJ655367:PIL655369 PSF655367:PSH655369 QCB655367:QCD655369 QLX655367:QLZ655369 QVT655367:QVV655369 RFP655367:RFR655369 RPL655367:RPN655369 RZH655367:RZJ655369 SJD655367:SJF655369 SSZ655367:STB655369 TCV655367:TCX655369 TMR655367:TMT655369 TWN655367:TWP655369 UGJ655367:UGL655369 UQF655367:UQH655369 VAB655367:VAD655369 VJX655367:VJZ655369 VTT655367:VTV655369 WDP655367:WDR655369 WNL655367:WNN655369 WXH655367:WXJ655369 AZ720903:BB720905 KV720903:KX720905 UR720903:UT720905 AEN720903:AEP720905 AOJ720903:AOL720905 AYF720903:AYH720905 BIB720903:BID720905 BRX720903:BRZ720905 CBT720903:CBV720905 CLP720903:CLR720905 CVL720903:CVN720905 DFH720903:DFJ720905 DPD720903:DPF720905 DYZ720903:DZB720905 EIV720903:EIX720905 ESR720903:EST720905 FCN720903:FCP720905 FMJ720903:FML720905 FWF720903:FWH720905 GGB720903:GGD720905 GPX720903:GPZ720905 GZT720903:GZV720905 HJP720903:HJR720905 HTL720903:HTN720905 IDH720903:IDJ720905 IND720903:INF720905 IWZ720903:IXB720905 JGV720903:JGX720905 JQR720903:JQT720905 KAN720903:KAP720905 KKJ720903:KKL720905 KUF720903:KUH720905 LEB720903:LED720905 LNX720903:LNZ720905 LXT720903:LXV720905 MHP720903:MHR720905 MRL720903:MRN720905 NBH720903:NBJ720905 NLD720903:NLF720905 NUZ720903:NVB720905 OEV720903:OEX720905 OOR720903:OOT720905 OYN720903:OYP720905 PIJ720903:PIL720905 PSF720903:PSH720905 QCB720903:QCD720905 QLX720903:QLZ720905 QVT720903:QVV720905 RFP720903:RFR720905 RPL720903:RPN720905 RZH720903:RZJ720905 SJD720903:SJF720905 SSZ720903:STB720905 TCV720903:TCX720905 TMR720903:TMT720905 TWN720903:TWP720905 UGJ720903:UGL720905 UQF720903:UQH720905 VAB720903:VAD720905 VJX720903:VJZ720905 VTT720903:VTV720905 WDP720903:WDR720905 WNL720903:WNN720905 WXH720903:WXJ720905 AZ786439:BB786441 KV786439:KX786441 UR786439:UT786441 AEN786439:AEP786441 AOJ786439:AOL786441 AYF786439:AYH786441 BIB786439:BID786441 BRX786439:BRZ786441 CBT786439:CBV786441 CLP786439:CLR786441 CVL786439:CVN786441 DFH786439:DFJ786441 DPD786439:DPF786441 DYZ786439:DZB786441 EIV786439:EIX786441 ESR786439:EST786441 FCN786439:FCP786441 FMJ786439:FML786441 FWF786439:FWH786441 GGB786439:GGD786441 GPX786439:GPZ786441 GZT786439:GZV786441 HJP786439:HJR786441 HTL786439:HTN786441 IDH786439:IDJ786441 IND786439:INF786441 IWZ786439:IXB786441 JGV786439:JGX786441 JQR786439:JQT786441 KAN786439:KAP786441 KKJ786439:KKL786441 KUF786439:KUH786441 LEB786439:LED786441 LNX786439:LNZ786441 LXT786439:LXV786441 MHP786439:MHR786441 MRL786439:MRN786441 NBH786439:NBJ786441 NLD786439:NLF786441 NUZ786439:NVB786441 OEV786439:OEX786441 OOR786439:OOT786441 OYN786439:OYP786441 PIJ786439:PIL786441 PSF786439:PSH786441 QCB786439:QCD786441 QLX786439:QLZ786441 QVT786439:QVV786441 RFP786439:RFR786441 RPL786439:RPN786441 RZH786439:RZJ786441 SJD786439:SJF786441 SSZ786439:STB786441 TCV786439:TCX786441 TMR786439:TMT786441 TWN786439:TWP786441 UGJ786439:UGL786441 UQF786439:UQH786441 VAB786439:VAD786441 VJX786439:VJZ786441 VTT786439:VTV786441 WDP786439:WDR786441 WNL786439:WNN786441 WXH786439:WXJ786441 AZ851975:BB851977 KV851975:KX851977 UR851975:UT851977 AEN851975:AEP851977 AOJ851975:AOL851977 AYF851975:AYH851977 BIB851975:BID851977 BRX851975:BRZ851977 CBT851975:CBV851977 CLP851975:CLR851977 CVL851975:CVN851977 DFH851975:DFJ851977 DPD851975:DPF851977 DYZ851975:DZB851977 EIV851975:EIX851977 ESR851975:EST851977 FCN851975:FCP851977 FMJ851975:FML851977 FWF851975:FWH851977 GGB851975:GGD851977 GPX851975:GPZ851977 GZT851975:GZV851977 HJP851975:HJR851977 HTL851975:HTN851977 IDH851975:IDJ851977 IND851975:INF851977 IWZ851975:IXB851977 JGV851975:JGX851977 JQR851975:JQT851977 KAN851975:KAP851977 KKJ851975:KKL851977 KUF851975:KUH851977 LEB851975:LED851977 LNX851975:LNZ851977 LXT851975:LXV851977 MHP851975:MHR851977 MRL851975:MRN851977 NBH851975:NBJ851977 NLD851975:NLF851977 NUZ851975:NVB851977 OEV851975:OEX851977 OOR851975:OOT851977 OYN851975:OYP851977 PIJ851975:PIL851977 PSF851975:PSH851977 QCB851975:QCD851977 QLX851975:QLZ851977 QVT851975:QVV851977 RFP851975:RFR851977 RPL851975:RPN851977 RZH851975:RZJ851977 SJD851975:SJF851977 SSZ851975:STB851977 TCV851975:TCX851977 TMR851975:TMT851977 TWN851975:TWP851977 UGJ851975:UGL851977 UQF851975:UQH851977 VAB851975:VAD851977 VJX851975:VJZ851977 VTT851975:VTV851977 WDP851975:WDR851977 WNL851975:WNN851977 WXH851975:WXJ851977 AZ917511:BB917513 KV917511:KX917513 UR917511:UT917513 AEN917511:AEP917513 AOJ917511:AOL917513 AYF917511:AYH917513 BIB917511:BID917513 BRX917511:BRZ917513 CBT917511:CBV917513 CLP917511:CLR917513 CVL917511:CVN917513 DFH917511:DFJ917513 DPD917511:DPF917513 DYZ917511:DZB917513 EIV917511:EIX917513 ESR917511:EST917513 FCN917511:FCP917513 FMJ917511:FML917513 FWF917511:FWH917513 GGB917511:GGD917513 GPX917511:GPZ917513 GZT917511:GZV917513 HJP917511:HJR917513 HTL917511:HTN917513 IDH917511:IDJ917513 IND917511:INF917513 IWZ917511:IXB917513 JGV917511:JGX917513 JQR917511:JQT917513 KAN917511:KAP917513 KKJ917511:KKL917513 KUF917511:KUH917513 LEB917511:LED917513 LNX917511:LNZ917513 LXT917511:LXV917513 MHP917511:MHR917513 MRL917511:MRN917513 NBH917511:NBJ917513 NLD917511:NLF917513 NUZ917511:NVB917513 OEV917511:OEX917513 OOR917511:OOT917513 OYN917511:OYP917513 PIJ917511:PIL917513 PSF917511:PSH917513 QCB917511:QCD917513 QLX917511:QLZ917513 QVT917511:QVV917513 RFP917511:RFR917513 RPL917511:RPN917513 RZH917511:RZJ917513 SJD917511:SJF917513 SSZ917511:STB917513 TCV917511:TCX917513 TMR917511:TMT917513 TWN917511:TWP917513 UGJ917511:UGL917513 UQF917511:UQH917513 VAB917511:VAD917513 VJX917511:VJZ917513 VTT917511:VTV917513 WDP917511:WDR917513 WNL917511:WNN917513 WXH917511:WXJ917513 AZ983047:BB983049 KV983047:KX983049 UR983047:UT983049 AEN983047:AEP983049 AOJ983047:AOL983049 AYF983047:AYH983049 BIB983047:BID983049 BRX983047:BRZ983049 CBT983047:CBV983049 CLP983047:CLR983049 CVL983047:CVN983049 DFH983047:DFJ983049 DPD983047:DPF983049 DYZ983047:DZB983049 EIV983047:EIX983049 ESR983047:EST983049 FCN983047:FCP983049 FMJ983047:FML983049 FWF983047:FWH983049 GGB983047:GGD983049 GPX983047:GPZ983049 GZT983047:GZV983049 HJP983047:HJR983049 HTL983047:HTN983049 IDH983047:IDJ983049 IND983047:INF983049 IWZ983047:IXB983049 JGV983047:JGX983049 JQR983047:JQT983049 KAN983047:KAP983049 KKJ983047:KKL983049 KUF983047:KUH983049 LEB983047:LED983049 LNX983047:LNZ983049 LXT983047:LXV983049 MHP983047:MHR983049 MRL983047:MRN983049 NBH983047:NBJ983049 NLD983047:NLF983049 NUZ983047:NVB983049 OEV983047:OEX983049 OOR983047:OOT983049 OYN983047:OYP983049 PIJ983047:PIL983049 PSF983047:PSH983049 QCB983047:QCD983049 QLX983047:QLZ983049 QVT983047:QVV983049 RFP983047:RFR983049 RPL983047:RPN983049 RZH983047:RZJ983049 SJD983047:SJF983049 SSZ983047:STB983049 TCV983047:TCX983049 TMR983047:TMT983049 TWN983047:TWP983049 UGJ983047:UGL983049 UQF983047:UQH983049 VAB983047:VAD983049 VJX983047:VJZ983049 VTT983047:VTV983049 WDP983047:WDR983049 WNL983047:WNN983049 WXH983047:WXJ983049" xr:uid="{21C6509C-9EF1-4F3C-9602-0D383D18139C}">
      <formula1>$T$3:$T$4</formula1>
    </dataValidation>
    <dataValidation type="whole" allowBlank="1" showInputMessage="1" showErrorMessage="1" error="入力月の月日数を超過しています" sqref="M16:P16 JI16:JL16 TE16:TH16 ADA16:ADD16 AMW16:AMZ16 AWS16:AWV16 BGO16:BGR16 BQK16:BQN16 CAG16:CAJ16 CKC16:CKF16 CTY16:CUB16 DDU16:DDX16 DNQ16:DNT16 DXM16:DXP16 EHI16:EHL16 ERE16:ERH16 FBA16:FBD16 FKW16:FKZ16 FUS16:FUV16 GEO16:GER16 GOK16:GON16 GYG16:GYJ16 HIC16:HIF16 HRY16:HSB16 IBU16:IBX16 ILQ16:ILT16 IVM16:IVP16 JFI16:JFL16 JPE16:JPH16 JZA16:JZD16 KIW16:KIZ16 KSS16:KSV16 LCO16:LCR16 LMK16:LMN16 LWG16:LWJ16 MGC16:MGF16 MPY16:MQB16 MZU16:MZX16 NJQ16:NJT16 NTM16:NTP16 ODI16:ODL16 ONE16:ONH16 OXA16:OXD16 PGW16:PGZ16 PQS16:PQV16 QAO16:QAR16 QKK16:QKN16 QUG16:QUJ16 REC16:REF16 RNY16:ROB16 RXU16:RXX16 SHQ16:SHT16 SRM16:SRP16 TBI16:TBL16 TLE16:TLH16 TVA16:TVD16 UEW16:UEZ16 UOS16:UOV16 UYO16:UYR16 VIK16:VIN16 VSG16:VSJ16 WCC16:WCF16 WLY16:WMB16 WVU16:WVX16 M65552:P65552 JI65552:JL65552 TE65552:TH65552 ADA65552:ADD65552 AMW65552:AMZ65552 AWS65552:AWV65552 BGO65552:BGR65552 BQK65552:BQN65552 CAG65552:CAJ65552 CKC65552:CKF65552 CTY65552:CUB65552 DDU65552:DDX65552 DNQ65552:DNT65552 DXM65552:DXP65552 EHI65552:EHL65552 ERE65552:ERH65552 FBA65552:FBD65552 FKW65552:FKZ65552 FUS65552:FUV65552 GEO65552:GER65552 GOK65552:GON65552 GYG65552:GYJ65552 HIC65552:HIF65552 HRY65552:HSB65552 IBU65552:IBX65552 ILQ65552:ILT65552 IVM65552:IVP65552 JFI65552:JFL65552 JPE65552:JPH65552 JZA65552:JZD65552 KIW65552:KIZ65552 KSS65552:KSV65552 LCO65552:LCR65552 LMK65552:LMN65552 LWG65552:LWJ65552 MGC65552:MGF65552 MPY65552:MQB65552 MZU65552:MZX65552 NJQ65552:NJT65552 NTM65552:NTP65552 ODI65552:ODL65552 ONE65552:ONH65552 OXA65552:OXD65552 PGW65552:PGZ65552 PQS65552:PQV65552 QAO65552:QAR65552 QKK65552:QKN65552 QUG65552:QUJ65552 REC65552:REF65552 RNY65552:ROB65552 RXU65552:RXX65552 SHQ65552:SHT65552 SRM65552:SRP65552 TBI65552:TBL65552 TLE65552:TLH65552 TVA65552:TVD65552 UEW65552:UEZ65552 UOS65552:UOV65552 UYO65552:UYR65552 VIK65552:VIN65552 VSG65552:VSJ65552 WCC65552:WCF65552 WLY65552:WMB65552 WVU65552:WVX65552 M131088:P131088 JI131088:JL131088 TE131088:TH131088 ADA131088:ADD131088 AMW131088:AMZ131088 AWS131088:AWV131088 BGO131088:BGR131088 BQK131088:BQN131088 CAG131088:CAJ131088 CKC131088:CKF131088 CTY131088:CUB131088 DDU131088:DDX131088 DNQ131088:DNT131088 DXM131088:DXP131088 EHI131088:EHL131088 ERE131088:ERH131088 FBA131088:FBD131088 FKW131088:FKZ131088 FUS131088:FUV131088 GEO131088:GER131088 GOK131088:GON131088 GYG131088:GYJ131088 HIC131088:HIF131088 HRY131088:HSB131088 IBU131088:IBX131088 ILQ131088:ILT131088 IVM131088:IVP131088 JFI131088:JFL131088 JPE131088:JPH131088 JZA131088:JZD131088 KIW131088:KIZ131088 KSS131088:KSV131088 LCO131088:LCR131088 LMK131088:LMN131088 LWG131088:LWJ131088 MGC131088:MGF131088 MPY131088:MQB131088 MZU131088:MZX131088 NJQ131088:NJT131088 NTM131088:NTP131088 ODI131088:ODL131088 ONE131088:ONH131088 OXA131088:OXD131088 PGW131088:PGZ131088 PQS131088:PQV131088 QAO131088:QAR131088 QKK131088:QKN131088 QUG131088:QUJ131088 REC131088:REF131088 RNY131088:ROB131088 RXU131088:RXX131088 SHQ131088:SHT131088 SRM131088:SRP131088 TBI131088:TBL131088 TLE131088:TLH131088 TVA131088:TVD131088 UEW131088:UEZ131088 UOS131088:UOV131088 UYO131088:UYR131088 VIK131088:VIN131088 VSG131088:VSJ131088 WCC131088:WCF131088 WLY131088:WMB131088 WVU131088:WVX131088 M196624:P196624 JI196624:JL196624 TE196624:TH196624 ADA196624:ADD196624 AMW196624:AMZ196624 AWS196624:AWV196624 BGO196624:BGR196624 BQK196624:BQN196624 CAG196624:CAJ196624 CKC196624:CKF196624 CTY196624:CUB196624 DDU196624:DDX196624 DNQ196624:DNT196624 DXM196624:DXP196624 EHI196624:EHL196624 ERE196624:ERH196624 FBA196624:FBD196624 FKW196624:FKZ196624 FUS196624:FUV196624 GEO196624:GER196624 GOK196624:GON196624 GYG196624:GYJ196624 HIC196624:HIF196624 HRY196624:HSB196624 IBU196624:IBX196624 ILQ196624:ILT196624 IVM196624:IVP196624 JFI196624:JFL196624 JPE196624:JPH196624 JZA196624:JZD196624 KIW196624:KIZ196624 KSS196624:KSV196624 LCO196624:LCR196624 LMK196624:LMN196624 LWG196624:LWJ196624 MGC196624:MGF196624 MPY196624:MQB196624 MZU196624:MZX196624 NJQ196624:NJT196624 NTM196624:NTP196624 ODI196624:ODL196624 ONE196624:ONH196624 OXA196624:OXD196624 PGW196624:PGZ196624 PQS196624:PQV196624 QAO196624:QAR196624 QKK196624:QKN196624 QUG196624:QUJ196624 REC196624:REF196624 RNY196624:ROB196624 RXU196624:RXX196624 SHQ196624:SHT196624 SRM196624:SRP196624 TBI196624:TBL196624 TLE196624:TLH196624 TVA196624:TVD196624 UEW196624:UEZ196624 UOS196624:UOV196624 UYO196624:UYR196624 VIK196624:VIN196624 VSG196624:VSJ196624 WCC196624:WCF196624 WLY196624:WMB196624 WVU196624:WVX196624 M262160:P262160 JI262160:JL262160 TE262160:TH262160 ADA262160:ADD262160 AMW262160:AMZ262160 AWS262160:AWV262160 BGO262160:BGR262160 BQK262160:BQN262160 CAG262160:CAJ262160 CKC262160:CKF262160 CTY262160:CUB262160 DDU262160:DDX262160 DNQ262160:DNT262160 DXM262160:DXP262160 EHI262160:EHL262160 ERE262160:ERH262160 FBA262160:FBD262160 FKW262160:FKZ262160 FUS262160:FUV262160 GEO262160:GER262160 GOK262160:GON262160 GYG262160:GYJ262160 HIC262160:HIF262160 HRY262160:HSB262160 IBU262160:IBX262160 ILQ262160:ILT262160 IVM262160:IVP262160 JFI262160:JFL262160 JPE262160:JPH262160 JZA262160:JZD262160 KIW262160:KIZ262160 KSS262160:KSV262160 LCO262160:LCR262160 LMK262160:LMN262160 LWG262160:LWJ262160 MGC262160:MGF262160 MPY262160:MQB262160 MZU262160:MZX262160 NJQ262160:NJT262160 NTM262160:NTP262160 ODI262160:ODL262160 ONE262160:ONH262160 OXA262160:OXD262160 PGW262160:PGZ262160 PQS262160:PQV262160 QAO262160:QAR262160 QKK262160:QKN262160 QUG262160:QUJ262160 REC262160:REF262160 RNY262160:ROB262160 RXU262160:RXX262160 SHQ262160:SHT262160 SRM262160:SRP262160 TBI262160:TBL262160 TLE262160:TLH262160 TVA262160:TVD262160 UEW262160:UEZ262160 UOS262160:UOV262160 UYO262160:UYR262160 VIK262160:VIN262160 VSG262160:VSJ262160 WCC262160:WCF262160 WLY262160:WMB262160 WVU262160:WVX262160 M327696:P327696 JI327696:JL327696 TE327696:TH327696 ADA327696:ADD327696 AMW327696:AMZ327696 AWS327696:AWV327696 BGO327696:BGR327696 BQK327696:BQN327696 CAG327696:CAJ327696 CKC327696:CKF327696 CTY327696:CUB327696 DDU327696:DDX327696 DNQ327696:DNT327696 DXM327696:DXP327696 EHI327696:EHL327696 ERE327696:ERH327696 FBA327696:FBD327696 FKW327696:FKZ327696 FUS327696:FUV327696 GEO327696:GER327696 GOK327696:GON327696 GYG327696:GYJ327696 HIC327696:HIF327696 HRY327696:HSB327696 IBU327696:IBX327696 ILQ327696:ILT327696 IVM327696:IVP327696 JFI327696:JFL327696 JPE327696:JPH327696 JZA327696:JZD327696 KIW327696:KIZ327696 KSS327696:KSV327696 LCO327696:LCR327696 LMK327696:LMN327696 LWG327696:LWJ327696 MGC327696:MGF327696 MPY327696:MQB327696 MZU327696:MZX327696 NJQ327696:NJT327696 NTM327696:NTP327696 ODI327696:ODL327696 ONE327696:ONH327696 OXA327696:OXD327696 PGW327696:PGZ327696 PQS327696:PQV327696 QAO327696:QAR327696 QKK327696:QKN327696 QUG327696:QUJ327696 REC327696:REF327696 RNY327696:ROB327696 RXU327696:RXX327696 SHQ327696:SHT327696 SRM327696:SRP327696 TBI327696:TBL327696 TLE327696:TLH327696 TVA327696:TVD327696 UEW327696:UEZ327696 UOS327696:UOV327696 UYO327696:UYR327696 VIK327696:VIN327696 VSG327696:VSJ327696 WCC327696:WCF327696 WLY327696:WMB327696 WVU327696:WVX327696 M393232:P393232 JI393232:JL393232 TE393232:TH393232 ADA393232:ADD393232 AMW393232:AMZ393232 AWS393232:AWV393232 BGO393232:BGR393232 BQK393232:BQN393232 CAG393232:CAJ393232 CKC393232:CKF393232 CTY393232:CUB393232 DDU393232:DDX393232 DNQ393232:DNT393232 DXM393232:DXP393232 EHI393232:EHL393232 ERE393232:ERH393232 FBA393232:FBD393232 FKW393232:FKZ393232 FUS393232:FUV393232 GEO393232:GER393232 GOK393232:GON393232 GYG393232:GYJ393232 HIC393232:HIF393232 HRY393232:HSB393232 IBU393232:IBX393232 ILQ393232:ILT393232 IVM393232:IVP393232 JFI393232:JFL393232 JPE393232:JPH393232 JZA393232:JZD393232 KIW393232:KIZ393232 KSS393232:KSV393232 LCO393232:LCR393232 LMK393232:LMN393232 LWG393232:LWJ393232 MGC393232:MGF393232 MPY393232:MQB393232 MZU393232:MZX393232 NJQ393232:NJT393232 NTM393232:NTP393232 ODI393232:ODL393232 ONE393232:ONH393232 OXA393232:OXD393232 PGW393232:PGZ393232 PQS393232:PQV393232 QAO393232:QAR393232 QKK393232:QKN393232 QUG393232:QUJ393232 REC393232:REF393232 RNY393232:ROB393232 RXU393232:RXX393232 SHQ393232:SHT393232 SRM393232:SRP393232 TBI393232:TBL393232 TLE393232:TLH393232 TVA393232:TVD393232 UEW393232:UEZ393232 UOS393232:UOV393232 UYO393232:UYR393232 VIK393232:VIN393232 VSG393232:VSJ393232 WCC393232:WCF393232 WLY393232:WMB393232 WVU393232:WVX393232 M458768:P458768 JI458768:JL458768 TE458768:TH458768 ADA458768:ADD458768 AMW458768:AMZ458768 AWS458768:AWV458768 BGO458768:BGR458768 BQK458768:BQN458768 CAG458768:CAJ458768 CKC458768:CKF458768 CTY458768:CUB458768 DDU458768:DDX458768 DNQ458768:DNT458768 DXM458768:DXP458768 EHI458768:EHL458768 ERE458768:ERH458768 FBA458768:FBD458768 FKW458768:FKZ458768 FUS458768:FUV458768 GEO458768:GER458768 GOK458768:GON458768 GYG458768:GYJ458768 HIC458768:HIF458768 HRY458768:HSB458768 IBU458768:IBX458768 ILQ458768:ILT458768 IVM458768:IVP458768 JFI458768:JFL458768 JPE458768:JPH458768 JZA458768:JZD458768 KIW458768:KIZ458768 KSS458768:KSV458768 LCO458768:LCR458768 LMK458768:LMN458768 LWG458768:LWJ458768 MGC458768:MGF458768 MPY458768:MQB458768 MZU458768:MZX458768 NJQ458768:NJT458768 NTM458768:NTP458768 ODI458768:ODL458768 ONE458768:ONH458768 OXA458768:OXD458768 PGW458768:PGZ458768 PQS458768:PQV458768 QAO458768:QAR458768 QKK458768:QKN458768 QUG458768:QUJ458768 REC458768:REF458768 RNY458768:ROB458768 RXU458768:RXX458768 SHQ458768:SHT458768 SRM458768:SRP458768 TBI458768:TBL458768 TLE458768:TLH458768 TVA458768:TVD458768 UEW458768:UEZ458768 UOS458768:UOV458768 UYO458768:UYR458768 VIK458768:VIN458768 VSG458768:VSJ458768 WCC458768:WCF458768 WLY458768:WMB458768 WVU458768:WVX458768 M524304:P524304 JI524304:JL524304 TE524304:TH524304 ADA524304:ADD524304 AMW524304:AMZ524304 AWS524304:AWV524304 BGO524304:BGR524304 BQK524304:BQN524304 CAG524304:CAJ524304 CKC524304:CKF524304 CTY524304:CUB524304 DDU524304:DDX524304 DNQ524304:DNT524304 DXM524304:DXP524304 EHI524304:EHL524304 ERE524304:ERH524304 FBA524304:FBD524304 FKW524304:FKZ524304 FUS524304:FUV524304 GEO524304:GER524304 GOK524304:GON524304 GYG524304:GYJ524304 HIC524304:HIF524304 HRY524304:HSB524304 IBU524304:IBX524304 ILQ524304:ILT524304 IVM524304:IVP524304 JFI524304:JFL524304 JPE524304:JPH524304 JZA524304:JZD524304 KIW524304:KIZ524304 KSS524304:KSV524304 LCO524304:LCR524304 LMK524304:LMN524304 LWG524304:LWJ524304 MGC524304:MGF524304 MPY524304:MQB524304 MZU524304:MZX524304 NJQ524304:NJT524304 NTM524304:NTP524304 ODI524304:ODL524304 ONE524304:ONH524304 OXA524304:OXD524304 PGW524304:PGZ524304 PQS524304:PQV524304 QAO524304:QAR524304 QKK524304:QKN524304 QUG524304:QUJ524304 REC524304:REF524304 RNY524304:ROB524304 RXU524304:RXX524304 SHQ524304:SHT524304 SRM524304:SRP524304 TBI524304:TBL524304 TLE524304:TLH524304 TVA524304:TVD524304 UEW524304:UEZ524304 UOS524304:UOV524304 UYO524304:UYR524304 VIK524304:VIN524304 VSG524304:VSJ524304 WCC524304:WCF524304 WLY524304:WMB524304 WVU524304:WVX524304 M589840:P589840 JI589840:JL589840 TE589840:TH589840 ADA589840:ADD589840 AMW589840:AMZ589840 AWS589840:AWV589840 BGO589840:BGR589840 BQK589840:BQN589840 CAG589840:CAJ589840 CKC589840:CKF589840 CTY589840:CUB589840 DDU589840:DDX589840 DNQ589840:DNT589840 DXM589840:DXP589840 EHI589840:EHL589840 ERE589840:ERH589840 FBA589840:FBD589840 FKW589840:FKZ589840 FUS589840:FUV589840 GEO589840:GER589840 GOK589840:GON589840 GYG589840:GYJ589840 HIC589840:HIF589840 HRY589840:HSB589840 IBU589840:IBX589840 ILQ589840:ILT589840 IVM589840:IVP589840 JFI589840:JFL589840 JPE589840:JPH589840 JZA589840:JZD589840 KIW589840:KIZ589840 KSS589840:KSV589840 LCO589840:LCR589840 LMK589840:LMN589840 LWG589840:LWJ589840 MGC589840:MGF589840 MPY589840:MQB589840 MZU589840:MZX589840 NJQ589840:NJT589840 NTM589840:NTP589840 ODI589840:ODL589840 ONE589840:ONH589840 OXA589840:OXD589840 PGW589840:PGZ589840 PQS589840:PQV589840 QAO589840:QAR589840 QKK589840:QKN589840 QUG589840:QUJ589840 REC589840:REF589840 RNY589840:ROB589840 RXU589840:RXX589840 SHQ589840:SHT589840 SRM589840:SRP589840 TBI589840:TBL589840 TLE589840:TLH589840 TVA589840:TVD589840 UEW589840:UEZ589840 UOS589840:UOV589840 UYO589840:UYR589840 VIK589840:VIN589840 VSG589840:VSJ589840 WCC589840:WCF589840 WLY589840:WMB589840 WVU589840:WVX589840 M655376:P655376 JI655376:JL655376 TE655376:TH655376 ADA655376:ADD655376 AMW655376:AMZ655376 AWS655376:AWV655376 BGO655376:BGR655376 BQK655376:BQN655376 CAG655376:CAJ655376 CKC655376:CKF655376 CTY655376:CUB655376 DDU655376:DDX655376 DNQ655376:DNT655376 DXM655376:DXP655376 EHI655376:EHL655376 ERE655376:ERH655376 FBA655376:FBD655376 FKW655376:FKZ655376 FUS655376:FUV655376 GEO655376:GER655376 GOK655376:GON655376 GYG655376:GYJ655376 HIC655376:HIF655376 HRY655376:HSB655376 IBU655376:IBX655376 ILQ655376:ILT655376 IVM655376:IVP655376 JFI655376:JFL655376 JPE655376:JPH655376 JZA655376:JZD655376 KIW655376:KIZ655376 KSS655376:KSV655376 LCO655376:LCR655376 LMK655376:LMN655376 LWG655376:LWJ655376 MGC655376:MGF655376 MPY655376:MQB655376 MZU655376:MZX655376 NJQ655376:NJT655376 NTM655376:NTP655376 ODI655376:ODL655376 ONE655376:ONH655376 OXA655376:OXD655376 PGW655376:PGZ655376 PQS655376:PQV655376 QAO655376:QAR655376 QKK655376:QKN655376 QUG655376:QUJ655376 REC655376:REF655376 RNY655376:ROB655376 RXU655376:RXX655376 SHQ655376:SHT655376 SRM655376:SRP655376 TBI655376:TBL655376 TLE655376:TLH655376 TVA655376:TVD655376 UEW655376:UEZ655376 UOS655376:UOV655376 UYO655376:UYR655376 VIK655376:VIN655376 VSG655376:VSJ655376 WCC655376:WCF655376 WLY655376:WMB655376 WVU655376:WVX655376 M720912:P720912 JI720912:JL720912 TE720912:TH720912 ADA720912:ADD720912 AMW720912:AMZ720912 AWS720912:AWV720912 BGO720912:BGR720912 BQK720912:BQN720912 CAG720912:CAJ720912 CKC720912:CKF720912 CTY720912:CUB720912 DDU720912:DDX720912 DNQ720912:DNT720912 DXM720912:DXP720912 EHI720912:EHL720912 ERE720912:ERH720912 FBA720912:FBD720912 FKW720912:FKZ720912 FUS720912:FUV720912 GEO720912:GER720912 GOK720912:GON720912 GYG720912:GYJ720912 HIC720912:HIF720912 HRY720912:HSB720912 IBU720912:IBX720912 ILQ720912:ILT720912 IVM720912:IVP720912 JFI720912:JFL720912 JPE720912:JPH720912 JZA720912:JZD720912 KIW720912:KIZ720912 KSS720912:KSV720912 LCO720912:LCR720912 LMK720912:LMN720912 LWG720912:LWJ720912 MGC720912:MGF720912 MPY720912:MQB720912 MZU720912:MZX720912 NJQ720912:NJT720912 NTM720912:NTP720912 ODI720912:ODL720912 ONE720912:ONH720912 OXA720912:OXD720912 PGW720912:PGZ720912 PQS720912:PQV720912 QAO720912:QAR720912 QKK720912:QKN720912 QUG720912:QUJ720912 REC720912:REF720912 RNY720912:ROB720912 RXU720912:RXX720912 SHQ720912:SHT720912 SRM720912:SRP720912 TBI720912:TBL720912 TLE720912:TLH720912 TVA720912:TVD720912 UEW720912:UEZ720912 UOS720912:UOV720912 UYO720912:UYR720912 VIK720912:VIN720912 VSG720912:VSJ720912 WCC720912:WCF720912 WLY720912:WMB720912 WVU720912:WVX720912 M786448:P786448 JI786448:JL786448 TE786448:TH786448 ADA786448:ADD786448 AMW786448:AMZ786448 AWS786448:AWV786448 BGO786448:BGR786448 BQK786448:BQN786448 CAG786448:CAJ786448 CKC786448:CKF786448 CTY786448:CUB786448 DDU786448:DDX786448 DNQ786448:DNT786448 DXM786448:DXP786448 EHI786448:EHL786448 ERE786448:ERH786448 FBA786448:FBD786448 FKW786448:FKZ786448 FUS786448:FUV786448 GEO786448:GER786448 GOK786448:GON786448 GYG786448:GYJ786448 HIC786448:HIF786448 HRY786448:HSB786448 IBU786448:IBX786448 ILQ786448:ILT786448 IVM786448:IVP786448 JFI786448:JFL786448 JPE786448:JPH786448 JZA786448:JZD786448 KIW786448:KIZ786448 KSS786448:KSV786448 LCO786448:LCR786448 LMK786448:LMN786448 LWG786448:LWJ786448 MGC786448:MGF786448 MPY786448:MQB786448 MZU786448:MZX786448 NJQ786448:NJT786448 NTM786448:NTP786448 ODI786448:ODL786448 ONE786448:ONH786448 OXA786448:OXD786448 PGW786448:PGZ786448 PQS786448:PQV786448 QAO786448:QAR786448 QKK786448:QKN786448 QUG786448:QUJ786448 REC786448:REF786448 RNY786448:ROB786448 RXU786448:RXX786448 SHQ786448:SHT786448 SRM786448:SRP786448 TBI786448:TBL786448 TLE786448:TLH786448 TVA786448:TVD786448 UEW786448:UEZ786448 UOS786448:UOV786448 UYO786448:UYR786448 VIK786448:VIN786448 VSG786448:VSJ786448 WCC786448:WCF786448 WLY786448:WMB786448 WVU786448:WVX786448 M851984:P851984 JI851984:JL851984 TE851984:TH851984 ADA851984:ADD851984 AMW851984:AMZ851984 AWS851984:AWV851984 BGO851984:BGR851984 BQK851984:BQN851984 CAG851984:CAJ851984 CKC851984:CKF851984 CTY851984:CUB851984 DDU851984:DDX851984 DNQ851984:DNT851984 DXM851984:DXP851984 EHI851984:EHL851984 ERE851984:ERH851984 FBA851984:FBD851984 FKW851984:FKZ851984 FUS851984:FUV851984 GEO851984:GER851984 GOK851984:GON851984 GYG851984:GYJ851984 HIC851984:HIF851984 HRY851984:HSB851984 IBU851984:IBX851984 ILQ851984:ILT851984 IVM851984:IVP851984 JFI851984:JFL851984 JPE851984:JPH851984 JZA851984:JZD851984 KIW851984:KIZ851984 KSS851984:KSV851984 LCO851984:LCR851984 LMK851984:LMN851984 LWG851984:LWJ851984 MGC851984:MGF851984 MPY851984:MQB851984 MZU851984:MZX851984 NJQ851984:NJT851984 NTM851984:NTP851984 ODI851984:ODL851984 ONE851984:ONH851984 OXA851984:OXD851984 PGW851984:PGZ851984 PQS851984:PQV851984 QAO851984:QAR851984 QKK851984:QKN851984 QUG851984:QUJ851984 REC851984:REF851984 RNY851984:ROB851984 RXU851984:RXX851984 SHQ851984:SHT851984 SRM851984:SRP851984 TBI851984:TBL851984 TLE851984:TLH851984 TVA851984:TVD851984 UEW851984:UEZ851984 UOS851984:UOV851984 UYO851984:UYR851984 VIK851984:VIN851984 VSG851984:VSJ851984 WCC851984:WCF851984 WLY851984:WMB851984 WVU851984:WVX851984 M917520:P917520 JI917520:JL917520 TE917520:TH917520 ADA917520:ADD917520 AMW917520:AMZ917520 AWS917520:AWV917520 BGO917520:BGR917520 BQK917520:BQN917520 CAG917520:CAJ917520 CKC917520:CKF917520 CTY917520:CUB917520 DDU917520:DDX917520 DNQ917520:DNT917520 DXM917520:DXP917520 EHI917520:EHL917520 ERE917520:ERH917520 FBA917520:FBD917520 FKW917520:FKZ917520 FUS917520:FUV917520 GEO917520:GER917520 GOK917520:GON917520 GYG917520:GYJ917520 HIC917520:HIF917520 HRY917520:HSB917520 IBU917520:IBX917520 ILQ917520:ILT917520 IVM917520:IVP917520 JFI917520:JFL917520 JPE917520:JPH917520 JZA917520:JZD917520 KIW917520:KIZ917520 KSS917520:KSV917520 LCO917520:LCR917520 LMK917520:LMN917520 LWG917520:LWJ917520 MGC917520:MGF917520 MPY917520:MQB917520 MZU917520:MZX917520 NJQ917520:NJT917520 NTM917520:NTP917520 ODI917520:ODL917520 ONE917520:ONH917520 OXA917520:OXD917520 PGW917520:PGZ917520 PQS917520:PQV917520 QAO917520:QAR917520 QKK917520:QKN917520 QUG917520:QUJ917520 REC917520:REF917520 RNY917520:ROB917520 RXU917520:RXX917520 SHQ917520:SHT917520 SRM917520:SRP917520 TBI917520:TBL917520 TLE917520:TLH917520 TVA917520:TVD917520 UEW917520:UEZ917520 UOS917520:UOV917520 UYO917520:UYR917520 VIK917520:VIN917520 VSG917520:VSJ917520 WCC917520:WCF917520 WLY917520:WMB917520 WVU917520:WVX917520 M983056:P983056 JI983056:JL983056 TE983056:TH983056 ADA983056:ADD983056 AMW983056:AMZ983056 AWS983056:AWV983056 BGO983056:BGR983056 BQK983056:BQN983056 CAG983056:CAJ983056 CKC983056:CKF983056 CTY983056:CUB983056 DDU983056:DDX983056 DNQ983056:DNT983056 DXM983056:DXP983056 EHI983056:EHL983056 ERE983056:ERH983056 FBA983056:FBD983056 FKW983056:FKZ983056 FUS983056:FUV983056 GEO983056:GER983056 GOK983056:GON983056 GYG983056:GYJ983056 HIC983056:HIF983056 HRY983056:HSB983056 IBU983056:IBX983056 ILQ983056:ILT983056 IVM983056:IVP983056 JFI983056:JFL983056 JPE983056:JPH983056 JZA983056:JZD983056 KIW983056:KIZ983056 KSS983056:KSV983056 LCO983056:LCR983056 LMK983056:LMN983056 LWG983056:LWJ983056 MGC983056:MGF983056 MPY983056:MQB983056 MZU983056:MZX983056 NJQ983056:NJT983056 NTM983056:NTP983056 ODI983056:ODL983056 ONE983056:ONH983056 OXA983056:OXD983056 PGW983056:PGZ983056 PQS983056:PQV983056 QAO983056:QAR983056 QKK983056:QKN983056 QUG983056:QUJ983056 REC983056:REF983056 RNY983056:ROB983056 RXU983056:RXX983056 SHQ983056:SHT983056 SRM983056:SRP983056 TBI983056:TBL983056 TLE983056:TLH983056 TVA983056:TVD983056 UEW983056:UEZ983056 UOS983056:UOV983056 UYO983056:UYR983056 VIK983056:VIN983056 VSG983056:VSJ983056 WCC983056:WCF983056 WLY983056:WMB983056 WVU983056:WVX983056 M18:P18 JI18:JL18 TE18:TH18 ADA18:ADD18 AMW18:AMZ18 AWS18:AWV18 BGO18:BGR18 BQK18:BQN18 CAG18:CAJ18 CKC18:CKF18 CTY18:CUB18 DDU18:DDX18 DNQ18:DNT18 DXM18:DXP18 EHI18:EHL18 ERE18:ERH18 FBA18:FBD18 FKW18:FKZ18 FUS18:FUV18 GEO18:GER18 GOK18:GON18 GYG18:GYJ18 HIC18:HIF18 HRY18:HSB18 IBU18:IBX18 ILQ18:ILT18 IVM18:IVP18 JFI18:JFL18 JPE18:JPH18 JZA18:JZD18 KIW18:KIZ18 KSS18:KSV18 LCO18:LCR18 LMK18:LMN18 LWG18:LWJ18 MGC18:MGF18 MPY18:MQB18 MZU18:MZX18 NJQ18:NJT18 NTM18:NTP18 ODI18:ODL18 ONE18:ONH18 OXA18:OXD18 PGW18:PGZ18 PQS18:PQV18 QAO18:QAR18 QKK18:QKN18 QUG18:QUJ18 REC18:REF18 RNY18:ROB18 RXU18:RXX18 SHQ18:SHT18 SRM18:SRP18 TBI18:TBL18 TLE18:TLH18 TVA18:TVD18 UEW18:UEZ18 UOS18:UOV18 UYO18:UYR18 VIK18:VIN18 VSG18:VSJ18 WCC18:WCF18 WLY18:WMB18 WVU18:WVX18 M65554:P65554 JI65554:JL65554 TE65554:TH65554 ADA65554:ADD65554 AMW65554:AMZ65554 AWS65554:AWV65554 BGO65554:BGR65554 BQK65554:BQN65554 CAG65554:CAJ65554 CKC65554:CKF65554 CTY65554:CUB65554 DDU65554:DDX65554 DNQ65554:DNT65554 DXM65554:DXP65554 EHI65554:EHL65554 ERE65554:ERH65554 FBA65554:FBD65554 FKW65554:FKZ65554 FUS65554:FUV65554 GEO65554:GER65554 GOK65554:GON65554 GYG65554:GYJ65554 HIC65554:HIF65554 HRY65554:HSB65554 IBU65554:IBX65554 ILQ65554:ILT65554 IVM65554:IVP65554 JFI65554:JFL65554 JPE65554:JPH65554 JZA65554:JZD65554 KIW65554:KIZ65554 KSS65554:KSV65554 LCO65554:LCR65554 LMK65554:LMN65554 LWG65554:LWJ65554 MGC65554:MGF65554 MPY65554:MQB65554 MZU65554:MZX65554 NJQ65554:NJT65554 NTM65554:NTP65554 ODI65554:ODL65554 ONE65554:ONH65554 OXA65554:OXD65554 PGW65554:PGZ65554 PQS65554:PQV65554 QAO65554:QAR65554 QKK65554:QKN65554 QUG65554:QUJ65554 REC65554:REF65554 RNY65554:ROB65554 RXU65554:RXX65554 SHQ65554:SHT65554 SRM65554:SRP65554 TBI65554:TBL65554 TLE65554:TLH65554 TVA65554:TVD65554 UEW65554:UEZ65554 UOS65554:UOV65554 UYO65554:UYR65554 VIK65554:VIN65554 VSG65554:VSJ65554 WCC65554:WCF65554 WLY65554:WMB65554 WVU65554:WVX65554 M131090:P131090 JI131090:JL131090 TE131090:TH131090 ADA131090:ADD131090 AMW131090:AMZ131090 AWS131090:AWV131090 BGO131090:BGR131090 BQK131090:BQN131090 CAG131090:CAJ131090 CKC131090:CKF131090 CTY131090:CUB131090 DDU131090:DDX131090 DNQ131090:DNT131090 DXM131090:DXP131090 EHI131090:EHL131090 ERE131090:ERH131090 FBA131090:FBD131090 FKW131090:FKZ131090 FUS131090:FUV131090 GEO131090:GER131090 GOK131090:GON131090 GYG131090:GYJ131090 HIC131090:HIF131090 HRY131090:HSB131090 IBU131090:IBX131090 ILQ131090:ILT131090 IVM131090:IVP131090 JFI131090:JFL131090 JPE131090:JPH131090 JZA131090:JZD131090 KIW131090:KIZ131090 KSS131090:KSV131090 LCO131090:LCR131090 LMK131090:LMN131090 LWG131090:LWJ131090 MGC131090:MGF131090 MPY131090:MQB131090 MZU131090:MZX131090 NJQ131090:NJT131090 NTM131090:NTP131090 ODI131090:ODL131090 ONE131090:ONH131090 OXA131090:OXD131090 PGW131090:PGZ131090 PQS131090:PQV131090 QAO131090:QAR131090 QKK131090:QKN131090 QUG131090:QUJ131090 REC131090:REF131090 RNY131090:ROB131090 RXU131090:RXX131090 SHQ131090:SHT131090 SRM131090:SRP131090 TBI131090:TBL131090 TLE131090:TLH131090 TVA131090:TVD131090 UEW131090:UEZ131090 UOS131090:UOV131090 UYO131090:UYR131090 VIK131090:VIN131090 VSG131090:VSJ131090 WCC131090:WCF131090 WLY131090:WMB131090 WVU131090:WVX131090 M196626:P196626 JI196626:JL196626 TE196626:TH196626 ADA196626:ADD196626 AMW196626:AMZ196626 AWS196626:AWV196626 BGO196626:BGR196626 BQK196626:BQN196626 CAG196626:CAJ196626 CKC196626:CKF196626 CTY196626:CUB196626 DDU196626:DDX196626 DNQ196626:DNT196626 DXM196626:DXP196626 EHI196626:EHL196626 ERE196626:ERH196626 FBA196626:FBD196626 FKW196626:FKZ196626 FUS196626:FUV196626 GEO196626:GER196626 GOK196626:GON196626 GYG196626:GYJ196626 HIC196626:HIF196626 HRY196626:HSB196626 IBU196626:IBX196626 ILQ196626:ILT196626 IVM196626:IVP196626 JFI196626:JFL196626 JPE196626:JPH196626 JZA196626:JZD196626 KIW196626:KIZ196626 KSS196626:KSV196626 LCO196626:LCR196626 LMK196626:LMN196626 LWG196626:LWJ196626 MGC196626:MGF196626 MPY196626:MQB196626 MZU196626:MZX196626 NJQ196626:NJT196626 NTM196626:NTP196626 ODI196626:ODL196626 ONE196626:ONH196626 OXA196626:OXD196626 PGW196626:PGZ196626 PQS196626:PQV196626 QAO196626:QAR196626 QKK196626:QKN196626 QUG196626:QUJ196626 REC196626:REF196626 RNY196626:ROB196626 RXU196626:RXX196626 SHQ196626:SHT196626 SRM196626:SRP196626 TBI196626:TBL196626 TLE196626:TLH196626 TVA196626:TVD196626 UEW196626:UEZ196626 UOS196626:UOV196626 UYO196626:UYR196626 VIK196626:VIN196626 VSG196626:VSJ196626 WCC196626:WCF196626 WLY196626:WMB196626 WVU196626:WVX196626 M262162:P262162 JI262162:JL262162 TE262162:TH262162 ADA262162:ADD262162 AMW262162:AMZ262162 AWS262162:AWV262162 BGO262162:BGR262162 BQK262162:BQN262162 CAG262162:CAJ262162 CKC262162:CKF262162 CTY262162:CUB262162 DDU262162:DDX262162 DNQ262162:DNT262162 DXM262162:DXP262162 EHI262162:EHL262162 ERE262162:ERH262162 FBA262162:FBD262162 FKW262162:FKZ262162 FUS262162:FUV262162 GEO262162:GER262162 GOK262162:GON262162 GYG262162:GYJ262162 HIC262162:HIF262162 HRY262162:HSB262162 IBU262162:IBX262162 ILQ262162:ILT262162 IVM262162:IVP262162 JFI262162:JFL262162 JPE262162:JPH262162 JZA262162:JZD262162 KIW262162:KIZ262162 KSS262162:KSV262162 LCO262162:LCR262162 LMK262162:LMN262162 LWG262162:LWJ262162 MGC262162:MGF262162 MPY262162:MQB262162 MZU262162:MZX262162 NJQ262162:NJT262162 NTM262162:NTP262162 ODI262162:ODL262162 ONE262162:ONH262162 OXA262162:OXD262162 PGW262162:PGZ262162 PQS262162:PQV262162 QAO262162:QAR262162 QKK262162:QKN262162 QUG262162:QUJ262162 REC262162:REF262162 RNY262162:ROB262162 RXU262162:RXX262162 SHQ262162:SHT262162 SRM262162:SRP262162 TBI262162:TBL262162 TLE262162:TLH262162 TVA262162:TVD262162 UEW262162:UEZ262162 UOS262162:UOV262162 UYO262162:UYR262162 VIK262162:VIN262162 VSG262162:VSJ262162 WCC262162:WCF262162 WLY262162:WMB262162 WVU262162:WVX262162 M327698:P327698 JI327698:JL327698 TE327698:TH327698 ADA327698:ADD327698 AMW327698:AMZ327698 AWS327698:AWV327698 BGO327698:BGR327698 BQK327698:BQN327698 CAG327698:CAJ327698 CKC327698:CKF327698 CTY327698:CUB327698 DDU327698:DDX327698 DNQ327698:DNT327698 DXM327698:DXP327698 EHI327698:EHL327698 ERE327698:ERH327698 FBA327698:FBD327698 FKW327698:FKZ327698 FUS327698:FUV327698 GEO327698:GER327698 GOK327698:GON327698 GYG327698:GYJ327698 HIC327698:HIF327698 HRY327698:HSB327698 IBU327698:IBX327698 ILQ327698:ILT327698 IVM327698:IVP327698 JFI327698:JFL327698 JPE327698:JPH327698 JZA327698:JZD327698 KIW327698:KIZ327698 KSS327698:KSV327698 LCO327698:LCR327698 LMK327698:LMN327698 LWG327698:LWJ327698 MGC327698:MGF327698 MPY327698:MQB327698 MZU327698:MZX327698 NJQ327698:NJT327698 NTM327698:NTP327698 ODI327698:ODL327698 ONE327698:ONH327698 OXA327698:OXD327698 PGW327698:PGZ327698 PQS327698:PQV327698 QAO327698:QAR327698 QKK327698:QKN327698 QUG327698:QUJ327698 REC327698:REF327698 RNY327698:ROB327698 RXU327698:RXX327698 SHQ327698:SHT327698 SRM327698:SRP327698 TBI327698:TBL327698 TLE327698:TLH327698 TVA327698:TVD327698 UEW327698:UEZ327698 UOS327698:UOV327698 UYO327698:UYR327698 VIK327698:VIN327698 VSG327698:VSJ327698 WCC327698:WCF327698 WLY327698:WMB327698 WVU327698:WVX327698 M393234:P393234 JI393234:JL393234 TE393234:TH393234 ADA393234:ADD393234 AMW393234:AMZ393234 AWS393234:AWV393234 BGO393234:BGR393234 BQK393234:BQN393234 CAG393234:CAJ393234 CKC393234:CKF393234 CTY393234:CUB393234 DDU393234:DDX393234 DNQ393234:DNT393234 DXM393234:DXP393234 EHI393234:EHL393234 ERE393234:ERH393234 FBA393234:FBD393234 FKW393234:FKZ393234 FUS393234:FUV393234 GEO393234:GER393234 GOK393234:GON393234 GYG393234:GYJ393234 HIC393234:HIF393234 HRY393234:HSB393234 IBU393234:IBX393234 ILQ393234:ILT393234 IVM393234:IVP393234 JFI393234:JFL393234 JPE393234:JPH393234 JZA393234:JZD393234 KIW393234:KIZ393234 KSS393234:KSV393234 LCO393234:LCR393234 LMK393234:LMN393234 LWG393234:LWJ393234 MGC393234:MGF393234 MPY393234:MQB393234 MZU393234:MZX393234 NJQ393234:NJT393234 NTM393234:NTP393234 ODI393234:ODL393234 ONE393234:ONH393234 OXA393234:OXD393234 PGW393234:PGZ393234 PQS393234:PQV393234 QAO393234:QAR393234 QKK393234:QKN393234 QUG393234:QUJ393234 REC393234:REF393234 RNY393234:ROB393234 RXU393234:RXX393234 SHQ393234:SHT393234 SRM393234:SRP393234 TBI393234:TBL393234 TLE393234:TLH393234 TVA393234:TVD393234 UEW393234:UEZ393234 UOS393234:UOV393234 UYO393234:UYR393234 VIK393234:VIN393234 VSG393234:VSJ393234 WCC393234:WCF393234 WLY393234:WMB393234 WVU393234:WVX393234 M458770:P458770 JI458770:JL458770 TE458770:TH458770 ADA458770:ADD458770 AMW458770:AMZ458770 AWS458770:AWV458770 BGO458770:BGR458770 BQK458770:BQN458770 CAG458770:CAJ458770 CKC458770:CKF458770 CTY458770:CUB458770 DDU458770:DDX458770 DNQ458770:DNT458770 DXM458770:DXP458770 EHI458770:EHL458770 ERE458770:ERH458770 FBA458770:FBD458770 FKW458770:FKZ458770 FUS458770:FUV458770 GEO458770:GER458770 GOK458770:GON458770 GYG458770:GYJ458770 HIC458770:HIF458770 HRY458770:HSB458770 IBU458770:IBX458770 ILQ458770:ILT458770 IVM458770:IVP458770 JFI458770:JFL458770 JPE458770:JPH458770 JZA458770:JZD458770 KIW458770:KIZ458770 KSS458770:KSV458770 LCO458770:LCR458770 LMK458770:LMN458770 LWG458770:LWJ458770 MGC458770:MGF458770 MPY458770:MQB458770 MZU458770:MZX458770 NJQ458770:NJT458770 NTM458770:NTP458770 ODI458770:ODL458770 ONE458770:ONH458770 OXA458770:OXD458770 PGW458770:PGZ458770 PQS458770:PQV458770 QAO458770:QAR458770 QKK458770:QKN458770 QUG458770:QUJ458770 REC458770:REF458770 RNY458770:ROB458770 RXU458770:RXX458770 SHQ458770:SHT458770 SRM458770:SRP458770 TBI458770:TBL458770 TLE458770:TLH458770 TVA458770:TVD458770 UEW458770:UEZ458770 UOS458770:UOV458770 UYO458770:UYR458770 VIK458770:VIN458770 VSG458770:VSJ458770 WCC458770:WCF458770 WLY458770:WMB458770 WVU458770:WVX458770 M524306:P524306 JI524306:JL524306 TE524306:TH524306 ADA524306:ADD524306 AMW524306:AMZ524306 AWS524306:AWV524306 BGO524306:BGR524306 BQK524306:BQN524306 CAG524306:CAJ524306 CKC524306:CKF524306 CTY524306:CUB524306 DDU524306:DDX524306 DNQ524306:DNT524306 DXM524306:DXP524306 EHI524306:EHL524306 ERE524306:ERH524306 FBA524306:FBD524306 FKW524306:FKZ524306 FUS524306:FUV524306 GEO524306:GER524306 GOK524306:GON524306 GYG524306:GYJ524306 HIC524306:HIF524306 HRY524306:HSB524306 IBU524306:IBX524306 ILQ524306:ILT524306 IVM524306:IVP524306 JFI524306:JFL524306 JPE524306:JPH524306 JZA524306:JZD524306 KIW524306:KIZ524306 KSS524306:KSV524306 LCO524306:LCR524306 LMK524306:LMN524306 LWG524306:LWJ524306 MGC524306:MGF524306 MPY524306:MQB524306 MZU524306:MZX524306 NJQ524306:NJT524306 NTM524306:NTP524306 ODI524306:ODL524306 ONE524306:ONH524306 OXA524306:OXD524306 PGW524306:PGZ524306 PQS524306:PQV524306 QAO524306:QAR524306 QKK524306:QKN524306 QUG524306:QUJ524306 REC524306:REF524306 RNY524306:ROB524306 RXU524306:RXX524306 SHQ524306:SHT524306 SRM524306:SRP524306 TBI524306:TBL524306 TLE524306:TLH524306 TVA524306:TVD524306 UEW524306:UEZ524306 UOS524306:UOV524306 UYO524306:UYR524306 VIK524306:VIN524306 VSG524306:VSJ524306 WCC524306:WCF524306 WLY524306:WMB524306 WVU524306:WVX524306 M589842:P589842 JI589842:JL589842 TE589842:TH589842 ADA589842:ADD589842 AMW589842:AMZ589842 AWS589842:AWV589842 BGO589842:BGR589842 BQK589842:BQN589842 CAG589842:CAJ589842 CKC589842:CKF589842 CTY589842:CUB589842 DDU589842:DDX589842 DNQ589842:DNT589842 DXM589842:DXP589842 EHI589842:EHL589842 ERE589842:ERH589842 FBA589842:FBD589842 FKW589842:FKZ589842 FUS589842:FUV589842 GEO589842:GER589842 GOK589842:GON589842 GYG589842:GYJ589842 HIC589842:HIF589842 HRY589842:HSB589842 IBU589842:IBX589842 ILQ589842:ILT589842 IVM589842:IVP589842 JFI589842:JFL589842 JPE589842:JPH589842 JZA589842:JZD589842 KIW589842:KIZ589842 KSS589842:KSV589842 LCO589842:LCR589842 LMK589842:LMN589842 LWG589842:LWJ589842 MGC589842:MGF589842 MPY589842:MQB589842 MZU589842:MZX589842 NJQ589842:NJT589842 NTM589842:NTP589842 ODI589842:ODL589842 ONE589842:ONH589842 OXA589842:OXD589842 PGW589842:PGZ589842 PQS589842:PQV589842 QAO589842:QAR589842 QKK589842:QKN589842 QUG589842:QUJ589842 REC589842:REF589842 RNY589842:ROB589842 RXU589842:RXX589842 SHQ589842:SHT589842 SRM589842:SRP589842 TBI589842:TBL589842 TLE589842:TLH589842 TVA589842:TVD589842 UEW589842:UEZ589842 UOS589842:UOV589842 UYO589842:UYR589842 VIK589842:VIN589842 VSG589842:VSJ589842 WCC589842:WCF589842 WLY589842:WMB589842 WVU589842:WVX589842 M655378:P655378 JI655378:JL655378 TE655378:TH655378 ADA655378:ADD655378 AMW655378:AMZ655378 AWS655378:AWV655378 BGO655378:BGR655378 BQK655378:BQN655378 CAG655378:CAJ655378 CKC655378:CKF655378 CTY655378:CUB655378 DDU655378:DDX655378 DNQ655378:DNT655378 DXM655378:DXP655378 EHI655378:EHL655378 ERE655378:ERH655378 FBA655378:FBD655378 FKW655378:FKZ655378 FUS655378:FUV655378 GEO655378:GER655378 GOK655378:GON655378 GYG655378:GYJ655378 HIC655378:HIF655378 HRY655378:HSB655378 IBU655378:IBX655378 ILQ655378:ILT655378 IVM655378:IVP655378 JFI655378:JFL655378 JPE655378:JPH655378 JZA655378:JZD655378 KIW655378:KIZ655378 KSS655378:KSV655378 LCO655378:LCR655378 LMK655378:LMN655378 LWG655378:LWJ655378 MGC655378:MGF655378 MPY655378:MQB655378 MZU655378:MZX655378 NJQ655378:NJT655378 NTM655378:NTP655378 ODI655378:ODL655378 ONE655378:ONH655378 OXA655378:OXD655378 PGW655378:PGZ655378 PQS655378:PQV655378 QAO655378:QAR655378 QKK655378:QKN655378 QUG655378:QUJ655378 REC655378:REF655378 RNY655378:ROB655378 RXU655378:RXX655378 SHQ655378:SHT655378 SRM655378:SRP655378 TBI655378:TBL655378 TLE655378:TLH655378 TVA655378:TVD655378 UEW655378:UEZ655378 UOS655378:UOV655378 UYO655378:UYR655378 VIK655378:VIN655378 VSG655378:VSJ655378 WCC655378:WCF655378 WLY655378:WMB655378 WVU655378:WVX655378 M720914:P720914 JI720914:JL720914 TE720914:TH720914 ADA720914:ADD720914 AMW720914:AMZ720914 AWS720914:AWV720914 BGO720914:BGR720914 BQK720914:BQN720914 CAG720914:CAJ720914 CKC720914:CKF720914 CTY720914:CUB720914 DDU720914:DDX720914 DNQ720914:DNT720914 DXM720914:DXP720914 EHI720914:EHL720914 ERE720914:ERH720914 FBA720914:FBD720914 FKW720914:FKZ720914 FUS720914:FUV720914 GEO720914:GER720914 GOK720914:GON720914 GYG720914:GYJ720914 HIC720914:HIF720914 HRY720914:HSB720914 IBU720914:IBX720914 ILQ720914:ILT720914 IVM720914:IVP720914 JFI720914:JFL720914 JPE720914:JPH720914 JZA720914:JZD720914 KIW720914:KIZ720914 KSS720914:KSV720914 LCO720914:LCR720914 LMK720914:LMN720914 LWG720914:LWJ720914 MGC720914:MGF720914 MPY720914:MQB720914 MZU720914:MZX720914 NJQ720914:NJT720914 NTM720914:NTP720914 ODI720914:ODL720914 ONE720914:ONH720914 OXA720914:OXD720914 PGW720914:PGZ720914 PQS720914:PQV720914 QAO720914:QAR720914 QKK720914:QKN720914 QUG720914:QUJ720914 REC720914:REF720914 RNY720914:ROB720914 RXU720914:RXX720914 SHQ720914:SHT720914 SRM720914:SRP720914 TBI720914:TBL720914 TLE720914:TLH720914 TVA720914:TVD720914 UEW720914:UEZ720914 UOS720914:UOV720914 UYO720914:UYR720914 VIK720914:VIN720914 VSG720914:VSJ720914 WCC720914:WCF720914 WLY720914:WMB720914 WVU720914:WVX720914 M786450:P786450 JI786450:JL786450 TE786450:TH786450 ADA786450:ADD786450 AMW786450:AMZ786450 AWS786450:AWV786450 BGO786450:BGR786450 BQK786450:BQN786450 CAG786450:CAJ786450 CKC786450:CKF786450 CTY786450:CUB786450 DDU786450:DDX786450 DNQ786450:DNT786450 DXM786450:DXP786450 EHI786450:EHL786450 ERE786450:ERH786450 FBA786450:FBD786450 FKW786450:FKZ786450 FUS786450:FUV786450 GEO786450:GER786450 GOK786450:GON786450 GYG786450:GYJ786450 HIC786450:HIF786450 HRY786450:HSB786450 IBU786450:IBX786450 ILQ786450:ILT786450 IVM786450:IVP786450 JFI786450:JFL786450 JPE786450:JPH786450 JZA786450:JZD786450 KIW786450:KIZ786450 KSS786450:KSV786450 LCO786450:LCR786450 LMK786450:LMN786450 LWG786450:LWJ786450 MGC786450:MGF786450 MPY786450:MQB786450 MZU786450:MZX786450 NJQ786450:NJT786450 NTM786450:NTP786450 ODI786450:ODL786450 ONE786450:ONH786450 OXA786450:OXD786450 PGW786450:PGZ786450 PQS786450:PQV786450 QAO786450:QAR786450 QKK786450:QKN786450 QUG786450:QUJ786450 REC786450:REF786450 RNY786450:ROB786450 RXU786450:RXX786450 SHQ786450:SHT786450 SRM786450:SRP786450 TBI786450:TBL786450 TLE786450:TLH786450 TVA786450:TVD786450 UEW786450:UEZ786450 UOS786450:UOV786450 UYO786450:UYR786450 VIK786450:VIN786450 VSG786450:VSJ786450 WCC786450:WCF786450 WLY786450:WMB786450 WVU786450:WVX786450 M851986:P851986 JI851986:JL851986 TE851986:TH851986 ADA851986:ADD851986 AMW851986:AMZ851986 AWS851986:AWV851986 BGO851986:BGR851986 BQK851986:BQN851986 CAG851986:CAJ851986 CKC851986:CKF851986 CTY851986:CUB851986 DDU851986:DDX851986 DNQ851986:DNT851986 DXM851986:DXP851986 EHI851986:EHL851986 ERE851986:ERH851986 FBA851986:FBD851986 FKW851986:FKZ851986 FUS851986:FUV851986 GEO851986:GER851986 GOK851986:GON851986 GYG851986:GYJ851986 HIC851986:HIF851986 HRY851986:HSB851986 IBU851986:IBX851986 ILQ851986:ILT851986 IVM851986:IVP851986 JFI851986:JFL851986 JPE851986:JPH851986 JZA851986:JZD851986 KIW851986:KIZ851986 KSS851986:KSV851986 LCO851986:LCR851986 LMK851986:LMN851986 LWG851986:LWJ851986 MGC851986:MGF851986 MPY851986:MQB851986 MZU851986:MZX851986 NJQ851986:NJT851986 NTM851986:NTP851986 ODI851986:ODL851986 ONE851986:ONH851986 OXA851986:OXD851986 PGW851986:PGZ851986 PQS851986:PQV851986 QAO851986:QAR851986 QKK851986:QKN851986 QUG851986:QUJ851986 REC851986:REF851986 RNY851986:ROB851986 RXU851986:RXX851986 SHQ851986:SHT851986 SRM851986:SRP851986 TBI851986:TBL851986 TLE851986:TLH851986 TVA851986:TVD851986 UEW851986:UEZ851986 UOS851986:UOV851986 UYO851986:UYR851986 VIK851986:VIN851986 VSG851986:VSJ851986 WCC851986:WCF851986 WLY851986:WMB851986 WVU851986:WVX851986 M917522:P917522 JI917522:JL917522 TE917522:TH917522 ADA917522:ADD917522 AMW917522:AMZ917522 AWS917522:AWV917522 BGO917522:BGR917522 BQK917522:BQN917522 CAG917522:CAJ917522 CKC917522:CKF917522 CTY917522:CUB917522 DDU917522:DDX917522 DNQ917522:DNT917522 DXM917522:DXP917522 EHI917522:EHL917522 ERE917522:ERH917522 FBA917522:FBD917522 FKW917522:FKZ917522 FUS917522:FUV917522 GEO917522:GER917522 GOK917522:GON917522 GYG917522:GYJ917522 HIC917522:HIF917522 HRY917522:HSB917522 IBU917522:IBX917522 ILQ917522:ILT917522 IVM917522:IVP917522 JFI917522:JFL917522 JPE917522:JPH917522 JZA917522:JZD917522 KIW917522:KIZ917522 KSS917522:KSV917522 LCO917522:LCR917522 LMK917522:LMN917522 LWG917522:LWJ917522 MGC917522:MGF917522 MPY917522:MQB917522 MZU917522:MZX917522 NJQ917522:NJT917522 NTM917522:NTP917522 ODI917522:ODL917522 ONE917522:ONH917522 OXA917522:OXD917522 PGW917522:PGZ917522 PQS917522:PQV917522 QAO917522:QAR917522 QKK917522:QKN917522 QUG917522:QUJ917522 REC917522:REF917522 RNY917522:ROB917522 RXU917522:RXX917522 SHQ917522:SHT917522 SRM917522:SRP917522 TBI917522:TBL917522 TLE917522:TLH917522 TVA917522:TVD917522 UEW917522:UEZ917522 UOS917522:UOV917522 UYO917522:UYR917522 VIK917522:VIN917522 VSG917522:VSJ917522 WCC917522:WCF917522 WLY917522:WMB917522 WVU917522:WVX917522 M983058:P983058 JI983058:JL983058 TE983058:TH983058 ADA983058:ADD983058 AMW983058:AMZ983058 AWS983058:AWV983058 BGO983058:BGR983058 BQK983058:BQN983058 CAG983058:CAJ983058 CKC983058:CKF983058 CTY983058:CUB983058 DDU983058:DDX983058 DNQ983058:DNT983058 DXM983058:DXP983058 EHI983058:EHL983058 ERE983058:ERH983058 FBA983058:FBD983058 FKW983058:FKZ983058 FUS983058:FUV983058 GEO983058:GER983058 GOK983058:GON983058 GYG983058:GYJ983058 HIC983058:HIF983058 HRY983058:HSB983058 IBU983058:IBX983058 ILQ983058:ILT983058 IVM983058:IVP983058 JFI983058:JFL983058 JPE983058:JPH983058 JZA983058:JZD983058 KIW983058:KIZ983058 KSS983058:KSV983058 LCO983058:LCR983058 LMK983058:LMN983058 LWG983058:LWJ983058 MGC983058:MGF983058 MPY983058:MQB983058 MZU983058:MZX983058 NJQ983058:NJT983058 NTM983058:NTP983058 ODI983058:ODL983058 ONE983058:ONH983058 OXA983058:OXD983058 PGW983058:PGZ983058 PQS983058:PQV983058 QAO983058:QAR983058 QKK983058:QKN983058 QUG983058:QUJ983058 REC983058:REF983058 RNY983058:ROB983058 RXU983058:RXX983058 SHQ983058:SHT983058 SRM983058:SRP983058 TBI983058:TBL983058 TLE983058:TLH983058 TVA983058:TVD983058 UEW983058:UEZ983058 UOS983058:UOV983058 UYO983058:UYR983058 VIK983058:VIN983058 VSG983058:VSJ983058 WCC983058:WCF983058 WLY983058:WMB983058 WVU983058:WVX983058 M21:P21 JI21:JL21 TE21:TH21 ADA21:ADD21 AMW21:AMZ21 AWS21:AWV21 BGO21:BGR21 BQK21:BQN21 CAG21:CAJ21 CKC21:CKF21 CTY21:CUB21 DDU21:DDX21 DNQ21:DNT21 DXM21:DXP21 EHI21:EHL21 ERE21:ERH21 FBA21:FBD21 FKW21:FKZ21 FUS21:FUV21 GEO21:GER21 GOK21:GON21 GYG21:GYJ21 HIC21:HIF21 HRY21:HSB21 IBU21:IBX21 ILQ21:ILT21 IVM21:IVP21 JFI21:JFL21 JPE21:JPH21 JZA21:JZD21 KIW21:KIZ21 KSS21:KSV21 LCO21:LCR21 LMK21:LMN21 LWG21:LWJ21 MGC21:MGF21 MPY21:MQB21 MZU21:MZX21 NJQ21:NJT21 NTM21:NTP21 ODI21:ODL21 ONE21:ONH21 OXA21:OXD21 PGW21:PGZ21 PQS21:PQV21 QAO21:QAR21 QKK21:QKN21 QUG21:QUJ21 REC21:REF21 RNY21:ROB21 RXU21:RXX21 SHQ21:SHT21 SRM21:SRP21 TBI21:TBL21 TLE21:TLH21 TVA21:TVD21 UEW21:UEZ21 UOS21:UOV21 UYO21:UYR21 VIK21:VIN21 VSG21:VSJ21 WCC21:WCF21 WLY21:WMB21 WVU21:WVX21 M65557:P65557 JI65557:JL65557 TE65557:TH65557 ADA65557:ADD65557 AMW65557:AMZ65557 AWS65557:AWV65557 BGO65557:BGR65557 BQK65557:BQN65557 CAG65557:CAJ65557 CKC65557:CKF65557 CTY65557:CUB65557 DDU65557:DDX65557 DNQ65557:DNT65557 DXM65557:DXP65557 EHI65557:EHL65557 ERE65557:ERH65557 FBA65557:FBD65557 FKW65557:FKZ65557 FUS65557:FUV65557 GEO65557:GER65557 GOK65557:GON65557 GYG65557:GYJ65557 HIC65557:HIF65557 HRY65557:HSB65557 IBU65557:IBX65557 ILQ65557:ILT65557 IVM65557:IVP65557 JFI65557:JFL65557 JPE65557:JPH65557 JZA65557:JZD65557 KIW65557:KIZ65557 KSS65557:KSV65557 LCO65557:LCR65557 LMK65557:LMN65557 LWG65557:LWJ65557 MGC65557:MGF65557 MPY65557:MQB65557 MZU65557:MZX65557 NJQ65557:NJT65557 NTM65557:NTP65557 ODI65557:ODL65557 ONE65557:ONH65557 OXA65557:OXD65557 PGW65557:PGZ65557 PQS65557:PQV65557 QAO65557:QAR65557 QKK65557:QKN65557 QUG65557:QUJ65557 REC65557:REF65557 RNY65557:ROB65557 RXU65557:RXX65557 SHQ65557:SHT65557 SRM65557:SRP65557 TBI65557:TBL65557 TLE65557:TLH65557 TVA65557:TVD65557 UEW65557:UEZ65557 UOS65557:UOV65557 UYO65557:UYR65557 VIK65557:VIN65557 VSG65557:VSJ65557 WCC65557:WCF65557 WLY65557:WMB65557 WVU65557:WVX65557 M131093:P131093 JI131093:JL131093 TE131093:TH131093 ADA131093:ADD131093 AMW131093:AMZ131093 AWS131093:AWV131093 BGO131093:BGR131093 BQK131093:BQN131093 CAG131093:CAJ131093 CKC131093:CKF131093 CTY131093:CUB131093 DDU131093:DDX131093 DNQ131093:DNT131093 DXM131093:DXP131093 EHI131093:EHL131093 ERE131093:ERH131093 FBA131093:FBD131093 FKW131093:FKZ131093 FUS131093:FUV131093 GEO131093:GER131093 GOK131093:GON131093 GYG131093:GYJ131093 HIC131093:HIF131093 HRY131093:HSB131093 IBU131093:IBX131093 ILQ131093:ILT131093 IVM131093:IVP131093 JFI131093:JFL131093 JPE131093:JPH131093 JZA131093:JZD131093 KIW131093:KIZ131093 KSS131093:KSV131093 LCO131093:LCR131093 LMK131093:LMN131093 LWG131093:LWJ131093 MGC131093:MGF131093 MPY131093:MQB131093 MZU131093:MZX131093 NJQ131093:NJT131093 NTM131093:NTP131093 ODI131093:ODL131093 ONE131093:ONH131093 OXA131093:OXD131093 PGW131093:PGZ131093 PQS131093:PQV131093 QAO131093:QAR131093 QKK131093:QKN131093 QUG131093:QUJ131093 REC131093:REF131093 RNY131093:ROB131093 RXU131093:RXX131093 SHQ131093:SHT131093 SRM131093:SRP131093 TBI131093:TBL131093 TLE131093:TLH131093 TVA131093:TVD131093 UEW131093:UEZ131093 UOS131093:UOV131093 UYO131093:UYR131093 VIK131093:VIN131093 VSG131093:VSJ131093 WCC131093:WCF131093 WLY131093:WMB131093 WVU131093:WVX131093 M196629:P196629 JI196629:JL196629 TE196629:TH196629 ADA196629:ADD196629 AMW196629:AMZ196629 AWS196629:AWV196629 BGO196629:BGR196629 BQK196629:BQN196629 CAG196629:CAJ196629 CKC196629:CKF196629 CTY196629:CUB196629 DDU196629:DDX196629 DNQ196629:DNT196629 DXM196629:DXP196629 EHI196629:EHL196629 ERE196629:ERH196629 FBA196629:FBD196629 FKW196629:FKZ196629 FUS196629:FUV196629 GEO196629:GER196629 GOK196629:GON196629 GYG196629:GYJ196629 HIC196629:HIF196629 HRY196629:HSB196629 IBU196629:IBX196629 ILQ196629:ILT196629 IVM196629:IVP196629 JFI196629:JFL196629 JPE196629:JPH196629 JZA196629:JZD196629 KIW196629:KIZ196629 KSS196629:KSV196629 LCO196629:LCR196629 LMK196629:LMN196629 LWG196629:LWJ196629 MGC196629:MGF196629 MPY196629:MQB196629 MZU196629:MZX196629 NJQ196629:NJT196629 NTM196629:NTP196629 ODI196629:ODL196629 ONE196629:ONH196629 OXA196629:OXD196629 PGW196629:PGZ196629 PQS196629:PQV196629 QAO196629:QAR196629 QKK196629:QKN196629 QUG196629:QUJ196629 REC196629:REF196629 RNY196629:ROB196629 RXU196629:RXX196629 SHQ196629:SHT196629 SRM196629:SRP196629 TBI196629:TBL196629 TLE196629:TLH196629 TVA196629:TVD196629 UEW196629:UEZ196629 UOS196629:UOV196629 UYO196629:UYR196629 VIK196629:VIN196629 VSG196629:VSJ196629 WCC196629:WCF196629 WLY196629:WMB196629 WVU196629:WVX196629 M262165:P262165 JI262165:JL262165 TE262165:TH262165 ADA262165:ADD262165 AMW262165:AMZ262165 AWS262165:AWV262165 BGO262165:BGR262165 BQK262165:BQN262165 CAG262165:CAJ262165 CKC262165:CKF262165 CTY262165:CUB262165 DDU262165:DDX262165 DNQ262165:DNT262165 DXM262165:DXP262165 EHI262165:EHL262165 ERE262165:ERH262165 FBA262165:FBD262165 FKW262165:FKZ262165 FUS262165:FUV262165 GEO262165:GER262165 GOK262165:GON262165 GYG262165:GYJ262165 HIC262165:HIF262165 HRY262165:HSB262165 IBU262165:IBX262165 ILQ262165:ILT262165 IVM262165:IVP262165 JFI262165:JFL262165 JPE262165:JPH262165 JZA262165:JZD262165 KIW262165:KIZ262165 KSS262165:KSV262165 LCO262165:LCR262165 LMK262165:LMN262165 LWG262165:LWJ262165 MGC262165:MGF262165 MPY262165:MQB262165 MZU262165:MZX262165 NJQ262165:NJT262165 NTM262165:NTP262165 ODI262165:ODL262165 ONE262165:ONH262165 OXA262165:OXD262165 PGW262165:PGZ262165 PQS262165:PQV262165 QAO262165:QAR262165 QKK262165:QKN262165 QUG262165:QUJ262165 REC262165:REF262165 RNY262165:ROB262165 RXU262165:RXX262165 SHQ262165:SHT262165 SRM262165:SRP262165 TBI262165:TBL262165 TLE262165:TLH262165 TVA262165:TVD262165 UEW262165:UEZ262165 UOS262165:UOV262165 UYO262165:UYR262165 VIK262165:VIN262165 VSG262165:VSJ262165 WCC262165:WCF262165 WLY262165:WMB262165 WVU262165:WVX262165 M327701:P327701 JI327701:JL327701 TE327701:TH327701 ADA327701:ADD327701 AMW327701:AMZ327701 AWS327701:AWV327701 BGO327701:BGR327701 BQK327701:BQN327701 CAG327701:CAJ327701 CKC327701:CKF327701 CTY327701:CUB327701 DDU327701:DDX327701 DNQ327701:DNT327701 DXM327701:DXP327701 EHI327701:EHL327701 ERE327701:ERH327701 FBA327701:FBD327701 FKW327701:FKZ327701 FUS327701:FUV327701 GEO327701:GER327701 GOK327701:GON327701 GYG327701:GYJ327701 HIC327701:HIF327701 HRY327701:HSB327701 IBU327701:IBX327701 ILQ327701:ILT327701 IVM327701:IVP327701 JFI327701:JFL327701 JPE327701:JPH327701 JZA327701:JZD327701 KIW327701:KIZ327701 KSS327701:KSV327701 LCO327701:LCR327701 LMK327701:LMN327701 LWG327701:LWJ327701 MGC327701:MGF327701 MPY327701:MQB327701 MZU327701:MZX327701 NJQ327701:NJT327701 NTM327701:NTP327701 ODI327701:ODL327701 ONE327701:ONH327701 OXA327701:OXD327701 PGW327701:PGZ327701 PQS327701:PQV327701 QAO327701:QAR327701 QKK327701:QKN327701 QUG327701:QUJ327701 REC327701:REF327701 RNY327701:ROB327701 RXU327701:RXX327701 SHQ327701:SHT327701 SRM327701:SRP327701 TBI327701:TBL327701 TLE327701:TLH327701 TVA327701:TVD327701 UEW327701:UEZ327701 UOS327701:UOV327701 UYO327701:UYR327701 VIK327701:VIN327701 VSG327701:VSJ327701 WCC327701:WCF327701 WLY327701:WMB327701 WVU327701:WVX327701 M393237:P393237 JI393237:JL393237 TE393237:TH393237 ADA393237:ADD393237 AMW393237:AMZ393237 AWS393237:AWV393237 BGO393237:BGR393237 BQK393237:BQN393237 CAG393237:CAJ393237 CKC393237:CKF393237 CTY393237:CUB393237 DDU393237:DDX393237 DNQ393237:DNT393237 DXM393237:DXP393237 EHI393237:EHL393237 ERE393237:ERH393237 FBA393237:FBD393237 FKW393237:FKZ393237 FUS393237:FUV393237 GEO393237:GER393237 GOK393237:GON393237 GYG393237:GYJ393237 HIC393237:HIF393237 HRY393237:HSB393237 IBU393237:IBX393237 ILQ393237:ILT393237 IVM393237:IVP393237 JFI393237:JFL393237 JPE393237:JPH393237 JZA393237:JZD393237 KIW393237:KIZ393237 KSS393237:KSV393237 LCO393237:LCR393237 LMK393237:LMN393237 LWG393237:LWJ393237 MGC393237:MGF393237 MPY393237:MQB393237 MZU393237:MZX393237 NJQ393237:NJT393237 NTM393237:NTP393237 ODI393237:ODL393237 ONE393237:ONH393237 OXA393237:OXD393237 PGW393237:PGZ393237 PQS393237:PQV393237 QAO393237:QAR393237 QKK393237:QKN393237 QUG393237:QUJ393237 REC393237:REF393237 RNY393237:ROB393237 RXU393237:RXX393237 SHQ393237:SHT393237 SRM393237:SRP393237 TBI393237:TBL393237 TLE393237:TLH393237 TVA393237:TVD393237 UEW393237:UEZ393237 UOS393237:UOV393237 UYO393237:UYR393237 VIK393237:VIN393237 VSG393237:VSJ393237 WCC393237:WCF393237 WLY393237:WMB393237 WVU393237:WVX393237 M458773:P458773 JI458773:JL458773 TE458773:TH458773 ADA458773:ADD458773 AMW458773:AMZ458773 AWS458773:AWV458773 BGO458773:BGR458773 BQK458773:BQN458773 CAG458773:CAJ458773 CKC458773:CKF458773 CTY458773:CUB458773 DDU458773:DDX458773 DNQ458773:DNT458773 DXM458773:DXP458773 EHI458773:EHL458773 ERE458773:ERH458773 FBA458773:FBD458773 FKW458773:FKZ458773 FUS458773:FUV458773 GEO458773:GER458773 GOK458773:GON458773 GYG458773:GYJ458773 HIC458773:HIF458773 HRY458773:HSB458773 IBU458773:IBX458773 ILQ458773:ILT458773 IVM458773:IVP458773 JFI458773:JFL458773 JPE458773:JPH458773 JZA458773:JZD458773 KIW458773:KIZ458773 KSS458773:KSV458773 LCO458773:LCR458773 LMK458773:LMN458773 LWG458773:LWJ458773 MGC458773:MGF458773 MPY458773:MQB458773 MZU458773:MZX458773 NJQ458773:NJT458773 NTM458773:NTP458773 ODI458773:ODL458773 ONE458773:ONH458773 OXA458773:OXD458773 PGW458773:PGZ458773 PQS458773:PQV458773 QAO458773:QAR458773 QKK458773:QKN458773 QUG458773:QUJ458773 REC458773:REF458773 RNY458773:ROB458773 RXU458773:RXX458773 SHQ458773:SHT458773 SRM458773:SRP458773 TBI458773:TBL458773 TLE458773:TLH458773 TVA458773:TVD458773 UEW458773:UEZ458773 UOS458773:UOV458773 UYO458773:UYR458773 VIK458773:VIN458773 VSG458773:VSJ458773 WCC458773:WCF458773 WLY458773:WMB458773 WVU458773:WVX458773 M524309:P524309 JI524309:JL524309 TE524309:TH524309 ADA524309:ADD524309 AMW524309:AMZ524309 AWS524309:AWV524309 BGO524309:BGR524309 BQK524309:BQN524309 CAG524309:CAJ524309 CKC524309:CKF524309 CTY524309:CUB524309 DDU524309:DDX524309 DNQ524309:DNT524309 DXM524309:DXP524309 EHI524309:EHL524309 ERE524309:ERH524309 FBA524309:FBD524309 FKW524309:FKZ524309 FUS524309:FUV524309 GEO524309:GER524309 GOK524309:GON524309 GYG524309:GYJ524309 HIC524309:HIF524309 HRY524309:HSB524309 IBU524309:IBX524309 ILQ524309:ILT524309 IVM524309:IVP524309 JFI524309:JFL524309 JPE524309:JPH524309 JZA524309:JZD524309 KIW524309:KIZ524309 KSS524309:KSV524309 LCO524309:LCR524309 LMK524309:LMN524309 LWG524309:LWJ524309 MGC524309:MGF524309 MPY524309:MQB524309 MZU524309:MZX524309 NJQ524309:NJT524309 NTM524309:NTP524309 ODI524309:ODL524309 ONE524309:ONH524309 OXA524309:OXD524309 PGW524309:PGZ524309 PQS524309:PQV524309 QAO524309:QAR524309 QKK524309:QKN524309 QUG524309:QUJ524309 REC524309:REF524309 RNY524309:ROB524309 RXU524309:RXX524309 SHQ524309:SHT524309 SRM524309:SRP524309 TBI524309:TBL524309 TLE524309:TLH524309 TVA524309:TVD524309 UEW524309:UEZ524309 UOS524309:UOV524309 UYO524309:UYR524309 VIK524309:VIN524309 VSG524309:VSJ524309 WCC524309:WCF524309 WLY524309:WMB524309 WVU524309:WVX524309 M589845:P589845 JI589845:JL589845 TE589845:TH589845 ADA589845:ADD589845 AMW589845:AMZ589845 AWS589845:AWV589845 BGO589845:BGR589845 BQK589845:BQN589845 CAG589845:CAJ589845 CKC589845:CKF589845 CTY589845:CUB589845 DDU589845:DDX589845 DNQ589845:DNT589845 DXM589845:DXP589845 EHI589845:EHL589845 ERE589845:ERH589845 FBA589845:FBD589845 FKW589845:FKZ589845 FUS589845:FUV589845 GEO589845:GER589845 GOK589845:GON589845 GYG589845:GYJ589845 HIC589845:HIF589845 HRY589845:HSB589845 IBU589845:IBX589845 ILQ589845:ILT589845 IVM589845:IVP589845 JFI589845:JFL589845 JPE589845:JPH589845 JZA589845:JZD589845 KIW589845:KIZ589845 KSS589845:KSV589845 LCO589845:LCR589845 LMK589845:LMN589845 LWG589845:LWJ589845 MGC589845:MGF589845 MPY589845:MQB589845 MZU589845:MZX589845 NJQ589845:NJT589845 NTM589845:NTP589845 ODI589845:ODL589845 ONE589845:ONH589845 OXA589845:OXD589845 PGW589845:PGZ589845 PQS589845:PQV589845 QAO589845:QAR589845 QKK589845:QKN589845 QUG589845:QUJ589845 REC589845:REF589845 RNY589845:ROB589845 RXU589845:RXX589845 SHQ589845:SHT589845 SRM589845:SRP589845 TBI589845:TBL589845 TLE589845:TLH589845 TVA589845:TVD589845 UEW589845:UEZ589845 UOS589845:UOV589845 UYO589845:UYR589845 VIK589845:VIN589845 VSG589845:VSJ589845 WCC589845:WCF589845 WLY589845:WMB589845 WVU589845:WVX589845 M655381:P655381 JI655381:JL655381 TE655381:TH655381 ADA655381:ADD655381 AMW655381:AMZ655381 AWS655381:AWV655381 BGO655381:BGR655381 BQK655381:BQN655381 CAG655381:CAJ655381 CKC655381:CKF655381 CTY655381:CUB655381 DDU655381:DDX655381 DNQ655381:DNT655381 DXM655381:DXP655381 EHI655381:EHL655381 ERE655381:ERH655381 FBA655381:FBD655381 FKW655381:FKZ655381 FUS655381:FUV655381 GEO655381:GER655381 GOK655381:GON655381 GYG655381:GYJ655381 HIC655381:HIF655381 HRY655381:HSB655381 IBU655381:IBX655381 ILQ655381:ILT655381 IVM655381:IVP655381 JFI655381:JFL655381 JPE655381:JPH655381 JZA655381:JZD655381 KIW655381:KIZ655381 KSS655381:KSV655381 LCO655381:LCR655381 LMK655381:LMN655381 LWG655381:LWJ655381 MGC655381:MGF655381 MPY655381:MQB655381 MZU655381:MZX655381 NJQ655381:NJT655381 NTM655381:NTP655381 ODI655381:ODL655381 ONE655381:ONH655381 OXA655381:OXD655381 PGW655381:PGZ655381 PQS655381:PQV655381 QAO655381:QAR655381 QKK655381:QKN655381 QUG655381:QUJ655381 REC655381:REF655381 RNY655381:ROB655381 RXU655381:RXX655381 SHQ655381:SHT655381 SRM655381:SRP655381 TBI655381:TBL655381 TLE655381:TLH655381 TVA655381:TVD655381 UEW655381:UEZ655381 UOS655381:UOV655381 UYO655381:UYR655381 VIK655381:VIN655381 VSG655381:VSJ655381 WCC655381:WCF655381 WLY655381:WMB655381 WVU655381:WVX655381 M720917:P720917 JI720917:JL720917 TE720917:TH720917 ADA720917:ADD720917 AMW720917:AMZ720917 AWS720917:AWV720917 BGO720917:BGR720917 BQK720917:BQN720917 CAG720917:CAJ720917 CKC720917:CKF720917 CTY720917:CUB720917 DDU720917:DDX720917 DNQ720917:DNT720917 DXM720917:DXP720917 EHI720917:EHL720917 ERE720917:ERH720917 FBA720917:FBD720917 FKW720917:FKZ720917 FUS720917:FUV720917 GEO720917:GER720917 GOK720917:GON720917 GYG720917:GYJ720917 HIC720917:HIF720917 HRY720917:HSB720917 IBU720917:IBX720917 ILQ720917:ILT720917 IVM720917:IVP720917 JFI720917:JFL720917 JPE720917:JPH720917 JZA720917:JZD720917 KIW720917:KIZ720917 KSS720917:KSV720917 LCO720917:LCR720917 LMK720917:LMN720917 LWG720917:LWJ720917 MGC720917:MGF720917 MPY720917:MQB720917 MZU720917:MZX720917 NJQ720917:NJT720917 NTM720917:NTP720917 ODI720917:ODL720917 ONE720917:ONH720917 OXA720917:OXD720917 PGW720917:PGZ720917 PQS720917:PQV720917 QAO720917:QAR720917 QKK720917:QKN720917 QUG720917:QUJ720917 REC720917:REF720917 RNY720917:ROB720917 RXU720917:RXX720917 SHQ720917:SHT720917 SRM720917:SRP720917 TBI720917:TBL720917 TLE720917:TLH720917 TVA720917:TVD720917 UEW720917:UEZ720917 UOS720917:UOV720917 UYO720917:UYR720917 VIK720917:VIN720917 VSG720917:VSJ720917 WCC720917:WCF720917 WLY720917:WMB720917 WVU720917:WVX720917 M786453:P786453 JI786453:JL786453 TE786453:TH786453 ADA786453:ADD786453 AMW786453:AMZ786453 AWS786453:AWV786453 BGO786453:BGR786453 BQK786453:BQN786453 CAG786453:CAJ786453 CKC786453:CKF786453 CTY786453:CUB786453 DDU786453:DDX786453 DNQ786453:DNT786453 DXM786453:DXP786453 EHI786453:EHL786453 ERE786453:ERH786453 FBA786453:FBD786453 FKW786453:FKZ786453 FUS786453:FUV786453 GEO786453:GER786453 GOK786453:GON786453 GYG786453:GYJ786453 HIC786453:HIF786453 HRY786453:HSB786453 IBU786453:IBX786453 ILQ786453:ILT786453 IVM786453:IVP786453 JFI786453:JFL786453 JPE786453:JPH786453 JZA786453:JZD786453 KIW786453:KIZ786453 KSS786453:KSV786453 LCO786453:LCR786453 LMK786453:LMN786453 LWG786453:LWJ786453 MGC786453:MGF786453 MPY786453:MQB786453 MZU786453:MZX786453 NJQ786453:NJT786453 NTM786453:NTP786453 ODI786453:ODL786453 ONE786453:ONH786453 OXA786453:OXD786453 PGW786453:PGZ786453 PQS786453:PQV786453 QAO786453:QAR786453 QKK786453:QKN786453 QUG786453:QUJ786453 REC786453:REF786453 RNY786453:ROB786453 RXU786453:RXX786453 SHQ786453:SHT786453 SRM786453:SRP786453 TBI786453:TBL786453 TLE786453:TLH786453 TVA786453:TVD786453 UEW786453:UEZ786453 UOS786453:UOV786453 UYO786453:UYR786453 VIK786453:VIN786453 VSG786453:VSJ786453 WCC786453:WCF786453 WLY786453:WMB786453 WVU786453:WVX786453 M851989:P851989 JI851989:JL851989 TE851989:TH851989 ADA851989:ADD851989 AMW851989:AMZ851989 AWS851989:AWV851989 BGO851989:BGR851989 BQK851989:BQN851989 CAG851989:CAJ851989 CKC851989:CKF851989 CTY851989:CUB851989 DDU851989:DDX851989 DNQ851989:DNT851989 DXM851989:DXP851989 EHI851989:EHL851989 ERE851989:ERH851989 FBA851989:FBD851989 FKW851989:FKZ851989 FUS851989:FUV851989 GEO851989:GER851989 GOK851989:GON851989 GYG851989:GYJ851989 HIC851989:HIF851989 HRY851989:HSB851989 IBU851989:IBX851989 ILQ851989:ILT851989 IVM851989:IVP851989 JFI851989:JFL851989 JPE851989:JPH851989 JZA851989:JZD851989 KIW851989:KIZ851989 KSS851989:KSV851989 LCO851989:LCR851989 LMK851989:LMN851989 LWG851989:LWJ851989 MGC851989:MGF851989 MPY851989:MQB851989 MZU851989:MZX851989 NJQ851989:NJT851989 NTM851989:NTP851989 ODI851989:ODL851989 ONE851989:ONH851989 OXA851989:OXD851989 PGW851989:PGZ851989 PQS851989:PQV851989 QAO851989:QAR851989 QKK851989:QKN851989 QUG851989:QUJ851989 REC851989:REF851989 RNY851989:ROB851989 RXU851989:RXX851989 SHQ851989:SHT851989 SRM851989:SRP851989 TBI851989:TBL851989 TLE851989:TLH851989 TVA851989:TVD851989 UEW851989:UEZ851989 UOS851989:UOV851989 UYO851989:UYR851989 VIK851989:VIN851989 VSG851989:VSJ851989 WCC851989:WCF851989 WLY851989:WMB851989 WVU851989:WVX851989 M917525:P917525 JI917525:JL917525 TE917525:TH917525 ADA917525:ADD917525 AMW917525:AMZ917525 AWS917525:AWV917525 BGO917525:BGR917525 BQK917525:BQN917525 CAG917525:CAJ917525 CKC917525:CKF917525 CTY917525:CUB917525 DDU917525:DDX917525 DNQ917525:DNT917525 DXM917525:DXP917525 EHI917525:EHL917525 ERE917525:ERH917525 FBA917525:FBD917525 FKW917525:FKZ917525 FUS917525:FUV917525 GEO917525:GER917525 GOK917525:GON917525 GYG917525:GYJ917525 HIC917525:HIF917525 HRY917525:HSB917525 IBU917525:IBX917525 ILQ917525:ILT917525 IVM917525:IVP917525 JFI917525:JFL917525 JPE917525:JPH917525 JZA917525:JZD917525 KIW917525:KIZ917525 KSS917525:KSV917525 LCO917525:LCR917525 LMK917525:LMN917525 LWG917525:LWJ917525 MGC917525:MGF917525 MPY917525:MQB917525 MZU917525:MZX917525 NJQ917525:NJT917525 NTM917525:NTP917525 ODI917525:ODL917525 ONE917525:ONH917525 OXA917525:OXD917525 PGW917525:PGZ917525 PQS917525:PQV917525 QAO917525:QAR917525 QKK917525:QKN917525 QUG917525:QUJ917525 REC917525:REF917525 RNY917525:ROB917525 RXU917525:RXX917525 SHQ917525:SHT917525 SRM917525:SRP917525 TBI917525:TBL917525 TLE917525:TLH917525 TVA917525:TVD917525 UEW917525:UEZ917525 UOS917525:UOV917525 UYO917525:UYR917525 VIK917525:VIN917525 VSG917525:VSJ917525 WCC917525:WCF917525 WLY917525:WMB917525 WVU917525:WVX917525 M983061:P983061 JI983061:JL983061 TE983061:TH983061 ADA983061:ADD983061 AMW983061:AMZ983061 AWS983061:AWV983061 BGO983061:BGR983061 BQK983061:BQN983061 CAG983061:CAJ983061 CKC983061:CKF983061 CTY983061:CUB983061 DDU983061:DDX983061 DNQ983061:DNT983061 DXM983061:DXP983061 EHI983061:EHL983061 ERE983061:ERH983061 FBA983061:FBD983061 FKW983061:FKZ983061 FUS983061:FUV983061 GEO983061:GER983061 GOK983061:GON983061 GYG983061:GYJ983061 HIC983061:HIF983061 HRY983061:HSB983061 IBU983061:IBX983061 ILQ983061:ILT983061 IVM983061:IVP983061 JFI983061:JFL983061 JPE983061:JPH983061 JZA983061:JZD983061 KIW983061:KIZ983061 KSS983061:KSV983061 LCO983061:LCR983061 LMK983061:LMN983061 LWG983061:LWJ983061 MGC983061:MGF983061 MPY983061:MQB983061 MZU983061:MZX983061 NJQ983061:NJT983061 NTM983061:NTP983061 ODI983061:ODL983061 ONE983061:ONH983061 OXA983061:OXD983061 PGW983061:PGZ983061 PQS983061:PQV983061 QAO983061:QAR983061 QKK983061:QKN983061 QUG983061:QUJ983061 REC983061:REF983061 RNY983061:ROB983061 RXU983061:RXX983061 SHQ983061:SHT983061 SRM983061:SRP983061 TBI983061:TBL983061 TLE983061:TLH983061 TVA983061:TVD983061 UEW983061:UEZ983061 UOS983061:UOV983061 UYO983061:UYR983061 VIK983061:VIN983061 VSG983061:VSJ983061 WCC983061:WCF983061 WLY983061:WMB983061 WVU983061:WVX983061 M23:P23 JI23:JL23 TE23:TH23 ADA23:ADD23 AMW23:AMZ23 AWS23:AWV23 BGO23:BGR23 BQK23:BQN23 CAG23:CAJ23 CKC23:CKF23 CTY23:CUB23 DDU23:DDX23 DNQ23:DNT23 DXM23:DXP23 EHI23:EHL23 ERE23:ERH23 FBA23:FBD23 FKW23:FKZ23 FUS23:FUV23 GEO23:GER23 GOK23:GON23 GYG23:GYJ23 HIC23:HIF23 HRY23:HSB23 IBU23:IBX23 ILQ23:ILT23 IVM23:IVP23 JFI23:JFL23 JPE23:JPH23 JZA23:JZD23 KIW23:KIZ23 KSS23:KSV23 LCO23:LCR23 LMK23:LMN23 LWG23:LWJ23 MGC23:MGF23 MPY23:MQB23 MZU23:MZX23 NJQ23:NJT23 NTM23:NTP23 ODI23:ODL23 ONE23:ONH23 OXA23:OXD23 PGW23:PGZ23 PQS23:PQV23 QAO23:QAR23 QKK23:QKN23 QUG23:QUJ23 REC23:REF23 RNY23:ROB23 RXU23:RXX23 SHQ23:SHT23 SRM23:SRP23 TBI23:TBL23 TLE23:TLH23 TVA23:TVD23 UEW23:UEZ23 UOS23:UOV23 UYO23:UYR23 VIK23:VIN23 VSG23:VSJ23 WCC23:WCF23 WLY23:WMB23 WVU23:WVX23 M65559:P65559 JI65559:JL65559 TE65559:TH65559 ADA65559:ADD65559 AMW65559:AMZ65559 AWS65559:AWV65559 BGO65559:BGR65559 BQK65559:BQN65559 CAG65559:CAJ65559 CKC65559:CKF65559 CTY65559:CUB65559 DDU65559:DDX65559 DNQ65559:DNT65559 DXM65559:DXP65559 EHI65559:EHL65559 ERE65559:ERH65559 FBA65559:FBD65559 FKW65559:FKZ65559 FUS65559:FUV65559 GEO65559:GER65559 GOK65559:GON65559 GYG65559:GYJ65559 HIC65559:HIF65559 HRY65559:HSB65559 IBU65559:IBX65559 ILQ65559:ILT65559 IVM65559:IVP65559 JFI65559:JFL65559 JPE65559:JPH65559 JZA65559:JZD65559 KIW65559:KIZ65559 KSS65559:KSV65559 LCO65559:LCR65559 LMK65559:LMN65559 LWG65559:LWJ65559 MGC65559:MGF65559 MPY65559:MQB65559 MZU65559:MZX65559 NJQ65559:NJT65559 NTM65559:NTP65559 ODI65559:ODL65559 ONE65559:ONH65559 OXA65559:OXD65559 PGW65559:PGZ65559 PQS65559:PQV65559 QAO65559:QAR65559 QKK65559:QKN65559 QUG65559:QUJ65559 REC65559:REF65559 RNY65559:ROB65559 RXU65559:RXX65559 SHQ65559:SHT65559 SRM65559:SRP65559 TBI65559:TBL65559 TLE65559:TLH65559 TVA65559:TVD65559 UEW65559:UEZ65559 UOS65559:UOV65559 UYO65559:UYR65559 VIK65559:VIN65559 VSG65559:VSJ65559 WCC65559:WCF65559 WLY65559:WMB65559 WVU65559:WVX65559 M131095:P131095 JI131095:JL131095 TE131095:TH131095 ADA131095:ADD131095 AMW131095:AMZ131095 AWS131095:AWV131095 BGO131095:BGR131095 BQK131095:BQN131095 CAG131095:CAJ131095 CKC131095:CKF131095 CTY131095:CUB131095 DDU131095:DDX131095 DNQ131095:DNT131095 DXM131095:DXP131095 EHI131095:EHL131095 ERE131095:ERH131095 FBA131095:FBD131095 FKW131095:FKZ131095 FUS131095:FUV131095 GEO131095:GER131095 GOK131095:GON131095 GYG131095:GYJ131095 HIC131095:HIF131095 HRY131095:HSB131095 IBU131095:IBX131095 ILQ131095:ILT131095 IVM131095:IVP131095 JFI131095:JFL131095 JPE131095:JPH131095 JZA131095:JZD131095 KIW131095:KIZ131095 KSS131095:KSV131095 LCO131095:LCR131095 LMK131095:LMN131095 LWG131095:LWJ131095 MGC131095:MGF131095 MPY131095:MQB131095 MZU131095:MZX131095 NJQ131095:NJT131095 NTM131095:NTP131095 ODI131095:ODL131095 ONE131095:ONH131095 OXA131095:OXD131095 PGW131095:PGZ131095 PQS131095:PQV131095 QAO131095:QAR131095 QKK131095:QKN131095 QUG131095:QUJ131095 REC131095:REF131095 RNY131095:ROB131095 RXU131095:RXX131095 SHQ131095:SHT131095 SRM131095:SRP131095 TBI131095:TBL131095 TLE131095:TLH131095 TVA131095:TVD131095 UEW131095:UEZ131095 UOS131095:UOV131095 UYO131095:UYR131095 VIK131095:VIN131095 VSG131095:VSJ131095 WCC131095:WCF131095 WLY131095:WMB131095 WVU131095:WVX131095 M196631:P196631 JI196631:JL196631 TE196631:TH196631 ADA196631:ADD196631 AMW196631:AMZ196631 AWS196631:AWV196631 BGO196631:BGR196631 BQK196631:BQN196631 CAG196631:CAJ196631 CKC196631:CKF196631 CTY196631:CUB196631 DDU196631:DDX196631 DNQ196631:DNT196631 DXM196631:DXP196631 EHI196631:EHL196631 ERE196631:ERH196631 FBA196631:FBD196631 FKW196631:FKZ196631 FUS196631:FUV196631 GEO196631:GER196631 GOK196631:GON196631 GYG196631:GYJ196631 HIC196631:HIF196631 HRY196631:HSB196631 IBU196631:IBX196631 ILQ196631:ILT196631 IVM196631:IVP196631 JFI196631:JFL196631 JPE196631:JPH196631 JZA196631:JZD196631 KIW196631:KIZ196631 KSS196631:KSV196631 LCO196631:LCR196631 LMK196631:LMN196631 LWG196631:LWJ196631 MGC196631:MGF196631 MPY196631:MQB196631 MZU196631:MZX196631 NJQ196631:NJT196631 NTM196631:NTP196631 ODI196631:ODL196631 ONE196631:ONH196631 OXA196631:OXD196631 PGW196631:PGZ196631 PQS196631:PQV196631 QAO196631:QAR196631 QKK196631:QKN196631 QUG196631:QUJ196631 REC196631:REF196631 RNY196631:ROB196631 RXU196631:RXX196631 SHQ196631:SHT196631 SRM196631:SRP196631 TBI196631:TBL196631 TLE196631:TLH196631 TVA196631:TVD196631 UEW196631:UEZ196631 UOS196631:UOV196631 UYO196631:UYR196631 VIK196631:VIN196631 VSG196631:VSJ196631 WCC196631:WCF196631 WLY196631:WMB196631 WVU196631:WVX196631 M262167:P262167 JI262167:JL262167 TE262167:TH262167 ADA262167:ADD262167 AMW262167:AMZ262167 AWS262167:AWV262167 BGO262167:BGR262167 BQK262167:BQN262167 CAG262167:CAJ262167 CKC262167:CKF262167 CTY262167:CUB262167 DDU262167:DDX262167 DNQ262167:DNT262167 DXM262167:DXP262167 EHI262167:EHL262167 ERE262167:ERH262167 FBA262167:FBD262167 FKW262167:FKZ262167 FUS262167:FUV262167 GEO262167:GER262167 GOK262167:GON262167 GYG262167:GYJ262167 HIC262167:HIF262167 HRY262167:HSB262167 IBU262167:IBX262167 ILQ262167:ILT262167 IVM262167:IVP262167 JFI262167:JFL262167 JPE262167:JPH262167 JZA262167:JZD262167 KIW262167:KIZ262167 KSS262167:KSV262167 LCO262167:LCR262167 LMK262167:LMN262167 LWG262167:LWJ262167 MGC262167:MGF262167 MPY262167:MQB262167 MZU262167:MZX262167 NJQ262167:NJT262167 NTM262167:NTP262167 ODI262167:ODL262167 ONE262167:ONH262167 OXA262167:OXD262167 PGW262167:PGZ262167 PQS262167:PQV262167 QAO262167:QAR262167 QKK262167:QKN262167 QUG262167:QUJ262167 REC262167:REF262167 RNY262167:ROB262167 RXU262167:RXX262167 SHQ262167:SHT262167 SRM262167:SRP262167 TBI262167:TBL262167 TLE262167:TLH262167 TVA262167:TVD262167 UEW262167:UEZ262167 UOS262167:UOV262167 UYO262167:UYR262167 VIK262167:VIN262167 VSG262167:VSJ262167 WCC262167:WCF262167 WLY262167:WMB262167 WVU262167:WVX262167 M327703:P327703 JI327703:JL327703 TE327703:TH327703 ADA327703:ADD327703 AMW327703:AMZ327703 AWS327703:AWV327703 BGO327703:BGR327703 BQK327703:BQN327703 CAG327703:CAJ327703 CKC327703:CKF327703 CTY327703:CUB327703 DDU327703:DDX327703 DNQ327703:DNT327703 DXM327703:DXP327703 EHI327703:EHL327703 ERE327703:ERH327703 FBA327703:FBD327703 FKW327703:FKZ327703 FUS327703:FUV327703 GEO327703:GER327703 GOK327703:GON327703 GYG327703:GYJ327703 HIC327703:HIF327703 HRY327703:HSB327703 IBU327703:IBX327703 ILQ327703:ILT327703 IVM327703:IVP327703 JFI327703:JFL327703 JPE327703:JPH327703 JZA327703:JZD327703 KIW327703:KIZ327703 KSS327703:KSV327703 LCO327703:LCR327703 LMK327703:LMN327703 LWG327703:LWJ327703 MGC327703:MGF327703 MPY327703:MQB327703 MZU327703:MZX327703 NJQ327703:NJT327703 NTM327703:NTP327703 ODI327703:ODL327703 ONE327703:ONH327703 OXA327703:OXD327703 PGW327703:PGZ327703 PQS327703:PQV327703 QAO327703:QAR327703 QKK327703:QKN327703 QUG327703:QUJ327703 REC327703:REF327703 RNY327703:ROB327703 RXU327703:RXX327703 SHQ327703:SHT327703 SRM327703:SRP327703 TBI327703:TBL327703 TLE327703:TLH327703 TVA327703:TVD327703 UEW327703:UEZ327703 UOS327703:UOV327703 UYO327703:UYR327703 VIK327703:VIN327703 VSG327703:VSJ327703 WCC327703:WCF327703 WLY327703:WMB327703 WVU327703:WVX327703 M393239:P393239 JI393239:JL393239 TE393239:TH393239 ADA393239:ADD393239 AMW393239:AMZ393239 AWS393239:AWV393239 BGO393239:BGR393239 BQK393239:BQN393239 CAG393239:CAJ393239 CKC393239:CKF393239 CTY393239:CUB393239 DDU393239:DDX393239 DNQ393239:DNT393239 DXM393239:DXP393239 EHI393239:EHL393239 ERE393239:ERH393239 FBA393239:FBD393239 FKW393239:FKZ393239 FUS393239:FUV393239 GEO393239:GER393239 GOK393239:GON393239 GYG393239:GYJ393239 HIC393239:HIF393239 HRY393239:HSB393239 IBU393239:IBX393239 ILQ393239:ILT393239 IVM393239:IVP393239 JFI393239:JFL393239 JPE393239:JPH393239 JZA393239:JZD393239 KIW393239:KIZ393239 KSS393239:KSV393239 LCO393239:LCR393239 LMK393239:LMN393239 LWG393239:LWJ393239 MGC393239:MGF393239 MPY393239:MQB393239 MZU393239:MZX393239 NJQ393239:NJT393239 NTM393239:NTP393239 ODI393239:ODL393239 ONE393239:ONH393239 OXA393239:OXD393239 PGW393239:PGZ393239 PQS393239:PQV393239 QAO393239:QAR393239 QKK393239:QKN393239 QUG393239:QUJ393239 REC393239:REF393239 RNY393239:ROB393239 RXU393239:RXX393239 SHQ393239:SHT393239 SRM393239:SRP393239 TBI393239:TBL393239 TLE393239:TLH393239 TVA393239:TVD393239 UEW393239:UEZ393239 UOS393239:UOV393239 UYO393239:UYR393239 VIK393239:VIN393239 VSG393239:VSJ393239 WCC393239:WCF393239 WLY393239:WMB393239 WVU393239:WVX393239 M458775:P458775 JI458775:JL458775 TE458775:TH458775 ADA458775:ADD458775 AMW458775:AMZ458775 AWS458775:AWV458775 BGO458775:BGR458775 BQK458775:BQN458775 CAG458775:CAJ458775 CKC458775:CKF458775 CTY458775:CUB458775 DDU458775:DDX458775 DNQ458775:DNT458775 DXM458775:DXP458775 EHI458775:EHL458775 ERE458775:ERH458775 FBA458775:FBD458775 FKW458775:FKZ458775 FUS458775:FUV458775 GEO458775:GER458775 GOK458775:GON458775 GYG458775:GYJ458775 HIC458775:HIF458775 HRY458775:HSB458775 IBU458775:IBX458775 ILQ458775:ILT458775 IVM458775:IVP458775 JFI458775:JFL458775 JPE458775:JPH458775 JZA458775:JZD458775 KIW458775:KIZ458775 KSS458775:KSV458775 LCO458775:LCR458775 LMK458775:LMN458775 LWG458775:LWJ458775 MGC458775:MGF458775 MPY458775:MQB458775 MZU458775:MZX458775 NJQ458775:NJT458775 NTM458775:NTP458775 ODI458775:ODL458775 ONE458775:ONH458775 OXA458775:OXD458775 PGW458775:PGZ458775 PQS458775:PQV458775 QAO458775:QAR458775 QKK458775:QKN458775 QUG458775:QUJ458775 REC458775:REF458775 RNY458775:ROB458775 RXU458775:RXX458775 SHQ458775:SHT458775 SRM458775:SRP458775 TBI458775:TBL458775 TLE458775:TLH458775 TVA458775:TVD458775 UEW458775:UEZ458775 UOS458775:UOV458775 UYO458775:UYR458775 VIK458775:VIN458775 VSG458775:VSJ458775 WCC458775:WCF458775 WLY458775:WMB458775 WVU458775:WVX458775 M524311:P524311 JI524311:JL524311 TE524311:TH524311 ADA524311:ADD524311 AMW524311:AMZ524311 AWS524311:AWV524311 BGO524311:BGR524311 BQK524311:BQN524311 CAG524311:CAJ524311 CKC524311:CKF524311 CTY524311:CUB524311 DDU524311:DDX524311 DNQ524311:DNT524311 DXM524311:DXP524311 EHI524311:EHL524311 ERE524311:ERH524311 FBA524311:FBD524311 FKW524311:FKZ524311 FUS524311:FUV524311 GEO524311:GER524311 GOK524311:GON524311 GYG524311:GYJ524311 HIC524311:HIF524311 HRY524311:HSB524311 IBU524311:IBX524311 ILQ524311:ILT524311 IVM524311:IVP524311 JFI524311:JFL524311 JPE524311:JPH524311 JZA524311:JZD524311 KIW524311:KIZ524311 KSS524311:KSV524311 LCO524311:LCR524311 LMK524311:LMN524311 LWG524311:LWJ524311 MGC524311:MGF524311 MPY524311:MQB524311 MZU524311:MZX524311 NJQ524311:NJT524311 NTM524311:NTP524311 ODI524311:ODL524311 ONE524311:ONH524311 OXA524311:OXD524311 PGW524311:PGZ524311 PQS524311:PQV524311 QAO524311:QAR524311 QKK524311:QKN524311 QUG524311:QUJ524311 REC524311:REF524311 RNY524311:ROB524311 RXU524311:RXX524311 SHQ524311:SHT524311 SRM524311:SRP524311 TBI524311:TBL524311 TLE524311:TLH524311 TVA524311:TVD524311 UEW524311:UEZ524311 UOS524311:UOV524311 UYO524311:UYR524311 VIK524311:VIN524311 VSG524311:VSJ524311 WCC524311:WCF524311 WLY524311:WMB524311 WVU524311:WVX524311 M589847:P589847 JI589847:JL589847 TE589847:TH589847 ADA589847:ADD589847 AMW589847:AMZ589847 AWS589847:AWV589847 BGO589847:BGR589847 BQK589847:BQN589847 CAG589847:CAJ589847 CKC589847:CKF589847 CTY589847:CUB589847 DDU589847:DDX589847 DNQ589847:DNT589847 DXM589847:DXP589847 EHI589847:EHL589847 ERE589847:ERH589847 FBA589847:FBD589847 FKW589847:FKZ589847 FUS589847:FUV589847 GEO589847:GER589847 GOK589847:GON589847 GYG589847:GYJ589847 HIC589847:HIF589847 HRY589847:HSB589847 IBU589847:IBX589847 ILQ589847:ILT589847 IVM589847:IVP589847 JFI589847:JFL589847 JPE589847:JPH589847 JZA589847:JZD589847 KIW589847:KIZ589847 KSS589847:KSV589847 LCO589847:LCR589847 LMK589847:LMN589847 LWG589847:LWJ589847 MGC589847:MGF589847 MPY589847:MQB589847 MZU589847:MZX589847 NJQ589847:NJT589847 NTM589847:NTP589847 ODI589847:ODL589847 ONE589847:ONH589847 OXA589847:OXD589847 PGW589847:PGZ589847 PQS589847:PQV589847 QAO589847:QAR589847 QKK589847:QKN589847 QUG589847:QUJ589847 REC589847:REF589847 RNY589847:ROB589847 RXU589847:RXX589847 SHQ589847:SHT589847 SRM589847:SRP589847 TBI589847:TBL589847 TLE589847:TLH589847 TVA589847:TVD589847 UEW589847:UEZ589847 UOS589847:UOV589847 UYO589847:UYR589847 VIK589847:VIN589847 VSG589847:VSJ589847 WCC589847:WCF589847 WLY589847:WMB589847 WVU589847:WVX589847 M655383:P655383 JI655383:JL655383 TE655383:TH655383 ADA655383:ADD655383 AMW655383:AMZ655383 AWS655383:AWV655383 BGO655383:BGR655383 BQK655383:BQN655383 CAG655383:CAJ655383 CKC655383:CKF655383 CTY655383:CUB655383 DDU655383:DDX655383 DNQ655383:DNT655383 DXM655383:DXP655383 EHI655383:EHL655383 ERE655383:ERH655383 FBA655383:FBD655383 FKW655383:FKZ655383 FUS655383:FUV655383 GEO655383:GER655383 GOK655383:GON655383 GYG655383:GYJ655383 HIC655383:HIF655383 HRY655383:HSB655383 IBU655383:IBX655383 ILQ655383:ILT655383 IVM655383:IVP655383 JFI655383:JFL655383 JPE655383:JPH655383 JZA655383:JZD655383 KIW655383:KIZ655383 KSS655383:KSV655383 LCO655383:LCR655383 LMK655383:LMN655383 LWG655383:LWJ655383 MGC655383:MGF655383 MPY655383:MQB655383 MZU655383:MZX655383 NJQ655383:NJT655383 NTM655383:NTP655383 ODI655383:ODL655383 ONE655383:ONH655383 OXA655383:OXD655383 PGW655383:PGZ655383 PQS655383:PQV655383 QAO655383:QAR655383 QKK655383:QKN655383 QUG655383:QUJ655383 REC655383:REF655383 RNY655383:ROB655383 RXU655383:RXX655383 SHQ655383:SHT655383 SRM655383:SRP655383 TBI655383:TBL655383 TLE655383:TLH655383 TVA655383:TVD655383 UEW655383:UEZ655383 UOS655383:UOV655383 UYO655383:UYR655383 VIK655383:VIN655383 VSG655383:VSJ655383 WCC655383:WCF655383 WLY655383:WMB655383 WVU655383:WVX655383 M720919:P720919 JI720919:JL720919 TE720919:TH720919 ADA720919:ADD720919 AMW720919:AMZ720919 AWS720919:AWV720919 BGO720919:BGR720919 BQK720919:BQN720919 CAG720919:CAJ720919 CKC720919:CKF720919 CTY720919:CUB720919 DDU720919:DDX720919 DNQ720919:DNT720919 DXM720919:DXP720919 EHI720919:EHL720919 ERE720919:ERH720919 FBA720919:FBD720919 FKW720919:FKZ720919 FUS720919:FUV720919 GEO720919:GER720919 GOK720919:GON720919 GYG720919:GYJ720919 HIC720919:HIF720919 HRY720919:HSB720919 IBU720919:IBX720919 ILQ720919:ILT720919 IVM720919:IVP720919 JFI720919:JFL720919 JPE720919:JPH720919 JZA720919:JZD720919 KIW720919:KIZ720919 KSS720919:KSV720919 LCO720919:LCR720919 LMK720919:LMN720919 LWG720919:LWJ720919 MGC720919:MGF720919 MPY720919:MQB720919 MZU720919:MZX720919 NJQ720919:NJT720919 NTM720919:NTP720919 ODI720919:ODL720919 ONE720919:ONH720919 OXA720919:OXD720919 PGW720919:PGZ720919 PQS720919:PQV720919 QAO720919:QAR720919 QKK720919:QKN720919 QUG720919:QUJ720919 REC720919:REF720919 RNY720919:ROB720919 RXU720919:RXX720919 SHQ720919:SHT720919 SRM720919:SRP720919 TBI720919:TBL720919 TLE720919:TLH720919 TVA720919:TVD720919 UEW720919:UEZ720919 UOS720919:UOV720919 UYO720919:UYR720919 VIK720919:VIN720919 VSG720919:VSJ720919 WCC720919:WCF720919 WLY720919:WMB720919 WVU720919:WVX720919 M786455:P786455 JI786455:JL786455 TE786455:TH786455 ADA786455:ADD786455 AMW786455:AMZ786455 AWS786455:AWV786455 BGO786455:BGR786455 BQK786455:BQN786455 CAG786455:CAJ786455 CKC786455:CKF786455 CTY786455:CUB786455 DDU786455:DDX786455 DNQ786455:DNT786455 DXM786455:DXP786455 EHI786455:EHL786455 ERE786455:ERH786455 FBA786455:FBD786455 FKW786455:FKZ786455 FUS786455:FUV786455 GEO786455:GER786455 GOK786455:GON786455 GYG786455:GYJ786455 HIC786455:HIF786455 HRY786455:HSB786455 IBU786455:IBX786455 ILQ786455:ILT786455 IVM786455:IVP786455 JFI786455:JFL786455 JPE786455:JPH786455 JZA786455:JZD786455 KIW786455:KIZ786455 KSS786455:KSV786455 LCO786455:LCR786455 LMK786455:LMN786455 LWG786455:LWJ786455 MGC786455:MGF786455 MPY786455:MQB786455 MZU786455:MZX786455 NJQ786455:NJT786455 NTM786455:NTP786455 ODI786455:ODL786455 ONE786455:ONH786455 OXA786455:OXD786455 PGW786455:PGZ786455 PQS786455:PQV786455 QAO786455:QAR786455 QKK786455:QKN786455 QUG786455:QUJ786455 REC786455:REF786455 RNY786455:ROB786455 RXU786455:RXX786455 SHQ786455:SHT786455 SRM786455:SRP786455 TBI786455:TBL786455 TLE786455:TLH786455 TVA786455:TVD786455 UEW786455:UEZ786455 UOS786455:UOV786455 UYO786455:UYR786455 VIK786455:VIN786455 VSG786455:VSJ786455 WCC786455:WCF786455 WLY786455:WMB786455 WVU786455:WVX786455 M851991:P851991 JI851991:JL851991 TE851991:TH851991 ADA851991:ADD851991 AMW851991:AMZ851991 AWS851991:AWV851991 BGO851991:BGR851991 BQK851991:BQN851991 CAG851991:CAJ851991 CKC851991:CKF851991 CTY851991:CUB851991 DDU851991:DDX851991 DNQ851991:DNT851991 DXM851991:DXP851991 EHI851991:EHL851991 ERE851991:ERH851991 FBA851991:FBD851991 FKW851991:FKZ851991 FUS851991:FUV851991 GEO851991:GER851991 GOK851991:GON851991 GYG851991:GYJ851991 HIC851991:HIF851991 HRY851991:HSB851991 IBU851991:IBX851991 ILQ851991:ILT851991 IVM851991:IVP851991 JFI851991:JFL851991 JPE851991:JPH851991 JZA851991:JZD851991 KIW851991:KIZ851991 KSS851991:KSV851991 LCO851991:LCR851991 LMK851991:LMN851991 LWG851991:LWJ851991 MGC851991:MGF851991 MPY851991:MQB851991 MZU851991:MZX851991 NJQ851991:NJT851991 NTM851991:NTP851991 ODI851991:ODL851991 ONE851991:ONH851991 OXA851991:OXD851991 PGW851991:PGZ851991 PQS851991:PQV851991 QAO851991:QAR851991 QKK851991:QKN851991 QUG851991:QUJ851991 REC851991:REF851991 RNY851991:ROB851991 RXU851991:RXX851991 SHQ851991:SHT851991 SRM851991:SRP851991 TBI851991:TBL851991 TLE851991:TLH851991 TVA851991:TVD851991 UEW851991:UEZ851991 UOS851991:UOV851991 UYO851991:UYR851991 VIK851991:VIN851991 VSG851991:VSJ851991 WCC851991:WCF851991 WLY851991:WMB851991 WVU851991:WVX851991 M917527:P917527 JI917527:JL917527 TE917527:TH917527 ADA917527:ADD917527 AMW917527:AMZ917527 AWS917527:AWV917527 BGO917527:BGR917527 BQK917527:BQN917527 CAG917527:CAJ917527 CKC917527:CKF917527 CTY917527:CUB917527 DDU917527:DDX917527 DNQ917527:DNT917527 DXM917527:DXP917527 EHI917527:EHL917527 ERE917527:ERH917527 FBA917527:FBD917527 FKW917527:FKZ917527 FUS917527:FUV917527 GEO917527:GER917527 GOK917527:GON917527 GYG917527:GYJ917527 HIC917527:HIF917527 HRY917527:HSB917527 IBU917527:IBX917527 ILQ917527:ILT917527 IVM917527:IVP917527 JFI917527:JFL917527 JPE917527:JPH917527 JZA917527:JZD917527 KIW917527:KIZ917527 KSS917527:KSV917527 LCO917527:LCR917527 LMK917527:LMN917527 LWG917527:LWJ917527 MGC917527:MGF917527 MPY917527:MQB917527 MZU917527:MZX917527 NJQ917527:NJT917527 NTM917527:NTP917527 ODI917527:ODL917527 ONE917527:ONH917527 OXA917527:OXD917527 PGW917527:PGZ917527 PQS917527:PQV917527 QAO917527:QAR917527 QKK917527:QKN917527 QUG917527:QUJ917527 REC917527:REF917527 RNY917527:ROB917527 RXU917527:RXX917527 SHQ917527:SHT917527 SRM917527:SRP917527 TBI917527:TBL917527 TLE917527:TLH917527 TVA917527:TVD917527 UEW917527:UEZ917527 UOS917527:UOV917527 UYO917527:UYR917527 VIK917527:VIN917527 VSG917527:VSJ917527 WCC917527:WCF917527 WLY917527:WMB917527 WVU917527:WVX917527 M983063:P983063 JI983063:JL983063 TE983063:TH983063 ADA983063:ADD983063 AMW983063:AMZ983063 AWS983063:AWV983063 BGO983063:BGR983063 BQK983063:BQN983063 CAG983063:CAJ983063 CKC983063:CKF983063 CTY983063:CUB983063 DDU983063:DDX983063 DNQ983063:DNT983063 DXM983063:DXP983063 EHI983063:EHL983063 ERE983063:ERH983063 FBA983063:FBD983063 FKW983063:FKZ983063 FUS983063:FUV983063 GEO983063:GER983063 GOK983063:GON983063 GYG983063:GYJ983063 HIC983063:HIF983063 HRY983063:HSB983063 IBU983063:IBX983063 ILQ983063:ILT983063 IVM983063:IVP983063 JFI983063:JFL983063 JPE983063:JPH983063 JZA983063:JZD983063 KIW983063:KIZ983063 KSS983063:KSV983063 LCO983063:LCR983063 LMK983063:LMN983063 LWG983063:LWJ983063 MGC983063:MGF983063 MPY983063:MQB983063 MZU983063:MZX983063 NJQ983063:NJT983063 NTM983063:NTP983063 ODI983063:ODL983063 ONE983063:ONH983063 OXA983063:OXD983063 PGW983063:PGZ983063 PQS983063:PQV983063 QAO983063:QAR983063 QKK983063:QKN983063 QUG983063:QUJ983063 REC983063:REF983063 RNY983063:ROB983063 RXU983063:RXX983063 SHQ983063:SHT983063 SRM983063:SRP983063 TBI983063:TBL983063 TLE983063:TLH983063 TVA983063:TVD983063 UEW983063:UEZ983063 UOS983063:UOV983063 UYO983063:UYR983063 VIK983063:VIN983063 VSG983063:VSJ983063 WCC983063:WCF983063 WLY983063:WMB983063 WVU983063:WVX983063" xr:uid="{C1D1B7A9-D738-4959-B595-724F913ACA3B}">
      <formula1>0</formula1>
      <formula2>30</formula2>
    </dataValidation>
    <dataValidation type="whole" allowBlank="1" showInputMessage="1" showErrorMessage="1" error="入力月の月日数を超過しています" sqref="M26:P26 JI26:JL26 TE26:TH26 ADA26:ADD26 AMW26:AMZ26 AWS26:AWV26 BGO26:BGR26 BQK26:BQN26 CAG26:CAJ26 CKC26:CKF26 CTY26:CUB26 DDU26:DDX26 DNQ26:DNT26 DXM26:DXP26 EHI26:EHL26 ERE26:ERH26 FBA26:FBD26 FKW26:FKZ26 FUS26:FUV26 GEO26:GER26 GOK26:GON26 GYG26:GYJ26 HIC26:HIF26 HRY26:HSB26 IBU26:IBX26 ILQ26:ILT26 IVM26:IVP26 JFI26:JFL26 JPE26:JPH26 JZA26:JZD26 KIW26:KIZ26 KSS26:KSV26 LCO26:LCR26 LMK26:LMN26 LWG26:LWJ26 MGC26:MGF26 MPY26:MQB26 MZU26:MZX26 NJQ26:NJT26 NTM26:NTP26 ODI26:ODL26 ONE26:ONH26 OXA26:OXD26 PGW26:PGZ26 PQS26:PQV26 QAO26:QAR26 QKK26:QKN26 QUG26:QUJ26 REC26:REF26 RNY26:ROB26 RXU26:RXX26 SHQ26:SHT26 SRM26:SRP26 TBI26:TBL26 TLE26:TLH26 TVA26:TVD26 UEW26:UEZ26 UOS26:UOV26 UYO26:UYR26 VIK26:VIN26 VSG26:VSJ26 WCC26:WCF26 WLY26:WMB26 WVU26:WVX26 M65562:P65562 JI65562:JL65562 TE65562:TH65562 ADA65562:ADD65562 AMW65562:AMZ65562 AWS65562:AWV65562 BGO65562:BGR65562 BQK65562:BQN65562 CAG65562:CAJ65562 CKC65562:CKF65562 CTY65562:CUB65562 DDU65562:DDX65562 DNQ65562:DNT65562 DXM65562:DXP65562 EHI65562:EHL65562 ERE65562:ERH65562 FBA65562:FBD65562 FKW65562:FKZ65562 FUS65562:FUV65562 GEO65562:GER65562 GOK65562:GON65562 GYG65562:GYJ65562 HIC65562:HIF65562 HRY65562:HSB65562 IBU65562:IBX65562 ILQ65562:ILT65562 IVM65562:IVP65562 JFI65562:JFL65562 JPE65562:JPH65562 JZA65562:JZD65562 KIW65562:KIZ65562 KSS65562:KSV65562 LCO65562:LCR65562 LMK65562:LMN65562 LWG65562:LWJ65562 MGC65562:MGF65562 MPY65562:MQB65562 MZU65562:MZX65562 NJQ65562:NJT65562 NTM65562:NTP65562 ODI65562:ODL65562 ONE65562:ONH65562 OXA65562:OXD65562 PGW65562:PGZ65562 PQS65562:PQV65562 QAO65562:QAR65562 QKK65562:QKN65562 QUG65562:QUJ65562 REC65562:REF65562 RNY65562:ROB65562 RXU65562:RXX65562 SHQ65562:SHT65562 SRM65562:SRP65562 TBI65562:TBL65562 TLE65562:TLH65562 TVA65562:TVD65562 UEW65562:UEZ65562 UOS65562:UOV65562 UYO65562:UYR65562 VIK65562:VIN65562 VSG65562:VSJ65562 WCC65562:WCF65562 WLY65562:WMB65562 WVU65562:WVX65562 M131098:P131098 JI131098:JL131098 TE131098:TH131098 ADA131098:ADD131098 AMW131098:AMZ131098 AWS131098:AWV131098 BGO131098:BGR131098 BQK131098:BQN131098 CAG131098:CAJ131098 CKC131098:CKF131098 CTY131098:CUB131098 DDU131098:DDX131098 DNQ131098:DNT131098 DXM131098:DXP131098 EHI131098:EHL131098 ERE131098:ERH131098 FBA131098:FBD131098 FKW131098:FKZ131098 FUS131098:FUV131098 GEO131098:GER131098 GOK131098:GON131098 GYG131098:GYJ131098 HIC131098:HIF131098 HRY131098:HSB131098 IBU131098:IBX131098 ILQ131098:ILT131098 IVM131098:IVP131098 JFI131098:JFL131098 JPE131098:JPH131098 JZA131098:JZD131098 KIW131098:KIZ131098 KSS131098:KSV131098 LCO131098:LCR131098 LMK131098:LMN131098 LWG131098:LWJ131098 MGC131098:MGF131098 MPY131098:MQB131098 MZU131098:MZX131098 NJQ131098:NJT131098 NTM131098:NTP131098 ODI131098:ODL131098 ONE131098:ONH131098 OXA131098:OXD131098 PGW131098:PGZ131098 PQS131098:PQV131098 QAO131098:QAR131098 QKK131098:QKN131098 QUG131098:QUJ131098 REC131098:REF131098 RNY131098:ROB131098 RXU131098:RXX131098 SHQ131098:SHT131098 SRM131098:SRP131098 TBI131098:TBL131098 TLE131098:TLH131098 TVA131098:TVD131098 UEW131098:UEZ131098 UOS131098:UOV131098 UYO131098:UYR131098 VIK131098:VIN131098 VSG131098:VSJ131098 WCC131098:WCF131098 WLY131098:WMB131098 WVU131098:WVX131098 M196634:P196634 JI196634:JL196634 TE196634:TH196634 ADA196634:ADD196634 AMW196634:AMZ196634 AWS196634:AWV196634 BGO196634:BGR196634 BQK196634:BQN196634 CAG196634:CAJ196634 CKC196634:CKF196634 CTY196634:CUB196634 DDU196634:DDX196634 DNQ196634:DNT196634 DXM196634:DXP196634 EHI196634:EHL196634 ERE196634:ERH196634 FBA196634:FBD196634 FKW196634:FKZ196634 FUS196634:FUV196634 GEO196634:GER196634 GOK196634:GON196634 GYG196634:GYJ196634 HIC196634:HIF196634 HRY196634:HSB196634 IBU196634:IBX196634 ILQ196634:ILT196634 IVM196634:IVP196634 JFI196634:JFL196634 JPE196634:JPH196634 JZA196634:JZD196634 KIW196634:KIZ196634 KSS196634:KSV196634 LCO196634:LCR196634 LMK196634:LMN196634 LWG196634:LWJ196634 MGC196634:MGF196634 MPY196634:MQB196634 MZU196634:MZX196634 NJQ196634:NJT196634 NTM196634:NTP196634 ODI196634:ODL196634 ONE196634:ONH196634 OXA196634:OXD196634 PGW196634:PGZ196634 PQS196634:PQV196634 QAO196634:QAR196634 QKK196634:QKN196634 QUG196634:QUJ196634 REC196634:REF196634 RNY196634:ROB196634 RXU196634:RXX196634 SHQ196634:SHT196634 SRM196634:SRP196634 TBI196634:TBL196634 TLE196634:TLH196634 TVA196634:TVD196634 UEW196634:UEZ196634 UOS196634:UOV196634 UYO196634:UYR196634 VIK196634:VIN196634 VSG196634:VSJ196634 WCC196634:WCF196634 WLY196634:WMB196634 WVU196634:WVX196634 M262170:P262170 JI262170:JL262170 TE262170:TH262170 ADA262170:ADD262170 AMW262170:AMZ262170 AWS262170:AWV262170 BGO262170:BGR262170 BQK262170:BQN262170 CAG262170:CAJ262170 CKC262170:CKF262170 CTY262170:CUB262170 DDU262170:DDX262170 DNQ262170:DNT262170 DXM262170:DXP262170 EHI262170:EHL262170 ERE262170:ERH262170 FBA262170:FBD262170 FKW262170:FKZ262170 FUS262170:FUV262170 GEO262170:GER262170 GOK262170:GON262170 GYG262170:GYJ262170 HIC262170:HIF262170 HRY262170:HSB262170 IBU262170:IBX262170 ILQ262170:ILT262170 IVM262170:IVP262170 JFI262170:JFL262170 JPE262170:JPH262170 JZA262170:JZD262170 KIW262170:KIZ262170 KSS262170:KSV262170 LCO262170:LCR262170 LMK262170:LMN262170 LWG262170:LWJ262170 MGC262170:MGF262170 MPY262170:MQB262170 MZU262170:MZX262170 NJQ262170:NJT262170 NTM262170:NTP262170 ODI262170:ODL262170 ONE262170:ONH262170 OXA262170:OXD262170 PGW262170:PGZ262170 PQS262170:PQV262170 QAO262170:QAR262170 QKK262170:QKN262170 QUG262170:QUJ262170 REC262170:REF262170 RNY262170:ROB262170 RXU262170:RXX262170 SHQ262170:SHT262170 SRM262170:SRP262170 TBI262170:TBL262170 TLE262170:TLH262170 TVA262170:TVD262170 UEW262170:UEZ262170 UOS262170:UOV262170 UYO262170:UYR262170 VIK262170:VIN262170 VSG262170:VSJ262170 WCC262170:WCF262170 WLY262170:WMB262170 WVU262170:WVX262170 M327706:P327706 JI327706:JL327706 TE327706:TH327706 ADA327706:ADD327706 AMW327706:AMZ327706 AWS327706:AWV327706 BGO327706:BGR327706 BQK327706:BQN327706 CAG327706:CAJ327706 CKC327706:CKF327706 CTY327706:CUB327706 DDU327706:DDX327706 DNQ327706:DNT327706 DXM327706:DXP327706 EHI327706:EHL327706 ERE327706:ERH327706 FBA327706:FBD327706 FKW327706:FKZ327706 FUS327706:FUV327706 GEO327706:GER327706 GOK327706:GON327706 GYG327706:GYJ327706 HIC327706:HIF327706 HRY327706:HSB327706 IBU327706:IBX327706 ILQ327706:ILT327706 IVM327706:IVP327706 JFI327706:JFL327706 JPE327706:JPH327706 JZA327706:JZD327706 KIW327706:KIZ327706 KSS327706:KSV327706 LCO327706:LCR327706 LMK327706:LMN327706 LWG327706:LWJ327706 MGC327706:MGF327706 MPY327706:MQB327706 MZU327706:MZX327706 NJQ327706:NJT327706 NTM327706:NTP327706 ODI327706:ODL327706 ONE327706:ONH327706 OXA327706:OXD327706 PGW327706:PGZ327706 PQS327706:PQV327706 QAO327706:QAR327706 QKK327706:QKN327706 QUG327706:QUJ327706 REC327706:REF327706 RNY327706:ROB327706 RXU327706:RXX327706 SHQ327706:SHT327706 SRM327706:SRP327706 TBI327706:TBL327706 TLE327706:TLH327706 TVA327706:TVD327706 UEW327706:UEZ327706 UOS327706:UOV327706 UYO327706:UYR327706 VIK327706:VIN327706 VSG327706:VSJ327706 WCC327706:WCF327706 WLY327706:WMB327706 WVU327706:WVX327706 M393242:P393242 JI393242:JL393242 TE393242:TH393242 ADA393242:ADD393242 AMW393242:AMZ393242 AWS393242:AWV393242 BGO393242:BGR393242 BQK393242:BQN393242 CAG393242:CAJ393242 CKC393242:CKF393242 CTY393242:CUB393242 DDU393242:DDX393242 DNQ393242:DNT393242 DXM393242:DXP393242 EHI393242:EHL393242 ERE393242:ERH393242 FBA393242:FBD393242 FKW393242:FKZ393242 FUS393242:FUV393242 GEO393242:GER393242 GOK393242:GON393242 GYG393242:GYJ393242 HIC393242:HIF393242 HRY393242:HSB393242 IBU393242:IBX393242 ILQ393242:ILT393242 IVM393242:IVP393242 JFI393242:JFL393242 JPE393242:JPH393242 JZA393242:JZD393242 KIW393242:KIZ393242 KSS393242:KSV393242 LCO393242:LCR393242 LMK393242:LMN393242 LWG393242:LWJ393242 MGC393242:MGF393242 MPY393242:MQB393242 MZU393242:MZX393242 NJQ393242:NJT393242 NTM393242:NTP393242 ODI393242:ODL393242 ONE393242:ONH393242 OXA393242:OXD393242 PGW393242:PGZ393242 PQS393242:PQV393242 QAO393242:QAR393242 QKK393242:QKN393242 QUG393242:QUJ393242 REC393242:REF393242 RNY393242:ROB393242 RXU393242:RXX393242 SHQ393242:SHT393242 SRM393242:SRP393242 TBI393242:TBL393242 TLE393242:TLH393242 TVA393242:TVD393242 UEW393242:UEZ393242 UOS393242:UOV393242 UYO393242:UYR393242 VIK393242:VIN393242 VSG393242:VSJ393242 WCC393242:WCF393242 WLY393242:WMB393242 WVU393242:WVX393242 M458778:P458778 JI458778:JL458778 TE458778:TH458778 ADA458778:ADD458778 AMW458778:AMZ458778 AWS458778:AWV458778 BGO458778:BGR458778 BQK458778:BQN458778 CAG458778:CAJ458778 CKC458778:CKF458778 CTY458778:CUB458778 DDU458778:DDX458778 DNQ458778:DNT458778 DXM458778:DXP458778 EHI458778:EHL458778 ERE458778:ERH458778 FBA458778:FBD458778 FKW458778:FKZ458778 FUS458778:FUV458778 GEO458778:GER458778 GOK458778:GON458778 GYG458778:GYJ458778 HIC458778:HIF458778 HRY458778:HSB458778 IBU458778:IBX458778 ILQ458778:ILT458778 IVM458778:IVP458778 JFI458778:JFL458778 JPE458778:JPH458778 JZA458778:JZD458778 KIW458778:KIZ458778 KSS458778:KSV458778 LCO458778:LCR458778 LMK458778:LMN458778 LWG458778:LWJ458778 MGC458778:MGF458778 MPY458778:MQB458778 MZU458778:MZX458778 NJQ458778:NJT458778 NTM458778:NTP458778 ODI458778:ODL458778 ONE458778:ONH458778 OXA458778:OXD458778 PGW458778:PGZ458778 PQS458778:PQV458778 QAO458778:QAR458778 QKK458778:QKN458778 QUG458778:QUJ458778 REC458778:REF458778 RNY458778:ROB458778 RXU458778:RXX458778 SHQ458778:SHT458778 SRM458778:SRP458778 TBI458778:TBL458778 TLE458778:TLH458778 TVA458778:TVD458778 UEW458778:UEZ458778 UOS458778:UOV458778 UYO458778:UYR458778 VIK458778:VIN458778 VSG458778:VSJ458778 WCC458778:WCF458778 WLY458778:WMB458778 WVU458778:WVX458778 M524314:P524314 JI524314:JL524314 TE524314:TH524314 ADA524314:ADD524314 AMW524314:AMZ524314 AWS524314:AWV524314 BGO524314:BGR524314 BQK524314:BQN524314 CAG524314:CAJ524314 CKC524314:CKF524314 CTY524314:CUB524314 DDU524314:DDX524314 DNQ524314:DNT524314 DXM524314:DXP524314 EHI524314:EHL524314 ERE524314:ERH524314 FBA524314:FBD524314 FKW524314:FKZ524314 FUS524314:FUV524314 GEO524314:GER524314 GOK524314:GON524314 GYG524314:GYJ524314 HIC524314:HIF524314 HRY524314:HSB524314 IBU524314:IBX524314 ILQ524314:ILT524314 IVM524314:IVP524314 JFI524314:JFL524314 JPE524314:JPH524314 JZA524314:JZD524314 KIW524314:KIZ524314 KSS524314:KSV524314 LCO524314:LCR524314 LMK524314:LMN524314 LWG524314:LWJ524314 MGC524314:MGF524314 MPY524314:MQB524314 MZU524314:MZX524314 NJQ524314:NJT524314 NTM524314:NTP524314 ODI524314:ODL524314 ONE524314:ONH524314 OXA524314:OXD524314 PGW524314:PGZ524314 PQS524314:PQV524314 QAO524314:QAR524314 QKK524314:QKN524314 QUG524314:QUJ524314 REC524314:REF524314 RNY524314:ROB524314 RXU524314:RXX524314 SHQ524314:SHT524314 SRM524314:SRP524314 TBI524314:TBL524314 TLE524314:TLH524314 TVA524314:TVD524314 UEW524314:UEZ524314 UOS524314:UOV524314 UYO524314:UYR524314 VIK524314:VIN524314 VSG524314:VSJ524314 WCC524314:WCF524314 WLY524314:WMB524314 WVU524314:WVX524314 M589850:P589850 JI589850:JL589850 TE589850:TH589850 ADA589850:ADD589850 AMW589850:AMZ589850 AWS589850:AWV589850 BGO589850:BGR589850 BQK589850:BQN589850 CAG589850:CAJ589850 CKC589850:CKF589850 CTY589850:CUB589850 DDU589850:DDX589850 DNQ589850:DNT589850 DXM589850:DXP589850 EHI589850:EHL589850 ERE589850:ERH589850 FBA589850:FBD589850 FKW589850:FKZ589850 FUS589850:FUV589850 GEO589850:GER589850 GOK589850:GON589850 GYG589850:GYJ589850 HIC589850:HIF589850 HRY589850:HSB589850 IBU589850:IBX589850 ILQ589850:ILT589850 IVM589850:IVP589850 JFI589850:JFL589850 JPE589850:JPH589850 JZA589850:JZD589850 KIW589850:KIZ589850 KSS589850:KSV589850 LCO589850:LCR589850 LMK589850:LMN589850 LWG589850:LWJ589850 MGC589850:MGF589850 MPY589850:MQB589850 MZU589850:MZX589850 NJQ589850:NJT589850 NTM589850:NTP589850 ODI589850:ODL589850 ONE589850:ONH589850 OXA589850:OXD589850 PGW589850:PGZ589850 PQS589850:PQV589850 QAO589850:QAR589850 QKK589850:QKN589850 QUG589850:QUJ589850 REC589850:REF589850 RNY589850:ROB589850 RXU589850:RXX589850 SHQ589850:SHT589850 SRM589850:SRP589850 TBI589850:TBL589850 TLE589850:TLH589850 TVA589850:TVD589850 UEW589850:UEZ589850 UOS589850:UOV589850 UYO589850:UYR589850 VIK589850:VIN589850 VSG589850:VSJ589850 WCC589850:WCF589850 WLY589850:WMB589850 WVU589850:WVX589850 M655386:P655386 JI655386:JL655386 TE655386:TH655386 ADA655386:ADD655386 AMW655386:AMZ655386 AWS655386:AWV655386 BGO655386:BGR655386 BQK655386:BQN655386 CAG655386:CAJ655386 CKC655386:CKF655386 CTY655386:CUB655386 DDU655386:DDX655386 DNQ655386:DNT655386 DXM655386:DXP655386 EHI655386:EHL655386 ERE655386:ERH655386 FBA655386:FBD655386 FKW655386:FKZ655386 FUS655386:FUV655386 GEO655386:GER655386 GOK655386:GON655386 GYG655386:GYJ655386 HIC655386:HIF655386 HRY655386:HSB655386 IBU655386:IBX655386 ILQ655386:ILT655386 IVM655386:IVP655386 JFI655386:JFL655386 JPE655386:JPH655386 JZA655386:JZD655386 KIW655386:KIZ655386 KSS655386:KSV655386 LCO655386:LCR655386 LMK655386:LMN655386 LWG655386:LWJ655386 MGC655386:MGF655386 MPY655386:MQB655386 MZU655386:MZX655386 NJQ655386:NJT655386 NTM655386:NTP655386 ODI655386:ODL655386 ONE655386:ONH655386 OXA655386:OXD655386 PGW655386:PGZ655386 PQS655386:PQV655386 QAO655386:QAR655386 QKK655386:QKN655386 QUG655386:QUJ655386 REC655386:REF655386 RNY655386:ROB655386 RXU655386:RXX655386 SHQ655386:SHT655386 SRM655386:SRP655386 TBI655386:TBL655386 TLE655386:TLH655386 TVA655386:TVD655386 UEW655386:UEZ655386 UOS655386:UOV655386 UYO655386:UYR655386 VIK655386:VIN655386 VSG655386:VSJ655386 WCC655386:WCF655386 WLY655386:WMB655386 WVU655386:WVX655386 M720922:P720922 JI720922:JL720922 TE720922:TH720922 ADA720922:ADD720922 AMW720922:AMZ720922 AWS720922:AWV720922 BGO720922:BGR720922 BQK720922:BQN720922 CAG720922:CAJ720922 CKC720922:CKF720922 CTY720922:CUB720922 DDU720922:DDX720922 DNQ720922:DNT720922 DXM720922:DXP720922 EHI720922:EHL720922 ERE720922:ERH720922 FBA720922:FBD720922 FKW720922:FKZ720922 FUS720922:FUV720922 GEO720922:GER720922 GOK720922:GON720922 GYG720922:GYJ720922 HIC720922:HIF720922 HRY720922:HSB720922 IBU720922:IBX720922 ILQ720922:ILT720922 IVM720922:IVP720922 JFI720922:JFL720922 JPE720922:JPH720922 JZA720922:JZD720922 KIW720922:KIZ720922 KSS720922:KSV720922 LCO720922:LCR720922 LMK720922:LMN720922 LWG720922:LWJ720922 MGC720922:MGF720922 MPY720922:MQB720922 MZU720922:MZX720922 NJQ720922:NJT720922 NTM720922:NTP720922 ODI720922:ODL720922 ONE720922:ONH720922 OXA720922:OXD720922 PGW720922:PGZ720922 PQS720922:PQV720922 QAO720922:QAR720922 QKK720922:QKN720922 QUG720922:QUJ720922 REC720922:REF720922 RNY720922:ROB720922 RXU720922:RXX720922 SHQ720922:SHT720922 SRM720922:SRP720922 TBI720922:TBL720922 TLE720922:TLH720922 TVA720922:TVD720922 UEW720922:UEZ720922 UOS720922:UOV720922 UYO720922:UYR720922 VIK720922:VIN720922 VSG720922:VSJ720922 WCC720922:WCF720922 WLY720922:WMB720922 WVU720922:WVX720922 M786458:P786458 JI786458:JL786458 TE786458:TH786458 ADA786458:ADD786458 AMW786458:AMZ786458 AWS786458:AWV786458 BGO786458:BGR786458 BQK786458:BQN786458 CAG786458:CAJ786458 CKC786458:CKF786458 CTY786458:CUB786458 DDU786458:DDX786458 DNQ786458:DNT786458 DXM786458:DXP786458 EHI786458:EHL786458 ERE786458:ERH786458 FBA786458:FBD786458 FKW786458:FKZ786458 FUS786458:FUV786458 GEO786458:GER786458 GOK786458:GON786458 GYG786458:GYJ786458 HIC786458:HIF786458 HRY786458:HSB786458 IBU786458:IBX786458 ILQ786458:ILT786458 IVM786458:IVP786458 JFI786458:JFL786458 JPE786458:JPH786458 JZA786458:JZD786458 KIW786458:KIZ786458 KSS786458:KSV786458 LCO786458:LCR786458 LMK786458:LMN786458 LWG786458:LWJ786458 MGC786458:MGF786458 MPY786458:MQB786458 MZU786458:MZX786458 NJQ786458:NJT786458 NTM786458:NTP786458 ODI786458:ODL786458 ONE786458:ONH786458 OXA786458:OXD786458 PGW786458:PGZ786458 PQS786458:PQV786458 QAO786458:QAR786458 QKK786458:QKN786458 QUG786458:QUJ786458 REC786458:REF786458 RNY786458:ROB786458 RXU786458:RXX786458 SHQ786458:SHT786458 SRM786458:SRP786458 TBI786458:TBL786458 TLE786458:TLH786458 TVA786458:TVD786458 UEW786458:UEZ786458 UOS786458:UOV786458 UYO786458:UYR786458 VIK786458:VIN786458 VSG786458:VSJ786458 WCC786458:WCF786458 WLY786458:WMB786458 WVU786458:WVX786458 M851994:P851994 JI851994:JL851994 TE851994:TH851994 ADA851994:ADD851994 AMW851994:AMZ851994 AWS851994:AWV851994 BGO851994:BGR851994 BQK851994:BQN851994 CAG851994:CAJ851994 CKC851994:CKF851994 CTY851994:CUB851994 DDU851994:DDX851994 DNQ851994:DNT851994 DXM851994:DXP851994 EHI851994:EHL851994 ERE851994:ERH851994 FBA851994:FBD851994 FKW851994:FKZ851994 FUS851994:FUV851994 GEO851994:GER851994 GOK851994:GON851994 GYG851994:GYJ851994 HIC851994:HIF851994 HRY851994:HSB851994 IBU851994:IBX851994 ILQ851994:ILT851994 IVM851994:IVP851994 JFI851994:JFL851994 JPE851994:JPH851994 JZA851994:JZD851994 KIW851994:KIZ851994 KSS851994:KSV851994 LCO851994:LCR851994 LMK851994:LMN851994 LWG851994:LWJ851994 MGC851994:MGF851994 MPY851994:MQB851994 MZU851994:MZX851994 NJQ851994:NJT851994 NTM851994:NTP851994 ODI851994:ODL851994 ONE851994:ONH851994 OXA851994:OXD851994 PGW851994:PGZ851994 PQS851994:PQV851994 QAO851994:QAR851994 QKK851994:QKN851994 QUG851994:QUJ851994 REC851994:REF851994 RNY851994:ROB851994 RXU851994:RXX851994 SHQ851994:SHT851994 SRM851994:SRP851994 TBI851994:TBL851994 TLE851994:TLH851994 TVA851994:TVD851994 UEW851994:UEZ851994 UOS851994:UOV851994 UYO851994:UYR851994 VIK851994:VIN851994 VSG851994:VSJ851994 WCC851994:WCF851994 WLY851994:WMB851994 WVU851994:WVX851994 M917530:P917530 JI917530:JL917530 TE917530:TH917530 ADA917530:ADD917530 AMW917530:AMZ917530 AWS917530:AWV917530 BGO917530:BGR917530 BQK917530:BQN917530 CAG917530:CAJ917530 CKC917530:CKF917530 CTY917530:CUB917530 DDU917530:DDX917530 DNQ917530:DNT917530 DXM917530:DXP917530 EHI917530:EHL917530 ERE917530:ERH917530 FBA917530:FBD917530 FKW917530:FKZ917530 FUS917530:FUV917530 GEO917530:GER917530 GOK917530:GON917530 GYG917530:GYJ917530 HIC917530:HIF917530 HRY917530:HSB917530 IBU917530:IBX917530 ILQ917530:ILT917530 IVM917530:IVP917530 JFI917530:JFL917530 JPE917530:JPH917530 JZA917530:JZD917530 KIW917530:KIZ917530 KSS917530:KSV917530 LCO917530:LCR917530 LMK917530:LMN917530 LWG917530:LWJ917530 MGC917530:MGF917530 MPY917530:MQB917530 MZU917530:MZX917530 NJQ917530:NJT917530 NTM917530:NTP917530 ODI917530:ODL917530 ONE917530:ONH917530 OXA917530:OXD917530 PGW917530:PGZ917530 PQS917530:PQV917530 QAO917530:QAR917530 QKK917530:QKN917530 QUG917530:QUJ917530 REC917530:REF917530 RNY917530:ROB917530 RXU917530:RXX917530 SHQ917530:SHT917530 SRM917530:SRP917530 TBI917530:TBL917530 TLE917530:TLH917530 TVA917530:TVD917530 UEW917530:UEZ917530 UOS917530:UOV917530 UYO917530:UYR917530 VIK917530:VIN917530 VSG917530:VSJ917530 WCC917530:WCF917530 WLY917530:WMB917530 WVU917530:WVX917530 M983066:P983066 JI983066:JL983066 TE983066:TH983066 ADA983066:ADD983066 AMW983066:AMZ983066 AWS983066:AWV983066 BGO983066:BGR983066 BQK983066:BQN983066 CAG983066:CAJ983066 CKC983066:CKF983066 CTY983066:CUB983066 DDU983066:DDX983066 DNQ983066:DNT983066 DXM983066:DXP983066 EHI983066:EHL983066 ERE983066:ERH983066 FBA983066:FBD983066 FKW983066:FKZ983066 FUS983066:FUV983066 GEO983066:GER983066 GOK983066:GON983066 GYG983066:GYJ983066 HIC983066:HIF983066 HRY983066:HSB983066 IBU983066:IBX983066 ILQ983066:ILT983066 IVM983066:IVP983066 JFI983066:JFL983066 JPE983066:JPH983066 JZA983066:JZD983066 KIW983066:KIZ983066 KSS983066:KSV983066 LCO983066:LCR983066 LMK983066:LMN983066 LWG983066:LWJ983066 MGC983066:MGF983066 MPY983066:MQB983066 MZU983066:MZX983066 NJQ983066:NJT983066 NTM983066:NTP983066 ODI983066:ODL983066 ONE983066:ONH983066 OXA983066:OXD983066 PGW983066:PGZ983066 PQS983066:PQV983066 QAO983066:QAR983066 QKK983066:QKN983066 QUG983066:QUJ983066 REC983066:REF983066 RNY983066:ROB983066 RXU983066:RXX983066 SHQ983066:SHT983066 SRM983066:SRP983066 TBI983066:TBL983066 TLE983066:TLH983066 TVA983066:TVD983066 UEW983066:UEZ983066 UOS983066:UOV983066 UYO983066:UYR983066 VIK983066:VIN983066 VSG983066:VSJ983066 WCC983066:WCF983066 WLY983066:WMB983066 WVU983066:WVX983066" xr:uid="{53982FAF-B575-41EE-ADDA-632B846175EA}">
      <formula1>0</formula1>
      <formula2>29</formula2>
    </dataValidation>
    <dataValidation type="whole" allowBlank="1" showInputMessage="1" showErrorMessage="1" error="入力月の月日数を超過しています" sqref="M17:P17 JI17:JL17 TE17:TH17 ADA17:ADD17 AMW17:AMZ17 AWS17:AWV17 BGO17:BGR17 BQK17:BQN17 CAG17:CAJ17 CKC17:CKF17 CTY17:CUB17 DDU17:DDX17 DNQ17:DNT17 DXM17:DXP17 EHI17:EHL17 ERE17:ERH17 FBA17:FBD17 FKW17:FKZ17 FUS17:FUV17 GEO17:GER17 GOK17:GON17 GYG17:GYJ17 HIC17:HIF17 HRY17:HSB17 IBU17:IBX17 ILQ17:ILT17 IVM17:IVP17 JFI17:JFL17 JPE17:JPH17 JZA17:JZD17 KIW17:KIZ17 KSS17:KSV17 LCO17:LCR17 LMK17:LMN17 LWG17:LWJ17 MGC17:MGF17 MPY17:MQB17 MZU17:MZX17 NJQ17:NJT17 NTM17:NTP17 ODI17:ODL17 ONE17:ONH17 OXA17:OXD17 PGW17:PGZ17 PQS17:PQV17 QAO17:QAR17 QKK17:QKN17 QUG17:QUJ17 REC17:REF17 RNY17:ROB17 RXU17:RXX17 SHQ17:SHT17 SRM17:SRP17 TBI17:TBL17 TLE17:TLH17 TVA17:TVD17 UEW17:UEZ17 UOS17:UOV17 UYO17:UYR17 VIK17:VIN17 VSG17:VSJ17 WCC17:WCF17 WLY17:WMB17 WVU17:WVX17 M65553:P65553 JI65553:JL65553 TE65553:TH65553 ADA65553:ADD65553 AMW65553:AMZ65553 AWS65553:AWV65553 BGO65553:BGR65553 BQK65553:BQN65553 CAG65553:CAJ65553 CKC65553:CKF65553 CTY65553:CUB65553 DDU65553:DDX65553 DNQ65553:DNT65553 DXM65553:DXP65553 EHI65553:EHL65553 ERE65553:ERH65553 FBA65553:FBD65553 FKW65553:FKZ65553 FUS65553:FUV65553 GEO65553:GER65553 GOK65553:GON65553 GYG65553:GYJ65553 HIC65553:HIF65553 HRY65553:HSB65553 IBU65553:IBX65553 ILQ65553:ILT65553 IVM65553:IVP65553 JFI65553:JFL65553 JPE65553:JPH65553 JZA65553:JZD65553 KIW65553:KIZ65553 KSS65553:KSV65553 LCO65553:LCR65553 LMK65553:LMN65553 LWG65553:LWJ65553 MGC65553:MGF65553 MPY65553:MQB65553 MZU65553:MZX65553 NJQ65553:NJT65553 NTM65553:NTP65553 ODI65553:ODL65553 ONE65553:ONH65553 OXA65553:OXD65553 PGW65553:PGZ65553 PQS65553:PQV65553 QAO65553:QAR65553 QKK65553:QKN65553 QUG65553:QUJ65553 REC65553:REF65553 RNY65553:ROB65553 RXU65553:RXX65553 SHQ65553:SHT65553 SRM65553:SRP65553 TBI65553:TBL65553 TLE65553:TLH65553 TVA65553:TVD65553 UEW65553:UEZ65553 UOS65553:UOV65553 UYO65553:UYR65553 VIK65553:VIN65553 VSG65553:VSJ65553 WCC65553:WCF65553 WLY65553:WMB65553 WVU65553:WVX65553 M131089:P131089 JI131089:JL131089 TE131089:TH131089 ADA131089:ADD131089 AMW131089:AMZ131089 AWS131089:AWV131089 BGO131089:BGR131089 BQK131089:BQN131089 CAG131089:CAJ131089 CKC131089:CKF131089 CTY131089:CUB131089 DDU131089:DDX131089 DNQ131089:DNT131089 DXM131089:DXP131089 EHI131089:EHL131089 ERE131089:ERH131089 FBA131089:FBD131089 FKW131089:FKZ131089 FUS131089:FUV131089 GEO131089:GER131089 GOK131089:GON131089 GYG131089:GYJ131089 HIC131089:HIF131089 HRY131089:HSB131089 IBU131089:IBX131089 ILQ131089:ILT131089 IVM131089:IVP131089 JFI131089:JFL131089 JPE131089:JPH131089 JZA131089:JZD131089 KIW131089:KIZ131089 KSS131089:KSV131089 LCO131089:LCR131089 LMK131089:LMN131089 LWG131089:LWJ131089 MGC131089:MGF131089 MPY131089:MQB131089 MZU131089:MZX131089 NJQ131089:NJT131089 NTM131089:NTP131089 ODI131089:ODL131089 ONE131089:ONH131089 OXA131089:OXD131089 PGW131089:PGZ131089 PQS131089:PQV131089 QAO131089:QAR131089 QKK131089:QKN131089 QUG131089:QUJ131089 REC131089:REF131089 RNY131089:ROB131089 RXU131089:RXX131089 SHQ131089:SHT131089 SRM131089:SRP131089 TBI131089:TBL131089 TLE131089:TLH131089 TVA131089:TVD131089 UEW131089:UEZ131089 UOS131089:UOV131089 UYO131089:UYR131089 VIK131089:VIN131089 VSG131089:VSJ131089 WCC131089:WCF131089 WLY131089:WMB131089 WVU131089:WVX131089 M196625:P196625 JI196625:JL196625 TE196625:TH196625 ADA196625:ADD196625 AMW196625:AMZ196625 AWS196625:AWV196625 BGO196625:BGR196625 BQK196625:BQN196625 CAG196625:CAJ196625 CKC196625:CKF196625 CTY196625:CUB196625 DDU196625:DDX196625 DNQ196625:DNT196625 DXM196625:DXP196625 EHI196625:EHL196625 ERE196625:ERH196625 FBA196625:FBD196625 FKW196625:FKZ196625 FUS196625:FUV196625 GEO196625:GER196625 GOK196625:GON196625 GYG196625:GYJ196625 HIC196625:HIF196625 HRY196625:HSB196625 IBU196625:IBX196625 ILQ196625:ILT196625 IVM196625:IVP196625 JFI196625:JFL196625 JPE196625:JPH196625 JZA196625:JZD196625 KIW196625:KIZ196625 KSS196625:KSV196625 LCO196625:LCR196625 LMK196625:LMN196625 LWG196625:LWJ196625 MGC196625:MGF196625 MPY196625:MQB196625 MZU196625:MZX196625 NJQ196625:NJT196625 NTM196625:NTP196625 ODI196625:ODL196625 ONE196625:ONH196625 OXA196625:OXD196625 PGW196625:PGZ196625 PQS196625:PQV196625 QAO196625:QAR196625 QKK196625:QKN196625 QUG196625:QUJ196625 REC196625:REF196625 RNY196625:ROB196625 RXU196625:RXX196625 SHQ196625:SHT196625 SRM196625:SRP196625 TBI196625:TBL196625 TLE196625:TLH196625 TVA196625:TVD196625 UEW196625:UEZ196625 UOS196625:UOV196625 UYO196625:UYR196625 VIK196625:VIN196625 VSG196625:VSJ196625 WCC196625:WCF196625 WLY196625:WMB196625 WVU196625:WVX196625 M262161:P262161 JI262161:JL262161 TE262161:TH262161 ADA262161:ADD262161 AMW262161:AMZ262161 AWS262161:AWV262161 BGO262161:BGR262161 BQK262161:BQN262161 CAG262161:CAJ262161 CKC262161:CKF262161 CTY262161:CUB262161 DDU262161:DDX262161 DNQ262161:DNT262161 DXM262161:DXP262161 EHI262161:EHL262161 ERE262161:ERH262161 FBA262161:FBD262161 FKW262161:FKZ262161 FUS262161:FUV262161 GEO262161:GER262161 GOK262161:GON262161 GYG262161:GYJ262161 HIC262161:HIF262161 HRY262161:HSB262161 IBU262161:IBX262161 ILQ262161:ILT262161 IVM262161:IVP262161 JFI262161:JFL262161 JPE262161:JPH262161 JZA262161:JZD262161 KIW262161:KIZ262161 KSS262161:KSV262161 LCO262161:LCR262161 LMK262161:LMN262161 LWG262161:LWJ262161 MGC262161:MGF262161 MPY262161:MQB262161 MZU262161:MZX262161 NJQ262161:NJT262161 NTM262161:NTP262161 ODI262161:ODL262161 ONE262161:ONH262161 OXA262161:OXD262161 PGW262161:PGZ262161 PQS262161:PQV262161 QAO262161:QAR262161 QKK262161:QKN262161 QUG262161:QUJ262161 REC262161:REF262161 RNY262161:ROB262161 RXU262161:RXX262161 SHQ262161:SHT262161 SRM262161:SRP262161 TBI262161:TBL262161 TLE262161:TLH262161 TVA262161:TVD262161 UEW262161:UEZ262161 UOS262161:UOV262161 UYO262161:UYR262161 VIK262161:VIN262161 VSG262161:VSJ262161 WCC262161:WCF262161 WLY262161:WMB262161 WVU262161:WVX262161 M327697:P327697 JI327697:JL327697 TE327697:TH327697 ADA327697:ADD327697 AMW327697:AMZ327697 AWS327697:AWV327697 BGO327697:BGR327697 BQK327697:BQN327697 CAG327697:CAJ327697 CKC327697:CKF327697 CTY327697:CUB327697 DDU327697:DDX327697 DNQ327697:DNT327697 DXM327697:DXP327697 EHI327697:EHL327697 ERE327697:ERH327697 FBA327697:FBD327697 FKW327697:FKZ327697 FUS327697:FUV327697 GEO327697:GER327697 GOK327697:GON327697 GYG327697:GYJ327697 HIC327697:HIF327697 HRY327697:HSB327697 IBU327697:IBX327697 ILQ327697:ILT327697 IVM327697:IVP327697 JFI327697:JFL327697 JPE327697:JPH327697 JZA327697:JZD327697 KIW327697:KIZ327697 KSS327697:KSV327697 LCO327697:LCR327697 LMK327697:LMN327697 LWG327697:LWJ327697 MGC327697:MGF327697 MPY327697:MQB327697 MZU327697:MZX327697 NJQ327697:NJT327697 NTM327697:NTP327697 ODI327697:ODL327697 ONE327697:ONH327697 OXA327697:OXD327697 PGW327697:PGZ327697 PQS327697:PQV327697 QAO327697:QAR327697 QKK327697:QKN327697 QUG327697:QUJ327697 REC327697:REF327697 RNY327697:ROB327697 RXU327697:RXX327697 SHQ327697:SHT327697 SRM327697:SRP327697 TBI327697:TBL327697 TLE327697:TLH327697 TVA327697:TVD327697 UEW327697:UEZ327697 UOS327697:UOV327697 UYO327697:UYR327697 VIK327697:VIN327697 VSG327697:VSJ327697 WCC327697:WCF327697 WLY327697:WMB327697 WVU327697:WVX327697 M393233:P393233 JI393233:JL393233 TE393233:TH393233 ADA393233:ADD393233 AMW393233:AMZ393233 AWS393233:AWV393233 BGO393233:BGR393233 BQK393233:BQN393233 CAG393233:CAJ393233 CKC393233:CKF393233 CTY393233:CUB393233 DDU393233:DDX393233 DNQ393233:DNT393233 DXM393233:DXP393233 EHI393233:EHL393233 ERE393233:ERH393233 FBA393233:FBD393233 FKW393233:FKZ393233 FUS393233:FUV393233 GEO393233:GER393233 GOK393233:GON393233 GYG393233:GYJ393233 HIC393233:HIF393233 HRY393233:HSB393233 IBU393233:IBX393233 ILQ393233:ILT393233 IVM393233:IVP393233 JFI393233:JFL393233 JPE393233:JPH393233 JZA393233:JZD393233 KIW393233:KIZ393233 KSS393233:KSV393233 LCO393233:LCR393233 LMK393233:LMN393233 LWG393233:LWJ393233 MGC393233:MGF393233 MPY393233:MQB393233 MZU393233:MZX393233 NJQ393233:NJT393233 NTM393233:NTP393233 ODI393233:ODL393233 ONE393233:ONH393233 OXA393233:OXD393233 PGW393233:PGZ393233 PQS393233:PQV393233 QAO393233:QAR393233 QKK393233:QKN393233 QUG393233:QUJ393233 REC393233:REF393233 RNY393233:ROB393233 RXU393233:RXX393233 SHQ393233:SHT393233 SRM393233:SRP393233 TBI393233:TBL393233 TLE393233:TLH393233 TVA393233:TVD393233 UEW393233:UEZ393233 UOS393233:UOV393233 UYO393233:UYR393233 VIK393233:VIN393233 VSG393233:VSJ393233 WCC393233:WCF393233 WLY393233:WMB393233 WVU393233:WVX393233 M458769:P458769 JI458769:JL458769 TE458769:TH458769 ADA458769:ADD458769 AMW458769:AMZ458769 AWS458769:AWV458769 BGO458769:BGR458769 BQK458769:BQN458769 CAG458769:CAJ458769 CKC458769:CKF458769 CTY458769:CUB458769 DDU458769:DDX458769 DNQ458769:DNT458769 DXM458769:DXP458769 EHI458769:EHL458769 ERE458769:ERH458769 FBA458769:FBD458769 FKW458769:FKZ458769 FUS458769:FUV458769 GEO458769:GER458769 GOK458769:GON458769 GYG458769:GYJ458769 HIC458769:HIF458769 HRY458769:HSB458769 IBU458769:IBX458769 ILQ458769:ILT458769 IVM458769:IVP458769 JFI458769:JFL458769 JPE458769:JPH458769 JZA458769:JZD458769 KIW458769:KIZ458769 KSS458769:KSV458769 LCO458769:LCR458769 LMK458769:LMN458769 LWG458769:LWJ458769 MGC458769:MGF458769 MPY458769:MQB458769 MZU458769:MZX458769 NJQ458769:NJT458769 NTM458769:NTP458769 ODI458769:ODL458769 ONE458769:ONH458769 OXA458769:OXD458769 PGW458769:PGZ458769 PQS458769:PQV458769 QAO458769:QAR458769 QKK458769:QKN458769 QUG458769:QUJ458769 REC458769:REF458769 RNY458769:ROB458769 RXU458769:RXX458769 SHQ458769:SHT458769 SRM458769:SRP458769 TBI458769:TBL458769 TLE458769:TLH458769 TVA458769:TVD458769 UEW458769:UEZ458769 UOS458769:UOV458769 UYO458769:UYR458769 VIK458769:VIN458769 VSG458769:VSJ458769 WCC458769:WCF458769 WLY458769:WMB458769 WVU458769:WVX458769 M524305:P524305 JI524305:JL524305 TE524305:TH524305 ADA524305:ADD524305 AMW524305:AMZ524305 AWS524305:AWV524305 BGO524305:BGR524305 BQK524305:BQN524305 CAG524305:CAJ524305 CKC524305:CKF524305 CTY524305:CUB524305 DDU524305:DDX524305 DNQ524305:DNT524305 DXM524305:DXP524305 EHI524305:EHL524305 ERE524305:ERH524305 FBA524305:FBD524305 FKW524305:FKZ524305 FUS524305:FUV524305 GEO524305:GER524305 GOK524305:GON524305 GYG524305:GYJ524305 HIC524305:HIF524305 HRY524305:HSB524305 IBU524305:IBX524305 ILQ524305:ILT524305 IVM524305:IVP524305 JFI524305:JFL524305 JPE524305:JPH524305 JZA524305:JZD524305 KIW524305:KIZ524305 KSS524305:KSV524305 LCO524305:LCR524305 LMK524305:LMN524305 LWG524305:LWJ524305 MGC524305:MGF524305 MPY524305:MQB524305 MZU524305:MZX524305 NJQ524305:NJT524305 NTM524305:NTP524305 ODI524305:ODL524305 ONE524305:ONH524305 OXA524305:OXD524305 PGW524305:PGZ524305 PQS524305:PQV524305 QAO524305:QAR524305 QKK524305:QKN524305 QUG524305:QUJ524305 REC524305:REF524305 RNY524305:ROB524305 RXU524305:RXX524305 SHQ524305:SHT524305 SRM524305:SRP524305 TBI524305:TBL524305 TLE524305:TLH524305 TVA524305:TVD524305 UEW524305:UEZ524305 UOS524305:UOV524305 UYO524305:UYR524305 VIK524305:VIN524305 VSG524305:VSJ524305 WCC524305:WCF524305 WLY524305:WMB524305 WVU524305:WVX524305 M589841:P589841 JI589841:JL589841 TE589841:TH589841 ADA589841:ADD589841 AMW589841:AMZ589841 AWS589841:AWV589841 BGO589841:BGR589841 BQK589841:BQN589841 CAG589841:CAJ589841 CKC589841:CKF589841 CTY589841:CUB589841 DDU589841:DDX589841 DNQ589841:DNT589841 DXM589841:DXP589841 EHI589841:EHL589841 ERE589841:ERH589841 FBA589841:FBD589841 FKW589841:FKZ589841 FUS589841:FUV589841 GEO589841:GER589841 GOK589841:GON589841 GYG589841:GYJ589841 HIC589841:HIF589841 HRY589841:HSB589841 IBU589841:IBX589841 ILQ589841:ILT589841 IVM589841:IVP589841 JFI589841:JFL589841 JPE589841:JPH589841 JZA589841:JZD589841 KIW589841:KIZ589841 KSS589841:KSV589841 LCO589841:LCR589841 LMK589841:LMN589841 LWG589841:LWJ589841 MGC589841:MGF589841 MPY589841:MQB589841 MZU589841:MZX589841 NJQ589841:NJT589841 NTM589841:NTP589841 ODI589841:ODL589841 ONE589841:ONH589841 OXA589841:OXD589841 PGW589841:PGZ589841 PQS589841:PQV589841 QAO589841:QAR589841 QKK589841:QKN589841 QUG589841:QUJ589841 REC589841:REF589841 RNY589841:ROB589841 RXU589841:RXX589841 SHQ589841:SHT589841 SRM589841:SRP589841 TBI589841:TBL589841 TLE589841:TLH589841 TVA589841:TVD589841 UEW589841:UEZ589841 UOS589841:UOV589841 UYO589841:UYR589841 VIK589841:VIN589841 VSG589841:VSJ589841 WCC589841:WCF589841 WLY589841:WMB589841 WVU589841:WVX589841 M655377:P655377 JI655377:JL655377 TE655377:TH655377 ADA655377:ADD655377 AMW655377:AMZ655377 AWS655377:AWV655377 BGO655377:BGR655377 BQK655377:BQN655377 CAG655377:CAJ655377 CKC655377:CKF655377 CTY655377:CUB655377 DDU655377:DDX655377 DNQ655377:DNT655377 DXM655377:DXP655377 EHI655377:EHL655377 ERE655377:ERH655377 FBA655377:FBD655377 FKW655377:FKZ655377 FUS655377:FUV655377 GEO655377:GER655377 GOK655377:GON655377 GYG655377:GYJ655377 HIC655377:HIF655377 HRY655377:HSB655377 IBU655377:IBX655377 ILQ655377:ILT655377 IVM655377:IVP655377 JFI655377:JFL655377 JPE655377:JPH655377 JZA655377:JZD655377 KIW655377:KIZ655377 KSS655377:KSV655377 LCO655377:LCR655377 LMK655377:LMN655377 LWG655377:LWJ655377 MGC655377:MGF655377 MPY655377:MQB655377 MZU655377:MZX655377 NJQ655377:NJT655377 NTM655377:NTP655377 ODI655377:ODL655377 ONE655377:ONH655377 OXA655377:OXD655377 PGW655377:PGZ655377 PQS655377:PQV655377 QAO655377:QAR655377 QKK655377:QKN655377 QUG655377:QUJ655377 REC655377:REF655377 RNY655377:ROB655377 RXU655377:RXX655377 SHQ655377:SHT655377 SRM655377:SRP655377 TBI655377:TBL655377 TLE655377:TLH655377 TVA655377:TVD655377 UEW655377:UEZ655377 UOS655377:UOV655377 UYO655377:UYR655377 VIK655377:VIN655377 VSG655377:VSJ655377 WCC655377:WCF655377 WLY655377:WMB655377 WVU655377:WVX655377 M720913:P720913 JI720913:JL720913 TE720913:TH720913 ADA720913:ADD720913 AMW720913:AMZ720913 AWS720913:AWV720913 BGO720913:BGR720913 BQK720913:BQN720913 CAG720913:CAJ720913 CKC720913:CKF720913 CTY720913:CUB720913 DDU720913:DDX720913 DNQ720913:DNT720913 DXM720913:DXP720913 EHI720913:EHL720913 ERE720913:ERH720913 FBA720913:FBD720913 FKW720913:FKZ720913 FUS720913:FUV720913 GEO720913:GER720913 GOK720913:GON720913 GYG720913:GYJ720913 HIC720913:HIF720913 HRY720913:HSB720913 IBU720913:IBX720913 ILQ720913:ILT720913 IVM720913:IVP720913 JFI720913:JFL720913 JPE720913:JPH720913 JZA720913:JZD720913 KIW720913:KIZ720913 KSS720913:KSV720913 LCO720913:LCR720913 LMK720913:LMN720913 LWG720913:LWJ720913 MGC720913:MGF720913 MPY720913:MQB720913 MZU720913:MZX720913 NJQ720913:NJT720913 NTM720913:NTP720913 ODI720913:ODL720913 ONE720913:ONH720913 OXA720913:OXD720913 PGW720913:PGZ720913 PQS720913:PQV720913 QAO720913:QAR720913 QKK720913:QKN720913 QUG720913:QUJ720913 REC720913:REF720913 RNY720913:ROB720913 RXU720913:RXX720913 SHQ720913:SHT720913 SRM720913:SRP720913 TBI720913:TBL720913 TLE720913:TLH720913 TVA720913:TVD720913 UEW720913:UEZ720913 UOS720913:UOV720913 UYO720913:UYR720913 VIK720913:VIN720913 VSG720913:VSJ720913 WCC720913:WCF720913 WLY720913:WMB720913 WVU720913:WVX720913 M786449:P786449 JI786449:JL786449 TE786449:TH786449 ADA786449:ADD786449 AMW786449:AMZ786449 AWS786449:AWV786449 BGO786449:BGR786449 BQK786449:BQN786449 CAG786449:CAJ786449 CKC786449:CKF786449 CTY786449:CUB786449 DDU786449:DDX786449 DNQ786449:DNT786449 DXM786449:DXP786449 EHI786449:EHL786449 ERE786449:ERH786449 FBA786449:FBD786449 FKW786449:FKZ786449 FUS786449:FUV786449 GEO786449:GER786449 GOK786449:GON786449 GYG786449:GYJ786449 HIC786449:HIF786449 HRY786449:HSB786449 IBU786449:IBX786449 ILQ786449:ILT786449 IVM786449:IVP786449 JFI786449:JFL786449 JPE786449:JPH786449 JZA786449:JZD786449 KIW786449:KIZ786449 KSS786449:KSV786449 LCO786449:LCR786449 LMK786449:LMN786449 LWG786449:LWJ786449 MGC786449:MGF786449 MPY786449:MQB786449 MZU786449:MZX786449 NJQ786449:NJT786449 NTM786449:NTP786449 ODI786449:ODL786449 ONE786449:ONH786449 OXA786449:OXD786449 PGW786449:PGZ786449 PQS786449:PQV786449 QAO786449:QAR786449 QKK786449:QKN786449 QUG786449:QUJ786449 REC786449:REF786449 RNY786449:ROB786449 RXU786449:RXX786449 SHQ786449:SHT786449 SRM786449:SRP786449 TBI786449:TBL786449 TLE786449:TLH786449 TVA786449:TVD786449 UEW786449:UEZ786449 UOS786449:UOV786449 UYO786449:UYR786449 VIK786449:VIN786449 VSG786449:VSJ786449 WCC786449:WCF786449 WLY786449:WMB786449 WVU786449:WVX786449 M851985:P851985 JI851985:JL851985 TE851985:TH851985 ADA851985:ADD851985 AMW851985:AMZ851985 AWS851985:AWV851985 BGO851985:BGR851985 BQK851985:BQN851985 CAG851985:CAJ851985 CKC851985:CKF851985 CTY851985:CUB851985 DDU851985:DDX851985 DNQ851985:DNT851985 DXM851985:DXP851985 EHI851985:EHL851985 ERE851985:ERH851985 FBA851985:FBD851985 FKW851985:FKZ851985 FUS851985:FUV851985 GEO851985:GER851985 GOK851985:GON851985 GYG851985:GYJ851985 HIC851985:HIF851985 HRY851985:HSB851985 IBU851985:IBX851985 ILQ851985:ILT851985 IVM851985:IVP851985 JFI851985:JFL851985 JPE851985:JPH851985 JZA851985:JZD851985 KIW851985:KIZ851985 KSS851985:KSV851985 LCO851985:LCR851985 LMK851985:LMN851985 LWG851985:LWJ851985 MGC851985:MGF851985 MPY851985:MQB851985 MZU851985:MZX851985 NJQ851985:NJT851985 NTM851985:NTP851985 ODI851985:ODL851985 ONE851985:ONH851985 OXA851985:OXD851985 PGW851985:PGZ851985 PQS851985:PQV851985 QAO851985:QAR851985 QKK851985:QKN851985 QUG851985:QUJ851985 REC851985:REF851985 RNY851985:ROB851985 RXU851985:RXX851985 SHQ851985:SHT851985 SRM851985:SRP851985 TBI851985:TBL851985 TLE851985:TLH851985 TVA851985:TVD851985 UEW851985:UEZ851985 UOS851985:UOV851985 UYO851985:UYR851985 VIK851985:VIN851985 VSG851985:VSJ851985 WCC851985:WCF851985 WLY851985:WMB851985 WVU851985:WVX851985 M917521:P917521 JI917521:JL917521 TE917521:TH917521 ADA917521:ADD917521 AMW917521:AMZ917521 AWS917521:AWV917521 BGO917521:BGR917521 BQK917521:BQN917521 CAG917521:CAJ917521 CKC917521:CKF917521 CTY917521:CUB917521 DDU917521:DDX917521 DNQ917521:DNT917521 DXM917521:DXP917521 EHI917521:EHL917521 ERE917521:ERH917521 FBA917521:FBD917521 FKW917521:FKZ917521 FUS917521:FUV917521 GEO917521:GER917521 GOK917521:GON917521 GYG917521:GYJ917521 HIC917521:HIF917521 HRY917521:HSB917521 IBU917521:IBX917521 ILQ917521:ILT917521 IVM917521:IVP917521 JFI917521:JFL917521 JPE917521:JPH917521 JZA917521:JZD917521 KIW917521:KIZ917521 KSS917521:KSV917521 LCO917521:LCR917521 LMK917521:LMN917521 LWG917521:LWJ917521 MGC917521:MGF917521 MPY917521:MQB917521 MZU917521:MZX917521 NJQ917521:NJT917521 NTM917521:NTP917521 ODI917521:ODL917521 ONE917521:ONH917521 OXA917521:OXD917521 PGW917521:PGZ917521 PQS917521:PQV917521 QAO917521:QAR917521 QKK917521:QKN917521 QUG917521:QUJ917521 REC917521:REF917521 RNY917521:ROB917521 RXU917521:RXX917521 SHQ917521:SHT917521 SRM917521:SRP917521 TBI917521:TBL917521 TLE917521:TLH917521 TVA917521:TVD917521 UEW917521:UEZ917521 UOS917521:UOV917521 UYO917521:UYR917521 VIK917521:VIN917521 VSG917521:VSJ917521 WCC917521:WCF917521 WLY917521:WMB917521 WVU917521:WVX917521 M983057:P983057 JI983057:JL983057 TE983057:TH983057 ADA983057:ADD983057 AMW983057:AMZ983057 AWS983057:AWV983057 BGO983057:BGR983057 BQK983057:BQN983057 CAG983057:CAJ983057 CKC983057:CKF983057 CTY983057:CUB983057 DDU983057:DDX983057 DNQ983057:DNT983057 DXM983057:DXP983057 EHI983057:EHL983057 ERE983057:ERH983057 FBA983057:FBD983057 FKW983057:FKZ983057 FUS983057:FUV983057 GEO983057:GER983057 GOK983057:GON983057 GYG983057:GYJ983057 HIC983057:HIF983057 HRY983057:HSB983057 IBU983057:IBX983057 ILQ983057:ILT983057 IVM983057:IVP983057 JFI983057:JFL983057 JPE983057:JPH983057 JZA983057:JZD983057 KIW983057:KIZ983057 KSS983057:KSV983057 LCO983057:LCR983057 LMK983057:LMN983057 LWG983057:LWJ983057 MGC983057:MGF983057 MPY983057:MQB983057 MZU983057:MZX983057 NJQ983057:NJT983057 NTM983057:NTP983057 ODI983057:ODL983057 ONE983057:ONH983057 OXA983057:OXD983057 PGW983057:PGZ983057 PQS983057:PQV983057 QAO983057:QAR983057 QKK983057:QKN983057 QUG983057:QUJ983057 REC983057:REF983057 RNY983057:ROB983057 RXU983057:RXX983057 SHQ983057:SHT983057 SRM983057:SRP983057 TBI983057:TBL983057 TLE983057:TLH983057 TVA983057:TVD983057 UEW983057:UEZ983057 UOS983057:UOV983057 UYO983057:UYR983057 VIK983057:VIN983057 VSG983057:VSJ983057 WCC983057:WCF983057 WLY983057:WMB983057 WVU983057:WVX983057 M19:P20 JI19:JL20 TE19:TH20 ADA19:ADD20 AMW19:AMZ20 AWS19:AWV20 BGO19:BGR20 BQK19:BQN20 CAG19:CAJ20 CKC19:CKF20 CTY19:CUB20 DDU19:DDX20 DNQ19:DNT20 DXM19:DXP20 EHI19:EHL20 ERE19:ERH20 FBA19:FBD20 FKW19:FKZ20 FUS19:FUV20 GEO19:GER20 GOK19:GON20 GYG19:GYJ20 HIC19:HIF20 HRY19:HSB20 IBU19:IBX20 ILQ19:ILT20 IVM19:IVP20 JFI19:JFL20 JPE19:JPH20 JZA19:JZD20 KIW19:KIZ20 KSS19:KSV20 LCO19:LCR20 LMK19:LMN20 LWG19:LWJ20 MGC19:MGF20 MPY19:MQB20 MZU19:MZX20 NJQ19:NJT20 NTM19:NTP20 ODI19:ODL20 ONE19:ONH20 OXA19:OXD20 PGW19:PGZ20 PQS19:PQV20 QAO19:QAR20 QKK19:QKN20 QUG19:QUJ20 REC19:REF20 RNY19:ROB20 RXU19:RXX20 SHQ19:SHT20 SRM19:SRP20 TBI19:TBL20 TLE19:TLH20 TVA19:TVD20 UEW19:UEZ20 UOS19:UOV20 UYO19:UYR20 VIK19:VIN20 VSG19:VSJ20 WCC19:WCF20 WLY19:WMB20 WVU19:WVX20 M65555:P65556 JI65555:JL65556 TE65555:TH65556 ADA65555:ADD65556 AMW65555:AMZ65556 AWS65555:AWV65556 BGO65555:BGR65556 BQK65555:BQN65556 CAG65555:CAJ65556 CKC65555:CKF65556 CTY65555:CUB65556 DDU65555:DDX65556 DNQ65555:DNT65556 DXM65555:DXP65556 EHI65555:EHL65556 ERE65555:ERH65556 FBA65555:FBD65556 FKW65555:FKZ65556 FUS65555:FUV65556 GEO65555:GER65556 GOK65555:GON65556 GYG65555:GYJ65556 HIC65555:HIF65556 HRY65555:HSB65556 IBU65555:IBX65556 ILQ65555:ILT65556 IVM65555:IVP65556 JFI65555:JFL65556 JPE65555:JPH65556 JZA65555:JZD65556 KIW65555:KIZ65556 KSS65555:KSV65556 LCO65555:LCR65556 LMK65555:LMN65556 LWG65555:LWJ65556 MGC65555:MGF65556 MPY65555:MQB65556 MZU65555:MZX65556 NJQ65555:NJT65556 NTM65555:NTP65556 ODI65555:ODL65556 ONE65555:ONH65556 OXA65555:OXD65556 PGW65555:PGZ65556 PQS65555:PQV65556 QAO65555:QAR65556 QKK65555:QKN65556 QUG65555:QUJ65556 REC65555:REF65556 RNY65555:ROB65556 RXU65555:RXX65556 SHQ65555:SHT65556 SRM65555:SRP65556 TBI65555:TBL65556 TLE65555:TLH65556 TVA65555:TVD65556 UEW65555:UEZ65556 UOS65555:UOV65556 UYO65555:UYR65556 VIK65555:VIN65556 VSG65555:VSJ65556 WCC65555:WCF65556 WLY65555:WMB65556 WVU65555:WVX65556 M131091:P131092 JI131091:JL131092 TE131091:TH131092 ADA131091:ADD131092 AMW131091:AMZ131092 AWS131091:AWV131092 BGO131091:BGR131092 BQK131091:BQN131092 CAG131091:CAJ131092 CKC131091:CKF131092 CTY131091:CUB131092 DDU131091:DDX131092 DNQ131091:DNT131092 DXM131091:DXP131092 EHI131091:EHL131092 ERE131091:ERH131092 FBA131091:FBD131092 FKW131091:FKZ131092 FUS131091:FUV131092 GEO131091:GER131092 GOK131091:GON131092 GYG131091:GYJ131092 HIC131091:HIF131092 HRY131091:HSB131092 IBU131091:IBX131092 ILQ131091:ILT131092 IVM131091:IVP131092 JFI131091:JFL131092 JPE131091:JPH131092 JZA131091:JZD131092 KIW131091:KIZ131092 KSS131091:KSV131092 LCO131091:LCR131092 LMK131091:LMN131092 LWG131091:LWJ131092 MGC131091:MGF131092 MPY131091:MQB131092 MZU131091:MZX131092 NJQ131091:NJT131092 NTM131091:NTP131092 ODI131091:ODL131092 ONE131091:ONH131092 OXA131091:OXD131092 PGW131091:PGZ131092 PQS131091:PQV131092 QAO131091:QAR131092 QKK131091:QKN131092 QUG131091:QUJ131092 REC131091:REF131092 RNY131091:ROB131092 RXU131091:RXX131092 SHQ131091:SHT131092 SRM131091:SRP131092 TBI131091:TBL131092 TLE131091:TLH131092 TVA131091:TVD131092 UEW131091:UEZ131092 UOS131091:UOV131092 UYO131091:UYR131092 VIK131091:VIN131092 VSG131091:VSJ131092 WCC131091:WCF131092 WLY131091:WMB131092 WVU131091:WVX131092 M196627:P196628 JI196627:JL196628 TE196627:TH196628 ADA196627:ADD196628 AMW196627:AMZ196628 AWS196627:AWV196628 BGO196627:BGR196628 BQK196627:BQN196628 CAG196627:CAJ196628 CKC196627:CKF196628 CTY196627:CUB196628 DDU196627:DDX196628 DNQ196627:DNT196628 DXM196627:DXP196628 EHI196627:EHL196628 ERE196627:ERH196628 FBA196627:FBD196628 FKW196627:FKZ196628 FUS196627:FUV196628 GEO196627:GER196628 GOK196627:GON196628 GYG196627:GYJ196628 HIC196627:HIF196628 HRY196627:HSB196628 IBU196627:IBX196628 ILQ196627:ILT196628 IVM196627:IVP196628 JFI196627:JFL196628 JPE196627:JPH196628 JZA196627:JZD196628 KIW196627:KIZ196628 KSS196627:KSV196628 LCO196627:LCR196628 LMK196627:LMN196628 LWG196627:LWJ196628 MGC196627:MGF196628 MPY196627:MQB196628 MZU196627:MZX196628 NJQ196627:NJT196628 NTM196627:NTP196628 ODI196627:ODL196628 ONE196627:ONH196628 OXA196627:OXD196628 PGW196627:PGZ196628 PQS196627:PQV196628 QAO196627:QAR196628 QKK196627:QKN196628 QUG196627:QUJ196628 REC196627:REF196628 RNY196627:ROB196628 RXU196627:RXX196628 SHQ196627:SHT196628 SRM196627:SRP196628 TBI196627:TBL196628 TLE196627:TLH196628 TVA196627:TVD196628 UEW196627:UEZ196628 UOS196627:UOV196628 UYO196627:UYR196628 VIK196627:VIN196628 VSG196627:VSJ196628 WCC196627:WCF196628 WLY196627:WMB196628 WVU196627:WVX196628 M262163:P262164 JI262163:JL262164 TE262163:TH262164 ADA262163:ADD262164 AMW262163:AMZ262164 AWS262163:AWV262164 BGO262163:BGR262164 BQK262163:BQN262164 CAG262163:CAJ262164 CKC262163:CKF262164 CTY262163:CUB262164 DDU262163:DDX262164 DNQ262163:DNT262164 DXM262163:DXP262164 EHI262163:EHL262164 ERE262163:ERH262164 FBA262163:FBD262164 FKW262163:FKZ262164 FUS262163:FUV262164 GEO262163:GER262164 GOK262163:GON262164 GYG262163:GYJ262164 HIC262163:HIF262164 HRY262163:HSB262164 IBU262163:IBX262164 ILQ262163:ILT262164 IVM262163:IVP262164 JFI262163:JFL262164 JPE262163:JPH262164 JZA262163:JZD262164 KIW262163:KIZ262164 KSS262163:KSV262164 LCO262163:LCR262164 LMK262163:LMN262164 LWG262163:LWJ262164 MGC262163:MGF262164 MPY262163:MQB262164 MZU262163:MZX262164 NJQ262163:NJT262164 NTM262163:NTP262164 ODI262163:ODL262164 ONE262163:ONH262164 OXA262163:OXD262164 PGW262163:PGZ262164 PQS262163:PQV262164 QAO262163:QAR262164 QKK262163:QKN262164 QUG262163:QUJ262164 REC262163:REF262164 RNY262163:ROB262164 RXU262163:RXX262164 SHQ262163:SHT262164 SRM262163:SRP262164 TBI262163:TBL262164 TLE262163:TLH262164 TVA262163:TVD262164 UEW262163:UEZ262164 UOS262163:UOV262164 UYO262163:UYR262164 VIK262163:VIN262164 VSG262163:VSJ262164 WCC262163:WCF262164 WLY262163:WMB262164 WVU262163:WVX262164 M327699:P327700 JI327699:JL327700 TE327699:TH327700 ADA327699:ADD327700 AMW327699:AMZ327700 AWS327699:AWV327700 BGO327699:BGR327700 BQK327699:BQN327700 CAG327699:CAJ327700 CKC327699:CKF327700 CTY327699:CUB327700 DDU327699:DDX327700 DNQ327699:DNT327700 DXM327699:DXP327700 EHI327699:EHL327700 ERE327699:ERH327700 FBA327699:FBD327700 FKW327699:FKZ327700 FUS327699:FUV327700 GEO327699:GER327700 GOK327699:GON327700 GYG327699:GYJ327700 HIC327699:HIF327700 HRY327699:HSB327700 IBU327699:IBX327700 ILQ327699:ILT327700 IVM327699:IVP327700 JFI327699:JFL327700 JPE327699:JPH327700 JZA327699:JZD327700 KIW327699:KIZ327700 KSS327699:KSV327700 LCO327699:LCR327700 LMK327699:LMN327700 LWG327699:LWJ327700 MGC327699:MGF327700 MPY327699:MQB327700 MZU327699:MZX327700 NJQ327699:NJT327700 NTM327699:NTP327700 ODI327699:ODL327700 ONE327699:ONH327700 OXA327699:OXD327700 PGW327699:PGZ327700 PQS327699:PQV327700 QAO327699:QAR327700 QKK327699:QKN327700 QUG327699:QUJ327700 REC327699:REF327700 RNY327699:ROB327700 RXU327699:RXX327700 SHQ327699:SHT327700 SRM327699:SRP327700 TBI327699:TBL327700 TLE327699:TLH327700 TVA327699:TVD327700 UEW327699:UEZ327700 UOS327699:UOV327700 UYO327699:UYR327700 VIK327699:VIN327700 VSG327699:VSJ327700 WCC327699:WCF327700 WLY327699:WMB327700 WVU327699:WVX327700 M393235:P393236 JI393235:JL393236 TE393235:TH393236 ADA393235:ADD393236 AMW393235:AMZ393236 AWS393235:AWV393236 BGO393235:BGR393236 BQK393235:BQN393236 CAG393235:CAJ393236 CKC393235:CKF393236 CTY393235:CUB393236 DDU393235:DDX393236 DNQ393235:DNT393236 DXM393235:DXP393236 EHI393235:EHL393236 ERE393235:ERH393236 FBA393235:FBD393236 FKW393235:FKZ393236 FUS393235:FUV393236 GEO393235:GER393236 GOK393235:GON393236 GYG393235:GYJ393236 HIC393235:HIF393236 HRY393235:HSB393236 IBU393235:IBX393236 ILQ393235:ILT393236 IVM393235:IVP393236 JFI393235:JFL393236 JPE393235:JPH393236 JZA393235:JZD393236 KIW393235:KIZ393236 KSS393235:KSV393236 LCO393235:LCR393236 LMK393235:LMN393236 LWG393235:LWJ393236 MGC393235:MGF393236 MPY393235:MQB393236 MZU393235:MZX393236 NJQ393235:NJT393236 NTM393235:NTP393236 ODI393235:ODL393236 ONE393235:ONH393236 OXA393235:OXD393236 PGW393235:PGZ393236 PQS393235:PQV393236 QAO393235:QAR393236 QKK393235:QKN393236 QUG393235:QUJ393236 REC393235:REF393236 RNY393235:ROB393236 RXU393235:RXX393236 SHQ393235:SHT393236 SRM393235:SRP393236 TBI393235:TBL393236 TLE393235:TLH393236 TVA393235:TVD393236 UEW393235:UEZ393236 UOS393235:UOV393236 UYO393235:UYR393236 VIK393235:VIN393236 VSG393235:VSJ393236 WCC393235:WCF393236 WLY393235:WMB393236 WVU393235:WVX393236 M458771:P458772 JI458771:JL458772 TE458771:TH458772 ADA458771:ADD458772 AMW458771:AMZ458772 AWS458771:AWV458772 BGO458771:BGR458772 BQK458771:BQN458772 CAG458771:CAJ458772 CKC458771:CKF458772 CTY458771:CUB458772 DDU458771:DDX458772 DNQ458771:DNT458772 DXM458771:DXP458772 EHI458771:EHL458772 ERE458771:ERH458772 FBA458771:FBD458772 FKW458771:FKZ458772 FUS458771:FUV458772 GEO458771:GER458772 GOK458771:GON458772 GYG458771:GYJ458772 HIC458771:HIF458772 HRY458771:HSB458772 IBU458771:IBX458772 ILQ458771:ILT458772 IVM458771:IVP458772 JFI458771:JFL458772 JPE458771:JPH458772 JZA458771:JZD458772 KIW458771:KIZ458772 KSS458771:KSV458772 LCO458771:LCR458772 LMK458771:LMN458772 LWG458771:LWJ458772 MGC458771:MGF458772 MPY458771:MQB458772 MZU458771:MZX458772 NJQ458771:NJT458772 NTM458771:NTP458772 ODI458771:ODL458772 ONE458771:ONH458772 OXA458771:OXD458772 PGW458771:PGZ458772 PQS458771:PQV458772 QAO458771:QAR458772 QKK458771:QKN458772 QUG458771:QUJ458772 REC458771:REF458772 RNY458771:ROB458772 RXU458771:RXX458772 SHQ458771:SHT458772 SRM458771:SRP458772 TBI458771:TBL458772 TLE458771:TLH458772 TVA458771:TVD458772 UEW458771:UEZ458772 UOS458771:UOV458772 UYO458771:UYR458772 VIK458771:VIN458772 VSG458771:VSJ458772 WCC458771:WCF458772 WLY458771:WMB458772 WVU458771:WVX458772 M524307:P524308 JI524307:JL524308 TE524307:TH524308 ADA524307:ADD524308 AMW524307:AMZ524308 AWS524307:AWV524308 BGO524307:BGR524308 BQK524307:BQN524308 CAG524307:CAJ524308 CKC524307:CKF524308 CTY524307:CUB524308 DDU524307:DDX524308 DNQ524307:DNT524308 DXM524307:DXP524308 EHI524307:EHL524308 ERE524307:ERH524308 FBA524307:FBD524308 FKW524307:FKZ524308 FUS524307:FUV524308 GEO524307:GER524308 GOK524307:GON524308 GYG524307:GYJ524308 HIC524307:HIF524308 HRY524307:HSB524308 IBU524307:IBX524308 ILQ524307:ILT524308 IVM524307:IVP524308 JFI524307:JFL524308 JPE524307:JPH524308 JZA524307:JZD524308 KIW524307:KIZ524308 KSS524307:KSV524308 LCO524307:LCR524308 LMK524307:LMN524308 LWG524307:LWJ524308 MGC524307:MGF524308 MPY524307:MQB524308 MZU524307:MZX524308 NJQ524307:NJT524308 NTM524307:NTP524308 ODI524307:ODL524308 ONE524307:ONH524308 OXA524307:OXD524308 PGW524307:PGZ524308 PQS524307:PQV524308 QAO524307:QAR524308 QKK524307:QKN524308 QUG524307:QUJ524308 REC524307:REF524308 RNY524307:ROB524308 RXU524307:RXX524308 SHQ524307:SHT524308 SRM524307:SRP524308 TBI524307:TBL524308 TLE524307:TLH524308 TVA524307:TVD524308 UEW524307:UEZ524308 UOS524307:UOV524308 UYO524307:UYR524308 VIK524307:VIN524308 VSG524307:VSJ524308 WCC524307:WCF524308 WLY524307:WMB524308 WVU524307:WVX524308 M589843:P589844 JI589843:JL589844 TE589843:TH589844 ADA589843:ADD589844 AMW589843:AMZ589844 AWS589843:AWV589844 BGO589843:BGR589844 BQK589843:BQN589844 CAG589843:CAJ589844 CKC589843:CKF589844 CTY589843:CUB589844 DDU589843:DDX589844 DNQ589843:DNT589844 DXM589843:DXP589844 EHI589843:EHL589844 ERE589843:ERH589844 FBA589843:FBD589844 FKW589843:FKZ589844 FUS589843:FUV589844 GEO589843:GER589844 GOK589843:GON589844 GYG589843:GYJ589844 HIC589843:HIF589844 HRY589843:HSB589844 IBU589843:IBX589844 ILQ589843:ILT589844 IVM589843:IVP589844 JFI589843:JFL589844 JPE589843:JPH589844 JZA589843:JZD589844 KIW589843:KIZ589844 KSS589843:KSV589844 LCO589843:LCR589844 LMK589843:LMN589844 LWG589843:LWJ589844 MGC589843:MGF589844 MPY589843:MQB589844 MZU589843:MZX589844 NJQ589843:NJT589844 NTM589843:NTP589844 ODI589843:ODL589844 ONE589843:ONH589844 OXA589843:OXD589844 PGW589843:PGZ589844 PQS589843:PQV589844 QAO589843:QAR589844 QKK589843:QKN589844 QUG589843:QUJ589844 REC589843:REF589844 RNY589843:ROB589844 RXU589843:RXX589844 SHQ589843:SHT589844 SRM589843:SRP589844 TBI589843:TBL589844 TLE589843:TLH589844 TVA589843:TVD589844 UEW589843:UEZ589844 UOS589843:UOV589844 UYO589843:UYR589844 VIK589843:VIN589844 VSG589843:VSJ589844 WCC589843:WCF589844 WLY589843:WMB589844 WVU589843:WVX589844 M655379:P655380 JI655379:JL655380 TE655379:TH655380 ADA655379:ADD655380 AMW655379:AMZ655380 AWS655379:AWV655380 BGO655379:BGR655380 BQK655379:BQN655380 CAG655379:CAJ655380 CKC655379:CKF655380 CTY655379:CUB655380 DDU655379:DDX655380 DNQ655379:DNT655380 DXM655379:DXP655380 EHI655379:EHL655380 ERE655379:ERH655380 FBA655379:FBD655380 FKW655379:FKZ655380 FUS655379:FUV655380 GEO655379:GER655380 GOK655379:GON655380 GYG655379:GYJ655380 HIC655379:HIF655380 HRY655379:HSB655380 IBU655379:IBX655380 ILQ655379:ILT655380 IVM655379:IVP655380 JFI655379:JFL655380 JPE655379:JPH655380 JZA655379:JZD655380 KIW655379:KIZ655380 KSS655379:KSV655380 LCO655379:LCR655380 LMK655379:LMN655380 LWG655379:LWJ655380 MGC655379:MGF655380 MPY655379:MQB655380 MZU655379:MZX655380 NJQ655379:NJT655380 NTM655379:NTP655380 ODI655379:ODL655380 ONE655379:ONH655380 OXA655379:OXD655380 PGW655379:PGZ655380 PQS655379:PQV655380 QAO655379:QAR655380 QKK655379:QKN655380 QUG655379:QUJ655380 REC655379:REF655380 RNY655379:ROB655380 RXU655379:RXX655380 SHQ655379:SHT655380 SRM655379:SRP655380 TBI655379:TBL655380 TLE655379:TLH655380 TVA655379:TVD655380 UEW655379:UEZ655380 UOS655379:UOV655380 UYO655379:UYR655380 VIK655379:VIN655380 VSG655379:VSJ655380 WCC655379:WCF655380 WLY655379:WMB655380 WVU655379:WVX655380 M720915:P720916 JI720915:JL720916 TE720915:TH720916 ADA720915:ADD720916 AMW720915:AMZ720916 AWS720915:AWV720916 BGO720915:BGR720916 BQK720915:BQN720916 CAG720915:CAJ720916 CKC720915:CKF720916 CTY720915:CUB720916 DDU720915:DDX720916 DNQ720915:DNT720916 DXM720915:DXP720916 EHI720915:EHL720916 ERE720915:ERH720916 FBA720915:FBD720916 FKW720915:FKZ720916 FUS720915:FUV720916 GEO720915:GER720916 GOK720915:GON720916 GYG720915:GYJ720916 HIC720915:HIF720916 HRY720915:HSB720916 IBU720915:IBX720916 ILQ720915:ILT720916 IVM720915:IVP720916 JFI720915:JFL720916 JPE720915:JPH720916 JZA720915:JZD720916 KIW720915:KIZ720916 KSS720915:KSV720916 LCO720915:LCR720916 LMK720915:LMN720916 LWG720915:LWJ720916 MGC720915:MGF720916 MPY720915:MQB720916 MZU720915:MZX720916 NJQ720915:NJT720916 NTM720915:NTP720916 ODI720915:ODL720916 ONE720915:ONH720916 OXA720915:OXD720916 PGW720915:PGZ720916 PQS720915:PQV720916 QAO720915:QAR720916 QKK720915:QKN720916 QUG720915:QUJ720916 REC720915:REF720916 RNY720915:ROB720916 RXU720915:RXX720916 SHQ720915:SHT720916 SRM720915:SRP720916 TBI720915:TBL720916 TLE720915:TLH720916 TVA720915:TVD720916 UEW720915:UEZ720916 UOS720915:UOV720916 UYO720915:UYR720916 VIK720915:VIN720916 VSG720915:VSJ720916 WCC720915:WCF720916 WLY720915:WMB720916 WVU720915:WVX720916 M786451:P786452 JI786451:JL786452 TE786451:TH786452 ADA786451:ADD786452 AMW786451:AMZ786452 AWS786451:AWV786452 BGO786451:BGR786452 BQK786451:BQN786452 CAG786451:CAJ786452 CKC786451:CKF786452 CTY786451:CUB786452 DDU786451:DDX786452 DNQ786451:DNT786452 DXM786451:DXP786452 EHI786451:EHL786452 ERE786451:ERH786452 FBA786451:FBD786452 FKW786451:FKZ786452 FUS786451:FUV786452 GEO786451:GER786452 GOK786451:GON786452 GYG786451:GYJ786452 HIC786451:HIF786452 HRY786451:HSB786452 IBU786451:IBX786452 ILQ786451:ILT786452 IVM786451:IVP786452 JFI786451:JFL786452 JPE786451:JPH786452 JZA786451:JZD786452 KIW786451:KIZ786452 KSS786451:KSV786452 LCO786451:LCR786452 LMK786451:LMN786452 LWG786451:LWJ786452 MGC786451:MGF786452 MPY786451:MQB786452 MZU786451:MZX786452 NJQ786451:NJT786452 NTM786451:NTP786452 ODI786451:ODL786452 ONE786451:ONH786452 OXA786451:OXD786452 PGW786451:PGZ786452 PQS786451:PQV786452 QAO786451:QAR786452 QKK786451:QKN786452 QUG786451:QUJ786452 REC786451:REF786452 RNY786451:ROB786452 RXU786451:RXX786452 SHQ786451:SHT786452 SRM786451:SRP786452 TBI786451:TBL786452 TLE786451:TLH786452 TVA786451:TVD786452 UEW786451:UEZ786452 UOS786451:UOV786452 UYO786451:UYR786452 VIK786451:VIN786452 VSG786451:VSJ786452 WCC786451:WCF786452 WLY786451:WMB786452 WVU786451:WVX786452 M851987:P851988 JI851987:JL851988 TE851987:TH851988 ADA851987:ADD851988 AMW851987:AMZ851988 AWS851987:AWV851988 BGO851987:BGR851988 BQK851987:BQN851988 CAG851987:CAJ851988 CKC851987:CKF851988 CTY851987:CUB851988 DDU851987:DDX851988 DNQ851987:DNT851988 DXM851987:DXP851988 EHI851987:EHL851988 ERE851987:ERH851988 FBA851987:FBD851988 FKW851987:FKZ851988 FUS851987:FUV851988 GEO851987:GER851988 GOK851987:GON851988 GYG851987:GYJ851988 HIC851987:HIF851988 HRY851987:HSB851988 IBU851987:IBX851988 ILQ851987:ILT851988 IVM851987:IVP851988 JFI851987:JFL851988 JPE851987:JPH851988 JZA851987:JZD851988 KIW851987:KIZ851988 KSS851987:KSV851988 LCO851987:LCR851988 LMK851987:LMN851988 LWG851987:LWJ851988 MGC851987:MGF851988 MPY851987:MQB851988 MZU851987:MZX851988 NJQ851987:NJT851988 NTM851987:NTP851988 ODI851987:ODL851988 ONE851987:ONH851988 OXA851987:OXD851988 PGW851987:PGZ851988 PQS851987:PQV851988 QAO851987:QAR851988 QKK851987:QKN851988 QUG851987:QUJ851988 REC851987:REF851988 RNY851987:ROB851988 RXU851987:RXX851988 SHQ851987:SHT851988 SRM851987:SRP851988 TBI851987:TBL851988 TLE851987:TLH851988 TVA851987:TVD851988 UEW851987:UEZ851988 UOS851987:UOV851988 UYO851987:UYR851988 VIK851987:VIN851988 VSG851987:VSJ851988 WCC851987:WCF851988 WLY851987:WMB851988 WVU851987:WVX851988 M917523:P917524 JI917523:JL917524 TE917523:TH917524 ADA917523:ADD917524 AMW917523:AMZ917524 AWS917523:AWV917524 BGO917523:BGR917524 BQK917523:BQN917524 CAG917523:CAJ917524 CKC917523:CKF917524 CTY917523:CUB917524 DDU917523:DDX917524 DNQ917523:DNT917524 DXM917523:DXP917524 EHI917523:EHL917524 ERE917523:ERH917524 FBA917523:FBD917524 FKW917523:FKZ917524 FUS917523:FUV917524 GEO917523:GER917524 GOK917523:GON917524 GYG917523:GYJ917524 HIC917523:HIF917524 HRY917523:HSB917524 IBU917523:IBX917524 ILQ917523:ILT917524 IVM917523:IVP917524 JFI917523:JFL917524 JPE917523:JPH917524 JZA917523:JZD917524 KIW917523:KIZ917524 KSS917523:KSV917524 LCO917523:LCR917524 LMK917523:LMN917524 LWG917523:LWJ917524 MGC917523:MGF917524 MPY917523:MQB917524 MZU917523:MZX917524 NJQ917523:NJT917524 NTM917523:NTP917524 ODI917523:ODL917524 ONE917523:ONH917524 OXA917523:OXD917524 PGW917523:PGZ917524 PQS917523:PQV917524 QAO917523:QAR917524 QKK917523:QKN917524 QUG917523:QUJ917524 REC917523:REF917524 RNY917523:ROB917524 RXU917523:RXX917524 SHQ917523:SHT917524 SRM917523:SRP917524 TBI917523:TBL917524 TLE917523:TLH917524 TVA917523:TVD917524 UEW917523:UEZ917524 UOS917523:UOV917524 UYO917523:UYR917524 VIK917523:VIN917524 VSG917523:VSJ917524 WCC917523:WCF917524 WLY917523:WMB917524 WVU917523:WVX917524 M983059:P983060 JI983059:JL983060 TE983059:TH983060 ADA983059:ADD983060 AMW983059:AMZ983060 AWS983059:AWV983060 BGO983059:BGR983060 BQK983059:BQN983060 CAG983059:CAJ983060 CKC983059:CKF983060 CTY983059:CUB983060 DDU983059:DDX983060 DNQ983059:DNT983060 DXM983059:DXP983060 EHI983059:EHL983060 ERE983059:ERH983060 FBA983059:FBD983060 FKW983059:FKZ983060 FUS983059:FUV983060 GEO983059:GER983060 GOK983059:GON983060 GYG983059:GYJ983060 HIC983059:HIF983060 HRY983059:HSB983060 IBU983059:IBX983060 ILQ983059:ILT983060 IVM983059:IVP983060 JFI983059:JFL983060 JPE983059:JPH983060 JZA983059:JZD983060 KIW983059:KIZ983060 KSS983059:KSV983060 LCO983059:LCR983060 LMK983059:LMN983060 LWG983059:LWJ983060 MGC983059:MGF983060 MPY983059:MQB983060 MZU983059:MZX983060 NJQ983059:NJT983060 NTM983059:NTP983060 ODI983059:ODL983060 ONE983059:ONH983060 OXA983059:OXD983060 PGW983059:PGZ983060 PQS983059:PQV983060 QAO983059:QAR983060 QKK983059:QKN983060 QUG983059:QUJ983060 REC983059:REF983060 RNY983059:ROB983060 RXU983059:RXX983060 SHQ983059:SHT983060 SRM983059:SRP983060 TBI983059:TBL983060 TLE983059:TLH983060 TVA983059:TVD983060 UEW983059:UEZ983060 UOS983059:UOV983060 UYO983059:UYR983060 VIK983059:VIN983060 VSG983059:VSJ983060 WCC983059:WCF983060 WLY983059:WMB983060 WVU983059:WVX983060 M22:P22 JI22:JL22 TE22:TH22 ADA22:ADD22 AMW22:AMZ22 AWS22:AWV22 BGO22:BGR22 BQK22:BQN22 CAG22:CAJ22 CKC22:CKF22 CTY22:CUB22 DDU22:DDX22 DNQ22:DNT22 DXM22:DXP22 EHI22:EHL22 ERE22:ERH22 FBA22:FBD22 FKW22:FKZ22 FUS22:FUV22 GEO22:GER22 GOK22:GON22 GYG22:GYJ22 HIC22:HIF22 HRY22:HSB22 IBU22:IBX22 ILQ22:ILT22 IVM22:IVP22 JFI22:JFL22 JPE22:JPH22 JZA22:JZD22 KIW22:KIZ22 KSS22:KSV22 LCO22:LCR22 LMK22:LMN22 LWG22:LWJ22 MGC22:MGF22 MPY22:MQB22 MZU22:MZX22 NJQ22:NJT22 NTM22:NTP22 ODI22:ODL22 ONE22:ONH22 OXA22:OXD22 PGW22:PGZ22 PQS22:PQV22 QAO22:QAR22 QKK22:QKN22 QUG22:QUJ22 REC22:REF22 RNY22:ROB22 RXU22:RXX22 SHQ22:SHT22 SRM22:SRP22 TBI22:TBL22 TLE22:TLH22 TVA22:TVD22 UEW22:UEZ22 UOS22:UOV22 UYO22:UYR22 VIK22:VIN22 VSG22:VSJ22 WCC22:WCF22 WLY22:WMB22 WVU22:WVX22 M65558:P65558 JI65558:JL65558 TE65558:TH65558 ADA65558:ADD65558 AMW65558:AMZ65558 AWS65558:AWV65558 BGO65558:BGR65558 BQK65558:BQN65558 CAG65558:CAJ65558 CKC65558:CKF65558 CTY65558:CUB65558 DDU65558:DDX65558 DNQ65558:DNT65558 DXM65558:DXP65558 EHI65558:EHL65558 ERE65558:ERH65558 FBA65558:FBD65558 FKW65558:FKZ65558 FUS65558:FUV65558 GEO65558:GER65558 GOK65558:GON65558 GYG65558:GYJ65558 HIC65558:HIF65558 HRY65558:HSB65558 IBU65558:IBX65558 ILQ65558:ILT65558 IVM65558:IVP65558 JFI65558:JFL65558 JPE65558:JPH65558 JZA65558:JZD65558 KIW65558:KIZ65558 KSS65558:KSV65558 LCO65558:LCR65558 LMK65558:LMN65558 LWG65558:LWJ65558 MGC65558:MGF65558 MPY65558:MQB65558 MZU65558:MZX65558 NJQ65558:NJT65558 NTM65558:NTP65558 ODI65558:ODL65558 ONE65558:ONH65558 OXA65558:OXD65558 PGW65558:PGZ65558 PQS65558:PQV65558 QAO65558:QAR65558 QKK65558:QKN65558 QUG65558:QUJ65558 REC65558:REF65558 RNY65558:ROB65558 RXU65558:RXX65558 SHQ65558:SHT65558 SRM65558:SRP65558 TBI65558:TBL65558 TLE65558:TLH65558 TVA65558:TVD65558 UEW65558:UEZ65558 UOS65558:UOV65558 UYO65558:UYR65558 VIK65558:VIN65558 VSG65558:VSJ65558 WCC65558:WCF65558 WLY65558:WMB65558 WVU65558:WVX65558 M131094:P131094 JI131094:JL131094 TE131094:TH131094 ADA131094:ADD131094 AMW131094:AMZ131094 AWS131094:AWV131094 BGO131094:BGR131094 BQK131094:BQN131094 CAG131094:CAJ131094 CKC131094:CKF131094 CTY131094:CUB131094 DDU131094:DDX131094 DNQ131094:DNT131094 DXM131094:DXP131094 EHI131094:EHL131094 ERE131094:ERH131094 FBA131094:FBD131094 FKW131094:FKZ131094 FUS131094:FUV131094 GEO131094:GER131094 GOK131094:GON131094 GYG131094:GYJ131094 HIC131094:HIF131094 HRY131094:HSB131094 IBU131094:IBX131094 ILQ131094:ILT131094 IVM131094:IVP131094 JFI131094:JFL131094 JPE131094:JPH131094 JZA131094:JZD131094 KIW131094:KIZ131094 KSS131094:KSV131094 LCO131094:LCR131094 LMK131094:LMN131094 LWG131094:LWJ131094 MGC131094:MGF131094 MPY131094:MQB131094 MZU131094:MZX131094 NJQ131094:NJT131094 NTM131094:NTP131094 ODI131094:ODL131094 ONE131094:ONH131094 OXA131094:OXD131094 PGW131094:PGZ131094 PQS131094:PQV131094 QAO131094:QAR131094 QKK131094:QKN131094 QUG131094:QUJ131094 REC131094:REF131094 RNY131094:ROB131094 RXU131094:RXX131094 SHQ131094:SHT131094 SRM131094:SRP131094 TBI131094:TBL131094 TLE131094:TLH131094 TVA131094:TVD131094 UEW131094:UEZ131094 UOS131094:UOV131094 UYO131094:UYR131094 VIK131094:VIN131094 VSG131094:VSJ131094 WCC131094:WCF131094 WLY131094:WMB131094 WVU131094:WVX131094 M196630:P196630 JI196630:JL196630 TE196630:TH196630 ADA196630:ADD196630 AMW196630:AMZ196630 AWS196630:AWV196630 BGO196630:BGR196630 BQK196630:BQN196630 CAG196630:CAJ196630 CKC196630:CKF196630 CTY196630:CUB196630 DDU196630:DDX196630 DNQ196630:DNT196630 DXM196630:DXP196630 EHI196630:EHL196630 ERE196630:ERH196630 FBA196630:FBD196630 FKW196630:FKZ196630 FUS196630:FUV196630 GEO196630:GER196630 GOK196630:GON196630 GYG196630:GYJ196630 HIC196630:HIF196630 HRY196630:HSB196630 IBU196630:IBX196630 ILQ196630:ILT196630 IVM196630:IVP196630 JFI196630:JFL196630 JPE196630:JPH196630 JZA196630:JZD196630 KIW196630:KIZ196630 KSS196630:KSV196630 LCO196630:LCR196630 LMK196630:LMN196630 LWG196630:LWJ196630 MGC196630:MGF196630 MPY196630:MQB196630 MZU196630:MZX196630 NJQ196630:NJT196630 NTM196630:NTP196630 ODI196630:ODL196630 ONE196630:ONH196630 OXA196630:OXD196630 PGW196630:PGZ196630 PQS196630:PQV196630 QAO196630:QAR196630 QKK196630:QKN196630 QUG196630:QUJ196630 REC196630:REF196630 RNY196630:ROB196630 RXU196630:RXX196630 SHQ196630:SHT196630 SRM196630:SRP196630 TBI196630:TBL196630 TLE196630:TLH196630 TVA196630:TVD196630 UEW196630:UEZ196630 UOS196630:UOV196630 UYO196630:UYR196630 VIK196630:VIN196630 VSG196630:VSJ196630 WCC196630:WCF196630 WLY196630:WMB196630 WVU196630:WVX196630 M262166:P262166 JI262166:JL262166 TE262166:TH262166 ADA262166:ADD262166 AMW262166:AMZ262166 AWS262166:AWV262166 BGO262166:BGR262166 BQK262166:BQN262166 CAG262166:CAJ262166 CKC262166:CKF262166 CTY262166:CUB262166 DDU262166:DDX262166 DNQ262166:DNT262166 DXM262166:DXP262166 EHI262166:EHL262166 ERE262166:ERH262166 FBA262166:FBD262166 FKW262166:FKZ262166 FUS262166:FUV262166 GEO262166:GER262166 GOK262166:GON262166 GYG262166:GYJ262166 HIC262166:HIF262166 HRY262166:HSB262166 IBU262166:IBX262166 ILQ262166:ILT262166 IVM262166:IVP262166 JFI262166:JFL262166 JPE262166:JPH262166 JZA262166:JZD262166 KIW262166:KIZ262166 KSS262166:KSV262166 LCO262166:LCR262166 LMK262166:LMN262166 LWG262166:LWJ262166 MGC262166:MGF262166 MPY262166:MQB262166 MZU262166:MZX262166 NJQ262166:NJT262166 NTM262166:NTP262166 ODI262166:ODL262166 ONE262166:ONH262166 OXA262166:OXD262166 PGW262166:PGZ262166 PQS262166:PQV262166 QAO262166:QAR262166 QKK262166:QKN262166 QUG262166:QUJ262166 REC262166:REF262166 RNY262166:ROB262166 RXU262166:RXX262166 SHQ262166:SHT262166 SRM262166:SRP262166 TBI262166:TBL262166 TLE262166:TLH262166 TVA262166:TVD262166 UEW262166:UEZ262166 UOS262166:UOV262166 UYO262166:UYR262166 VIK262166:VIN262166 VSG262166:VSJ262166 WCC262166:WCF262166 WLY262166:WMB262166 WVU262166:WVX262166 M327702:P327702 JI327702:JL327702 TE327702:TH327702 ADA327702:ADD327702 AMW327702:AMZ327702 AWS327702:AWV327702 BGO327702:BGR327702 BQK327702:BQN327702 CAG327702:CAJ327702 CKC327702:CKF327702 CTY327702:CUB327702 DDU327702:DDX327702 DNQ327702:DNT327702 DXM327702:DXP327702 EHI327702:EHL327702 ERE327702:ERH327702 FBA327702:FBD327702 FKW327702:FKZ327702 FUS327702:FUV327702 GEO327702:GER327702 GOK327702:GON327702 GYG327702:GYJ327702 HIC327702:HIF327702 HRY327702:HSB327702 IBU327702:IBX327702 ILQ327702:ILT327702 IVM327702:IVP327702 JFI327702:JFL327702 JPE327702:JPH327702 JZA327702:JZD327702 KIW327702:KIZ327702 KSS327702:KSV327702 LCO327702:LCR327702 LMK327702:LMN327702 LWG327702:LWJ327702 MGC327702:MGF327702 MPY327702:MQB327702 MZU327702:MZX327702 NJQ327702:NJT327702 NTM327702:NTP327702 ODI327702:ODL327702 ONE327702:ONH327702 OXA327702:OXD327702 PGW327702:PGZ327702 PQS327702:PQV327702 QAO327702:QAR327702 QKK327702:QKN327702 QUG327702:QUJ327702 REC327702:REF327702 RNY327702:ROB327702 RXU327702:RXX327702 SHQ327702:SHT327702 SRM327702:SRP327702 TBI327702:TBL327702 TLE327702:TLH327702 TVA327702:TVD327702 UEW327702:UEZ327702 UOS327702:UOV327702 UYO327702:UYR327702 VIK327702:VIN327702 VSG327702:VSJ327702 WCC327702:WCF327702 WLY327702:WMB327702 WVU327702:WVX327702 M393238:P393238 JI393238:JL393238 TE393238:TH393238 ADA393238:ADD393238 AMW393238:AMZ393238 AWS393238:AWV393238 BGO393238:BGR393238 BQK393238:BQN393238 CAG393238:CAJ393238 CKC393238:CKF393238 CTY393238:CUB393238 DDU393238:DDX393238 DNQ393238:DNT393238 DXM393238:DXP393238 EHI393238:EHL393238 ERE393238:ERH393238 FBA393238:FBD393238 FKW393238:FKZ393238 FUS393238:FUV393238 GEO393238:GER393238 GOK393238:GON393238 GYG393238:GYJ393238 HIC393238:HIF393238 HRY393238:HSB393238 IBU393238:IBX393238 ILQ393238:ILT393238 IVM393238:IVP393238 JFI393238:JFL393238 JPE393238:JPH393238 JZA393238:JZD393238 KIW393238:KIZ393238 KSS393238:KSV393238 LCO393238:LCR393238 LMK393238:LMN393238 LWG393238:LWJ393238 MGC393238:MGF393238 MPY393238:MQB393238 MZU393238:MZX393238 NJQ393238:NJT393238 NTM393238:NTP393238 ODI393238:ODL393238 ONE393238:ONH393238 OXA393238:OXD393238 PGW393238:PGZ393238 PQS393238:PQV393238 QAO393238:QAR393238 QKK393238:QKN393238 QUG393238:QUJ393238 REC393238:REF393238 RNY393238:ROB393238 RXU393238:RXX393238 SHQ393238:SHT393238 SRM393238:SRP393238 TBI393238:TBL393238 TLE393238:TLH393238 TVA393238:TVD393238 UEW393238:UEZ393238 UOS393238:UOV393238 UYO393238:UYR393238 VIK393238:VIN393238 VSG393238:VSJ393238 WCC393238:WCF393238 WLY393238:WMB393238 WVU393238:WVX393238 M458774:P458774 JI458774:JL458774 TE458774:TH458774 ADA458774:ADD458774 AMW458774:AMZ458774 AWS458774:AWV458774 BGO458774:BGR458774 BQK458774:BQN458774 CAG458774:CAJ458774 CKC458774:CKF458774 CTY458774:CUB458774 DDU458774:DDX458774 DNQ458774:DNT458774 DXM458774:DXP458774 EHI458774:EHL458774 ERE458774:ERH458774 FBA458774:FBD458774 FKW458774:FKZ458774 FUS458774:FUV458774 GEO458774:GER458774 GOK458774:GON458774 GYG458774:GYJ458774 HIC458774:HIF458774 HRY458774:HSB458774 IBU458774:IBX458774 ILQ458774:ILT458774 IVM458774:IVP458774 JFI458774:JFL458774 JPE458774:JPH458774 JZA458774:JZD458774 KIW458774:KIZ458774 KSS458774:KSV458774 LCO458774:LCR458774 LMK458774:LMN458774 LWG458774:LWJ458774 MGC458774:MGF458774 MPY458774:MQB458774 MZU458774:MZX458774 NJQ458774:NJT458774 NTM458774:NTP458774 ODI458774:ODL458774 ONE458774:ONH458774 OXA458774:OXD458774 PGW458774:PGZ458774 PQS458774:PQV458774 QAO458774:QAR458774 QKK458774:QKN458774 QUG458774:QUJ458774 REC458774:REF458774 RNY458774:ROB458774 RXU458774:RXX458774 SHQ458774:SHT458774 SRM458774:SRP458774 TBI458774:TBL458774 TLE458774:TLH458774 TVA458774:TVD458774 UEW458774:UEZ458774 UOS458774:UOV458774 UYO458774:UYR458774 VIK458774:VIN458774 VSG458774:VSJ458774 WCC458774:WCF458774 WLY458774:WMB458774 WVU458774:WVX458774 M524310:P524310 JI524310:JL524310 TE524310:TH524310 ADA524310:ADD524310 AMW524310:AMZ524310 AWS524310:AWV524310 BGO524310:BGR524310 BQK524310:BQN524310 CAG524310:CAJ524310 CKC524310:CKF524310 CTY524310:CUB524310 DDU524310:DDX524310 DNQ524310:DNT524310 DXM524310:DXP524310 EHI524310:EHL524310 ERE524310:ERH524310 FBA524310:FBD524310 FKW524310:FKZ524310 FUS524310:FUV524310 GEO524310:GER524310 GOK524310:GON524310 GYG524310:GYJ524310 HIC524310:HIF524310 HRY524310:HSB524310 IBU524310:IBX524310 ILQ524310:ILT524310 IVM524310:IVP524310 JFI524310:JFL524310 JPE524310:JPH524310 JZA524310:JZD524310 KIW524310:KIZ524310 KSS524310:KSV524310 LCO524310:LCR524310 LMK524310:LMN524310 LWG524310:LWJ524310 MGC524310:MGF524310 MPY524310:MQB524310 MZU524310:MZX524310 NJQ524310:NJT524310 NTM524310:NTP524310 ODI524310:ODL524310 ONE524310:ONH524310 OXA524310:OXD524310 PGW524310:PGZ524310 PQS524310:PQV524310 QAO524310:QAR524310 QKK524310:QKN524310 QUG524310:QUJ524310 REC524310:REF524310 RNY524310:ROB524310 RXU524310:RXX524310 SHQ524310:SHT524310 SRM524310:SRP524310 TBI524310:TBL524310 TLE524310:TLH524310 TVA524310:TVD524310 UEW524310:UEZ524310 UOS524310:UOV524310 UYO524310:UYR524310 VIK524310:VIN524310 VSG524310:VSJ524310 WCC524310:WCF524310 WLY524310:WMB524310 WVU524310:WVX524310 M589846:P589846 JI589846:JL589846 TE589846:TH589846 ADA589846:ADD589846 AMW589846:AMZ589846 AWS589846:AWV589846 BGO589846:BGR589846 BQK589846:BQN589846 CAG589846:CAJ589846 CKC589846:CKF589846 CTY589846:CUB589846 DDU589846:DDX589846 DNQ589846:DNT589846 DXM589846:DXP589846 EHI589846:EHL589846 ERE589846:ERH589846 FBA589846:FBD589846 FKW589846:FKZ589846 FUS589846:FUV589846 GEO589846:GER589846 GOK589846:GON589846 GYG589846:GYJ589846 HIC589846:HIF589846 HRY589846:HSB589846 IBU589846:IBX589846 ILQ589846:ILT589846 IVM589846:IVP589846 JFI589846:JFL589846 JPE589846:JPH589846 JZA589846:JZD589846 KIW589846:KIZ589846 KSS589846:KSV589846 LCO589846:LCR589846 LMK589846:LMN589846 LWG589846:LWJ589846 MGC589846:MGF589846 MPY589846:MQB589846 MZU589846:MZX589846 NJQ589846:NJT589846 NTM589846:NTP589846 ODI589846:ODL589846 ONE589846:ONH589846 OXA589846:OXD589846 PGW589846:PGZ589846 PQS589846:PQV589846 QAO589846:QAR589846 QKK589846:QKN589846 QUG589846:QUJ589846 REC589846:REF589846 RNY589846:ROB589846 RXU589846:RXX589846 SHQ589846:SHT589846 SRM589846:SRP589846 TBI589846:TBL589846 TLE589846:TLH589846 TVA589846:TVD589846 UEW589846:UEZ589846 UOS589846:UOV589846 UYO589846:UYR589846 VIK589846:VIN589846 VSG589846:VSJ589846 WCC589846:WCF589846 WLY589846:WMB589846 WVU589846:WVX589846 M655382:P655382 JI655382:JL655382 TE655382:TH655382 ADA655382:ADD655382 AMW655382:AMZ655382 AWS655382:AWV655382 BGO655382:BGR655382 BQK655382:BQN655382 CAG655382:CAJ655382 CKC655382:CKF655382 CTY655382:CUB655382 DDU655382:DDX655382 DNQ655382:DNT655382 DXM655382:DXP655382 EHI655382:EHL655382 ERE655382:ERH655382 FBA655382:FBD655382 FKW655382:FKZ655382 FUS655382:FUV655382 GEO655382:GER655382 GOK655382:GON655382 GYG655382:GYJ655382 HIC655382:HIF655382 HRY655382:HSB655382 IBU655382:IBX655382 ILQ655382:ILT655382 IVM655382:IVP655382 JFI655382:JFL655382 JPE655382:JPH655382 JZA655382:JZD655382 KIW655382:KIZ655382 KSS655382:KSV655382 LCO655382:LCR655382 LMK655382:LMN655382 LWG655382:LWJ655382 MGC655382:MGF655382 MPY655382:MQB655382 MZU655382:MZX655382 NJQ655382:NJT655382 NTM655382:NTP655382 ODI655382:ODL655382 ONE655382:ONH655382 OXA655382:OXD655382 PGW655382:PGZ655382 PQS655382:PQV655382 QAO655382:QAR655382 QKK655382:QKN655382 QUG655382:QUJ655382 REC655382:REF655382 RNY655382:ROB655382 RXU655382:RXX655382 SHQ655382:SHT655382 SRM655382:SRP655382 TBI655382:TBL655382 TLE655382:TLH655382 TVA655382:TVD655382 UEW655382:UEZ655382 UOS655382:UOV655382 UYO655382:UYR655382 VIK655382:VIN655382 VSG655382:VSJ655382 WCC655382:WCF655382 WLY655382:WMB655382 WVU655382:WVX655382 M720918:P720918 JI720918:JL720918 TE720918:TH720918 ADA720918:ADD720918 AMW720918:AMZ720918 AWS720918:AWV720918 BGO720918:BGR720918 BQK720918:BQN720918 CAG720918:CAJ720918 CKC720918:CKF720918 CTY720918:CUB720918 DDU720918:DDX720918 DNQ720918:DNT720918 DXM720918:DXP720918 EHI720918:EHL720918 ERE720918:ERH720918 FBA720918:FBD720918 FKW720918:FKZ720918 FUS720918:FUV720918 GEO720918:GER720918 GOK720918:GON720918 GYG720918:GYJ720918 HIC720918:HIF720918 HRY720918:HSB720918 IBU720918:IBX720918 ILQ720918:ILT720918 IVM720918:IVP720918 JFI720918:JFL720918 JPE720918:JPH720918 JZA720918:JZD720918 KIW720918:KIZ720918 KSS720918:KSV720918 LCO720918:LCR720918 LMK720918:LMN720918 LWG720918:LWJ720918 MGC720918:MGF720918 MPY720918:MQB720918 MZU720918:MZX720918 NJQ720918:NJT720918 NTM720918:NTP720918 ODI720918:ODL720918 ONE720918:ONH720918 OXA720918:OXD720918 PGW720918:PGZ720918 PQS720918:PQV720918 QAO720918:QAR720918 QKK720918:QKN720918 QUG720918:QUJ720918 REC720918:REF720918 RNY720918:ROB720918 RXU720918:RXX720918 SHQ720918:SHT720918 SRM720918:SRP720918 TBI720918:TBL720918 TLE720918:TLH720918 TVA720918:TVD720918 UEW720918:UEZ720918 UOS720918:UOV720918 UYO720918:UYR720918 VIK720918:VIN720918 VSG720918:VSJ720918 WCC720918:WCF720918 WLY720918:WMB720918 WVU720918:WVX720918 M786454:P786454 JI786454:JL786454 TE786454:TH786454 ADA786454:ADD786454 AMW786454:AMZ786454 AWS786454:AWV786454 BGO786454:BGR786454 BQK786454:BQN786454 CAG786454:CAJ786454 CKC786454:CKF786454 CTY786454:CUB786454 DDU786454:DDX786454 DNQ786454:DNT786454 DXM786454:DXP786454 EHI786454:EHL786454 ERE786454:ERH786454 FBA786454:FBD786454 FKW786454:FKZ786454 FUS786454:FUV786454 GEO786454:GER786454 GOK786454:GON786454 GYG786454:GYJ786454 HIC786454:HIF786454 HRY786454:HSB786454 IBU786454:IBX786454 ILQ786454:ILT786454 IVM786454:IVP786454 JFI786454:JFL786454 JPE786454:JPH786454 JZA786454:JZD786454 KIW786454:KIZ786454 KSS786454:KSV786454 LCO786454:LCR786454 LMK786454:LMN786454 LWG786454:LWJ786454 MGC786454:MGF786454 MPY786454:MQB786454 MZU786454:MZX786454 NJQ786454:NJT786454 NTM786454:NTP786454 ODI786454:ODL786454 ONE786454:ONH786454 OXA786454:OXD786454 PGW786454:PGZ786454 PQS786454:PQV786454 QAO786454:QAR786454 QKK786454:QKN786454 QUG786454:QUJ786454 REC786454:REF786454 RNY786454:ROB786454 RXU786454:RXX786454 SHQ786454:SHT786454 SRM786454:SRP786454 TBI786454:TBL786454 TLE786454:TLH786454 TVA786454:TVD786454 UEW786454:UEZ786454 UOS786454:UOV786454 UYO786454:UYR786454 VIK786454:VIN786454 VSG786454:VSJ786454 WCC786454:WCF786454 WLY786454:WMB786454 WVU786454:WVX786454 M851990:P851990 JI851990:JL851990 TE851990:TH851990 ADA851990:ADD851990 AMW851990:AMZ851990 AWS851990:AWV851990 BGO851990:BGR851990 BQK851990:BQN851990 CAG851990:CAJ851990 CKC851990:CKF851990 CTY851990:CUB851990 DDU851990:DDX851990 DNQ851990:DNT851990 DXM851990:DXP851990 EHI851990:EHL851990 ERE851990:ERH851990 FBA851990:FBD851990 FKW851990:FKZ851990 FUS851990:FUV851990 GEO851990:GER851990 GOK851990:GON851990 GYG851990:GYJ851990 HIC851990:HIF851990 HRY851990:HSB851990 IBU851990:IBX851990 ILQ851990:ILT851990 IVM851990:IVP851990 JFI851990:JFL851990 JPE851990:JPH851990 JZA851990:JZD851990 KIW851990:KIZ851990 KSS851990:KSV851990 LCO851990:LCR851990 LMK851990:LMN851990 LWG851990:LWJ851990 MGC851990:MGF851990 MPY851990:MQB851990 MZU851990:MZX851990 NJQ851990:NJT851990 NTM851990:NTP851990 ODI851990:ODL851990 ONE851990:ONH851990 OXA851990:OXD851990 PGW851990:PGZ851990 PQS851990:PQV851990 QAO851990:QAR851990 QKK851990:QKN851990 QUG851990:QUJ851990 REC851990:REF851990 RNY851990:ROB851990 RXU851990:RXX851990 SHQ851990:SHT851990 SRM851990:SRP851990 TBI851990:TBL851990 TLE851990:TLH851990 TVA851990:TVD851990 UEW851990:UEZ851990 UOS851990:UOV851990 UYO851990:UYR851990 VIK851990:VIN851990 VSG851990:VSJ851990 WCC851990:WCF851990 WLY851990:WMB851990 WVU851990:WVX851990 M917526:P917526 JI917526:JL917526 TE917526:TH917526 ADA917526:ADD917526 AMW917526:AMZ917526 AWS917526:AWV917526 BGO917526:BGR917526 BQK917526:BQN917526 CAG917526:CAJ917526 CKC917526:CKF917526 CTY917526:CUB917526 DDU917526:DDX917526 DNQ917526:DNT917526 DXM917526:DXP917526 EHI917526:EHL917526 ERE917526:ERH917526 FBA917526:FBD917526 FKW917526:FKZ917526 FUS917526:FUV917526 GEO917526:GER917526 GOK917526:GON917526 GYG917526:GYJ917526 HIC917526:HIF917526 HRY917526:HSB917526 IBU917526:IBX917526 ILQ917526:ILT917526 IVM917526:IVP917526 JFI917526:JFL917526 JPE917526:JPH917526 JZA917526:JZD917526 KIW917526:KIZ917526 KSS917526:KSV917526 LCO917526:LCR917526 LMK917526:LMN917526 LWG917526:LWJ917526 MGC917526:MGF917526 MPY917526:MQB917526 MZU917526:MZX917526 NJQ917526:NJT917526 NTM917526:NTP917526 ODI917526:ODL917526 ONE917526:ONH917526 OXA917526:OXD917526 PGW917526:PGZ917526 PQS917526:PQV917526 QAO917526:QAR917526 QKK917526:QKN917526 QUG917526:QUJ917526 REC917526:REF917526 RNY917526:ROB917526 RXU917526:RXX917526 SHQ917526:SHT917526 SRM917526:SRP917526 TBI917526:TBL917526 TLE917526:TLH917526 TVA917526:TVD917526 UEW917526:UEZ917526 UOS917526:UOV917526 UYO917526:UYR917526 VIK917526:VIN917526 VSG917526:VSJ917526 WCC917526:WCF917526 WLY917526:WMB917526 WVU917526:WVX917526 M983062:P983062 JI983062:JL983062 TE983062:TH983062 ADA983062:ADD983062 AMW983062:AMZ983062 AWS983062:AWV983062 BGO983062:BGR983062 BQK983062:BQN983062 CAG983062:CAJ983062 CKC983062:CKF983062 CTY983062:CUB983062 DDU983062:DDX983062 DNQ983062:DNT983062 DXM983062:DXP983062 EHI983062:EHL983062 ERE983062:ERH983062 FBA983062:FBD983062 FKW983062:FKZ983062 FUS983062:FUV983062 GEO983062:GER983062 GOK983062:GON983062 GYG983062:GYJ983062 HIC983062:HIF983062 HRY983062:HSB983062 IBU983062:IBX983062 ILQ983062:ILT983062 IVM983062:IVP983062 JFI983062:JFL983062 JPE983062:JPH983062 JZA983062:JZD983062 KIW983062:KIZ983062 KSS983062:KSV983062 LCO983062:LCR983062 LMK983062:LMN983062 LWG983062:LWJ983062 MGC983062:MGF983062 MPY983062:MQB983062 MZU983062:MZX983062 NJQ983062:NJT983062 NTM983062:NTP983062 ODI983062:ODL983062 ONE983062:ONH983062 OXA983062:OXD983062 PGW983062:PGZ983062 PQS983062:PQV983062 QAO983062:QAR983062 QKK983062:QKN983062 QUG983062:QUJ983062 REC983062:REF983062 RNY983062:ROB983062 RXU983062:RXX983062 SHQ983062:SHT983062 SRM983062:SRP983062 TBI983062:TBL983062 TLE983062:TLH983062 TVA983062:TVD983062 UEW983062:UEZ983062 UOS983062:UOV983062 UYO983062:UYR983062 VIK983062:VIN983062 VSG983062:VSJ983062 WCC983062:WCF983062 WLY983062:WMB983062 WVU983062:WVX983062 M24:P25 JI24:JL25 TE24:TH25 ADA24:ADD25 AMW24:AMZ25 AWS24:AWV25 BGO24:BGR25 BQK24:BQN25 CAG24:CAJ25 CKC24:CKF25 CTY24:CUB25 DDU24:DDX25 DNQ24:DNT25 DXM24:DXP25 EHI24:EHL25 ERE24:ERH25 FBA24:FBD25 FKW24:FKZ25 FUS24:FUV25 GEO24:GER25 GOK24:GON25 GYG24:GYJ25 HIC24:HIF25 HRY24:HSB25 IBU24:IBX25 ILQ24:ILT25 IVM24:IVP25 JFI24:JFL25 JPE24:JPH25 JZA24:JZD25 KIW24:KIZ25 KSS24:KSV25 LCO24:LCR25 LMK24:LMN25 LWG24:LWJ25 MGC24:MGF25 MPY24:MQB25 MZU24:MZX25 NJQ24:NJT25 NTM24:NTP25 ODI24:ODL25 ONE24:ONH25 OXA24:OXD25 PGW24:PGZ25 PQS24:PQV25 QAO24:QAR25 QKK24:QKN25 QUG24:QUJ25 REC24:REF25 RNY24:ROB25 RXU24:RXX25 SHQ24:SHT25 SRM24:SRP25 TBI24:TBL25 TLE24:TLH25 TVA24:TVD25 UEW24:UEZ25 UOS24:UOV25 UYO24:UYR25 VIK24:VIN25 VSG24:VSJ25 WCC24:WCF25 WLY24:WMB25 WVU24:WVX25 M65560:P65561 JI65560:JL65561 TE65560:TH65561 ADA65560:ADD65561 AMW65560:AMZ65561 AWS65560:AWV65561 BGO65560:BGR65561 BQK65560:BQN65561 CAG65560:CAJ65561 CKC65560:CKF65561 CTY65560:CUB65561 DDU65560:DDX65561 DNQ65560:DNT65561 DXM65560:DXP65561 EHI65560:EHL65561 ERE65560:ERH65561 FBA65560:FBD65561 FKW65560:FKZ65561 FUS65560:FUV65561 GEO65560:GER65561 GOK65560:GON65561 GYG65560:GYJ65561 HIC65560:HIF65561 HRY65560:HSB65561 IBU65560:IBX65561 ILQ65560:ILT65561 IVM65560:IVP65561 JFI65560:JFL65561 JPE65560:JPH65561 JZA65560:JZD65561 KIW65560:KIZ65561 KSS65560:KSV65561 LCO65560:LCR65561 LMK65560:LMN65561 LWG65560:LWJ65561 MGC65560:MGF65561 MPY65560:MQB65561 MZU65560:MZX65561 NJQ65560:NJT65561 NTM65560:NTP65561 ODI65560:ODL65561 ONE65560:ONH65561 OXA65560:OXD65561 PGW65560:PGZ65561 PQS65560:PQV65561 QAO65560:QAR65561 QKK65560:QKN65561 QUG65560:QUJ65561 REC65560:REF65561 RNY65560:ROB65561 RXU65560:RXX65561 SHQ65560:SHT65561 SRM65560:SRP65561 TBI65560:TBL65561 TLE65560:TLH65561 TVA65560:TVD65561 UEW65560:UEZ65561 UOS65560:UOV65561 UYO65560:UYR65561 VIK65560:VIN65561 VSG65560:VSJ65561 WCC65560:WCF65561 WLY65560:WMB65561 WVU65560:WVX65561 M131096:P131097 JI131096:JL131097 TE131096:TH131097 ADA131096:ADD131097 AMW131096:AMZ131097 AWS131096:AWV131097 BGO131096:BGR131097 BQK131096:BQN131097 CAG131096:CAJ131097 CKC131096:CKF131097 CTY131096:CUB131097 DDU131096:DDX131097 DNQ131096:DNT131097 DXM131096:DXP131097 EHI131096:EHL131097 ERE131096:ERH131097 FBA131096:FBD131097 FKW131096:FKZ131097 FUS131096:FUV131097 GEO131096:GER131097 GOK131096:GON131097 GYG131096:GYJ131097 HIC131096:HIF131097 HRY131096:HSB131097 IBU131096:IBX131097 ILQ131096:ILT131097 IVM131096:IVP131097 JFI131096:JFL131097 JPE131096:JPH131097 JZA131096:JZD131097 KIW131096:KIZ131097 KSS131096:KSV131097 LCO131096:LCR131097 LMK131096:LMN131097 LWG131096:LWJ131097 MGC131096:MGF131097 MPY131096:MQB131097 MZU131096:MZX131097 NJQ131096:NJT131097 NTM131096:NTP131097 ODI131096:ODL131097 ONE131096:ONH131097 OXA131096:OXD131097 PGW131096:PGZ131097 PQS131096:PQV131097 QAO131096:QAR131097 QKK131096:QKN131097 QUG131096:QUJ131097 REC131096:REF131097 RNY131096:ROB131097 RXU131096:RXX131097 SHQ131096:SHT131097 SRM131096:SRP131097 TBI131096:TBL131097 TLE131096:TLH131097 TVA131096:TVD131097 UEW131096:UEZ131097 UOS131096:UOV131097 UYO131096:UYR131097 VIK131096:VIN131097 VSG131096:VSJ131097 WCC131096:WCF131097 WLY131096:WMB131097 WVU131096:WVX131097 M196632:P196633 JI196632:JL196633 TE196632:TH196633 ADA196632:ADD196633 AMW196632:AMZ196633 AWS196632:AWV196633 BGO196632:BGR196633 BQK196632:BQN196633 CAG196632:CAJ196633 CKC196632:CKF196633 CTY196632:CUB196633 DDU196632:DDX196633 DNQ196632:DNT196633 DXM196632:DXP196633 EHI196632:EHL196633 ERE196632:ERH196633 FBA196632:FBD196633 FKW196632:FKZ196633 FUS196632:FUV196633 GEO196632:GER196633 GOK196632:GON196633 GYG196632:GYJ196633 HIC196632:HIF196633 HRY196632:HSB196633 IBU196632:IBX196633 ILQ196632:ILT196633 IVM196632:IVP196633 JFI196632:JFL196633 JPE196632:JPH196633 JZA196632:JZD196633 KIW196632:KIZ196633 KSS196632:KSV196633 LCO196632:LCR196633 LMK196632:LMN196633 LWG196632:LWJ196633 MGC196632:MGF196633 MPY196632:MQB196633 MZU196632:MZX196633 NJQ196632:NJT196633 NTM196632:NTP196633 ODI196632:ODL196633 ONE196632:ONH196633 OXA196632:OXD196633 PGW196632:PGZ196633 PQS196632:PQV196633 QAO196632:QAR196633 QKK196632:QKN196633 QUG196632:QUJ196633 REC196632:REF196633 RNY196632:ROB196633 RXU196632:RXX196633 SHQ196632:SHT196633 SRM196632:SRP196633 TBI196632:TBL196633 TLE196632:TLH196633 TVA196632:TVD196633 UEW196632:UEZ196633 UOS196632:UOV196633 UYO196632:UYR196633 VIK196632:VIN196633 VSG196632:VSJ196633 WCC196632:WCF196633 WLY196632:WMB196633 WVU196632:WVX196633 M262168:P262169 JI262168:JL262169 TE262168:TH262169 ADA262168:ADD262169 AMW262168:AMZ262169 AWS262168:AWV262169 BGO262168:BGR262169 BQK262168:BQN262169 CAG262168:CAJ262169 CKC262168:CKF262169 CTY262168:CUB262169 DDU262168:DDX262169 DNQ262168:DNT262169 DXM262168:DXP262169 EHI262168:EHL262169 ERE262168:ERH262169 FBA262168:FBD262169 FKW262168:FKZ262169 FUS262168:FUV262169 GEO262168:GER262169 GOK262168:GON262169 GYG262168:GYJ262169 HIC262168:HIF262169 HRY262168:HSB262169 IBU262168:IBX262169 ILQ262168:ILT262169 IVM262168:IVP262169 JFI262168:JFL262169 JPE262168:JPH262169 JZA262168:JZD262169 KIW262168:KIZ262169 KSS262168:KSV262169 LCO262168:LCR262169 LMK262168:LMN262169 LWG262168:LWJ262169 MGC262168:MGF262169 MPY262168:MQB262169 MZU262168:MZX262169 NJQ262168:NJT262169 NTM262168:NTP262169 ODI262168:ODL262169 ONE262168:ONH262169 OXA262168:OXD262169 PGW262168:PGZ262169 PQS262168:PQV262169 QAO262168:QAR262169 QKK262168:QKN262169 QUG262168:QUJ262169 REC262168:REF262169 RNY262168:ROB262169 RXU262168:RXX262169 SHQ262168:SHT262169 SRM262168:SRP262169 TBI262168:TBL262169 TLE262168:TLH262169 TVA262168:TVD262169 UEW262168:UEZ262169 UOS262168:UOV262169 UYO262168:UYR262169 VIK262168:VIN262169 VSG262168:VSJ262169 WCC262168:WCF262169 WLY262168:WMB262169 WVU262168:WVX262169 M327704:P327705 JI327704:JL327705 TE327704:TH327705 ADA327704:ADD327705 AMW327704:AMZ327705 AWS327704:AWV327705 BGO327704:BGR327705 BQK327704:BQN327705 CAG327704:CAJ327705 CKC327704:CKF327705 CTY327704:CUB327705 DDU327704:DDX327705 DNQ327704:DNT327705 DXM327704:DXP327705 EHI327704:EHL327705 ERE327704:ERH327705 FBA327704:FBD327705 FKW327704:FKZ327705 FUS327704:FUV327705 GEO327704:GER327705 GOK327704:GON327705 GYG327704:GYJ327705 HIC327704:HIF327705 HRY327704:HSB327705 IBU327704:IBX327705 ILQ327704:ILT327705 IVM327704:IVP327705 JFI327704:JFL327705 JPE327704:JPH327705 JZA327704:JZD327705 KIW327704:KIZ327705 KSS327704:KSV327705 LCO327704:LCR327705 LMK327704:LMN327705 LWG327704:LWJ327705 MGC327704:MGF327705 MPY327704:MQB327705 MZU327704:MZX327705 NJQ327704:NJT327705 NTM327704:NTP327705 ODI327704:ODL327705 ONE327704:ONH327705 OXA327704:OXD327705 PGW327704:PGZ327705 PQS327704:PQV327705 QAO327704:QAR327705 QKK327704:QKN327705 QUG327704:QUJ327705 REC327704:REF327705 RNY327704:ROB327705 RXU327704:RXX327705 SHQ327704:SHT327705 SRM327704:SRP327705 TBI327704:TBL327705 TLE327704:TLH327705 TVA327704:TVD327705 UEW327704:UEZ327705 UOS327704:UOV327705 UYO327704:UYR327705 VIK327704:VIN327705 VSG327704:VSJ327705 WCC327704:WCF327705 WLY327704:WMB327705 WVU327704:WVX327705 M393240:P393241 JI393240:JL393241 TE393240:TH393241 ADA393240:ADD393241 AMW393240:AMZ393241 AWS393240:AWV393241 BGO393240:BGR393241 BQK393240:BQN393241 CAG393240:CAJ393241 CKC393240:CKF393241 CTY393240:CUB393241 DDU393240:DDX393241 DNQ393240:DNT393241 DXM393240:DXP393241 EHI393240:EHL393241 ERE393240:ERH393241 FBA393240:FBD393241 FKW393240:FKZ393241 FUS393240:FUV393241 GEO393240:GER393241 GOK393240:GON393241 GYG393240:GYJ393241 HIC393240:HIF393241 HRY393240:HSB393241 IBU393240:IBX393241 ILQ393240:ILT393241 IVM393240:IVP393241 JFI393240:JFL393241 JPE393240:JPH393241 JZA393240:JZD393241 KIW393240:KIZ393241 KSS393240:KSV393241 LCO393240:LCR393241 LMK393240:LMN393241 LWG393240:LWJ393241 MGC393240:MGF393241 MPY393240:MQB393241 MZU393240:MZX393241 NJQ393240:NJT393241 NTM393240:NTP393241 ODI393240:ODL393241 ONE393240:ONH393241 OXA393240:OXD393241 PGW393240:PGZ393241 PQS393240:PQV393241 QAO393240:QAR393241 QKK393240:QKN393241 QUG393240:QUJ393241 REC393240:REF393241 RNY393240:ROB393241 RXU393240:RXX393241 SHQ393240:SHT393241 SRM393240:SRP393241 TBI393240:TBL393241 TLE393240:TLH393241 TVA393240:TVD393241 UEW393240:UEZ393241 UOS393240:UOV393241 UYO393240:UYR393241 VIK393240:VIN393241 VSG393240:VSJ393241 WCC393240:WCF393241 WLY393240:WMB393241 WVU393240:WVX393241 M458776:P458777 JI458776:JL458777 TE458776:TH458777 ADA458776:ADD458777 AMW458776:AMZ458777 AWS458776:AWV458777 BGO458776:BGR458777 BQK458776:BQN458777 CAG458776:CAJ458777 CKC458776:CKF458777 CTY458776:CUB458777 DDU458776:DDX458777 DNQ458776:DNT458777 DXM458776:DXP458777 EHI458776:EHL458777 ERE458776:ERH458777 FBA458776:FBD458777 FKW458776:FKZ458777 FUS458776:FUV458777 GEO458776:GER458777 GOK458776:GON458777 GYG458776:GYJ458777 HIC458776:HIF458777 HRY458776:HSB458777 IBU458776:IBX458777 ILQ458776:ILT458777 IVM458776:IVP458777 JFI458776:JFL458777 JPE458776:JPH458777 JZA458776:JZD458777 KIW458776:KIZ458777 KSS458776:KSV458777 LCO458776:LCR458777 LMK458776:LMN458777 LWG458776:LWJ458777 MGC458776:MGF458777 MPY458776:MQB458777 MZU458776:MZX458777 NJQ458776:NJT458777 NTM458776:NTP458777 ODI458776:ODL458777 ONE458776:ONH458777 OXA458776:OXD458777 PGW458776:PGZ458777 PQS458776:PQV458777 QAO458776:QAR458777 QKK458776:QKN458777 QUG458776:QUJ458777 REC458776:REF458777 RNY458776:ROB458777 RXU458776:RXX458777 SHQ458776:SHT458777 SRM458776:SRP458777 TBI458776:TBL458777 TLE458776:TLH458777 TVA458776:TVD458777 UEW458776:UEZ458777 UOS458776:UOV458777 UYO458776:UYR458777 VIK458776:VIN458777 VSG458776:VSJ458777 WCC458776:WCF458777 WLY458776:WMB458777 WVU458776:WVX458777 M524312:P524313 JI524312:JL524313 TE524312:TH524313 ADA524312:ADD524313 AMW524312:AMZ524313 AWS524312:AWV524313 BGO524312:BGR524313 BQK524312:BQN524313 CAG524312:CAJ524313 CKC524312:CKF524313 CTY524312:CUB524313 DDU524312:DDX524313 DNQ524312:DNT524313 DXM524312:DXP524313 EHI524312:EHL524313 ERE524312:ERH524313 FBA524312:FBD524313 FKW524312:FKZ524313 FUS524312:FUV524313 GEO524312:GER524313 GOK524312:GON524313 GYG524312:GYJ524313 HIC524312:HIF524313 HRY524312:HSB524313 IBU524312:IBX524313 ILQ524312:ILT524313 IVM524312:IVP524313 JFI524312:JFL524313 JPE524312:JPH524313 JZA524312:JZD524313 KIW524312:KIZ524313 KSS524312:KSV524313 LCO524312:LCR524313 LMK524312:LMN524313 LWG524312:LWJ524313 MGC524312:MGF524313 MPY524312:MQB524313 MZU524312:MZX524313 NJQ524312:NJT524313 NTM524312:NTP524313 ODI524312:ODL524313 ONE524312:ONH524313 OXA524312:OXD524313 PGW524312:PGZ524313 PQS524312:PQV524313 QAO524312:QAR524313 QKK524312:QKN524313 QUG524312:QUJ524313 REC524312:REF524313 RNY524312:ROB524313 RXU524312:RXX524313 SHQ524312:SHT524313 SRM524312:SRP524313 TBI524312:TBL524313 TLE524312:TLH524313 TVA524312:TVD524313 UEW524312:UEZ524313 UOS524312:UOV524313 UYO524312:UYR524313 VIK524312:VIN524313 VSG524312:VSJ524313 WCC524312:WCF524313 WLY524312:WMB524313 WVU524312:WVX524313 M589848:P589849 JI589848:JL589849 TE589848:TH589849 ADA589848:ADD589849 AMW589848:AMZ589849 AWS589848:AWV589849 BGO589848:BGR589849 BQK589848:BQN589849 CAG589848:CAJ589849 CKC589848:CKF589849 CTY589848:CUB589849 DDU589848:DDX589849 DNQ589848:DNT589849 DXM589848:DXP589849 EHI589848:EHL589849 ERE589848:ERH589849 FBA589848:FBD589849 FKW589848:FKZ589849 FUS589848:FUV589849 GEO589848:GER589849 GOK589848:GON589849 GYG589848:GYJ589849 HIC589848:HIF589849 HRY589848:HSB589849 IBU589848:IBX589849 ILQ589848:ILT589849 IVM589848:IVP589849 JFI589848:JFL589849 JPE589848:JPH589849 JZA589848:JZD589849 KIW589848:KIZ589849 KSS589848:KSV589849 LCO589848:LCR589849 LMK589848:LMN589849 LWG589848:LWJ589849 MGC589848:MGF589849 MPY589848:MQB589849 MZU589848:MZX589849 NJQ589848:NJT589849 NTM589848:NTP589849 ODI589848:ODL589849 ONE589848:ONH589849 OXA589848:OXD589849 PGW589848:PGZ589849 PQS589848:PQV589849 QAO589848:QAR589849 QKK589848:QKN589849 QUG589848:QUJ589849 REC589848:REF589849 RNY589848:ROB589849 RXU589848:RXX589849 SHQ589848:SHT589849 SRM589848:SRP589849 TBI589848:TBL589849 TLE589848:TLH589849 TVA589848:TVD589849 UEW589848:UEZ589849 UOS589848:UOV589849 UYO589848:UYR589849 VIK589848:VIN589849 VSG589848:VSJ589849 WCC589848:WCF589849 WLY589848:WMB589849 WVU589848:WVX589849 M655384:P655385 JI655384:JL655385 TE655384:TH655385 ADA655384:ADD655385 AMW655384:AMZ655385 AWS655384:AWV655385 BGO655384:BGR655385 BQK655384:BQN655385 CAG655384:CAJ655385 CKC655384:CKF655385 CTY655384:CUB655385 DDU655384:DDX655385 DNQ655384:DNT655385 DXM655384:DXP655385 EHI655384:EHL655385 ERE655384:ERH655385 FBA655384:FBD655385 FKW655384:FKZ655385 FUS655384:FUV655385 GEO655384:GER655385 GOK655384:GON655385 GYG655384:GYJ655385 HIC655384:HIF655385 HRY655384:HSB655385 IBU655384:IBX655385 ILQ655384:ILT655385 IVM655384:IVP655385 JFI655384:JFL655385 JPE655384:JPH655385 JZA655384:JZD655385 KIW655384:KIZ655385 KSS655384:KSV655385 LCO655384:LCR655385 LMK655384:LMN655385 LWG655384:LWJ655385 MGC655384:MGF655385 MPY655384:MQB655385 MZU655384:MZX655385 NJQ655384:NJT655385 NTM655384:NTP655385 ODI655384:ODL655385 ONE655384:ONH655385 OXA655384:OXD655385 PGW655384:PGZ655385 PQS655384:PQV655385 QAO655384:QAR655385 QKK655384:QKN655385 QUG655384:QUJ655385 REC655384:REF655385 RNY655384:ROB655385 RXU655384:RXX655385 SHQ655384:SHT655385 SRM655384:SRP655385 TBI655384:TBL655385 TLE655384:TLH655385 TVA655384:TVD655385 UEW655384:UEZ655385 UOS655384:UOV655385 UYO655384:UYR655385 VIK655384:VIN655385 VSG655384:VSJ655385 WCC655384:WCF655385 WLY655384:WMB655385 WVU655384:WVX655385 M720920:P720921 JI720920:JL720921 TE720920:TH720921 ADA720920:ADD720921 AMW720920:AMZ720921 AWS720920:AWV720921 BGO720920:BGR720921 BQK720920:BQN720921 CAG720920:CAJ720921 CKC720920:CKF720921 CTY720920:CUB720921 DDU720920:DDX720921 DNQ720920:DNT720921 DXM720920:DXP720921 EHI720920:EHL720921 ERE720920:ERH720921 FBA720920:FBD720921 FKW720920:FKZ720921 FUS720920:FUV720921 GEO720920:GER720921 GOK720920:GON720921 GYG720920:GYJ720921 HIC720920:HIF720921 HRY720920:HSB720921 IBU720920:IBX720921 ILQ720920:ILT720921 IVM720920:IVP720921 JFI720920:JFL720921 JPE720920:JPH720921 JZA720920:JZD720921 KIW720920:KIZ720921 KSS720920:KSV720921 LCO720920:LCR720921 LMK720920:LMN720921 LWG720920:LWJ720921 MGC720920:MGF720921 MPY720920:MQB720921 MZU720920:MZX720921 NJQ720920:NJT720921 NTM720920:NTP720921 ODI720920:ODL720921 ONE720920:ONH720921 OXA720920:OXD720921 PGW720920:PGZ720921 PQS720920:PQV720921 QAO720920:QAR720921 QKK720920:QKN720921 QUG720920:QUJ720921 REC720920:REF720921 RNY720920:ROB720921 RXU720920:RXX720921 SHQ720920:SHT720921 SRM720920:SRP720921 TBI720920:TBL720921 TLE720920:TLH720921 TVA720920:TVD720921 UEW720920:UEZ720921 UOS720920:UOV720921 UYO720920:UYR720921 VIK720920:VIN720921 VSG720920:VSJ720921 WCC720920:WCF720921 WLY720920:WMB720921 WVU720920:WVX720921 M786456:P786457 JI786456:JL786457 TE786456:TH786457 ADA786456:ADD786457 AMW786456:AMZ786457 AWS786456:AWV786457 BGO786456:BGR786457 BQK786456:BQN786457 CAG786456:CAJ786457 CKC786456:CKF786457 CTY786456:CUB786457 DDU786456:DDX786457 DNQ786456:DNT786457 DXM786456:DXP786457 EHI786456:EHL786457 ERE786456:ERH786457 FBA786456:FBD786457 FKW786456:FKZ786457 FUS786456:FUV786457 GEO786456:GER786457 GOK786456:GON786457 GYG786456:GYJ786457 HIC786456:HIF786457 HRY786456:HSB786457 IBU786456:IBX786457 ILQ786456:ILT786457 IVM786456:IVP786457 JFI786456:JFL786457 JPE786456:JPH786457 JZA786456:JZD786457 KIW786456:KIZ786457 KSS786456:KSV786457 LCO786456:LCR786457 LMK786456:LMN786457 LWG786456:LWJ786457 MGC786456:MGF786457 MPY786456:MQB786457 MZU786456:MZX786457 NJQ786456:NJT786457 NTM786456:NTP786457 ODI786456:ODL786457 ONE786456:ONH786457 OXA786456:OXD786457 PGW786456:PGZ786457 PQS786456:PQV786457 QAO786456:QAR786457 QKK786456:QKN786457 QUG786456:QUJ786457 REC786456:REF786457 RNY786456:ROB786457 RXU786456:RXX786457 SHQ786456:SHT786457 SRM786456:SRP786457 TBI786456:TBL786457 TLE786456:TLH786457 TVA786456:TVD786457 UEW786456:UEZ786457 UOS786456:UOV786457 UYO786456:UYR786457 VIK786456:VIN786457 VSG786456:VSJ786457 WCC786456:WCF786457 WLY786456:WMB786457 WVU786456:WVX786457 M851992:P851993 JI851992:JL851993 TE851992:TH851993 ADA851992:ADD851993 AMW851992:AMZ851993 AWS851992:AWV851993 BGO851992:BGR851993 BQK851992:BQN851993 CAG851992:CAJ851993 CKC851992:CKF851993 CTY851992:CUB851993 DDU851992:DDX851993 DNQ851992:DNT851993 DXM851992:DXP851993 EHI851992:EHL851993 ERE851992:ERH851993 FBA851992:FBD851993 FKW851992:FKZ851993 FUS851992:FUV851993 GEO851992:GER851993 GOK851992:GON851993 GYG851992:GYJ851993 HIC851992:HIF851993 HRY851992:HSB851993 IBU851992:IBX851993 ILQ851992:ILT851993 IVM851992:IVP851993 JFI851992:JFL851993 JPE851992:JPH851993 JZA851992:JZD851993 KIW851992:KIZ851993 KSS851992:KSV851993 LCO851992:LCR851993 LMK851992:LMN851993 LWG851992:LWJ851993 MGC851992:MGF851993 MPY851992:MQB851993 MZU851992:MZX851993 NJQ851992:NJT851993 NTM851992:NTP851993 ODI851992:ODL851993 ONE851992:ONH851993 OXA851992:OXD851993 PGW851992:PGZ851993 PQS851992:PQV851993 QAO851992:QAR851993 QKK851992:QKN851993 QUG851992:QUJ851993 REC851992:REF851993 RNY851992:ROB851993 RXU851992:RXX851993 SHQ851992:SHT851993 SRM851992:SRP851993 TBI851992:TBL851993 TLE851992:TLH851993 TVA851992:TVD851993 UEW851992:UEZ851993 UOS851992:UOV851993 UYO851992:UYR851993 VIK851992:VIN851993 VSG851992:VSJ851993 WCC851992:WCF851993 WLY851992:WMB851993 WVU851992:WVX851993 M917528:P917529 JI917528:JL917529 TE917528:TH917529 ADA917528:ADD917529 AMW917528:AMZ917529 AWS917528:AWV917529 BGO917528:BGR917529 BQK917528:BQN917529 CAG917528:CAJ917529 CKC917528:CKF917529 CTY917528:CUB917529 DDU917528:DDX917529 DNQ917528:DNT917529 DXM917528:DXP917529 EHI917528:EHL917529 ERE917528:ERH917529 FBA917528:FBD917529 FKW917528:FKZ917529 FUS917528:FUV917529 GEO917528:GER917529 GOK917528:GON917529 GYG917528:GYJ917529 HIC917528:HIF917529 HRY917528:HSB917529 IBU917528:IBX917529 ILQ917528:ILT917529 IVM917528:IVP917529 JFI917528:JFL917529 JPE917528:JPH917529 JZA917528:JZD917529 KIW917528:KIZ917529 KSS917528:KSV917529 LCO917528:LCR917529 LMK917528:LMN917529 LWG917528:LWJ917529 MGC917528:MGF917529 MPY917528:MQB917529 MZU917528:MZX917529 NJQ917528:NJT917529 NTM917528:NTP917529 ODI917528:ODL917529 ONE917528:ONH917529 OXA917528:OXD917529 PGW917528:PGZ917529 PQS917528:PQV917529 QAO917528:QAR917529 QKK917528:QKN917529 QUG917528:QUJ917529 REC917528:REF917529 RNY917528:ROB917529 RXU917528:RXX917529 SHQ917528:SHT917529 SRM917528:SRP917529 TBI917528:TBL917529 TLE917528:TLH917529 TVA917528:TVD917529 UEW917528:UEZ917529 UOS917528:UOV917529 UYO917528:UYR917529 VIK917528:VIN917529 VSG917528:VSJ917529 WCC917528:WCF917529 WLY917528:WMB917529 WVU917528:WVX917529 M983064:P983065 JI983064:JL983065 TE983064:TH983065 ADA983064:ADD983065 AMW983064:AMZ983065 AWS983064:AWV983065 BGO983064:BGR983065 BQK983064:BQN983065 CAG983064:CAJ983065 CKC983064:CKF983065 CTY983064:CUB983065 DDU983064:DDX983065 DNQ983064:DNT983065 DXM983064:DXP983065 EHI983064:EHL983065 ERE983064:ERH983065 FBA983064:FBD983065 FKW983064:FKZ983065 FUS983064:FUV983065 GEO983064:GER983065 GOK983064:GON983065 GYG983064:GYJ983065 HIC983064:HIF983065 HRY983064:HSB983065 IBU983064:IBX983065 ILQ983064:ILT983065 IVM983064:IVP983065 JFI983064:JFL983065 JPE983064:JPH983065 JZA983064:JZD983065 KIW983064:KIZ983065 KSS983064:KSV983065 LCO983064:LCR983065 LMK983064:LMN983065 LWG983064:LWJ983065 MGC983064:MGF983065 MPY983064:MQB983065 MZU983064:MZX983065 NJQ983064:NJT983065 NTM983064:NTP983065 ODI983064:ODL983065 ONE983064:ONH983065 OXA983064:OXD983065 PGW983064:PGZ983065 PQS983064:PQV983065 QAO983064:QAR983065 QKK983064:QKN983065 QUG983064:QUJ983065 REC983064:REF983065 RNY983064:ROB983065 RXU983064:RXX983065 SHQ983064:SHT983065 SRM983064:SRP983065 TBI983064:TBL983065 TLE983064:TLH983065 TVA983064:TVD983065 UEW983064:UEZ983065 UOS983064:UOV983065 UYO983064:UYR983065 VIK983064:VIN983065 VSG983064:VSJ983065 WCC983064:WCF983065 WLY983064:WMB983065 WVU983064:WVX983065 M27:P27 JI27:JL27 TE27:TH27 ADA27:ADD27 AMW27:AMZ27 AWS27:AWV27 BGO27:BGR27 BQK27:BQN27 CAG27:CAJ27 CKC27:CKF27 CTY27:CUB27 DDU27:DDX27 DNQ27:DNT27 DXM27:DXP27 EHI27:EHL27 ERE27:ERH27 FBA27:FBD27 FKW27:FKZ27 FUS27:FUV27 GEO27:GER27 GOK27:GON27 GYG27:GYJ27 HIC27:HIF27 HRY27:HSB27 IBU27:IBX27 ILQ27:ILT27 IVM27:IVP27 JFI27:JFL27 JPE27:JPH27 JZA27:JZD27 KIW27:KIZ27 KSS27:KSV27 LCO27:LCR27 LMK27:LMN27 LWG27:LWJ27 MGC27:MGF27 MPY27:MQB27 MZU27:MZX27 NJQ27:NJT27 NTM27:NTP27 ODI27:ODL27 ONE27:ONH27 OXA27:OXD27 PGW27:PGZ27 PQS27:PQV27 QAO27:QAR27 QKK27:QKN27 QUG27:QUJ27 REC27:REF27 RNY27:ROB27 RXU27:RXX27 SHQ27:SHT27 SRM27:SRP27 TBI27:TBL27 TLE27:TLH27 TVA27:TVD27 UEW27:UEZ27 UOS27:UOV27 UYO27:UYR27 VIK27:VIN27 VSG27:VSJ27 WCC27:WCF27 WLY27:WMB27 WVU27:WVX27 M65563:P65563 JI65563:JL65563 TE65563:TH65563 ADA65563:ADD65563 AMW65563:AMZ65563 AWS65563:AWV65563 BGO65563:BGR65563 BQK65563:BQN65563 CAG65563:CAJ65563 CKC65563:CKF65563 CTY65563:CUB65563 DDU65563:DDX65563 DNQ65563:DNT65563 DXM65563:DXP65563 EHI65563:EHL65563 ERE65563:ERH65563 FBA65563:FBD65563 FKW65563:FKZ65563 FUS65563:FUV65563 GEO65563:GER65563 GOK65563:GON65563 GYG65563:GYJ65563 HIC65563:HIF65563 HRY65563:HSB65563 IBU65563:IBX65563 ILQ65563:ILT65563 IVM65563:IVP65563 JFI65563:JFL65563 JPE65563:JPH65563 JZA65563:JZD65563 KIW65563:KIZ65563 KSS65563:KSV65563 LCO65563:LCR65563 LMK65563:LMN65563 LWG65563:LWJ65563 MGC65563:MGF65563 MPY65563:MQB65563 MZU65563:MZX65563 NJQ65563:NJT65563 NTM65563:NTP65563 ODI65563:ODL65563 ONE65563:ONH65563 OXA65563:OXD65563 PGW65563:PGZ65563 PQS65563:PQV65563 QAO65563:QAR65563 QKK65563:QKN65563 QUG65563:QUJ65563 REC65563:REF65563 RNY65563:ROB65563 RXU65563:RXX65563 SHQ65563:SHT65563 SRM65563:SRP65563 TBI65563:TBL65563 TLE65563:TLH65563 TVA65563:TVD65563 UEW65563:UEZ65563 UOS65563:UOV65563 UYO65563:UYR65563 VIK65563:VIN65563 VSG65563:VSJ65563 WCC65563:WCF65563 WLY65563:WMB65563 WVU65563:WVX65563 M131099:P131099 JI131099:JL131099 TE131099:TH131099 ADA131099:ADD131099 AMW131099:AMZ131099 AWS131099:AWV131099 BGO131099:BGR131099 BQK131099:BQN131099 CAG131099:CAJ131099 CKC131099:CKF131099 CTY131099:CUB131099 DDU131099:DDX131099 DNQ131099:DNT131099 DXM131099:DXP131099 EHI131099:EHL131099 ERE131099:ERH131099 FBA131099:FBD131099 FKW131099:FKZ131099 FUS131099:FUV131099 GEO131099:GER131099 GOK131099:GON131099 GYG131099:GYJ131099 HIC131099:HIF131099 HRY131099:HSB131099 IBU131099:IBX131099 ILQ131099:ILT131099 IVM131099:IVP131099 JFI131099:JFL131099 JPE131099:JPH131099 JZA131099:JZD131099 KIW131099:KIZ131099 KSS131099:KSV131099 LCO131099:LCR131099 LMK131099:LMN131099 LWG131099:LWJ131099 MGC131099:MGF131099 MPY131099:MQB131099 MZU131099:MZX131099 NJQ131099:NJT131099 NTM131099:NTP131099 ODI131099:ODL131099 ONE131099:ONH131099 OXA131099:OXD131099 PGW131099:PGZ131099 PQS131099:PQV131099 QAO131099:QAR131099 QKK131099:QKN131099 QUG131099:QUJ131099 REC131099:REF131099 RNY131099:ROB131099 RXU131099:RXX131099 SHQ131099:SHT131099 SRM131099:SRP131099 TBI131099:TBL131099 TLE131099:TLH131099 TVA131099:TVD131099 UEW131099:UEZ131099 UOS131099:UOV131099 UYO131099:UYR131099 VIK131099:VIN131099 VSG131099:VSJ131099 WCC131099:WCF131099 WLY131099:WMB131099 WVU131099:WVX131099 M196635:P196635 JI196635:JL196635 TE196635:TH196635 ADA196635:ADD196635 AMW196635:AMZ196635 AWS196635:AWV196635 BGO196635:BGR196635 BQK196635:BQN196635 CAG196635:CAJ196635 CKC196635:CKF196635 CTY196635:CUB196635 DDU196635:DDX196635 DNQ196635:DNT196635 DXM196635:DXP196635 EHI196635:EHL196635 ERE196635:ERH196635 FBA196635:FBD196635 FKW196635:FKZ196635 FUS196635:FUV196635 GEO196635:GER196635 GOK196635:GON196635 GYG196635:GYJ196635 HIC196635:HIF196635 HRY196635:HSB196635 IBU196635:IBX196635 ILQ196635:ILT196635 IVM196635:IVP196635 JFI196635:JFL196635 JPE196635:JPH196635 JZA196635:JZD196635 KIW196635:KIZ196635 KSS196635:KSV196635 LCO196635:LCR196635 LMK196635:LMN196635 LWG196635:LWJ196635 MGC196635:MGF196635 MPY196635:MQB196635 MZU196635:MZX196635 NJQ196635:NJT196635 NTM196635:NTP196635 ODI196635:ODL196635 ONE196635:ONH196635 OXA196635:OXD196635 PGW196635:PGZ196635 PQS196635:PQV196635 QAO196635:QAR196635 QKK196635:QKN196635 QUG196635:QUJ196635 REC196635:REF196635 RNY196635:ROB196635 RXU196635:RXX196635 SHQ196635:SHT196635 SRM196635:SRP196635 TBI196635:TBL196635 TLE196635:TLH196635 TVA196635:TVD196635 UEW196635:UEZ196635 UOS196635:UOV196635 UYO196635:UYR196635 VIK196635:VIN196635 VSG196635:VSJ196635 WCC196635:WCF196635 WLY196635:WMB196635 WVU196635:WVX196635 M262171:P262171 JI262171:JL262171 TE262171:TH262171 ADA262171:ADD262171 AMW262171:AMZ262171 AWS262171:AWV262171 BGO262171:BGR262171 BQK262171:BQN262171 CAG262171:CAJ262171 CKC262171:CKF262171 CTY262171:CUB262171 DDU262171:DDX262171 DNQ262171:DNT262171 DXM262171:DXP262171 EHI262171:EHL262171 ERE262171:ERH262171 FBA262171:FBD262171 FKW262171:FKZ262171 FUS262171:FUV262171 GEO262171:GER262171 GOK262171:GON262171 GYG262171:GYJ262171 HIC262171:HIF262171 HRY262171:HSB262171 IBU262171:IBX262171 ILQ262171:ILT262171 IVM262171:IVP262171 JFI262171:JFL262171 JPE262171:JPH262171 JZA262171:JZD262171 KIW262171:KIZ262171 KSS262171:KSV262171 LCO262171:LCR262171 LMK262171:LMN262171 LWG262171:LWJ262171 MGC262171:MGF262171 MPY262171:MQB262171 MZU262171:MZX262171 NJQ262171:NJT262171 NTM262171:NTP262171 ODI262171:ODL262171 ONE262171:ONH262171 OXA262171:OXD262171 PGW262171:PGZ262171 PQS262171:PQV262171 QAO262171:QAR262171 QKK262171:QKN262171 QUG262171:QUJ262171 REC262171:REF262171 RNY262171:ROB262171 RXU262171:RXX262171 SHQ262171:SHT262171 SRM262171:SRP262171 TBI262171:TBL262171 TLE262171:TLH262171 TVA262171:TVD262171 UEW262171:UEZ262171 UOS262171:UOV262171 UYO262171:UYR262171 VIK262171:VIN262171 VSG262171:VSJ262171 WCC262171:WCF262171 WLY262171:WMB262171 WVU262171:WVX262171 M327707:P327707 JI327707:JL327707 TE327707:TH327707 ADA327707:ADD327707 AMW327707:AMZ327707 AWS327707:AWV327707 BGO327707:BGR327707 BQK327707:BQN327707 CAG327707:CAJ327707 CKC327707:CKF327707 CTY327707:CUB327707 DDU327707:DDX327707 DNQ327707:DNT327707 DXM327707:DXP327707 EHI327707:EHL327707 ERE327707:ERH327707 FBA327707:FBD327707 FKW327707:FKZ327707 FUS327707:FUV327707 GEO327707:GER327707 GOK327707:GON327707 GYG327707:GYJ327707 HIC327707:HIF327707 HRY327707:HSB327707 IBU327707:IBX327707 ILQ327707:ILT327707 IVM327707:IVP327707 JFI327707:JFL327707 JPE327707:JPH327707 JZA327707:JZD327707 KIW327707:KIZ327707 KSS327707:KSV327707 LCO327707:LCR327707 LMK327707:LMN327707 LWG327707:LWJ327707 MGC327707:MGF327707 MPY327707:MQB327707 MZU327707:MZX327707 NJQ327707:NJT327707 NTM327707:NTP327707 ODI327707:ODL327707 ONE327707:ONH327707 OXA327707:OXD327707 PGW327707:PGZ327707 PQS327707:PQV327707 QAO327707:QAR327707 QKK327707:QKN327707 QUG327707:QUJ327707 REC327707:REF327707 RNY327707:ROB327707 RXU327707:RXX327707 SHQ327707:SHT327707 SRM327707:SRP327707 TBI327707:TBL327707 TLE327707:TLH327707 TVA327707:TVD327707 UEW327707:UEZ327707 UOS327707:UOV327707 UYO327707:UYR327707 VIK327707:VIN327707 VSG327707:VSJ327707 WCC327707:WCF327707 WLY327707:WMB327707 WVU327707:WVX327707 M393243:P393243 JI393243:JL393243 TE393243:TH393243 ADA393243:ADD393243 AMW393243:AMZ393243 AWS393243:AWV393243 BGO393243:BGR393243 BQK393243:BQN393243 CAG393243:CAJ393243 CKC393243:CKF393243 CTY393243:CUB393243 DDU393243:DDX393243 DNQ393243:DNT393243 DXM393243:DXP393243 EHI393243:EHL393243 ERE393243:ERH393243 FBA393243:FBD393243 FKW393243:FKZ393243 FUS393243:FUV393243 GEO393243:GER393243 GOK393243:GON393243 GYG393243:GYJ393243 HIC393243:HIF393243 HRY393243:HSB393243 IBU393243:IBX393243 ILQ393243:ILT393243 IVM393243:IVP393243 JFI393243:JFL393243 JPE393243:JPH393243 JZA393243:JZD393243 KIW393243:KIZ393243 KSS393243:KSV393243 LCO393243:LCR393243 LMK393243:LMN393243 LWG393243:LWJ393243 MGC393243:MGF393243 MPY393243:MQB393243 MZU393243:MZX393243 NJQ393243:NJT393243 NTM393243:NTP393243 ODI393243:ODL393243 ONE393243:ONH393243 OXA393243:OXD393243 PGW393243:PGZ393243 PQS393243:PQV393243 QAO393243:QAR393243 QKK393243:QKN393243 QUG393243:QUJ393243 REC393243:REF393243 RNY393243:ROB393243 RXU393243:RXX393243 SHQ393243:SHT393243 SRM393243:SRP393243 TBI393243:TBL393243 TLE393243:TLH393243 TVA393243:TVD393243 UEW393243:UEZ393243 UOS393243:UOV393243 UYO393243:UYR393243 VIK393243:VIN393243 VSG393243:VSJ393243 WCC393243:WCF393243 WLY393243:WMB393243 WVU393243:WVX393243 M458779:P458779 JI458779:JL458779 TE458779:TH458779 ADA458779:ADD458779 AMW458779:AMZ458779 AWS458779:AWV458779 BGO458779:BGR458779 BQK458779:BQN458779 CAG458779:CAJ458779 CKC458779:CKF458779 CTY458779:CUB458779 DDU458779:DDX458779 DNQ458779:DNT458779 DXM458779:DXP458779 EHI458779:EHL458779 ERE458779:ERH458779 FBA458779:FBD458779 FKW458779:FKZ458779 FUS458779:FUV458779 GEO458779:GER458779 GOK458779:GON458779 GYG458779:GYJ458779 HIC458779:HIF458779 HRY458779:HSB458779 IBU458779:IBX458779 ILQ458779:ILT458779 IVM458779:IVP458779 JFI458779:JFL458779 JPE458779:JPH458779 JZA458779:JZD458779 KIW458779:KIZ458779 KSS458779:KSV458779 LCO458779:LCR458779 LMK458779:LMN458779 LWG458779:LWJ458779 MGC458779:MGF458779 MPY458779:MQB458779 MZU458779:MZX458779 NJQ458779:NJT458779 NTM458779:NTP458779 ODI458779:ODL458779 ONE458779:ONH458779 OXA458779:OXD458779 PGW458779:PGZ458779 PQS458779:PQV458779 QAO458779:QAR458779 QKK458779:QKN458779 QUG458779:QUJ458779 REC458779:REF458779 RNY458779:ROB458779 RXU458779:RXX458779 SHQ458779:SHT458779 SRM458779:SRP458779 TBI458779:TBL458779 TLE458779:TLH458779 TVA458779:TVD458779 UEW458779:UEZ458779 UOS458779:UOV458779 UYO458779:UYR458779 VIK458779:VIN458779 VSG458779:VSJ458779 WCC458779:WCF458779 WLY458779:WMB458779 WVU458779:WVX458779 M524315:P524315 JI524315:JL524315 TE524315:TH524315 ADA524315:ADD524315 AMW524315:AMZ524315 AWS524315:AWV524315 BGO524315:BGR524315 BQK524315:BQN524315 CAG524315:CAJ524315 CKC524315:CKF524315 CTY524315:CUB524315 DDU524315:DDX524315 DNQ524315:DNT524315 DXM524315:DXP524315 EHI524315:EHL524315 ERE524315:ERH524315 FBA524315:FBD524315 FKW524315:FKZ524315 FUS524315:FUV524315 GEO524315:GER524315 GOK524315:GON524315 GYG524315:GYJ524315 HIC524315:HIF524315 HRY524315:HSB524315 IBU524315:IBX524315 ILQ524315:ILT524315 IVM524315:IVP524315 JFI524315:JFL524315 JPE524315:JPH524315 JZA524315:JZD524315 KIW524315:KIZ524315 KSS524315:KSV524315 LCO524315:LCR524315 LMK524315:LMN524315 LWG524315:LWJ524315 MGC524315:MGF524315 MPY524315:MQB524315 MZU524315:MZX524315 NJQ524315:NJT524315 NTM524315:NTP524315 ODI524315:ODL524315 ONE524315:ONH524315 OXA524315:OXD524315 PGW524315:PGZ524315 PQS524315:PQV524315 QAO524315:QAR524315 QKK524315:QKN524315 QUG524315:QUJ524315 REC524315:REF524315 RNY524315:ROB524315 RXU524315:RXX524315 SHQ524315:SHT524315 SRM524315:SRP524315 TBI524315:TBL524315 TLE524315:TLH524315 TVA524315:TVD524315 UEW524315:UEZ524315 UOS524315:UOV524315 UYO524315:UYR524315 VIK524315:VIN524315 VSG524315:VSJ524315 WCC524315:WCF524315 WLY524315:WMB524315 WVU524315:WVX524315 M589851:P589851 JI589851:JL589851 TE589851:TH589851 ADA589851:ADD589851 AMW589851:AMZ589851 AWS589851:AWV589851 BGO589851:BGR589851 BQK589851:BQN589851 CAG589851:CAJ589851 CKC589851:CKF589851 CTY589851:CUB589851 DDU589851:DDX589851 DNQ589851:DNT589851 DXM589851:DXP589851 EHI589851:EHL589851 ERE589851:ERH589851 FBA589851:FBD589851 FKW589851:FKZ589851 FUS589851:FUV589851 GEO589851:GER589851 GOK589851:GON589851 GYG589851:GYJ589851 HIC589851:HIF589851 HRY589851:HSB589851 IBU589851:IBX589851 ILQ589851:ILT589851 IVM589851:IVP589851 JFI589851:JFL589851 JPE589851:JPH589851 JZA589851:JZD589851 KIW589851:KIZ589851 KSS589851:KSV589851 LCO589851:LCR589851 LMK589851:LMN589851 LWG589851:LWJ589851 MGC589851:MGF589851 MPY589851:MQB589851 MZU589851:MZX589851 NJQ589851:NJT589851 NTM589851:NTP589851 ODI589851:ODL589851 ONE589851:ONH589851 OXA589851:OXD589851 PGW589851:PGZ589851 PQS589851:PQV589851 QAO589851:QAR589851 QKK589851:QKN589851 QUG589851:QUJ589851 REC589851:REF589851 RNY589851:ROB589851 RXU589851:RXX589851 SHQ589851:SHT589851 SRM589851:SRP589851 TBI589851:TBL589851 TLE589851:TLH589851 TVA589851:TVD589851 UEW589851:UEZ589851 UOS589851:UOV589851 UYO589851:UYR589851 VIK589851:VIN589851 VSG589851:VSJ589851 WCC589851:WCF589851 WLY589851:WMB589851 WVU589851:WVX589851 M655387:P655387 JI655387:JL655387 TE655387:TH655387 ADA655387:ADD655387 AMW655387:AMZ655387 AWS655387:AWV655387 BGO655387:BGR655387 BQK655387:BQN655387 CAG655387:CAJ655387 CKC655387:CKF655387 CTY655387:CUB655387 DDU655387:DDX655387 DNQ655387:DNT655387 DXM655387:DXP655387 EHI655387:EHL655387 ERE655387:ERH655387 FBA655387:FBD655387 FKW655387:FKZ655387 FUS655387:FUV655387 GEO655387:GER655387 GOK655387:GON655387 GYG655387:GYJ655387 HIC655387:HIF655387 HRY655387:HSB655387 IBU655387:IBX655387 ILQ655387:ILT655387 IVM655387:IVP655387 JFI655387:JFL655387 JPE655387:JPH655387 JZA655387:JZD655387 KIW655387:KIZ655387 KSS655387:KSV655387 LCO655387:LCR655387 LMK655387:LMN655387 LWG655387:LWJ655387 MGC655387:MGF655387 MPY655387:MQB655387 MZU655387:MZX655387 NJQ655387:NJT655387 NTM655387:NTP655387 ODI655387:ODL655387 ONE655387:ONH655387 OXA655387:OXD655387 PGW655387:PGZ655387 PQS655387:PQV655387 QAO655387:QAR655387 QKK655387:QKN655387 QUG655387:QUJ655387 REC655387:REF655387 RNY655387:ROB655387 RXU655387:RXX655387 SHQ655387:SHT655387 SRM655387:SRP655387 TBI655387:TBL655387 TLE655387:TLH655387 TVA655387:TVD655387 UEW655387:UEZ655387 UOS655387:UOV655387 UYO655387:UYR655387 VIK655387:VIN655387 VSG655387:VSJ655387 WCC655387:WCF655387 WLY655387:WMB655387 WVU655387:WVX655387 M720923:P720923 JI720923:JL720923 TE720923:TH720923 ADA720923:ADD720923 AMW720923:AMZ720923 AWS720923:AWV720923 BGO720923:BGR720923 BQK720923:BQN720923 CAG720923:CAJ720923 CKC720923:CKF720923 CTY720923:CUB720923 DDU720923:DDX720923 DNQ720923:DNT720923 DXM720923:DXP720923 EHI720923:EHL720923 ERE720923:ERH720923 FBA720923:FBD720923 FKW720923:FKZ720923 FUS720923:FUV720923 GEO720923:GER720923 GOK720923:GON720923 GYG720923:GYJ720923 HIC720923:HIF720923 HRY720923:HSB720923 IBU720923:IBX720923 ILQ720923:ILT720923 IVM720923:IVP720923 JFI720923:JFL720923 JPE720923:JPH720923 JZA720923:JZD720923 KIW720923:KIZ720923 KSS720923:KSV720923 LCO720923:LCR720923 LMK720923:LMN720923 LWG720923:LWJ720923 MGC720923:MGF720923 MPY720923:MQB720923 MZU720923:MZX720923 NJQ720923:NJT720923 NTM720923:NTP720923 ODI720923:ODL720923 ONE720923:ONH720923 OXA720923:OXD720923 PGW720923:PGZ720923 PQS720923:PQV720923 QAO720923:QAR720923 QKK720923:QKN720923 QUG720923:QUJ720923 REC720923:REF720923 RNY720923:ROB720923 RXU720923:RXX720923 SHQ720923:SHT720923 SRM720923:SRP720923 TBI720923:TBL720923 TLE720923:TLH720923 TVA720923:TVD720923 UEW720923:UEZ720923 UOS720923:UOV720923 UYO720923:UYR720923 VIK720923:VIN720923 VSG720923:VSJ720923 WCC720923:WCF720923 WLY720923:WMB720923 WVU720923:WVX720923 M786459:P786459 JI786459:JL786459 TE786459:TH786459 ADA786459:ADD786459 AMW786459:AMZ786459 AWS786459:AWV786459 BGO786459:BGR786459 BQK786459:BQN786459 CAG786459:CAJ786459 CKC786459:CKF786459 CTY786459:CUB786459 DDU786459:DDX786459 DNQ786459:DNT786459 DXM786459:DXP786459 EHI786459:EHL786459 ERE786459:ERH786459 FBA786459:FBD786459 FKW786459:FKZ786459 FUS786459:FUV786459 GEO786459:GER786459 GOK786459:GON786459 GYG786459:GYJ786459 HIC786459:HIF786459 HRY786459:HSB786459 IBU786459:IBX786459 ILQ786459:ILT786459 IVM786459:IVP786459 JFI786459:JFL786459 JPE786459:JPH786459 JZA786459:JZD786459 KIW786459:KIZ786459 KSS786459:KSV786459 LCO786459:LCR786459 LMK786459:LMN786459 LWG786459:LWJ786459 MGC786459:MGF786459 MPY786459:MQB786459 MZU786459:MZX786459 NJQ786459:NJT786459 NTM786459:NTP786459 ODI786459:ODL786459 ONE786459:ONH786459 OXA786459:OXD786459 PGW786459:PGZ786459 PQS786459:PQV786459 QAO786459:QAR786459 QKK786459:QKN786459 QUG786459:QUJ786459 REC786459:REF786459 RNY786459:ROB786459 RXU786459:RXX786459 SHQ786459:SHT786459 SRM786459:SRP786459 TBI786459:TBL786459 TLE786459:TLH786459 TVA786459:TVD786459 UEW786459:UEZ786459 UOS786459:UOV786459 UYO786459:UYR786459 VIK786459:VIN786459 VSG786459:VSJ786459 WCC786459:WCF786459 WLY786459:WMB786459 WVU786459:WVX786459 M851995:P851995 JI851995:JL851995 TE851995:TH851995 ADA851995:ADD851995 AMW851995:AMZ851995 AWS851995:AWV851995 BGO851995:BGR851995 BQK851995:BQN851995 CAG851995:CAJ851995 CKC851995:CKF851995 CTY851995:CUB851995 DDU851995:DDX851995 DNQ851995:DNT851995 DXM851995:DXP851995 EHI851995:EHL851995 ERE851995:ERH851995 FBA851995:FBD851995 FKW851995:FKZ851995 FUS851995:FUV851995 GEO851995:GER851995 GOK851995:GON851995 GYG851995:GYJ851995 HIC851995:HIF851995 HRY851995:HSB851995 IBU851995:IBX851995 ILQ851995:ILT851995 IVM851995:IVP851995 JFI851995:JFL851995 JPE851995:JPH851995 JZA851995:JZD851995 KIW851995:KIZ851995 KSS851995:KSV851995 LCO851995:LCR851995 LMK851995:LMN851995 LWG851995:LWJ851995 MGC851995:MGF851995 MPY851995:MQB851995 MZU851995:MZX851995 NJQ851995:NJT851995 NTM851995:NTP851995 ODI851995:ODL851995 ONE851995:ONH851995 OXA851995:OXD851995 PGW851995:PGZ851995 PQS851995:PQV851995 QAO851995:QAR851995 QKK851995:QKN851995 QUG851995:QUJ851995 REC851995:REF851995 RNY851995:ROB851995 RXU851995:RXX851995 SHQ851995:SHT851995 SRM851995:SRP851995 TBI851995:TBL851995 TLE851995:TLH851995 TVA851995:TVD851995 UEW851995:UEZ851995 UOS851995:UOV851995 UYO851995:UYR851995 VIK851995:VIN851995 VSG851995:VSJ851995 WCC851995:WCF851995 WLY851995:WMB851995 WVU851995:WVX851995 M917531:P917531 JI917531:JL917531 TE917531:TH917531 ADA917531:ADD917531 AMW917531:AMZ917531 AWS917531:AWV917531 BGO917531:BGR917531 BQK917531:BQN917531 CAG917531:CAJ917531 CKC917531:CKF917531 CTY917531:CUB917531 DDU917531:DDX917531 DNQ917531:DNT917531 DXM917531:DXP917531 EHI917531:EHL917531 ERE917531:ERH917531 FBA917531:FBD917531 FKW917531:FKZ917531 FUS917531:FUV917531 GEO917531:GER917531 GOK917531:GON917531 GYG917531:GYJ917531 HIC917531:HIF917531 HRY917531:HSB917531 IBU917531:IBX917531 ILQ917531:ILT917531 IVM917531:IVP917531 JFI917531:JFL917531 JPE917531:JPH917531 JZA917531:JZD917531 KIW917531:KIZ917531 KSS917531:KSV917531 LCO917531:LCR917531 LMK917531:LMN917531 LWG917531:LWJ917531 MGC917531:MGF917531 MPY917531:MQB917531 MZU917531:MZX917531 NJQ917531:NJT917531 NTM917531:NTP917531 ODI917531:ODL917531 ONE917531:ONH917531 OXA917531:OXD917531 PGW917531:PGZ917531 PQS917531:PQV917531 QAO917531:QAR917531 QKK917531:QKN917531 QUG917531:QUJ917531 REC917531:REF917531 RNY917531:ROB917531 RXU917531:RXX917531 SHQ917531:SHT917531 SRM917531:SRP917531 TBI917531:TBL917531 TLE917531:TLH917531 TVA917531:TVD917531 UEW917531:UEZ917531 UOS917531:UOV917531 UYO917531:UYR917531 VIK917531:VIN917531 VSG917531:VSJ917531 WCC917531:WCF917531 WLY917531:WMB917531 WVU917531:WVX917531 M983067:P983067 JI983067:JL983067 TE983067:TH983067 ADA983067:ADD983067 AMW983067:AMZ983067 AWS983067:AWV983067 BGO983067:BGR983067 BQK983067:BQN983067 CAG983067:CAJ983067 CKC983067:CKF983067 CTY983067:CUB983067 DDU983067:DDX983067 DNQ983067:DNT983067 DXM983067:DXP983067 EHI983067:EHL983067 ERE983067:ERH983067 FBA983067:FBD983067 FKW983067:FKZ983067 FUS983067:FUV983067 GEO983067:GER983067 GOK983067:GON983067 GYG983067:GYJ983067 HIC983067:HIF983067 HRY983067:HSB983067 IBU983067:IBX983067 ILQ983067:ILT983067 IVM983067:IVP983067 JFI983067:JFL983067 JPE983067:JPH983067 JZA983067:JZD983067 KIW983067:KIZ983067 KSS983067:KSV983067 LCO983067:LCR983067 LMK983067:LMN983067 LWG983067:LWJ983067 MGC983067:MGF983067 MPY983067:MQB983067 MZU983067:MZX983067 NJQ983067:NJT983067 NTM983067:NTP983067 ODI983067:ODL983067 ONE983067:ONH983067 OXA983067:OXD983067 PGW983067:PGZ983067 PQS983067:PQV983067 QAO983067:QAR983067 QKK983067:QKN983067 QUG983067:QUJ983067 REC983067:REF983067 RNY983067:ROB983067 RXU983067:RXX983067 SHQ983067:SHT983067 SRM983067:SRP983067 TBI983067:TBL983067 TLE983067:TLH983067 TVA983067:TVD983067 UEW983067:UEZ983067 UOS983067:UOV983067 UYO983067:UYR983067 VIK983067:VIN983067 VSG983067:VSJ983067 WCC983067:WCF983067 WLY983067:WMB983067 WVU983067:WVX983067" xr:uid="{549D6F84-F570-480F-A6FB-F40F8DF732DF}">
      <formula1>0</formula1>
      <formula2>31</formula2>
    </dataValidation>
  </dataValidations>
  <pageMargins left="0.7" right="0.7" top="0.75" bottom="0.75" header="0.3" footer="0.3"/>
  <pageSetup paperSize="9" scale="49" orientation="portrait" horizontalDpi="300" verticalDpi="30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8BA1E-5A80-48CD-A3C8-7B5E9B36C3B6}">
  <dimension ref="A1:I20"/>
  <sheetViews>
    <sheetView view="pageBreakPreview" zoomScaleNormal="100" zoomScaleSheetLayoutView="100" workbookViewId="0">
      <selection activeCell="C7" sqref="C7:G7"/>
    </sheetView>
  </sheetViews>
  <sheetFormatPr defaultRowHeight="13.5" x14ac:dyDescent="0.4"/>
  <cols>
    <col min="1" max="1" width="1.25" style="274" customWidth="1"/>
    <col min="2" max="2" width="24.25" style="274" customWidth="1"/>
    <col min="3" max="3" width="4" style="274" customWidth="1"/>
    <col min="4" max="6" width="20.125" style="274" customWidth="1"/>
    <col min="7" max="7" width="3.125" style="274" customWidth="1"/>
    <col min="8" max="8" width="1.75" style="274" customWidth="1"/>
    <col min="9" max="9" width="2.5" style="274" customWidth="1"/>
    <col min="10" max="256" width="9" style="274"/>
    <col min="257" max="257" width="1.25" style="274" customWidth="1"/>
    <col min="258" max="258" width="24.25" style="274" customWidth="1"/>
    <col min="259" max="259" width="4" style="274" customWidth="1"/>
    <col min="260" max="262" width="20.125" style="274" customWidth="1"/>
    <col min="263" max="263" width="3.125" style="274" customWidth="1"/>
    <col min="264" max="264" width="3.75" style="274" customWidth="1"/>
    <col min="265" max="265" width="2.5" style="274" customWidth="1"/>
    <col min="266" max="512" width="9" style="274"/>
    <col min="513" max="513" width="1.25" style="274" customWidth="1"/>
    <col min="514" max="514" width="24.25" style="274" customWidth="1"/>
    <col min="515" max="515" width="4" style="274" customWidth="1"/>
    <col min="516" max="518" width="20.125" style="274" customWidth="1"/>
    <col min="519" max="519" width="3.125" style="274" customWidth="1"/>
    <col min="520" max="520" width="3.75" style="274" customWidth="1"/>
    <col min="521" max="521" width="2.5" style="274" customWidth="1"/>
    <col min="522" max="768" width="9" style="274"/>
    <col min="769" max="769" width="1.25" style="274" customWidth="1"/>
    <col min="770" max="770" width="24.25" style="274" customWidth="1"/>
    <col min="771" max="771" width="4" style="274" customWidth="1"/>
    <col min="772" max="774" width="20.125" style="274" customWidth="1"/>
    <col min="775" max="775" width="3.125" style="274" customWidth="1"/>
    <col min="776" max="776" width="3.75" style="274" customWidth="1"/>
    <col min="777" max="777" width="2.5" style="274" customWidth="1"/>
    <col min="778" max="1024" width="9" style="274"/>
    <col min="1025" max="1025" width="1.25" style="274" customWidth="1"/>
    <col min="1026" max="1026" width="24.25" style="274" customWidth="1"/>
    <col min="1027" max="1027" width="4" style="274" customWidth="1"/>
    <col min="1028" max="1030" width="20.125" style="274" customWidth="1"/>
    <col min="1031" max="1031" width="3.125" style="274" customWidth="1"/>
    <col min="1032" max="1032" width="3.75" style="274" customWidth="1"/>
    <col min="1033" max="1033" width="2.5" style="274" customWidth="1"/>
    <col min="1034" max="1280" width="9" style="274"/>
    <col min="1281" max="1281" width="1.25" style="274" customWidth="1"/>
    <col min="1282" max="1282" width="24.25" style="274" customWidth="1"/>
    <col min="1283" max="1283" width="4" style="274" customWidth="1"/>
    <col min="1284" max="1286" width="20.125" style="274" customWidth="1"/>
    <col min="1287" max="1287" width="3.125" style="274" customWidth="1"/>
    <col min="1288" max="1288" width="3.75" style="274" customWidth="1"/>
    <col min="1289" max="1289" width="2.5" style="274" customWidth="1"/>
    <col min="1290" max="1536" width="9" style="274"/>
    <col min="1537" max="1537" width="1.25" style="274" customWidth="1"/>
    <col min="1538" max="1538" width="24.25" style="274" customWidth="1"/>
    <col min="1539" max="1539" width="4" style="274" customWidth="1"/>
    <col min="1540" max="1542" width="20.125" style="274" customWidth="1"/>
    <col min="1543" max="1543" width="3.125" style="274" customWidth="1"/>
    <col min="1544" max="1544" width="3.75" style="274" customWidth="1"/>
    <col min="1545" max="1545" width="2.5" style="274" customWidth="1"/>
    <col min="1546" max="1792" width="9" style="274"/>
    <col min="1793" max="1793" width="1.25" style="274" customWidth="1"/>
    <col min="1794" max="1794" width="24.25" style="274" customWidth="1"/>
    <col min="1795" max="1795" width="4" style="274" customWidth="1"/>
    <col min="1796" max="1798" width="20.125" style="274" customWidth="1"/>
    <col min="1799" max="1799" width="3.125" style="274" customWidth="1"/>
    <col min="1800" max="1800" width="3.75" style="274" customWidth="1"/>
    <col min="1801" max="1801" width="2.5" style="274" customWidth="1"/>
    <col min="1802" max="2048" width="9" style="274"/>
    <col min="2049" max="2049" width="1.25" style="274" customWidth="1"/>
    <col min="2050" max="2050" width="24.25" style="274" customWidth="1"/>
    <col min="2051" max="2051" width="4" style="274" customWidth="1"/>
    <col min="2052" max="2054" width="20.125" style="274" customWidth="1"/>
    <col min="2055" max="2055" width="3.125" style="274" customWidth="1"/>
    <col min="2056" max="2056" width="3.75" style="274" customWidth="1"/>
    <col min="2057" max="2057" width="2.5" style="274" customWidth="1"/>
    <col min="2058" max="2304" width="9" style="274"/>
    <col min="2305" max="2305" width="1.25" style="274" customWidth="1"/>
    <col min="2306" max="2306" width="24.25" style="274" customWidth="1"/>
    <col min="2307" max="2307" width="4" style="274" customWidth="1"/>
    <col min="2308" max="2310" width="20.125" style="274" customWidth="1"/>
    <col min="2311" max="2311" width="3.125" style="274" customWidth="1"/>
    <col min="2312" max="2312" width="3.75" style="274" customWidth="1"/>
    <col min="2313" max="2313" width="2.5" style="274" customWidth="1"/>
    <col min="2314" max="2560" width="9" style="274"/>
    <col min="2561" max="2561" width="1.25" style="274" customWidth="1"/>
    <col min="2562" max="2562" width="24.25" style="274" customWidth="1"/>
    <col min="2563" max="2563" width="4" style="274" customWidth="1"/>
    <col min="2564" max="2566" width="20.125" style="274" customWidth="1"/>
    <col min="2567" max="2567" width="3.125" style="274" customWidth="1"/>
    <col min="2568" max="2568" width="3.75" style="274" customWidth="1"/>
    <col min="2569" max="2569" width="2.5" style="274" customWidth="1"/>
    <col min="2570" max="2816" width="9" style="274"/>
    <col min="2817" max="2817" width="1.25" style="274" customWidth="1"/>
    <col min="2818" max="2818" width="24.25" style="274" customWidth="1"/>
    <col min="2819" max="2819" width="4" style="274" customWidth="1"/>
    <col min="2820" max="2822" width="20.125" style="274" customWidth="1"/>
    <col min="2823" max="2823" width="3.125" style="274" customWidth="1"/>
    <col min="2824" max="2824" width="3.75" style="274" customWidth="1"/>
    <col min="2825" max="2825" width="2.5" style="274" customWidth="1"/>
    <col min="2826" max="3072" width="9" style="274"/>
    <col min="3073" max="3073" width="1.25" style="274" customWidth="1"/>
    <col min="3074" max="3074" width="24.25" style="274" customWidth="1"/>
    <col min="3075" max="3075" width="4" style="274" customWidth="1"/>
    <col min="3076" max="3078" width="20.125" style="274" customWidth="1"/>
    <col min="3079" max="3079" width="3.125" style="274" customWidth="1"/>
    <col min="3080" max="3080" width="3.75" style="274" customWidth="1"/>
    <col min="3081" max="3081" width="2.5" style="274" customWidth="1"/>
    <col min="3082" max="3328" width="9" style="274"/>
    <col min="3329" max="3329" width="1.25" style="274" customWidth="1"/>
    <col min="3330" max="3330" width="24.25" style="274" customWidth="1"/>
    <col min="3331" max="3331" width="4" style="274" customWidth="1"/>
    <col min="3332" max="3334" width="20.125" style="274" customWidth="1"/>
    <col min="3335" max="3335" width="3.125" style="274" customWidth="1"/>
    <col min="3336" max="3336" width="3.75" style="274" customWidth="1"/>
    <col min="3337" max="3337" width="2.5" style="274" customWidth="1"/>
    <col min="3338" max="3584" width="9" style="274"/>
    <col min="3585" max="3585" width="1.25" style="274" customWidth="1"/>
    <col min="3586" max="3586" width="24.25" style="274" customWidth="1"/>
    <col min="3587" max="3587" width="4" style="274" customWidth="1"/>
    <col min="3588" max="3590" width="20.125" style="274" customWidth="1"/>
    <col min="3591" max="3591" width="3.125" style="274" customWidth="1"/>
    <col min="3592" max="3592" width="3.75" style="274" customWidth="1"/>
    <col min="3593" max="3593" width="2.5" style="274" customWidth="1"/>
    <col min="3594" max="3840" width="9" style="274"/>
    <col min="3841" max="3841" width="1.25" style="274" customWidth="1"/>
    <col min="3842" max="3842" width="24.25" style="274" customWidth="1"/>
    <col min="3843" max="3843" width="4" style="274" customWidth="1"/>
    <col min="3844" max="3846" width="20.125" style="274" customWidth="1"/>
    <col min="3847" max="3847" width="3.125" style="274" customWidth="1"/>
    <col min="3848" max="3848" width="3.75" style="274" customWidth="1"/>
    <col min="3849" max="3849" width="2.5" style="274" customWidth="1"/>
    <col min="3850" max="4096" width="9" style="274"/>
    <col min="4097" max="4097" width="1.25" style="274" customWidth="1"/>
    <col min="4098" max="4098" width="24.25" style="274" customWidth="1"/>
    <col min="4099" max="4099" width="4" style="274" customWidth="1"/>
    <col min="4100" max="4102" width="20.125" style="274" customWidth="1"/>
    <col min="4103" max="4103" width="3.125" style="274" customWidth="1"/>
    <col min="4104" max="4104" width="3.75" style="274" customWidth="1"/>
    <col min="4105" max="4105" width="2.5" style="274" customWidth="1"/>
    <col min="4106" max="4352" width="9" style="274"/>
    <col min="4353" max="4353" width="1.25" style="274" customWidth="1"/>
    <col min="4354" max="4354" width="24.25" style="274" customWidth="1"/>
    <col min="4355" max="4355" width="4" style="274" customWidth="1"/>
    <col min="4356" max="4358" width="20.125" style="274" customWidth="1"/>
    <col min="4359" max="4359" width="3.125" style="274" customWidth="1"/>
    <col min="4360" max="4360" width="3.75" style="274" customWidth="1"/>
    <col min="4361" max="4361" width="2.5" style="274" customWidth="1"/>
    <col min="4362" max="4608" width="9" style="274"/>
    <col min="4609" max="4609" width="1.25" style="274" customWidth="1"/>
    <col min="4610" max="4610" width="24.25" style="274" customWidth="1"/>
    <col min="4611" max="4611" width="4" style="274" customWidth="1"/>
    <col min="4612" max="4614" width="20.125" style="274" customWidth="1"/>
    <col min="4615" max="4615" width="3.125" style="274" customWidth="1"/>
    <col min="4616" max="4616" width="3.75" style="274" customWidth="1"/>
    <col min="4617" max="4617" width="2.5" style="274" customWidth="1"/>
    <col min="4618" max="4864" width="9" style="274"/>
    <col min="4865" max="4865" width="1.25" style="274" customWidth="1"/>
    <col min="4866" max="4866" width="24.25" style="274" customWidth="1"/>
    <col min="4867" max="4867" width="4" style="274" customWidth="1"/>
    <col min="4868" max="4870" width="20.125" style="274" customWidth="1"/>
    <col min="4871" max="4871" width="3.125" style="274" customWidth="1"/>
    <col min="4872" max="4872" width="3.75" style="274" customWidth="1"/>
    <col min="4873" max="4873" width="2.5" style="274" customWidth="1"/>
    <col min="4874" max="5120" width="9" style="274"/>
    <col min="5121" max="5121" width="1.25" style="274" customWidth="1"/>
    <col min="5122" max="5122" width="24.25" style="274" customWidth="1"/>
    <col min="5123" max="5123" width="4" style="274" customWidth="1"/>
    <col min="5124" max="5126" width="20.125" style="274" customWidth="1"/>
    <col min="5127" max="5127" width="3.125" style="274" customWidth="1"/>
    <col min="5128" max="5128" width="3.75" style="274" customWidth="1"/>
    <col min="5129" max="5129" width="2.5" style="274" customWidth="1"/>
    <col min="5130" max="5376" width="9" style="274"/>
    <col min="5377" max="5377" width="1.25" style="274" customWidth="1"/>
    <col min="5378" max="5378" width="24.25" style="274" customWidth="1"/>
    <col min="5379" max="5379" width="4" style="274" customWidth="1"/>
    <col min="5380" max="5382" width="20.125" style="274" customWidth="1"/>
    <col min="5383" max="5383" width="3.125" style="274" customWidth="1"/>
    <col min="5384" max="5384" width="3.75" style="274" customWidth="1"/>
    <col min="5385" max="5385" width="2.5" style="274" customWidth="1"/>
    <col min="5386" max="5632" width="9" style="274"/>
    <col min="5633" max="5633" width="1.25" style="274" customWidth="1"/>
    <col min="5634" max="5634" width="24.25" style="274" customWidth="1"/>
    <col min="5635" max="5635" width="4" style="274" customWidth="1"/>
    <col min="5636" max="5638" width="20.125" style="274" customWidth="1"/>
    <col min="5639" max="5639" width="3.125" style="274" customWidth="1"/>
    <col min="5640" max="5640" width="3.75" style="274" customWidth="1"/>
    <col min="5641" max="5641" width="2.5" style="274" customWidth="1"/>
    <col min="5642" max="5888" width="9" style="274"/>
    <col min="5889" max="5889" width="1.25" style="274" customWidth="1"/>
    <col min="5890" max="5890" width="24.25" style="274" customWidth="1"/>
    <col min="5891" max="5891" width="4" style="274" customWidth="1"/>
    <col min="5892" max="5894" width="20.125" style="274" customWidth="1"/>
    <col min="5895" max="5895" width="3.125" style="274" customWidth="1"/>
    <col min="5896" max="5896" width="3.75" style="274" customWidth="1"/>
    <col min="5897" max="5897" width="2.5" style="274" customWidth="1"/>
    <col min="5898" max="6144" width="9" style="274"/>
    <col min="6145" max="6145" width="1.25" style="274" customWidth="1"/>
    <col min="6146" max="6146" width="24.25" style="274" customWidth="1"/>
    <col min="6147" max="6147" width="4" style="274" customWidth="1"/>
    <col min="6148" max="6150" width="20.125" style="274" customWidth="1"/>
    <col min="6151" max="6151" width="3.125" style="274" customWidth="1"/>
    <col min="6152" max="6152" width="3.75" style="274" customWidth="1"/>
    <col min="6153" max="6153" width="2.5" style="274" customWidth="1"/>
    <col min="6154" max="6400" width="9" style="274"/>
    <col min="6401" max="6401" width="1.25" style="274" customWidth="1"/>
    <col min="6402" max="6402" width="24.25" style="274" customWidth="1"/>
    <col min="6403" max="6403" width="4" style="274" customWidth="1"/>
    <col min="6404" max="6406" width="20.125" style="274" customWidth="1"/>
    <col min="6407" max="6407" width="3.125" style="274" customWidth="1"/>
    <col min="6408" max="6408" width="3.75" style="274" customWidth="1"/>
    <col min="6409" max="6409" width="2.5" style="274" customWidth="1"/>
    <col min="6410" max="6656" width="9" style="274"/>
    <col min="6657" max="6657" width="1.25" style="274" customWidth="1"/>
    <col min="6658" max="6658" width="24.25" style="274" customWidth="1"/>
    <col min="6659" max="6659" width="4" style="274" customWidth="1"/>
    <col min="6660" max="6662" width="20.125" style="274" customWidth="1"/>
    <col min="6663" max="6663" width="3.125" style="274" customWidth="1"/>
    <col min="6664" max="6664" width="3.75" style="274" customWidth="1"/>
    <col min="6665" max="6665" width="2.5" style="274" customWidth="1"/>
    <col min="6666" max="6912" width="9" style="274"/>
    <col min="6913" max="6913" width="1.25" style="274" customWidth="1"/>
    <col min="6914" max="6914" width="24.25" style="274" customWidth="1"/>
    <col min="6915" max="6915" width="4" style="274" customWidth="1"/>
    <col min="6916" max="6918" width="20.125" style="274" customWidth="1"/>
    <col min="6919" max="6919" width="3.125" style="274" customWidth="1"/>
    <col min="6920" max="6920" width="3.75" style="274" customWidth="1"/>
    <col min="6921" max="6921" width="2.5" style="274" customWidth="1"/>
    <col min="6922" max="7168" width="9" style="274"/>
    <col min="7169" max="7169" width="1.25" style="274" customWidth="1"/>
    <col min="7170" max="7170" width="24.25" style="274" customWidth="1"/>
    <col min="7171" max="7171" width="4" style="274" customWidth="1"/>
    <col min="7172" max="7174" width="20.125" style="274" customWidth="1"/>
    <col min="7175" max="7175" width="3.125" style="274" customWidth="1"/>
    <col min="7176" max="7176" width="3.75" style="274" customWidth="1"/>
    <col min="7177" max="7177" width="2.5" style="274" customWidth="1"/>
    <col min="7178" max="7424" width="9" style="274"/>
    <col min="7425" max="7425" width="1.25" style="274" customWidth="1"/>
    <col min="7426" max="7426" width="24.25" style="274" customWidth="1"/>
    <col min="7427" max="7427" width="4" style="274" customWidth="1"/>
    <col min="7428" max="7430" width="20.125" style="274" customWidth="1"/>
    <col min="7431" max="7431" width="3.125" style="274" customWidth="1"/>
    <col min="7432" max="7432" width="3.75" style="274" customWidth="1"/>
    <col min="7433" max="7433" width="2.5" style="274" customWidth="1"/>
    <col min="7434" max="7680" width="9" style="274"/>
    <col min="7681" max="7681" width="1.25" style="274" customWidth="1"/>
    <col min="7682" max="7682" width="24.25" style="274" customWidth="1"/>
    <col min="7683" max="7683" width="4" style="274" customWidth="1"/>
    <col min="7684" max="7686" width="20.125" style="274" customWidth="1"/>
    <col min="7687" max="7687" width="3.125" style="274" customWidth="1"/>
    <col min="7688" max="7688" width="3.75" style="274" customWidth="1"/>
    <col min="7689" max="7689" width="2.5" style="274" customWidth="1"/>
    <col min="7690" max="7936" width="9" style="274"/>
    <col min="7937" max="7937" width="1.25" style="274" customWidth="1"/>
    <col min="7938" max="7938" width="24.25" style="274" customWidth="1"/>
    <col min="7939" max="7939" width="4" style="274" customWidth="1"/>
    <col min="7940" max="7942" width="20.125" style="274" customWidth="1"/>
    <col min="7943" max="7943" width="3.125" style="274" customWidth="1"/>
    <col min="7944" max="7944" width="3.75" style="274" customWidth="1"/>
    <col min="7945" max="7945" width="2.5" style="274" customWidth="1"/>
    <col min="7946" max="8192" width="9" style="274"/>
    <col min="8193" max="8193" width="1.25" style="274" customWidth="1"/>
    <col min="8194" max="8194" width="24.25" style="274" customWidth="1"/>
    <col min="8195" max="8195" width="4" style="274" customWidth="1"/>
    <col min="8196" max="8198" width="20.125" style="274" customWidth="1"/>
    <col min="8199" max="8199" width="3.125" style="274" customWidth="1"/>
    <col min="8200" max="8200" width="3.75" style="274" customWidth="1"/>
    <col min="8201" max="8201" width="2.5" style="274" customWidth="1"/>
    <col min="8202" max="8448" width="9" style="274"/>
    <col min="8449" max="8449" width="1.25" style="274" customWidth="1"/>
    <col min="8450" max="8450" width="24.25" style="274" customWidth="1"/>
    <col min="8451" max="8451" width="4" style="274" customWidth="1"/>
    <col min="8452" max="8454" width="20.125" style="274" customWidth="1"/>
    <col min="8455" max="8455" width="3.125" style="274" customWidth="1"/>
    <col min="8456" max="8456" width="3.75" style="274" customWidth="1"/>
    <col min="8457" max="8457" width="2.5" style="274" customWidth="1"/>
    <col min="8458" max="8704" width="9" style="274"/>
    <col min="8705" max="8705" width="1.25" style="274" customWidth="1"/>
    <col min="8706" max="8706" width="24.25" style="274" customWidth="1"/>
    <col min="8707" max="8707" width="4" style="274" customWidth="1"/>
    <col min="8708" max="8710" width="20.125" style="274" customWidth="1"/>
    <col min="8711" max="8711" width="3.125" style="274" customWidth="1"/>
    <col min="8712" max="8712" width="3.75" style="274" customWidth="1"/>
    <col min="8713" max="8713" width="2.5" style="274" customWidth="1"/>
    <col min="8714" max="8960" width="9" style="274"/>
    <col min="8961" max="8961" width="1.25" style="274" customWidth="1"/>
    <col min="8962" max="8962" width="24.25" style="274" customWidth="1"/>
    <col min="8963" max="8963" width="4" style="274" customWidth="1"/>
    <col min="8964" max="8966" width="20.125" style="274" customWidth="1"/>
    <col min="8967" max="8967" width="3.125" style="274" customWidth="1"/>
    <col min="8968" max="8968" width="3.75" style="274" customWidth="1"/>
    <col min="8969" max="8969" width="2.5" style="274" customWidth="1"/>
    <col min="8970" max="9216" width="9" style="274"/>
    <col min="9217" max="9217" width="1.25" style="274" customWidth="1"/>
    <col min="9218" max="9218" width="24.25" style="274" customWidth="1"/>
    <col min="9219" max="9219" width="4" style="274" customWidth="1"/>
    <col min="9220" max="9222" width="20.125" style="274" customWidth="1"/>
    <col min="9223" max="9223" width="3.125" style="274" customWidth="1"/>
    <col min="9224" max="9224" width="3.75" style="274" customWidth="1"/>
    <col min="9225" max="9225" width="2.5" style="274" customWidth="1"/>
    <col min="9226" max="9472" width="9" style="274"/>
    <col min="9473" max="9473" width="1.25" style="274" customWidth="1"/>
    <col min="9474" max="9474" width="24.25" style="274" customWidth="1"/>
    <col min="9475" max="9475" width="4" style="274" customWidth="1"/>
    <col min="9476" max="9478" width="20.125" style="274" customWidth="1"/>
    <col min="9479" max="9479" width="3.125" style="274" customWidth="1"/>
    <col min="9480" max="9480" width="3.75" style="274" customWidth="1"/>
    <col min="9481" max="9481" width="2.5" style="274" customWidth="1"/>
    <col min="9482" max="9728" width="9" style="274"/>
    <col min="9729" max="9729" width="1.25" style="274" customWidth="1"/>
    <col min="9730" max="9730" width="24.25" style="274" customWidth="1"/>
    <col min="9731" max="9731" width="4" style="274" customWidth="1"/>
    <col min="9732" max="9734" width="20.125" style="274" customWidth="1"/>
    <col min="9735" max="9735" width="3.125" style="274" customWidth="1"/>
    <col min="9736" max="9736" width="3.75" style="274" customWidth="1"/>
    <col min="9737" max="9737" width="2.5" style="274" customWidth="1"/>
    <col min="9738" max="9984" width="9" style="274"/>
    <col min="9985" max="9985" width="1.25" style="274" customWidth="1"/>
    <col min="9986" max="9986" width="24.25" style="274" customWidth="1"/>
    <col min="9987" max="9987" width="4" style="274" customWidth="1"/>
    <col min="9988" max="9990" width="20.125" style="274" customWidth="1"/>
    <col min="9991" max="9991" width="3.125" style="274" customWidth="1"/>
    <col min="9992" max="9992" width="3.75" style="274" customWidth="1"/>
    <col min="9993" max="9993" width="2.5" style="274" customWidth="1"/>
    <col min="9994" max="10240" width="9" style="274"/>
    <col min="10241" max="10241" width="1.25" style="274" customWidth="1"/>
    <col min="10242" max="10242" width="24.25" style="274" customWidth="1"/>
    <col min="10243" max="10243" width="4" style="274" customWidth="1"/>
    <col min="10244" max="10246" width="20.125" style="274" customWidth="1"/>
    <col min="10247" max="10247" width="3.125" style="274" customWidth="1"/>
    <col min="10248" max="10248" width="3.75" style="274" customWidth="1"/>
    <col min="10249" max="10249" width="2.5" style="274" customWidth="1"/>
    <col min="10250" max="10496" width="9" style="274"/>
    <col min="10497" max="10497" width="1.25" style="274" customWidth="1"/>
    <col min="10498" max="10498" width="24.25" style="274" customWidth="1"/>
    <col min="10499" max="10499" width="4" style="274" customWidth="1"/>
    <col min="10500" max="10502" width="20.125" style="274" customWidth="1"/>
    <col min="10503" max="10503" width="3.125" style="274" customWidth="1"/>
    <col min="10504" max="10504" width="3.75" style="274" customWidth="1"/>
    <col min="10505" max="10505" width="2.5" style="274" customWidth="1"/>
    <col min="10506" max="10752" width="9" style="274"/>
    <col min="10753" max="10753" width="1.25" style="274" customWidth="1"/>
    <col min="10754" max="10754" width="24.25" style="274" customWidth="1"/>
    <col min="10755" max="10755" width="4" style="274" customWidth="1"/>
    <col min="10756" max="10758" width="20.125" style="274" customWidth="1"/>
    <col min="10759" max="10759" width="3.125" style="274" customWidth="1"/>
    <col min="10760" max="10760" width="3.75" style="274" customWidth="1"/>
    <col min="10761" max="10761" width="2.5" style="274" customWidth="1"/>
    <col min="10762" max="11008" width="9" style="274"/>
    <col min="11009" max="11009" width="1.25" style="274" customWidth="1"/>
    <col min="11010" max="11010" width="24.25" style="274" customWidth="1"/>
    <col min="11011" max="11011" width="4" style="274" customWidth="1"/>
    <col min="11012" max="11014" width="20.125" style="274" customWidth="1"/>
    <col min="11015" max="11015" width="3.125" style="274" customWidth="1"/>
    <col min="11016" max="11016" width="3.75" style="274" customWidth="1"/>
    <col min="11017" max="11017" width="2.5" style="274" customWidth="1"/>
    <col min="11018" max="11264" width="9" style="274"/>
    <col min="11265" max="11265" width="1.25" style="274" customWidth="1"/>
    <col min="11266" max="11266" width="24.25" style="274" customWidth="1"/>
    <col min="11267" max="11267" width="4" style="274" customWidth="1"/>
    <col min="11268" max="11270" width="20.125" style="274" customWidth="1"/>
    <col min="11271" max="11271" width="3.125" style="274" customWidth="1"/>
    <col min="11272" max="11272" width="3.75" style="274" customWidth="1"/>
    <col min="11273" max="11273" width="2.5" style="274" customWidth="1"/>
    <col min="11274" max="11520" width="9" style="274"/>
    <col min="11521" max="11521" width="1.25" style="274" customWidth="1"/>
    <col min="11522" max="11522" width="24.25" style="274" customWidth="1"/>
    <col min="11523" max="11523" width="4" style="274" customWidth="1"/>
    <col min="11524" max="11526" width="20.125" style="274" customWidth="1"/>
    <col min="11527" max="11527" width="3.125" style="274" customWidth="1"/>
    <col min="11528" max="11528" width="3.75" style="274" customWidth="1"/>
    <col min="11529" max="11529" width="2.5" style="274" customWidth="1"/>
    <col min="11530" max="11776" width="9" style="274"/>
    <col min="11777" max="11777" width="1.25" style="274" customWidth="1"/>
    <col min="11778" max="11778" width="24.25" style="274" customWidth="1"/>
    <col min="11779" max="11779" width="4" style="274" customWidth="1"/>
    <col min="11780" max="11782" width="20.125" style="274" customWidth="1"/>
    <col min="11783" max="11783" width="3.125" style="274" customWidth="1"/>
    <col min="11784" max="11784" width="3.75" style="274" customWidth="1"/>
    <col min="11785" max="11785" width="2.5" style="274" customWidth="1"/>
    <col min="11786" max="12032" width="9" style="274"/>
    <col min="12033" max="12033" width="1.25" style="274" customWidth="1"/>
    <col min="12034" max="12034" width="24.25" style="274" customWidth="1"/>
    <col min="12035" max="12035" width="4" style="274" customWidth="1"/>
    <col min="12036" max="12038" width="20.125" style="274" customWidth="1"/>
    <col min="12039" max="12039" width="3.125" style="274" customWidth="1"/>
    <col min="12040" max="12040" width="3.75" style="274" customWidth="1"/>
    <col min="12041" max="12041" width="2.5" style="274" customWidth="1"/>
    <col min="12042" max="12288" width="9" style="274"/>
    <col min="12289" max="12289" width="1.25" style="274" customWidth="1"/>
    <col min="12290" max="12290" width="24.25" style="274" customWidth="1"/>
    <col min="12291" max="12291" width="4" style="274" customWidth="1"/>
    <col min="12292" max="12294" width="20.125" style="274" customWidth="1"/>
    <col min="12295" max="12295" width="3.125" style="274" customWidth="1"/>
    <col min="12296" max="12296" width="3.75" style="274" customWidth="1"/>
    <col min="12297" max="12297" width="2.5" style="274" customWidth="1"/>
    <col min="12298" max="12544" width="9" style="274"/>
    <col min="12545" max="12545" width="1.25" style="274" customWidth="1"/>
    <col min="12546" max="12546" width="24.25" style="274" customWidth="1"/>
    <col min="12547" max="12547" width="4" style="274" customWidth="1"/>
    <col min="12548" max="12550" width="20.125" style="274" customWidth="1"/>
    <col min="12551" max="12551" width="3.125" style="274" customWidth="1"/>
    <col min="12552" max="12552" width="3.75" style="274" customWidth="1"/>
    <col min="12553" max="12553" width="2.5" style="274" customWidth="1"/>
    <col min="12554" max="12800" width="9" style="274"/>
    <col min="12801" max="12801" width="1.25" style="274" customWidth="1"/>
    <col min="12802" max="12802" width="24.25" style="274" customWidth="1"/>
    <col min="12803" max="12803" width="4" style="274" customWidth="1"/>
    <col min="12804" max="12806" width="20.125" style="274" customWidth="1"/>
    <col min="12807" max="12807" width="3.125" style="274" customWidth="1"/>
    <col min="12808" max="12808" width="3.75" style="274" customWidth="1"/>
    <col min="12809" max="12809" width="2.5" style="274" customWidth="1"/>
    <col min="12810" max="13056" width="9" style="274"/>
    <col min="13057" max="13057" width="1.25" style="274" customWidth="1"/>
    <col min="13058" max="13058" width="24.25" style="274" customWidth="1"/>
    <col min="13059" max="13059" width="4" style="274" customWidth="1"/>
    <col min="13060" max="13062" width="20.125" style="274" customWidth="1"/>
    <col min="13063" max="13063" width="3.125" style="274" customWidth="1"/>
    <col min="13064" max="13064" width="3.75" style="274" customWidth="1"/>
    <col min="13065" max="13065" width="2.5" style="274" customWidth="1"/>
    <col min="13066" max="13312" width="9" style="274"/>
    <col min="13313" max="13313" width="1.25" style="274" customWidth="1"/>
    <col min="13314" max="13314" width="24.25" style="274" customWidth="1"/>
    <col min="13315" max="13315" width="4" style="274" customWidth="1"/>
    <col min="13316" max="13318" width="20.125" style="274" customWidth="1"/>
    <col min="13319" max="13319" width="3.125" style="274" customWidth="1"/>
    <col min="13320" max="13320" width="3.75" style="274" customWidth="1"/>
    <col min="13321" max="13321" width="2.5" style="274" customWidth="1"/>
    <col min="13322" max="13568" width="9" style="274"/>
    <col min="13569" max="13569" width="1.25" style="274" customWidth="1"/>
    <col min="13570" max="13570" width="24.25" style="274" customWidth="1"/>
    <col min="13571" max="13571" width="4" style="274" customWidth="1"/>
    <col min="13572" max="13574" width="20.125" style="274" customWidth="1"/>
    <col min="13575" max="13575" width="3.125" style="274" customWidth="1"/>
    <col min="13576" max="13576" width="3.75" style="274" customWidth="1"/>
    <col min="13577" max="13577" width="2.5" style="274" customWidth="1"/>
    <col min="13578" max="13824" width="9" style="274"/>
    <col min="13825" max="13825" width="1.25" style="274" customWidth="1"/>
    <col min="13826" max="13826" width="24.25" style="274" customWidth="1"/>
    <col min="13827" max="13827" width="4" style="274" customWidth="1"/>
    <col min="13828" max="13830" width="20.125" style="274" customWidth="1"/>
    <col min="13831" max="13831" width="3.125" style="274" customWidth="1"/>
    <col min="13832" max="13832" width="3.75" style="274" customWidth="1"/>
    <col min="13833" max="13833" width="2.5" style="274" customWidth="1"/>
    <col min="13834" max="14080" width="9" style="274"/>
    <col min="14081" max="14081" width="1.25" style="274" customWidth="1"/>
    <col min="14082" max="14082" width="24.25" style="274" customWidth="1"/>
    <col min="14083" max="14083" width="4" style="274" customWidth="1"/>
    <col min="14084" max="14086" width="20.125" style="274" customWidth="1"/>
    <col min="14087" max="14087" width="3.125" style="274" customWidth="1"/>
    <col min="14088" max="14088" width="3.75" style="274" customWidth="1"/>
    <col min="14089" max="14089" width="2.5" style="274" customWidth="1"/>
    <col min="14090" max="14336" width="9" style="274"/>
    <col min="14337" max="14337" width="1.25" style="274" customWidth="1"/>
    <col min="14338" max="14338" width="24.25" style="274" customWidth="1"/>
    <col min="14339" max="14339" width="4" style="274" customWidth="1"/>
    <col min="14340" max="14342" width="20.125" style="274" customWidth="1"/>
    <col min="14343" max="14343" width="3.125" style="274" customWidth="1"/>
    <col min="14344" max="14344" width="3.75" style="274" customWidth="1"/>
    <col min="14345" max="14345" width="2.5" style="274" customWidth="1"/>
    <col min="14346" max="14592" width="9" style="274"/>
    <col min="14593" max="14593" width="1.25" style="274" customWidth="1"/>
    <col min="14594" max="14594" width="24.25" style="274" customWidth="1"/>
    <col min="14595" max="14595" width="4" style="274" customWidth="1"/>
    <col min="14596" max="14598" width="20.125" style="274" customWidth="1"/>
    <col min="14599" max="14599" width="3.125" style="274" customWidth="1"/>
    <col min="14600" max="14600" width="3.75" style="274" customWidth="1"/>
    <col min="14601" max="14601" width="2.5" style="274" customWidth="1"/>
    <col min="14602" max="14848" width="9" style="274"/>
    <col min="14849" max="14849" width="1.25" style="274" customWidth="1"/>
    <col min="14850" max="14850" width="24.25" style="274" customWidth="1"/>
    <col min="14851" max="14851" width="4" style="274" customWidth="1"/>
    <col min="14852" max="14854" width="20.125" style="274" customWidth="1"/>
    <col min="14855" max="14855" width="3.125" style="274" customWidth="1"/>
    <col min="14856" max="14856" width="3.75" style="274" customWidth="1"/>
    <col min="14857" max="14857" width="2.5" style="274" customWidth="1"/>
    <col min="14858" max="15104" width="9" style="274"/>
    <col min="15105" max="15105" width="1.25" style="274" customWidth="1"/>
    <col min="15106" max="15106" width="24.25" style="274" customWidth="1"/>
    <col min="15107" max="15107" width="4" style="274" customWidth="1"/>
    <col min="15108" max="15110" width="20.125" style="274" customWidth="1"/>
    <col min="15111" max="15111" width="3.125" style="274" customWidth="1"/>
    <col min="15112" max="15112" width="3.75" style="274" customWidth="1"/>
    <col min="15113" max="15113" width="2.5" style="274" customWidth="1"/>
    <col min="15114" max="15360" width="9" style="274"/>
    <col min="15361" max="15361" width="1.25" style="274" customWidth="1"/>
    <col min="15362" max="15362" width="24.25" style="274" customWidth="1"/>
    <col min="15363" max="15363" width="4" style="274" customWidth="1"/>
    <col min="15364" max="15366" width="20.125" style="274" customWidth="1"/>
    <col min="15367" max="15367" width="3.125" style="274" customWidth="1"/>
    <col min="15368" max="15368" width="3.75" style="274" customWidth="1"/>
    <col min="15369" max="15369" width="2.5" style="274" customWidth="1"/>
    <col min="15370" max="15616" width="9" style="274"/>
    <col min="15617" max="15617" width="1.25" style="274" customWidth="1"/>
    <col min="15618" max="15618" width="24.25" style="274" customWidth="1"/>
    <col min="15619" max="15619" width="4" style="274" customWidth="1"/>
    <col min="15620" max="15622" width="20.125" style="274" customWidth="1"/>
    <col min="15623" max="15623" width="3.125" style="274" customWidth="1"/>
    <col min="15624" max="15624" width="3.75" style="274" customWidth="1"/>
    <col min="15625" max="15625" width="2.5" style="274" customWidth="1"/>
    <col min="15626" max="15872" width="9" style="274"/>
    <col min="15873" max="15873" width="1.25" style="274" customWidth="1"/>
    <col min="15874" max="15874" width="24.25" style="274" customWidth="1"/>
    <col min="15875" max="15875" width="4" style="274" customWidth="1"/>
    <col min="15876" max="15878" width="20.125" style="274" customWidth="1"/>
    <col min="15879" max="15879" width="3.125" style="274" customWidth="1"/>
    <col min="15880" max="15880" width="3.75" style="274" customWidth="1"/>
    <col min="15881" max="15881" width="2.5" style="274" customWidth="1"/>
    <col min="15882" max="16128" width="9" style="274"/>
    <col min="16129" max="16129" width="1.25" style="274" customWidth="1"/>
    <col min="16130" max="16130" width="24.25" style="274" customWidth="1"/>
    <col min="16131" max="16131" width="4" style="274" customWidth="1"/>
    <col min="16132" max="16134" width="20.125" style="274" customWidth="1"/>
    <col min="16135" max="16135" width="3.125" style="274" customWidth="1"/>
    <col min="16136" max="16136" width="3.75" style="274" customWidth="1"/>
    <col min="16137" max="16137" width="2.5" style="274" customWidth="1"/>
    <col min="16138" max="16384" width="9" style="274"/>
  </cols>
  <sheetData>
    <row r="1" spans="1:8" ht="20.100000000000001" customHeight="1" x14ac:dyDescent="0.4">
      <c r="A1" s="2145" t="s">
        <v>655</v>
      </c>
      <c r="B1" s="2145"/>
    </row>
    <row r="2" spans="1:8" ht="20.100000000000001" customHeight="1" x14ac:dyDescent="0.4">
      <c r="A2" s="137"/>
      <c r="F2" s="1397" t="s">
        <v>177</v>
      </c>
      <c r="G2" s="1397"/>
    </row>
    <row r="3" spans="1:8" ht="20.100000000000001" customHeight="1" x14ac:dyDescent="0.4">
      <c r="A3" s="137"/>
      <c r="F3" s="275"/>
      <c r="G3" s="275"/>
    </row>
    <row r="4" spans="1:8" ht="20.100000000000001" customHeight="1" x14ac:dyDescent="0.4">
      <c r="A4" s="2158" t="s">
        <v>656</v>
      </c>
      <c r="B4" s="2158"/>
      <c r="C4" s="2158"/>
      <c r="D4" s="2158"/>
      <c r="E4" s="2158"/>
      <c r="F4" s="2158"/>
      <c r="G4" s="2158"/>
      <c r="H4" s="2158"/>
    </row>
    <row r="5" spans="1:8" ht="20.100000000000001" customHeight="1" x14ac:dyDescent="0.4">
      <c r="A5" s="135"/>
      <c r="B5" s="135"/>
      <c r="C5" s="135"/>
      <c r="D5" s="135"/>
      <c r="E5" s="135"/>
      <c r="F5" s="135"/>
      <c r="G5" s="135"/>
    </row>
    <row r="6" spans="1:8" ht="30" customHeight="1" x14ac:dyDescent="0.4">
      <c r="A6" s="135"/>
      <c r="B6" s="517" t="s">
        <v>179</v>
      </c>
      <c r="C6" s="2148"/>
      <c r="D6" s="2149"/>
      <c r="E6" s="2149"/>
      <c r="F6" s="2149"/>
      <c r="G6" s="2150"/>
    </row>
    <row r="7" spans="1:8" ht="30" customHeight="1" x14ac:dyDescent="0.4">
      <c r="B7" s="518" t="s">
        <v>180</v>
      </c>
      <c r="C7" s="2151" t="s">
        <v>393</v>
      </c>
      <c r="D7" s="2151"/>
      <c r="E7" s="2151"/>
      <c r="F7" s="2151"/>
      <c r="G7" s="2152"/>
    </row>
    <row r="8" spans="1:8" ht="15" customHeight="1" x14ac:dyDescent="0.4">
      <c r="B8" s="2153" t="s">
        <v>657</v>
      </c>
      <c r="C8" s="329"/>
      <c r="D8" s="519"/>
      <c r="E8" s="519"/>
      <c r="F8" s="519"/>
      <c r="G8" s="17"/>
    </row>
    <row r="9" spans="1:8" ht="30" customHeight="1" x14ac:dyDescent="0.4">
      <c r="B9" s="2154"/>
      <c r="C9" s="328"/>
      <c r="D9" s="436" t="s">
        <v>658</v>
      </c>
      <c r="E9" s="437" t="s">
        <v>659</v>
      </c>
      <c r="F9" s="437" t="s">
        <v>660</v>
      </c>
      <c r="G9" s="327"/>
    </row>
    <row r="10" spans="1:8" ht="30" customHeight="1" x14ac:dyDescent="0.4">
      <c r="B10" s="2154"/>
      <c r="C10" s="328"/>
      <c r="D10" s="520"/>
      <c r="E10" s="520"/>
      <c r="F10" s="437" t="s">
        <v>389</v>
      </c>
      <c r="G10" s="327"/>
    </row>
    <row r="11" spans="1:8" ht="30" customHeight="1" x14ac:dyDescent="0.4">
      <c r="B11" s="2154"/>
      <c r="C11" s="328"/>
      <c r="D11" s="520"/>
      <c r="E11" s="520"/>
      <c r="F11" s="437" t="s">
        <v>389</v>
      </c>
      <c r="G11" s="327"/>
    </row>
    <row r="12" spans="1:8" ht="30" customHeight="1" x14ac:dyDescent="0.4">
      <c r="B12" s="2154"/>
      <c r="C12" s="328"/>
      <c r="D12" s="520"/>
      <c r="E12" s="520"/>
      <c r="F12" s="437" t="s">
        <v>389</v>
      </c>
      <c r="G12" s="327"/>
    </row>
    <row r="13" spans="1:8" ht="30" customHeight="1" x14ac:dyDescent="0.4">
      <c r="B13" s="2154"/>
      <c r="C13" s="328"/>
      <c r="D13" s="520"/>
      <c r="E13" s="520"/>
      <c r="F13" s="437" t="s">
        <v>389</v>
      </c>
      <c r="G13" s="327"/>
    </row>
    <row r="14" spans="1:8" ht="30" customHeight="1" x14ac:dyDescent="0.4">
      <c r="B14" s="2154"/>
      <c r="C14" s="328"/>
      <c r="D14" s="520"/>
      <c r="E14" s="520"/>
      <c r="F14" s="437" t="s">
        <v>389</v>
      </c>
      <c r="G14" s="327"/>
    </row>
    <row r="15" spans="1:8" ht="15" customHeight="1" x14ac:dyDescent="0.4">
      <c r="B15" s="2155"/>
      <c r="C15" s="326"/>
      <c r="D15" s="519"/>
      <c r="E15" s="519"/>
      <c r="F15" s="519"/>
      <c r="G15" s="325"/>
    </row>
    <row r="16" spans="1:8" ht="20.100000000000001" customHeight="1" x14ac:dyDescent="0.4">
      <c r="B16" s="324"/>
      <c r="C16" s="324"/>
      <c r="D16" s="323"/>
      <c r="E16" s="323"/>
      <c r="F16" s="323"/>
      <c r="G16" s="323"/>
    </row>
    <row r="17" spans="2:9" ht="20.100000000000001" customHeight="1" x14ac:dyDescent="0.4">
      <c r="B17" s="322" t="s">
        <v>339</v>
      </c>
      <c r="C17" s="322"/>
      <c r="D17" s="322"/>
      <c r="E17" s="322"/>
      <c r="F17" s="322"/>
      <c r="G17" s="322"/>
      <c r="H17" s="95"/>
      <c r="I17" s="95"/>
    </row>
    <row r="18" spans="2:9" ht="45" customHeight="1" x14ac:dyDescent="0.4">
      <c r="B18" s="2156" t="s">
        <v>661</v>
      </c>
      <c r="C18" s="2157"/>
      <c r="D18" s="2157"/>
      <c r="E18" s="2157"/>
      <c r="F18" s="2157"/>
      <c r="G18" s="2157"/>
      <c r="H18" s="95"/>
      <c r="I18" s="95"/>
    </row>
    <row r="19" spans="2:9" ht="20.100000000000001" customHeight="1" x14ac:dyDescent="0.4">
      <c r="B19" s="2146"/>
      <c r="C19" s="2147"/>
      <c r="D19" s="2147"/>
      <c r="E19" s="2147"/>
      <c r="F19" s="2147"/>
      <c r="G19" s="2147"/>
    </row>
    <row r="20" spans="2:9" x14ac:dyDescent="0.4">
      <c r="B20" s="95"/>
    </row>
  </sheetData>
  <mergeCells count="8">
    <mergeCell ref="A1:B1"/>
    <mergeCell ref="B19:G19"/>
    <mergeCell ref="F2:G2"/>
    <mergeCell ref="C6:G6"/>
    <mergeCell ref="C7:G7"/>
    <mergeCell ref="B8:B15"/>
    <mergeCell ref="B18:G18"/>
    <mergeCell ref="A4:H4"/>
  </mergeCells>
  <phoneticPr fontId="13"/>
  <pageMargins left="0.7" right="0.7" top="0.75" bottom="0.75" header="0.3" footer="0.3"/>
  <pageSetup paperSize="9" scale="8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916A5-FC80-4FAF-9098-1D257D10D50E}">
  <sheetPr>
    <pageSetUpPr fitToPage="1"/>
  </sheetPr>
  <dimension ref="A1:BF195"/>
  <sheetViews>
    <sheetView tabSelected="1" view="pageBreakPreview" topLeftCell="A3" zoomScale="85" zoomScaleNormal="70" zoomScaleSheetLayoutView="85" workbookViewId="0">
      <selection activeCell="V87" sqref="V87"/>
    </sheetView>
  </sheetViews>
  <sheetFormatPr defaultColWidth="9" defaultRowHeight="13.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7" width="2.625" style="1" customWidth="1"/>
    <col min="58" max="58" width="28.25" style="767" customWidth="1"/>
    <col min="59" max="59" width="2.625" style="1" customWidth="1"/>
    <col min="60" max="60" width="9" style="1" customWidth="1"/>
    <col min="61" max="16384" width="9" style="1"/>
  </cols>
  <sheetData>
    <row r="1" spans="1:58" ht="18" customHeight="1" x14ac:dyDescent="0.4">
      <c r="A1" s="544" t="s">
        <v>847</v>
      </c>
      <c r="B1" s="544"/>
      <c r="C1" s="544"/>
      <c r="D1" s="544"/>
      <c r="E1" s="544"/>
      <c r="F1" s="544"/>
      <c r="G1" s="544"/>
      <c r="H1" s="544"/>
      <c r="I1" s="544"/>
      <c r="J1" s="544"/>
      <c r="K1" s="544"/>
      <c r="L1" s="544"/>
      <c r="M1" s="544"/>
      <c r="N1" s="544"/>
      <c r="O1" s="544"/>
      <c r="P1" s="544"/>
      <c r="Q1" s="544"/>
      <c r="R1" s="544"/>
      <c r="S1" s="544"/>
      <c r="T1" s="544"/>
      <c r="U1" s="544"/>
      <c r="V1" s="544"/>
      <c r="W1" s="544"/>
      <c r="X1" s="544"/>
      <c r="Y1" s="544"/>
      <c r="Z1" s="544"/>
      <c r="AA1" s="544"/>
      <c r="AB1" s="544"/>
      <c r="AC1" s="544"/>
      <c r="AD1" s="544"/>
      <c r="AE1" s="544"/>
      <c r="AF1" s="544"/>
      <c r="AG1" s="544"/>
      <c r="AH1" s="544"/>
      <c r="AI1" s="544"/>
      <c r="AJ1" s="544"/>
      <c r="AK1" s="544"/>
      <c r="AL1" s="544"/>
      <c r="AM1" s="544"/>
      <c r="AN1" s="544"/>
      <c r="AO1" s="544"/>
      <c r="AP1" s="544"/>
      <c r="AQ1" s="544"/>
      <c r="AR1" s="544"/>
      <c r="AS1" s="544"/>
      <c r="AT1" s="544"/>
      <c r="AU1" s="544"/>
      <c r="AV1" s="544"/>
      <c r="AW1" s="544"/>
      <c r="AX1" s="544"/>
      <c r="AY1" s="544"/>
      <c r="AZ1" s="544"/>
      <c r="BA1" s="544"/>
      <c r="BB1" s="544"/>
      <c r="BC1" s="544"/>
      <c r="BD1" s="544"/>
      <c r="BE1" s="544"/>
    </row>
    <row r="2" spans="1:58" x14ac:dyDescent="0.4">
      <c r="A2" s="544"/>
      <c r="B2" s="544"/>
      <c r="C2" s="544"/>
      <c r="D2" s="544"/>
      <c r="E2" s="544"/>
      <c r="F2" s="544"/>
      <c r="G2" s="544"/>
      <c r="H2" s="544"/>
      <c r="I2" s="544"/>
      <c r="J2" s="544"/>
      <c r="K2" s="544"/>
      <c r="L2" s="544"/>
      <c r="M2" s="544"/>
      <c r="N2" s="544"/>
      <c r="O2" s="544"/>
      <c r="P2" s="544"/>
      <c r="Q2" s="544"/>
      <c r="R2" s="544"/>
      <c r="S2" s="544"/>
      <c r="T2" s="544"/>
      <c r="U2" s="544"/>
      <c r="V2" s="544"/>
      <c r="W2" s="544"/>
      <c r="X2" s="544"/>
      <c r="Y2" s="544"/>
      <c r="Z2" s="544"/>
      <c r="AA2" s="544"/>
      <c r="AB2" s="544"/>
      <c r="AC2" s="544"/>
      <c r="AD2" s="544"/>
      <c r="AE2" s="544"/>
      <c r="AF2" s="544"/>
      <c r="AG2" s="544"/>
      <c r="AH2" s="544"/>
      <c r="AI2" s="544"/>
      <c r="AJ2" s="544"/>
      <c r="AK2" s="544"/>
      <c r="AL2" s="544"/>
      <c r="AM2" s="544"/>
      <c r="AN2" s="544"/>
      <c r="AO2" s="544"/>
      <c r="AP2" s="544"/>
      <c r="AQ2" s="544"/>
      <c r="AR2" s="544"/>
      <c r="AS2" s="544"/>
      <c r="AT2" s="544"/>
      <c r="AU2" s="544"/>
      <c r="AV2" s="544"/>
      <c r="AW2" s="544"/>
      <c r="AX2" s="544"/>
      <c r="AY2" s="544"/>
      <c r="AZ2" s="544"/>
      <c r="BA2" s="544"/>
      <c r="BB2" s="544"/>
      <c r="BC2" s="544"/>
      <c r="BD2" s="544"/>
      <c r="BE2" s="544"/>
    </row>
    <row r="3" spans="1:58" ht="21" x14ac:dyDescent="0.4">
      <c r="A3" s="935" t="s">
        <v>0</v>
      </c>
      <c r="B3" s="935"/>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c r="AC3" s="935"/>
      <c r="AD3" s="935"/>
      <c r="AE3" s="935"/>
      <c r="AF3" s="935"/>
      <c r="AG3" s="935"/>
      <c r="AH3" s="935"/>
      <c r="AI3" s="935"/>
      <c r="AJ3" s="935"/>
      <c r="AK3" s="935"/>
      <c r="AL3" s="935"/>
      <c r="AM3" s="935"/>
      <c r="AN3" s="935"/>
      <c r="AO3" s="935"/>
      <c r="AP3" s="935"/>
      <c r="AQ3" s="935"/>
      <c r="AR3" s="935"/>
      <c r="AS3" s="935"/>
      <c r="AT3" s="935"/>
      <c r="AU3" s="935"/>
      <c r="AV3" s="935"/>
      <c r="AW3" s="935"/>
      <c r="AX3" s="935"/>
      <c r="AY3" s="935"/>
      <c r="AZ3" s="935"/>
      <c r="BA3" s="935"/>
      <c r="BB3" s="935"/>
      <c r="BC3" s="935"/>
      <c r="BD3" s="935"/>
      <c r="BE3" s="935"/>
      <c r="BF3" s="768"/>
    </row>
    <row r="4" spans="1:58" ht="14.25" thickBot="1" x14ac:dyDescent="0.45">
      <c r="A4" s="545"/>
      <c r="B4" s="545"/>
      <c r="C4" s="545"/>
      <c r="D4" s="545"/>
      <c r="E4" s="545"/>
      <c r="F4" s="545"/>
      <c r="G4" s="545"/>
      <c r="H4" s="545"/>
      <c r="I4" s="545"/>
      <c r="J4" s="545"/>
      <c r="K4" s="545"/>
      <c r="L4" s="545"/>
      <c r="M4" s="545"/>
      <c r="N4" s="545"/>
      <c r="O4" s="545"/>
      <c r="P4" s="545"/>
      <c r="Q4" s="545"/>
      <c r="R4" s="545"/>
      <c r="S4" s="545"/>
      <c r="T4" s="545"/>
      <c r="U4" s="545"/>
      <c r="V4" s="545"/>
      <c r="W4" s="545"/>
      <c r="X4" s="545"/>
      <c r="Y4" s="545"/>
      <c r="Z4" s="545"/>
      <c r="AA4" s="545"/>
      <c r="AB4" s="545"/>
      <c r="AC4" s="545"/>
      <c r="AD4" s="545"/>
      <c r="AE4" s="545"/>
      <c r="AF4" s="545"/>
      <c r="AG4" s="545"/>
      <c r="AH4" s="545"/>
      <c r="AI4" s="545"/>
      <c r="AJ4" s="545"/>
      <c r="AK4" s="545"/>
      <c r="AL4" s="545"/>
      <c r="AM4" s="545"/>
      <c r="AN4" s="545"/>
      <c r="AO4" s="545"/>
      <c r="AP4" s="545"/>
      <c r="AQ4" s="545"/>
      <c r="AR4" s="545"/>
      <c r="AS4" s="545"/>
      <c r="AT4" s="545"/>
      <c r="AU4" s="545"/>
      <c r="AV4" s="545"/>
      <c r="AW4" s="545"/>
      <c r="AX4" s="545"/>
      <c r="AY4" s="545"/>
      <c r="AZ4" s="545"/>
      <c r="BA4" s="545"/>
      <c r="BB4" s="545"/>
      <c r="BC4" s="545"/>
      <c r="BD4" s="545"/>
      <c r="BE4" s="545"/>
      <c r="BF4" s="769"/>
    </row>
    <row r="5" spans="1:58" ht="21.95" customHeight="1" thickBot="1" x14ac:dyDescent="0.45">
      <c r="A5" s="936" t="s">
        <v>1</v>
      </c>
      <c r="B5" s="937"/>
      <c r="C5" s="937"/>
      <c r="D5" s="937"/>
      <c r="E5" s="937"/>
      <c r="F5" s="937"/>
      <c r="G5" s="937"/>
      <c r="H5" s="937"/>
      <c r="I5" s="937"/>
      <c r="J5" s="938"/>
      <c r="K5" s="942" t="s">
        <v>2</v>
      </c>
      <c r="L5" s="937"/>
      <c r="M5" s="937"/>
      <c r="N5" s="938"/>
      <c r="O5" s="942" t="s">
        <v>3</v>
      </c>
      <c r="P5" s="937"/>
      <c r="Q5" s="937"/>
      <c r="R5" s="937"/>
      <c r="S5" s="937"/>
      <c r="T5" s="938"/>
      <c r="U5" s="944" t="s">
        <v>4</v>
      </c>
      <c r="V5" s="945"/>
      <c r="W5" s="945"/>
      <c r="X5" s="945"/>
      <c r="Y5" s="945"/>
      <c r="Z5" s="946"/>
      <c r="AA5" s="944" t="s">
        <v>5</v>
      </c>
      <c r="AB5" s="937"/>
      <c r="AC5" s="937"/>
      <c r="AD5" s="937"/>
      <c r="AE5" s="937"/>
      <c r="AF5" s="950" t="s">
        <v>6</v>
      </c>
      <c r="AG5" s="951"/>
      <c r="AH5" s="951"/>
      <c r="AI5" s="951"/>
      <c r="AJ5" s="951"/>
      <c r="AK5" s="951"/>
      <c r="AL5" s="951"/>
      <c r="AM5" s="951"/>
      <c r="AN5" s="951"/>
      <c r="AO5" s="951"/>
      <c r="AP5" s="951"/>
      <c r="AQ5" s="951"/>
      <c r="AR5" s="951"/>
      <c r="AS5" s="951"/>
      <c r="AT5" s="951"/>
      <c r="AU5" s="951"/>
      <c r="AV5" s="951"/>
      <c r="AW5" s="951"/>
      <c r="AX5" s="951"/>
      <c r="AY5" s="951"/>
      <c r="AZ5" s="951"/>
      <c r="BA5" s="546"/>
      <c r="BB5" s="546"/>
      <c r="BC5" s="546"/>
      <c r="BD5" s="546"/>
      <c r="BE5" s="547"/>
      <c r="BF5" s="769"/>
    </row>
    <row r="6" spans="1:58" ht="21.95" customHeight="1" thickTop="1" thickBot="1" x14ac:dyDescent="0.45">
      <c r="A6" s="939"/>
      <c r="B6" s="940"/>
      <c r="C6" s="940"/>
      <c r="D6" s="940"/>
      <c r="E6" s="940"/>
      <c r="F6" s="940"/>
      <c r="G6" s="940"/>
      <c r="H6" s="940"/>
      <c r="I6" s="940"/>
      <c r="J6" s="941"/>
      <c r="K6" s="943"/>
      <c r="L6" s="940"/>
      <c r="M6" s="940"/>
      <c r="N6" s="941"/>
      <c r="O6" s="943"/>
      <c r="P6" s="940"/>
      <c r="Q6" s="940"/>
      <c r="R6" s="940"/>
      <c r="S6" s="940"/>
      <c r="T6" s="941"/>
      <c r="U6" s="947"/>
      <c r="V6" s="948"/>
      <c r="W6" s="948"/>
      <c r="X6" s="948"/>
      <c r="Y6" s="948"/>
      <c r="Z6" s="949"/>
      <c r="AA6" s="943"/>
      <c r="AB6" s="940"/>
      <c r="AC6" s="940"/>
      <c r="AD6" s="940"/>
      <c r="AE6" s="940"/>
      <c r="AF6" s="952"/>
      <c r="AG6" s="953"/>
      <c r="AH6" s="953"/>
      <c r="AI6" s="953"/>
      <c r="AJ6" s="953"/>
      <c r="AK6" s="953"/>
      <c r="AL6" s="953"/>
      <c r="AM6" s="953"/>
      <c r="AN6" s="953"/>
      <c r="AO6" s="953"/>
      <c r="AP6" s="953"/>
      <c r="AQ6" s="953"/>
      <c r="AR6" s="953"/>
      <c r="AS6" s="953"/>
      <c r="AT6" s="953"/>
      <c r="AU6" s="953"/>
      <c r="AV6" s="953"/>
      <c r="AW6" s="953"/>
      <c r="AX6" s="953"/>
      <c r="AY6" s="953"/>
      <c r="AZ6" s="953"/>
      <c r="BA6" s="954" t="s">
        <v>7</v>
      </c>
      <c r="BB6" s="955"/>
      <c r="BC6" s="955"/>
      <c r="BD6" s="955"/>
      <c r="BE6" s="956"/>
      <c r="BF6" s="769"/>
    </row>
    <row r="7" spans="1:58" ht="57.75" customHeight="1" thickTop="1" thickBot="1" x14ac:dyDescent="0.45">
      <c r="A7" s="964" t="s">
        <v>8</v>
      </c>
      <c r="B7" s="965"/>
      <c r="C7" s="965"/>
      <c r="D7" s="965"/>
      <c r="E7" s="965"/>
      <c r="F7" s="965"/>
      <c r="G7" s="965"/>
      <c r="H7" s="965"/>
      <c r="I7" s="965"/>
      <c r="J7" s="966"/>
      <c r="K7" s="967"/>
      <c r="L7" s="968"/>
      <c r="M7" s="968"/>
      <c r="N7" s="969"/>
      <c r="O7" s="967"/>
      <c r="P7" s="968"/>
      <c r="Q7" s="968"/>
      <c r="R7" s="968"/>
      <c r="S7" s="968"/>
      <c r="T7" s="969"/>
      <c r="U7" s="970"/>
      <c r="V7" s="971"/>
      <c r="W7" s="971"/>
      <c r="X7" s="971"/>
      <c r="Y7" s="971"/>
      <c r="Z7" s="972"/>
      <c r="AA7" s="967"/>
      <c r="AB7" s="968"/>
      <c r="AC7" s="968"/>
      <c r="AD7" s="968"/>
      <c r="AE7" s="968"/>
      <c r="AF7" s="973" t="s">
        <v>9</v>
      </c>
      <c r="AG7" s="974"/>
      <c r="AH7" s="974"/>
      <c r="AI7" s="974"/>
      <c r="AJ7" s="974"/>
      <c r="AK7" s="975"/>
      <c r="AL7" s="957" t="s">
        <v>10</v>
      </c>
      <c r="AM7" s="958"/>
      <c r="AN7" s="958"/>
      <c r="AO7" s="958"/>
      <c r="AP7" s="958"/>
      <c r="AQ7" s="958"/>
      <c r="AR7" s="958"/>
      <c r="AS7" s="958"/>
      <c r="AT7" s="958"/>
      <c r="AU7" s="958"/>
      <c r="AV7" s="958"/>
      <c r="AW7" s="958"/>
      <c r="AX7" s="958"/>
      <c r="AY7" s="958"/>
      <c r="AZ7" s="959"/>
      <c r="BA7" s="960"/>
      <c r="BB7" s="961"/>
      <c r="BC7" s="961"/>
      <c r="BD7" s="961"/>
      <c r="BE7" s="962"/>
      <c r="BF7" s="770"/>
    </row>
    <row r="8" spans="1:58" ht="21.95" customHeight="1" x14ac:dyDescent="0.4">
      <c r="A8" s="963"/>
      <c r="B8" s="976" t="s">
        <v>848</v>
      </c>
      <c r="C8" s="977"/>
      <c r="D8" s="977"/>
      <c r="E8" s="977"/>
      <c r="F8" s="977"/>
      <c r="G8" s="977"/>
      <c r="H8" s="977"/>
      <c r="I8" s="977"/>
      <c r="J8" s="978"/>
      <c r="K8" s="985"/>
      <c r="L8" s="977"/>
      <c r="M8" s="977"/>
      <c r="N8" s="978"/>
      <c r="O8" s="989"/>
      <c r="P8" s="990"/>
      <c r="Q8" s="990"/>
      <c r="R8" s="990"/>
      <c r="S8" s="990"/>
      <c r="T8" s="991"/>
      <c r="U8" s="989"/>
      <c r="V8" s="990"/>
      <c r="W8" s="990"/>
      <c r="X8" s="990"/>
      <c r="Y8" s="990"/>
      <c r="Z8" s="991"/>
      <c r="AA8" s="989"/>
      <c r="AB8" s="990"/>
      <c r="AC8" s="990"/>
      <c r="AD8" s="990"/>
      <c r="AE8" s="991"/>
      <c r="AF8" s="998" t="s">
        <v>27</v>
      </c>
      <c r="AG8" s="998"/>
      <c r="AH8" s="998"/>
      <c r="AI8" s="998"/>
      <c r="AJ8" s="998"/>
      <c r="AK8" s="998"/>
      <c r="AL8" s="1005" t="s">
        <v>39</v>
      </c>
      <c r="AM8" s="1003"/>
      <c r="AN8" s="1003"/>
      <c r="AO8" s="1003"/>
      <c r="AP8" s="1003"/>
      <c r="AQ8" s="1003"/>
      <c r="AR8" s="1003"/>
      <c r="AS8" s="1003"/>
      <c r="AT8" s="1003"/>
      <c r="AU8" s="1003"/>
      <c r="AV8" s="1003"/>
      <c r="AW8" s="1003"/>
      <c r="AX8" s="1003"/>
      <c r="AY8" s="1003"/>
      <c r="AZ8" s="1004"/>
      <c r="BA8" s="998"/>
      <c r="BB8" s="998"/>
      <c r="BC8" s="998"/>
      <c r="BD8" s="998"/>
      <c r="BE8" s="999"/>
      <c r="BF8" s="774"/>
    </row>
    <row r="9" spans="1:58" ht="21.95" customHeight="1" x14ac:dyDescent="0.4">
      <c r="A9" s="963"/>
      <c r="B9" s="979"/>
      <c r="C9" s="980"/>
      <c r="D9" s="980"/>
      <c r="E9" s="980"/>
      <c r="F9" s="980"/>
      <c r="G9" s="980"/>
      <c r="H9" s="980"/>
      <c r="I9" s="980"/>
      <c r="J9" s="981"/>
      <c r="K9" s="979"/>
      <c r="L9" s="980"/>
      <c r="M9" s="980"/>
      <c r="N9" s="981"/>
      <c r="O9" s="992"/>
      <c r="P9" s="993"/>
      <c r="Q9" s="993"/>
      <c r="R9" s="993"/>
      <c r="S9" s="993"/>
      <c r="T9" s="994"/>
      <c r="U9" s="992"/>
      <c r="V9" s="993"/>
      <c r="W9" s="993"/>
      <c r="X9" s="993"/>
      <c r="Y9" s="993"/>
      <c r="Z9" s="994"/>
      <c r="AA9" s="992"/>
      <c r="AB9" s="993"/>
      <c r="AC9" s="993"/>
      <c r="AD9" s="993"/>
      <c r="AE9" s="994"/>
      <c r="AF9" s="1001" t="s">
        <v>40</v>
      </c>
      <c r="AG9" s="998"/>
      <c r="AH9" s="998"/>
      <c r="AI9" s="998"/>
      <c r="AJ9" s="998"/>
      <c r="AK9" s="998"/>
      <c r="AL9" s="1008" t="s">
        <v>13</v>
      </c>
      <c r="AM9" s="1009"/>
      <c r="AN9" s="1009"/>
      <c r="AO9" s="1009"/>
      <c r="AP9" s="1009"/>
      <c r="AQ9" s="1009"/>
      <c r="AR9" s="1009"/>
      <c r="AS9" s="1009"/>
      <c r="AT9" s="1009"/>
      <c r="AU9" s="1009"/>
      <c r="AV9" s="1009"/>
      <c r="AW9" s="1009"/>
      <c r="AX9" s="1009"/>
      <c r="AY9" s="1009"/>
      <c r="AZ9" s="1010"/>
      <c r="BA9" s="998"/>
      <c r="BB9" s="998"/>
      <c r="BC9" s="998"/>
      <c r="BD9" s="998"/>
      <c r="BE9" s="999"/>
      <c r="BF9" s="771"/>
    </row>
    <row r="10" spans="1:58" ht="21.95" customHeight="1" x14ac:dyDescent="0.4">
      <c r="A10" s="963"/>
      <c r="B10" s="979"/>
      <c r="C10" s="980"/>
      <c r="D10" s="980"/>
      <c r="E10" s="980"/>
      <c r="F10" s="980"/>
      <c r="G10" s="980"/>
      <c r="H10" s="980"/>
      <c r="I10" s="980"/>
      <c r="J10" s="981"/>
      <c r="K10" s="979"/>
      <c r="L10" s="980"/>
      <c r="M10" s="980"/>
      <c r="N10" s="981"/>
      <c r="O10" s="992"/>
      <c r="P10" s="993"/>
      <c r="Q10" s="993"/>
      <c r="R10" s="993"/>
      <c r="S10" s="993"/>
      <c r="T10" s="994"/>
      <c r="U10" s="992"/>
      <c r="V10" s="993"/>
      <c r="W10" s="993"/>
      <c r="X10" s="993"/>
      <c r="Y10" s="993"/>
      <c r="Z10" s="994"/>
      <c r="AA10" s="992"/>
      <c r="AB10" s="993"/>
      <c r="AC10" s="993"/>
      <c r="AD10" s="993"/>
      <c r="AE10" s="994"/>
      <c r="AF10" s="1000" t="s">
        <v>41</v>
      </c>
      <c r="AG10" s="1000"/>
      <c r="AH10" s="1000"/>
      <c r="AI10" s="1000"/>
      <c r="AJ10" s="1000"/>
      <c r="AK10" s="1001"/>
      <c r="AL10" s="1008" t="s">
        <v>13</v>
      </c>
      <c r="AM10" s="1009"/>
      <c r="AN10" s="1009"/>
      <c r="AO10" s="1009"/>
      <c r="AP10" s="1009"/>
      <c r="AQ10" s="1009"/>
      <c r="AR10" s="1009"/>
      <c r="AS10" s="1009"/>
      <c r="AT10" s="1009"/>
      <c r="AU10" s="1009"/>
      <c r="AV10" s="1009"/>
      <c r="AW10" s="1009"/>
      <c r="AX10" s="1009"/>
      <c r="AY10" s="1009"/>
      <c r="AZ10" s="1010"/>
      <c r="BA10" s="998"/>
      <c r="BB10" s="998"/>
      <c r="BC10" s="998"/>
      <c r="BD10" s="998"/>
      <c r="BE10" s="999"/>
      <c r="BF10" s="771"/>
    </row>
    <row r="11" spans="1:58" ht="21.95" customHeight="1" x14ac:dyDescent="0.4">
      <c r="A11" s="963"/>
      <c r="B11" s="979"/>
      <c r="C11" s="980"/>
      <c r="D11" s="980"/>
      <c r="E11" s="980"/>
      <c r="F11" s="980"/>
      <c r="G11" s="980"/>
      <c r="H11" s="980"/>
      <c r="I11" s="980"/>
      <c r="J11" s="981"/>
      <c r="K11" s="979"/>
      <c r="L11" s="980"/>
      <c r="M11" s="980"/>
      <c r="N11" s="981"/>
      <c r="O11" s="992"/>
      <c r="P11" s="993"/>
      <c r="Q11" s="993"/>
      <c r="R11" s="993"/>
      <c r="S11" s="993"/>
      <c r="T11" s="994"/>
      <c r="U11" s="992"/>
      <c r="V11" s="993"/>
      <c r="W11" s="993"/>
      <c r="X11" s="993"/>
      <c r="Y11" s="993"/>
      <c r="Z11" s="994"/>
      <c r="AA11" s="992"/>
      <c r="AB11" s="993"/>
      <c r="AC11" s="993"/>
      <c r="AD11" s="993"/>
      <c r="AE11" s="994"/>
      <c r="AF11" s="999" t="s">
        <v>42</v>
      </c>
      <c r="AG11" s="1000"/>
      <c r="AH11" s="1000"/>
      <c r="AI11" s="1000"/>
      <c r="AJ11" s="1000"/>
      <c r="AK11" s="1001"/>
      <c r="AL11" s="1005" t="s">
        <v>13</v>
      </c>
      <c r="AM11" s="1003"/>
      <c r="AN11" s="1003"/>
      <c r="AO11" s="1003"/>
      <c r="AP11" s="1003"/>
      <c r="AQ11" s="1003"/>
      <c r="AR11" s="1003"/>
      <c r="AS11" s="1003"/>
      <c r="AT11" s="1003"/>
      <c r="AU11" s="1003"/>
      <c r="AV11" s="1003"/>
      <c r="AW11" s="1003"/>
      <c r="AX11" s="1003"/>
      <c r="AY11" s="1003"/>
      <c r="AZ11" s="1004"/>
      <c r="BA11" s="1005"/>
      <c r="BB11" s="1003"/>
      <c r="BC11" s="1003"/>
      <c r="BD11" s="1003"/>
      <c r="BE11" s="1003"/>
      <c r="BF11" s="771"/>
    </row>
    <row r="12" spans="1:58" ht="21.95" customHeight="1" x14ac:dyDescent="0.4">
      <c r="A12" s="963"/>
      <c r="B12" s="979"/>
      <c r="C12" s="980"/>
      <c r="D12" s="980"/>
      <c r="E12" s="980"/>
      <c r="F12" s="980"/>
      <c r="G12" s="980"/>
      <c r="H12" s="980"/>
      <c r="I12" s="980"/>
      <c r="J12" s="981"/>
      <c r="K12" s="979"/>
      <c r="L12" s="980"/>
      <c r="M12" s="980"/>
      <c r="N12" s="981"/>
      <c r="O12" s="992"/>
      <c r="P12" s="993"/>
      <c r="Q12" s="993"/>
      <c r="R12" s="993"/>
      <c r="S12" s="993"/>
      <c r="T12" s="994"/>
      <c r="U12" s="992"/>
      <c r="V12" s="993"/>
      <c r="W12" s="993"/>
      <c r="X12" s="993"/>
      <c r="Y12" s="993"/>
      <c r="Z12" s="994"/>
      <c r="AA12" s="992"/>
      <c r="AB12" s="993"/>
      <c r="AC12" s="993"/>
      <c r="AD12" s="993"/>
      <c r="AE12" s="994"/>
      <c r="AF12" s="999" t="s">
        <v>18</v>
      </c>
      <c r="AG12" s="1000"/>
      <c r="AH12" s="1000"/>
      <c r="AI12" s="1000"/>
      <c r="AJ12" s="1000"/>
      <c r="AK12" s="1001"/>
      <c r="AL12" s="1005" t="s">
        <v>11</v>
      </c>
      <c r="AM12" s="1003"/>
      <c r="AN12" s="1003"/>
      <c r="AO12" s="1003"/>
      <c r="AP12" s="1003"/>
      <c r="AQ12" s="1003"/>
      <c r="AR12" s="1003"/>
      <c r="AS12" s="1003"/>
      <c r="AT12" s="1003"/>
      <c r="AU12" s="1003"/>
      <c r="AV12" s="1003"/>
      <c r="AW12" s="1003"/>
      <c r="AX12" s="1003"/>
      <c r="AY12" s="1003"/>
      <c r="AZ12" s="1004"/>
      <c r="BA12" s="1006"/>
      <c r="BB12" s="1007"/>
      <c r="BC12" s="1007"/>
      <c r="BD12" s="1007"/>
      <c r="BE12" s="1007"/>
      <c r="BF12" s="771"/>
    </row>
    <row r="13" spans="1:58" ht="21.95" customHeight="1" x14ac:dyDescent="0.4">
      <c r="A13" s="963"/>
      <c r="B13" s="979"/>
      <c r="C13" s="980"/>
      <c r="D13" s="980"/>
      <c r="E13" s="980"/>
      <c r="F13" s="980"/>
      <c r="G13" s="980"/>
      <c r="H13" s="980"/>
      <c r="I13" s="980"/>
      <c r="J13" s="981"/>
      <c r="K13" s="979"/>
      <c r="L13" s="980"/>
      <c r="M13" s="980"/>
      <c r="N13" s="981"/>
      <c r="O13" s="992"/>
      <c r="P13" s="993"/>
      <c r="Q13" s="993"/>
      <c r="R13" s="993"/>
      <c r="S13" s="993"/>
      <c r="T13" s="994"/>
      <c r="U13" s="992"/>
      <c r="V13" s="993"/>
      <c r="W13" s="993"/>
      <c r="X13" s="993"/>
      <c r="Y13" s="993"/>
      <c r="Z13" s="994"/>
      <c r="AA13" s="992"/>
      <c r="AB13" s="993"/>
      <c r="AC13" s="993"/>
      <c r="AD13" s="993"/>
      <c r="AE13" s="994"/>
      <c r="AF13" s="999" t="s">
        <v>12</v>
      </c>
      <c r="AG13" s="1000"/>
      <c r="AH13" s="1000"/>
      <c r="AI13" s="1000"/>
      <c r="AJ13" s="1000"/>
      <c r="AK13" s="1001"/>
      <c r="AL13" s="1005" t="s">
        <v>13</v>
      </c>
      <c r="AM13" s="1003"/>
      <c r="AN13" s="1003"/>
      <c r="AO13" s="1003"/>
      <c r="AP13" s="1003"/>
      <c r="AQ13" s="1003"/>
      <c r="AR13" s="1003"/>
      <c r="AS13" s="1003"/>
      <c r="AT13" s="1003"/>
      <c r="AU13" s="1003"/>
      <c r="AV13" s="1003"/>
      <c r="AW13" s="1003"/>
      <c r="AX13" s="1003"/>
      <c r="AY13" s="1003"/>
      <c r="AZ13" s="1004"/>
      <c r="BA13" s="1006"/>
      <c r="BB13" s="1007"/>
      <c r="BC13" s="1007"/>
      <c r="BD13" s="1007"/>
      <c r="BE13" s="1007"/>
      <c r="BF13" s="771"/>
    </row>
    <row r="14" spans="1:58" ht="21.95" customHeight="1" x14ac:dyDescent="0.4">
      <c r="A14" s="963"/>
      <c r="B14" s="979"/>
      <c r="C14" s="980"/>
      <c r="D14" s="980"/>
      <c r="E14" s="980"/>
      <c r="F14" s="980"/>
      <c r="G14" s="980"/>
      <c r="H14" s="980"/>
      <c r="I14" s="980"/>
      <c r="J14" s="981"/>
      <c r="K14" s="979"/>
      <c r="L14" s="980"/>
      <c r="M14" s="980"/>
      <c r="N14" s="981"/>
      <c r="O14" s="992"/>
      <c r="P14" s="993"/>
      <c r="Q14" s="993"/>
      <c r="R14" s="993"/>
      <c r="S14" s="993"/>
      <c r="T14" s="994"/>
      <c r="U14" s="992"/>
      <c r="V14" s="993"/>
      <c r="W14" s="993"/>
      <c r="X14" s="993"/>
      <c r="Y14" s="993"/>
      <c r="Z14" s="994"/>
      <c r="AA14" s="992"/>
      <c r="AB14" s="993"/>
      <c r="AC14" s="993"/>
      <c r="AD14" s="993"/>
      <c r="AE14" s="994"/>
      <c r="AF14" s="1000" t="s">
        <v>20</v>
      </c>
      <c r="AG14" s="1000"/>
      <c r="AH14" s="1000"/>
      <c r="AI14" s="1000"/>
      <c r="AJ14" s="1000"/>
      <c r="AK14" s="1001"/>
      <c r="AL14" s="1008" t="s">
        <v>13</v>
      </c>
      <c r="AM14" s="1009"/>
      <c r="AN14" s="1009"/>
      <c r="AO14" s="1009"/>
      <c r="AP14" s="1009"/>
      <c r="AQ14" s="1009"/>
      <c r="AR14" s="1009"/>
      <c r="AS14" s="1009"/>
      <c r="AT14" s="1009"/>
      <c r="AU14" s="1009"/>
      <c r="AV14" s="1009"/>
      <c r="AW14" s="1009"/>
      <c r="AX14" s="1009"/>
      <c r="AY14" s="1009"/>
      <c r="AZ14" s="1010"/>
      <c r="BA14" s="998"/>
      <c r="BB14" s="998"/>
      <c r="BC14" s="998"/>
      <c r="BD14" s="998"/>
      <c r="BE14" s="999"/>
      <c r="BF14" s="771"/>
    </row>
    <row r="15" spans="1:58" ht="21.95" customHeight="1" x14ac:dyDescent="0.4">
      <c r="A15" s="963"/>
      <c r="B15" s="979"/>
      <c r="C15" s="980"/>
      <c r="D15" s="980"/>
      <c r="E15" s="980"/>
      <c r="F15" s="980"/>
      <c r="G15" s="980"/>
      <c r="H15" s="980"/>
      <c r="I15" s="980"/>
      <c r="J15" s="981"/>
      <c r="K15" s="979"/>
      <c r="L15" s="980"/>
      <c r="M15" s="980"/>
      <c r="N15" s="981"/>
      <c r="O15" s="992"/>
      <c r="P15" s="993"/>
      <c r="Q15" s="993"/>
      <c r="R15" s="993"/>
      <c r="S15" s="993"/>
      <c r="T15" s="994"/>
      <c r="U15" s="992"/>
      <c r="V15" s="993"/>
      <c r="W15" s="993"/>
      <c r="X15" s="993"/>
      <c r="Y15" s="993"/>
      <c r="Z15" s="994"/>
      <c r="AA15" s="992"/>
      <c r="AB15" s="993"/>
      <c r="AC15" s="993"/>
      <c r="AD15" s="993"/>
      <c r="AE15" s="994"/>
      <c r="AF15" s="1000" t="s">
        <v>14</v>
      </c>
      <c r="AG15" s="1000"/>
      <c r="AH15" s="1000"/>
      <c r="AI15" s="1000"/>
      <c r="AJ15" s="1000"/>
      <c r="AK15" s="1001"/>
      <c r="AL15" s="1008" t="s">
        <v>13</v>
      </c>
      <c r="AM15" s="1009"/>
      <c r="AN15" s="1009"/>
      <c r="AO15" s="1009"/>
      <c r="AP15" s="1009"/>
      <c r="AQ15" s="1009"/>
      <c r="AR15" s="1009"/>
      <c r="AS15" s="1009"/>
      <c r="AT15" s="1009"/>
      <c r="AU15" s="1009"/>
      <c r="AV15" s="1009"/>
      <c r="AW15" s="1009"/>
      <c r="AX15" s="1009"/>
      <c r="AY15" s="1009"/>
      <c r="AZ15" s="1010"/>
      <c r="BA15" s="998"/>
      <c r="BB15" s="998"/>
      <c r="BC15" s="998"/>
      <c r="BD15" s="998"/>
      <c r="BE15" s="999"/>
      <c r="BF15" s="771"/>
    </row>
    <row r="16" spans="1:58" ht="21.95" customHeight="1" x14ac:dyDescent="0.4">
      <c r="A16" s="963"/>
      <c r="B16" s="979"/>
      <c r="C16" s="980"/>
      <c r="D16" s="980"/>
      <c r="E16" s="980"/>
      <c r="F16" s="980"/>
      <c r="G16" s="980"/>
      <c r="H16" s="980"/>
      <c r="I16" s="980"/>
      <c r="J16" s="981"/>
      <c r="K16" s="979"/>
      <c r="L16" s="980"/>
      <c r="M16" s="980"/>
      <c r="N16" s="981"/>
      <c r="O16" s="992"/>
      <c r="P16" s="993"/>
      <c r="Q16" s="993"/>
      <c r="R16" s="993"/>
      <c r="S16" s="993"/>
      <c r="T16" s="994"/>
      <c r="U16" s="992"/>
      <c r="V16" s="993"/>
      <c r="W16" s="993"/>
      <c r="X16" s="993"/>
      <c r="Y16" s="993"/>
      <c r="Z16" s="994"/>
      <c r="AA16" s="992"/>
      <c r="AB16" s="993"/>
      <c r="AC16" s="993"/>
      <c r="AD16" s="993"/>
      <c r="AE16" s="994"/>
      <c r="AF16" s="1001" t="s">
        <v>30</v>
      </c>
      <c r="AG16" s="998"/>
      <c r="AH16" s="998"/>
      <c r="AI16" s="998"/>
      <c r="AJ16" s="998"/>
      <c r="AK16" s="998"/>
      <c r="AL16" s="1002" t="s">
        <v>13</v>
      </c>
      <c r="AM16" s="1003"/>
      <c r="AN16" s="1003"/>
      <c r="AO16" s="1003"/>
      <c r="AP16" s="1003"/>
      <c r="AQ16" s="1003"/>
      <c r="AR16" s="1003"/>
      <c r="AS16" s="1003"/>
      <c r="AT16" s="1003"/>
      <c r="AU16" s="1003"/>
      <c r="AV16" s="1003"/>
      <c r="AW16" s="1003"/>
      <c r="AX16" s="1003"/>
      <c r="AY16" s="1003"/>
      <c r="AZ16" s="1004"/>
      <c r="BA16" s="998"/>
      <c r="BB16" s="998"/>
      <c r="BC16" s="998"/>
      <c r="BD16" s="998"/>
      <c r="BE16" s="999"/>
      <c r="BF16" s="771" t="s">
        <v>1058</v>
      </c>
    </row>
    <row r="17" spans="1:58" ht="21.95" customHeight="1" x14ac:dyDescent="0.4">
      <c r="A17" s="963"/>
      <c r="B17" s="979"/>
      <c r="C17" s="980"/>
      <c r="D17" s="980"/>
      <c r="E17" s="980"/>
      <c r="F17" s="980"/>
      <c r="G17" s="980"/>
      <c r="H17" s="980"/>
      <c r="I17" s="980"/>
      <c r="J17" s="981"/>
      <c r="K17" s="979"/>
      <c r="L17" s="980"/>
      <c r="M17" s="980"/>
      <c r="N17" s="981"/>
      <c r="O17" s="992"/>
      <c r="P17" s="993"/>
      <c r="Q17" s="993"/>
      <c r="R17" s="993"/>
      <c r="S17" s="993"/>
      <c r="T17" s="994"/>
      <c r="U17" s="992"/>
      <c r="V17" s="993"/>
      <c r="W17" s="993"/>
      <c r="X17" s="993"/>
      <c r="Y17" s="993"/>
      <c r="Z17" s="994"/>
      <c r="AA17" s="992"/>
      <c r="AB17" s="993"/>
      <c r="AC17" s="993"/>
      <c r="AD17" s="993"/>
      <c r="AE17" s="994"/>
      <c r="AF17" s="1000" t="s">
        <v>43</v>
      </c>
      <c r="AG17" s="1000"/>
      <c r="AH17" s="1000"/>
      <c r="AI17" s="1000"/>
      <c r="AJ17" s="1000"/>
      <c r="AK17" s="1001"/>
      <c r="AL17" s="1008" t="s">
        <v>13</v>
      </c>
      <c r="AM17" s="1009"/>
      <c r="AN17" s="1009"/>
      <c r="AO17" s="1009"/>
      <c r="AP17" s="1009"/>
      <c r="AQ17" s="1009"/>
      <c r="AR17" s="1009"/>
      <c r="AS17" s="1009"/>
      <c r="AT17" s="1009"/>
      <c r="AU17" s="1009"/>
      <c r="AV17" s="1009"/>
      <c r="AW17" s="1009"/>
      <c r="AX17" s="1009"/>
      <c r="AY17" s="1009"/>
      <c r="AZ17" s="1010"/>
      <c r="BA17" s="998"/>
      <c r="BB17" s="998"/>
      <c r="BC17" s="998"/>
      <c r="BD17" s="998"/>
      <c r="BE17" s="999"/>
      <c r="BF17" s="771" t="s">
        <v>1059</v>
      </c>
    </row>
    <row r="18" spans="1:58" ht="21.95" customHeight="1" x14ac:dyDescent="0.4">
      <c r="A18" s="963"/>
      <c r="B18" s="979"/>
      <c r="C18" s="980"/>
      <c r="D18" s="980"/>
      <c r="E18" s="980"/>
      <c r="F18" s="980"/>
      <c r="G18" s="980"/>
      <c r="H18" s="980"/>
      <c r="I18" s="980"/>
      <c r="J18" s="981"/>
      <c r="K18" s="979"/>
      <c r="L18" s="980"/>
      <c r="M18" s="980"/>
      <c r="N18" s="981"/>
      <c r="O18" s="992"/>
      <c r="P18" s="993"/>
      <c r="Q18" s="993"/>
      <c r="R18" s="993"/>
      <c r="S18" s="993"/>
      <c r="T18" s="994"/>
      <c r="U18" s="992"/>
      <c r="V18" s="993"/>
      <c r="W18" s="993"/>
      <c r="X18" s="993"/>
      <c r="Y18" s="993"/>
      <c r="Z18" s="994"/>
      <c r="AA18" s="992"/>
      <c r="AB18" s="993"/>
      <c r="AC18" s="993"/>
      <c r="AD18" s="993"/>
      <c r="AE18" s="994"/>
      <c r="AF18" s="1001" t="s">
        <v>44</v>
      </c>
      <c r="AG18" s="998"/>
      <c r="AH18" s="998"/>
      <c r="AI18" s="998"/>
      <c r="AJ18" s="998"/>
      <c r="AK18" s="998"/>
      <c r="AL18" s="1008" t="s">
        <v>13</v>
      </c>
      <c r="AM18" s="1009"/>
      <c r="AN18" s="1009"/>
      <c r="AO18" s="1009"/>
      <c r="AP18" s="1009"/>
      <c r="AQ18" s="1009"/>
      <c r="AR18" s="1009"/>
      <c r="AS18" s="1009"/>
      <c r="AT18" s="1009"/>
      <c r="AU18" s="1009"/>
      <c r="AV18" s="1009"/>
      <c r="AW18" s="1009"/>
      <c r="AX18" s="1009"/>
      <c r="AY18" s="1009"/>
      <c r="AZ18" s="1010"/>
      <c r="BA18" s="998"/>
      <c r="BB18" s="998"/>
      <c r="BC18" s="998"/>
      <c r="BD18" s="998"/>
      <c r="BE18" s="999"/>
      <c r="BF18" s="771"/>
    </row>
    <row r="19" spans="1:58" ht="21.95" customHeight="1" x14ac:dyDescent="0.4">
      <c r="A19" s="963"/>
      <c r="B19" s="979"/>
      <c r="C19" s="980"/>
      <c r="D19" s="980"/>
      <c r="E19" s="980"/>
      <c r="F19" s="980"/>
      <c r="G19" s="980"/>
      <c r="H19" s="980"/>
      <c r="I19" s="980"/>
      <c r="J19" s="981"/>
      <c r="K19" s="979"/>
      <c r="L19" s="980"/>
      <c r="M19" s="980"/>
      <c r="N19" s="981"/>
      <c r="O19" s="992"/>
      <c r="P19" s="993"/>
      <c r="Q19" s="993"/>
      <c r="R19" s="993"/>
      <c r="S19" s="993"/>
      <c r="T19" s="994"/>
      <c r="U19" s="992"/>
      <c r="V19" s="993"/>
      <c r="W19" s="993"/>
      <c r="X19" s="993"/>
      <c r="Y19" s="993"/>
      <c r="Z19" s="994"/>
      <c r="AA19" s="992"/>
      <c r="AB19" s="993"/>
      <c r="AC19" s="993"/>
      <c r="AD19" s="993"/>
      <c r="AE19" s="994"/>
      <c r="AF19" s="1001" t="s">
        <v>45</v>
      </c>
      <c r="AG19" s="998"/>
      <c r="AH19" s="998"/>
      <c r="AI19" s="998"/>
      <c r="AJ19" s="998"/>
      <c r="AK19" s="998"/>
      <c r="AL19" s="1005" t="s">
        <v>13</v>
      </c>
      <c r="AM19" s="1003"/>
      <c r="AN19" s="1003"/>
      <c r="AO19" s="1003"/>
      <c r="AP19" s="1003"/>
      <c r="AQ19" s="1003"/>
      <c r="AR19" s="1003"/>
      <c r="AS19" s="1003"/>
      <c r="AT19" s="1003"/>
      <c r="AU19" s="1003"/>
      <c r="AV19" s="1003"/>
      <c r="AW19" s="1003"/>
      <c r="AX19" s="1003"/>
      <c r="AY19" s="1003"/>
      <c r="AZ19" s="1004"/>
      <c r="BA19" s="998"/>
      <c r="BB19" s="998"/>
      <c r="BC19" s="998"/>
      <c r="BD19" s="998"/>
      <c r="BE19" s="999"/>
      <c r="BF19" s="771" t="s">
        <v>1060</v>
      </c>
    </row>
    <row r="20" spans="1:58" ht="21.95" customHeight="1" x14ac:dyDescent="0.4">
      <c r="A20" s="963"/>
      <c r="B20" s="979"/>
      <c r="C20" s="980"/>
      <c r="D20" s="980"/>
      <c r="E20" s="980"/>
      <c r="F20" s="980"/>
      <c r="G20" s="980"/>
      <c r="H20" s="980"/>
      <c r="I20" s="980"/>
      <c r="J20" s="981"/>
      <c r="K20" s="979"/>
      <c r="L20" s="980"/>
      <c r="M20" s="980"/>
      <c r="N20" s="981"/>
      <c r="O20" s="992"/>
      <c r="P20" s="993"/>
      <c r="Q20" s="993"/>
      <c r="R20" s="993"/>
      <c r="S20" s="993"/>
      <c r="T20" s="994"/>
      <c r="U20" s="992"/>
      <c r="V20" s="993"/>
      <c r="W20" s="993"/>
      <c r="X20" s="993"/>
      <c r="Y20" s="993"/>
      <c r="Z20" s="994"/>
      <c r="AA20" s="992"/>
      <c r="AB20" s="993"/>
      <c r="AC20" s="993"/>
      <c r="AD20" s="993"/>
      <c r="AE20" s="994"/>
      <c r="AF20" s="1001" t="s">
        <v>46</v>
      </c>
      <c r="AG20" s="998"/>
      <c r="AH20" s="998"/>
      <c r="AI20" s="998"/>
      <c r="AJ20" s="998"/>
      <c r="AK20" s="998"/>
      <c r="AL20" s="1011" t="s">
        <v>47</v>
      </c>
      <c r="AM20" s="1012"/>
      <c r="AN20" s="1012"/>
      <c r="AO20" s="1012"/>
      <c r="AP20" s="1012"/>
      <c r="AQ20" s="1012"/>
      <c r="AR20" s="1012"/>
      <c r="AS20" s="1012"/>
      <c r="AT20" s="1012"/>
      <c r="AU20" s="1012"/>
      <c r="AV20" s="1012"/>
      <c r="AW20" s="1012"/>
      <c r="AX20" s="1012"/>
      <c r="AY20" s="1012"/>
      <c r="AZ20" s="1013"/>
      <c r="BA20" s="998"/>
      <c r="BB20" s="998"/>
      <c r="BC20" s="998"/>
      <c r="BD20" s="998"/>
      <c r="BE20" s="999"/>
      <c r="BF20" s="771" t="s">
        <v>1061</v>
      </c>
    </row>
    <row r="21" spans="1:58" ht="21.95" customHeight="1" x14ac:dyDescent="0.4">
      <c r="A21" s="963"/>
      <c r="B21" s="979"/>
      <c r="C21" s="980"/>
      <c r="D21" s="980"/>
      <c r="E21" s="980"/>
      <c r="F21" s="980"/>
      <c r="G21" s="980"/>
      <c r="H21" s="980"/>
      <c r="I21" s="980"/>
      <c r="J21" s="981"/>
      <c r="K21" s="979"/>
      <c r="L21" s="980"/>
      <c r="M21" s="980"/>
      <c r="N21" s="981"/>
      <c r="O21" s="992"/>
      <c r="P21" s="993"/>
      <c r="Q21" s="993"/>
      <c r="R21" s="993"/>
      <c r="S21" s="993"/>
      <c r="T21" s="994"/>
      <c r="U21" s="992"/>
      <c r="V21" s="993"/>
      <c r="W21" s="993"/>
      <c r="X21" s="993"/>
      <c r="Y21" s="993"/>
      <c r="Z21" s="994"/>
      <c r="AA21" s="992"/>
      <c r="AB21" s="993"/>
      <c r="AC21" s="993"/>
      <c r="AD21" s="993"/>
      <c r="AE21" s="994"/>
      <c r="AF21" s="1001" t="s">
        <v>33</v>
      </c>
      <c r="AG21" s="998"/>
      <c r="AH21" s="998"/>
      <c r="AI21" s="998"/>
      <c r="AJ21" s="998"/>
      <c r="AK21" s="998"/>
      <c r="AL21" s="1008" t="s">
        <v>13</v>
      </c>
      <c r="AM21" s="1009"/>
      <c r="AN21" s="1009"/>
      <c r="AO21" s="1009"/>
      <c r="AP21" s="1009"/>
      <c r="AQ21" s="1009"/>
      <c r="AR21" s="1009"/>
      <c r="AS21" s="1009"/>
      <c r="AT21" s="1009"/>
      <c r="AU21" s="1009"/>
      <c r="AV21" s="1009"/>
      <c r="AW21" s="1009"/>
      <c r="AX21" s="1009"/>
      <c r="AY21" s="1009"/>
      <c r="AZ21" s="1010"/>
      <c r="BA21" s="998"/>
      <c r="BB21" s="998"/>
      <c r="BC21" s="998"/>
      <c r="BD21" s="998"/>
      <c r="BE21" s="999"/>
      <c r="BF21" s="771" t="s">
        <v>1062</v>
      </c>
    </row>
    <row r="22" spans="1:58" ht="21.95" customHeight="1" x14ac:dyDescent="0.4">
      <c r="A22" s="963"/>
      <c r="B22" s="979"/>
      <c r="C22" s="980"/>
      <c r="D22" s="980"/>
      <c r="E22" s="980"/>
      <c r="F22" s="980"/>
      <c r="G22" s="980"/>
      <c r="H22" s="980"/>
      <c r="I22" s="980"/>
      <c r="J22" s="981"/>
      <c r="K22" s="979"/>
      <c r="L22" s="980"/>
      <c r="M22" s="980"/>
      <c r="N22" s="981"/>
      <c r="O22" s="992"/>
      <c r="P22" s="993"/>
      <c r="Q22" s="993"/>
      <c r="R22" s="993"/>
      <c r="S22" s="993"/>
      <c r="T22" s="994"/>
      <c r="U22" s="992"/>
      <c r="V22" s="993"/>
      <c r="W22" s="993"/>
      <c r="X22" s="993"/>
      <c r="Y22" s="993"/>
      <c r="Z22" s="994"/>
      <c r="AA22" s="992"/>
      <c r="AB22" s="993"/>
      <c r="AC22" s="993"/>
      <c r="AD22" s="993"/>
      <c r="AE22" s="994"/>
      <c r="AF22" s="1001" t="s">
        <v>35</v>
      </c>
      <c r="AG22" s="998"/>
      <c r="AH22" s="998"/>
      <c r="AI22" s="998"/>
      <c r="AJ22" s="998"/>
      <c r="AK22" s="998"/>
      <c r="AL22" s="1005" t="s">
        <v>13</v>
      </c>
      <c r="AM22" s="1003"/>
      <c r="AN22" s="1003"/>
      <c r="AO22" s="1003"/>
      <c r="AP22" s="1003"/>
      <c r="AQ22" s="1003"/>
      <c r="AR22" s="1003"/>
      <c r="AS22" s="1003"/>
      <c r="AT22" s="1003"/>
      <c r="AU22" s="1003"/>
      <c r="AV22" s="1003"/>
      <c r="AW22" s="1003"/>
      <c r="AX22" s="1003"/>
      <c r="AY22" s="1003"/>
      <c r="AZ22" s="1004"/>
      <c r="BA22" s="998"/>
      <c r="BB22" s="998"/>
      <c r="BC22" s="998"/>
      <c r="BD22" s="998"/>
      <c r="BE22" s="999"/>
      <c r="BF22" s="771" t="s">
        <v>1063</v>
      </c>
    </row>
    <row r="23" spans="1:58" ht="21.95" customHeight="1" x14ac:dyDescent="0.4">
      <c r="A23" s="963"/>
      <c r="B23" s="979"/>
      <c r="C23" s="980"/>
      <c r="D23" s="980"/>
      <c r="E23" s="980"/>
      <c r="F23" s="980"/>
      <c r="G23" s="980"/>
      <c r="H23" s="980"/>
      <c r="I23" s="980"/>
      <c r="J23" s="981"/>
      <c r="K23" s="979"/>
      <c r="L23" s="980"/>
      <c r="M23" s="980"/>
      <c r="N23" s="981"/>
      <c r="O23" s="992"/>
      <c r="P23" s="993"/>
      <c r="Q23" s="993"/>
      <c r="R23" s="993"/>
      <c r="S23" s="993"/>
      <c r="T23" s="994"/>
      <c r="U23" s="992"/>
      <c r="V23" s="993"/>
      <c r="W23" s="993"/>
      <c r="X23" s="993"/>
      <c r="Y23" s="993"/>
      <c r="Z23" s="994"/>
      <c r="AA23" s="992"/>
      <c r="AB23" s="993"/>
      <c r="AC23" s="993"/>
      <c r="AD23" s="993"/>
      <c r="AE23" s="994"/>
      <c r="AF23" s="1001" t="s">
        <v>48</v>
      </c>
      <c r="AG23" s="998"/>
      <c r="AH23" s="998"/>
      <c r="AI23" s="998"/>
      <c r="AJ23" s="998"/>
      <c r="AK23" s="998"/>
      <c r="AL23" s="1005" t="s">
        <v>13</v>
      </c>
      <c r="AM23" s="1003"/>
      <c r="AN23" s="1003"/>
      <c r="AO23" s="1003"/>
      <c r="AP23" s="1003"/>
      <c r="AQ23" s="1003"/>
      <c r="AR23" s="1003"/>
      <c r="AS23" s="1003"/>
      <c r="AT23" s="1003"/>
      <c r="AU23" s="1003"/>
      <c r="AV23" s="1003"/>
      <c r="AW23" s="1003"/>
      <c r="AX23" s="1003"/>
      <c r="AY23" s="1003"/>
      <c r="AZ23" s="1004"/>
      <c r="BA23" s="998"/>
      <c r="BB23" s="998"/>
      <c r="BC23" s="998"/>
      <c r="BD23" s="998"/>
      <c r="BE23" s="999"/>
      <c r="BF23" s="771" t="s">
        <v>1064</v>
      </c>
    </row>
    <row r="24" spans="1:58" ht="34.5" customHeight="1" x14ac:dyDescent="0.4">
      <c r="A24" s="963"/>
      <c r="B24" s="979"/>
      <c r="C24" s="980"/>
      <c r="D24" s="980"/>
      <c r="E24" s="980"/>
      <c r="F24" s="980"/>
      <c r="G24" s="980"/>
      <c r="H24" s="980"/>
      <c r="I24" s="980"/>
      <c r="J24" s="981"/>
      <c r="K24" s="979"/>
      <c r="L24" s="980"/>
      <c r="M24" s="980"/>
      <c r="N24" s="981"/>
      <c r="O24" s="992"/>
      <c r="P24" s="993"/>
      <c r="Q24" s="993"/>
      <c r="R24" s="993"/>
      <c r="S24" s="993"/>
      <c r="T24" s="994"/>
      <c r="U24" s="992"/>
      <c r="V24" s="993"/>
      <c r="W24" s="993"/>
      <c r="X24" s="993"/>
      <c r="Y24" s="993"/>
      <c r="Z24" s="994"/>
      <c r="AA24" s="992"/>
      <c r="AB24" s="993"/>
      <c r="AC24" s="993"/>
      <c r="AD24" s="993"/>
      <c r="AE24" s="994"/>
      <c r="AF24" s="2727" t="s">
        <v>1126</v>
      </c>
      <c r="AG24" s="2727"/>
      <c r="AH24" s="2727"/>
      <c r="AI24" s="2727"/>
      <c r="AJ24" s="2727"/>
      <c r="AK24" s="2728"/>
      <c r="AL24" s="2729" t="s">
        <v>1127</v>
      </c>
      <c r="AM24" s="2730"/>
      <c r="AN24" s="2730"/>
      <c r="AO24" s="2730"/>
      <c r="AP24" s="2730"/>
      <c r="AQ24" s="2730"/>
      <c r="AR24" s="2730"/>
      <c r="AS24" s="2730"/>
      <c r="AT24" s="2730"/>
      <c r="AU24" s="2730"/>
      <c r="AV24" s="2730"/>
      <c r="AW24" s="2730"/>
      <c r="AX24" s="2730"/>
      <c r="AY24" s="2730"/>
      <c r="AZ24" s="2731"/>
      <c r="BA24" s="998"/>
      <c r="BB24" s="998"/>
      <c r="BC24" s="998"/>
      <c r="BD24" s="998"/>
      <c r="BE24" s="999"/>
      <c r="BF24" s="771"/>
    </row>
    <row r="25" spans="1:58" ht="21.95" customHeight="1" x14ac:dyDescent="0.4">
      <c r="A25" s="963"/>
      <c r="B25" s="979"/>
      <c r="C25" s="980"/>
      <c r="D25" s="980"/>
      <c r="E25" s="980"/>
      <c r="F25" s="980"/>
      <c r="G25" s="980"/>
      <c r="H25" s="980"/>
      <c r="I25" s="980"/>
      <c r="J25" s="981"/>
      <c r="K25" s="979"/>
      <c r="L25" s="980"/>
      <c r="M25" s="980"/>
      <c r="N25" s="981"/>
      <c r="O25" s="992"/>
      <c r="P25" s="993"/>
      <c r="Q25" s="993"/>
      <c r="R25" s="993"/>
      <c r="S25" s="993"/>
      <c r="T25" s="994"/>
      <c r="U25" s="992"/>
      <c r="V25" s="993"/>
      <c r="W25" s="993"/>
      <c r="X25" s="993"/>
      <c r="Y25" s="993"/>
      <c r="Z25" s="994"/>
      <c r="AA25" s="992"/>
      <c r="AB25" s="993"/>
      <c r="AC25" s="993"/>
      <c r="AD25" s="993"/>
      <c r="AE25" s="994"/>
      <c r="AF25" s="1000" t="s">
        <v>26</v>
      </c>
      <c r="AG25" s="1000"/>
      <c r="AH25" s="1000"/>
      <c r="AI25" s="1000"/>
      <c r="AJ25" s="1000"/>
      <c r="AK25" s="1001"/>
      <c r="AL25" s="1008" t="s">
        <v>16</v>
      </c>
      <c r="AM25" s="1009"/>
      <c r="AN25" s="1009"/>
      <c r="AO25" s="1009"/>
      <c r="AP25" s="1009"/>
      <c r="AQ25" s="1009"/>
      <c r="AR25" s="1009"/>
      <c r="AS25" s="1009"/>
      <c r="AT25" s="1009"/>
      <c r="AU25" s="1009"/>
      <c r="AV25" s="1009"/>
      <c r="AW25" s="1009"/>
      <c r="AX25" s="1009"/>
      <c r="AY25" s="1009"/>
      <c r="AZ25" s="1010"/>
      <c r="BA25" s="998"/>
      <c r="BB25" s="998"/>
      <c r="BC25" s="998"/>
      <c r="BD25" s="998"/>
      <c r="BE25" s="999"/>
      <c r="BF25" s="771"/>
    </row>
    <row r="26" spans="1:58" ht="21.95" customHeight="1" x14ac:dyDescent="0.4">
      <c r="A26" s="963"/>
      <c r="B26" s="979"/>
      <c r="C26" s="980"/>
      <c r="D26" s="980"/>
      <c r="E26" s="980"/>
      <c r="F26" s="980"/>
      <c r="G26" s="980"/>
      <c r="H26" s="980"/>
      <c r="I26" s="980"/>
      <c r="J26" s="981"/>
      <c r="K26" s="979"/>
      <c r="L26" s="980"/>
      <c r="M26" s="980"/>
      <c r="N26" s="981"/>
      <c r="O26" s="992"/>
      <c r="P26" s="993"/>
      <c r="Q26" s="993"/>
      <c r="R26" s="993"/>
      <c r="S26" s="993"/>
      <c r="T26" s="994"/>
      <c r="U26" s="992"/>
      <c r="V26" s="993"/>
      <c r="W26" s="993"/>
      <c r="X26" s="993"/>
      <c r="Y26" s="993"/>
      <c r="Z26" s="994"/>
      <c r="AA26" s="992"/>
      <c r="AB26" s="993"/>
      <c r="AC26" s="993"/>
      <c r="AD26" s="993"/>
      <c r="AE26" s="994"/>
      <c r="AF26" s="1000" t="s">
        <v>15</v>
      </c>
      <c r="AG26" s="1000"/>
      <c r="AH26" s="1000"/>
      <c r="AI26" s="1000"/>
      <c r="AJ26" s="1000"/>
      <c r="AK26" s="1001"/>
      <c r="AL26" s="1008" t="s">
        <v>16</v>
      </c>
      <c r="AM26" s="1009"/>
      <c r="AN26" s="1009"/>
      <c r="AO26" s="1009"/>
      <c r="AP26" s="1009"/>
      <c r="AQ26" s="1009"/>
      <c r="AR26" s="1009"/>
      <c r="AS26" s="1009"/>
      <c r="AT26" s="1009"/>
      <c r="AU26" s="1009"/>
      <c r="AV26" s="1009"/>
      <c r="AW26" s="1009"/>
      <c r="AX26" s="1009"/>
      <c r="AY26" s="1009"/>
      <c r="AZ26" s="1010"/>
      <c r="BA26" s="998"/>
      <c r="BB26" s="998"/>
      <c r="BC26" s="998"/>
      <c r="BD26" s="998"/>
      <c r="BE26" s="999"/>
      <c r="BF26" s="771"/>
    </row>
    <row r="27" spans="1:58" ht="21.95" customHeight="1" x14ac:dyDescent="0.4">
      <c r="A27" s="963"/>
      <c r="B27" s="979"/>
      <c r="C27" s="980"/>
      <c r="D27" s="980"/>
      <c r="E27" s="980"/>
      <c r="F27" s="980"/>
      <c r="G27" s="980"/>
      <c r="H27" s="980"/>
      <c r="I27" s="980"/>
      <c r="J27" s="981"/>
      <c r="K27" s="979"/>
      <c r="L27" s="980"/>
      <c r="M27" s="980"/>
      <c r="N27" s="981"/>
      <c r="O27" s="992"/>
      <c r="P27" s="993"/>
      <c r="Q27" s="993"/>
      <c r="R27" s="993"/>
      <c r="S27" s="993"/>
      <c r="T27" s="994"/>
      <c r="U27" s="992"/>
      <c r="V27" s="993"/>
      <c r="W27" s="993"/>
      <c r="X27" s="993"/>
      <c r="Y27" s="993"/>
      <c r="Z27" s="994"/>
      <c r="AA27" s="992"/>
      <c r="AB27" s="993"/>
      <c r="AC27" s="993"/>
      <c r="AD27" s="993"/>
      <c r="AE27" s="994"/>
      <c r="AF27" s="1000" t="s">
        <v>49</v>
      </c>
      <c r="AG27" s="1000"/>
      <c r="AH27" s="1000"/>
      <c r="AI27" s="1000"/>
      <c r="AJ27" s="1000"/>
      <c r="AK27" s="1001"/>
      <c r="AL27" s="1008" t="s">
        <v>50</v>
      </c>
      <c r="AM27" s="1009"/>
      <c r="AN27" s="1009"/>
      <c r="AO27" s="1009"/>
      <c r="AP27" s="1009"/>
      <c r="AQ27" s="1009"/>
      <c r="AR27" s="1009"/>
      <c r="AS27" s="1009"/>
      <c r="AT27" s="1009"/>
      <c r="AU27" s="1009"/>
      <c r="AV27" s="1009"/>
      <c r="AW27" s="1009"/>
      <c r="AX27" s="1009"/>
      <c r="AY27" s="1009"/>
      <c r="AZ27" s="1010"/>
      <c r="BA27" s="998"/>
      <c r="BB27" s="998"/>
      <c r="BC27" s="998"/>
      <c r="BD27" s="998"/>
      <c r="BE27" s="999"/>
      <c r="BF27" s="771" t="s">
        <v>1065</v>
      </c>
    </row>
    <row r="28" spans="1:58" ht="21.95" customHeight="1" x14ac:dyDescent="0.4">
      <c r="A28" s="963"/>
      <c r="B28" s="979"/>
      <c r="C28" s="980"/>
      <c r="D28" s="980"/>
      <c r="E28" s="980"/>
      <c r="F28" s="980"/>
      <c r="G28" s="980"/>
      <c r="H28" s="980"/>
      <c r="I28" s="980"/>
      <c r="J28" s="981"/>
      <c r="K28" s="979"/>
      <c r="L28" s="980"/>
      <c r="M28" s="980"/>
      <c r="N28" s="981"/>
      <c r="O28" s="992"/>
      <c r="P28" s="993"/>
      <c r="Q28" s="993"/>
      <c r="R28" s="993"/>
      <c r="S28" s="993"/>
      <c r="T28" s="994"/>
      <c r="U28" s="992"/>
      <c r="V28" s="993"/>
      <c r="W28" s="993"/>
      <c r="X28" s="993"/>
      <c r="Y28" s="993"/>
      <c r="Z28" s="994"/>
      <c r="AA28" s="992"/>
      <c r="AB28" s="993"/>
      <c r="AC28" s="993"/>
      <c r="AD28" s="993"/>
      <c r="AE28" s="994"/>
      <c r="AF28" s="1000" t="s">
        <v>17</v>
      </c>
      <c r="AG28" s="1000"/>
      <c r="AH28" s="1000"/>
      <c r="AI28" s="1000"/>
      <c r="AJ28" s="1000"/>
      <c r="AK28" s="1001"/>
      <c r="AL28" s="1008" t="s">
        <v>16</v>
      </c>
      <c r="AM28" s="1009"/>
      <c r="AN28" s="1009"/>
      <c r="AO28" s="1009"/>
      <c r="AP28" s="1009"/>
      <c r="AQ28" s="1009"/>
      <c r="AR28" s="1009"/>
      <c r="AS28" s="1009"/>
      <c r="AT28" s="1009"/>
      <c r="AU28" s="1009"/>
      <c r="AV28" s="1009"/>
      <c r="AW28" s="1009"/>
      <c r="AX28" s="1009"/>
      <c r="AY28" s="1009"/>
      <c r="AZ28" s="1010"/>
      <c r="BA28" s="998"/>
      <c r="BB28" s="1014"/>
      <c r="BC28" s="1014"/>
      <c r="BD28" s="1014"/>
      <c r="BE28" s="1015"/>
      <c r="BF28" s="771" t="s">
        <v>1066</v>
      </c>
    </row>
    <row r="29" spans="1:58" ht="21.95" customHeight="1" x14ac:dyDescent="0.4">
      <c r="A29" s="963"/>
      <c r="B29" s="982"/>
      <c r="C29" s="983"/>
      <c r="D29" s="983"/>
      <c r="E29" s="983"/>
      <c r="F29" s="983"/>
      <c r="G29" s="983"/>
      <c r="H29" s="983"/>
      <c r="I29" s="983"/>
      <c r="J29" s="984"/>
      <c r="K29" s="986"/>
      <c r="L29" s="987"/>
      <c r="M29" s="987"/>
      <c r="N29" s="988"/>
      <c r="O29" s="995"/>
      <c r="P29" s="996"/>
      <c r="Q29" s="996"/>
      <c r="R29" s="996"/>
      <c r="S29" s="996"/>
      <c r="T29" s="997"/>
      <c r="U29" s="995"/>
      <c r="V29" s="996"/>
      <c r="W29" s="996"/>
      <c r="X29" s="996"/>
      <c r="Y29" s="996"/>
      <c r="Z29" s="997"/>
      <c r="AA29" s="995"/>
      <c r="AB29" s="996"/>
      <c r="AC29" s="996"/>
      <c r="AD29" s="996"/>
      <c r="AE29" s="997"/>
      <c r="AF29" s="999" t="s">
        <v>37</v>
      </c>
      <c r="AG29" s="1000"/>
      <c r="AH29" s="1000"/>
      <c r="AI29" s="1000"/>
      <c r="AJ29" s="1000"/>
      <c r="AK29" s="1001"/>
      <c r="AL29" s="1005" t="s">
        <v>11</v>
      </c>
      <c r="AM29" s="1003"/>
      <c r="AN29" s="1003"/>
      <c r="AO29" s="1003"/>
      <c r="AP29" s="1003"/>
      <c r="AQ29" s="1003"/>
      <c r="AR29" s="1003"/>
      <c r="AS29" s="1003"/>
      <c r="AT29" s="1003"/>
      <c r="AU29" s="1003"/>
      <c r="AV29" s="1003"/>
      <c r="AW29" s="1003"/>
      <c r="AX29" s="1003"/>
      <c r="AY29" s="1003"/>
      <c r="AZ29" s="1004"/>
      <c r="BA29" s="998"/>
      <c r="BB29" s="1014"/>
      <c r="BC29" s="1014"/>
      <c r="BD29" s="1014"/>
      <c r="BE29" s="1015"/>
      <c r="BF29" s="771"/>
    </row>
    <row r="30" spans="1:58" ht="21.95" customHeight="1" x14ac:dyDescent="0.4">
      <c r="A30" s="1016"/>
      <c r="B30" s="985" t="s">
        <v>63</v>
      </c>
      <c r="C30" s="977"/>
      <c r="D30" s="977"/>
      <c r="E30" s="977"/>
      <c r="F30" s="977"/>
      <c r="G30" s="977"/>
      <c r="H30" s="977"/>
      <c r="I30" s="977"/>
      <c r="J30" s="978"/>
      <c r="K30" s="989"/>
      <c r="L30" s="990"/>
      <c r="M30" s="990"/>
      <c r="N30" s="991"/>
      <c r="O30" s="989"/>
      <c r="P30" s="990"/>
      <c r="Q30" s="990"/>
      <c r="R30" s="990"/>
      <c r="S30" s="990"/>
      <c r="T30" s="991"/>
      <c r="U30" s="989"/>
      <c r="V30" s="1021"/>
      <c r="W30" s="1021"/>
      <c r="X30" s="1021"/>
      <c r="Y30" s="1021"/>
      <c r="Z30" s="1022"/>
      <c r="AA30" s="976" t="s">
        <v>64</v>
      </c>
      <c r="AB30" s="977"/>
      <c r="AC30" s="977"/>
      <c r="AD30" s="977"/>
      <c r="AE30" s="978"/>
      <c r="AF30" s="998" t="s">
        <v>23</v>
      </c>
      <c r="AG30" s="998"/>
      <c r="AH30" s="998"/>
      <c r="AI30" s="998"/>
      <c r="AJ30" s="998"/>
      <c r="AK30" s="998"/>
      <c r="AL30" s="1005" t="s">
        <v>13</v>
      </c>
      <c r="AM30" s="1003"/>
      <c r="AN30" s="1003"/>
      <c r="AO30" s="1003"/>
      <c r="AP30" s="1003"/>
      <c r="AQ30" s="1003"/>
      <c r="AR30" s="1003"/>
      <c r="AS30" s="1003"/>
      <c r="AT30" s="1003"/>
      <c r="AU30" s="1003"/>
      <c r="AV30" s="1003"/>
      <c r="AW30" s="1003"/>
      <c r="AX30" s="1003"/>
      <c r="AY30" s="1003"/>
      <c r="AZ30" s="1004"/>
      <c r="BA30" s="999"/>
      <c r="BB30" s="1000"/>
      <c r="BC30" s="1000"/>
      <c r="BD30" s="1000"/>
      <c r="BE30" s="1000"/>
      <c r="BF30" s="771"/>
    </row>
    <row r="31" spans="1:58" ht="21.95" customHeight="1" x14ac:dyDescent="0.4">
      <c r="A31" s="1016"/>
      <c r="B31" s="979"/>
      <c r="C31" s="980"/>
      <c r="D31" s="980"/>
      <c r="E31" s="980"/>
      <c r="F31" s="980"/>
      <c r="G31" s="980"/>
      <c r="H31" s="980"/>
      <c r="I31" s="980"/>
      <c r="J31" s="981"/>
      <c r="K31" s="992"/>
      <c r="L31" s="993"/>
      <c r="M31" s="993"/>
      <c r="N31" s="994"/>
      <c r="O31" s="992"/>
      <c r="P31" s="993"/>
      <c r="Q31" s="993"/>
      <c r="R31" s="993"/>
      <c r="S31" s="993"/>
      <c r="T31" s="994"/>
      <c r="U31" s="992"/>
      <c r="V31" s="1023"/>
      <c r="W31" s="1023"/>
      <c r="X31" s="1023"/>
      <c r="Y31" s="1023"/>
      <c r="Z31" s="1024"/>
      <c r="AA31" s="1027"/>
      <c r="AB31" s="980"/>
      <c r="AC31" s="980"/>
      <c r="AD31" s="980"/>
      <c r="AE31" s="981"/>
      <c r="AF31" s="999" t="s">
        <v>56</v>
      </c>
      <c r="AG31" s="1000"/>
      <c r="AH31" s="1000"/>
      <c r="AI31" s="1000"/>
      <c r="AJ31" s="1000"/>
      <c r="AK31" s="1001"/>
      <c r="AL31" s="1005" t="s">
        <v>13</v>
      </c>
      <c r="AM31" s="1003"/>
      <c r="AN31" s="1003"/>
      <c r="AO31" s="1003"/>
      <c r="AP31" s="1003"/>
      <c r="AQ31" s="1003"/>
      <c r="AR31" s="1003"/>
      <c r="AS31" s="1003"/>
      <c r="AT31" s="1003"/>
      <c r="AU31" s="1003"/>
      <c r="AV31" s="1003"/>
      <c r="AW31" s="1003"/>
      <c r="AX31" s="1003"/>
      <c r="AY31" s="1003"/>
      <c r="AZ31" s="1004"/>
      <c r="BA31" s="999"/>
      <c r="BB31" s="1000"/>
      <c r="BC31" s="1000"/>
      <c r="BD31" s="1000"/>
      <c r="BE31" s="1000"/>
      <c r="BF31" s="771"/>
    </row>
    <row r="32" spans="1:58" ht="21.95" customHeight="1" x14ac:dyDescent="0.4">
      <c r="A32" s="1016"/>
      <c r="B32" s="979"/>
      <c r="C32" s="980"/>
      <c r="D32" s="980"/>
      <c r="E32" s="980"/>
      <c r="F32" s="980"/>
      <c r="G32" s="980"/>
      <c r="H32" s="980"/>
      <c r="I32" s="980"/>
      <c r="J32" s="981"/>
      <c r="K32" s="992"/>
      <c r="L32" s="993"/>
      <c r="M32" s="993"/>
      <c r="N32" s="994"/>
      <c r="O32" s="992"/>
      <c r="P32" s="993"/>
      <c r="Q32" s="993"/>
      <c r="R32" s="993"/>
      <c r="S32" s="993"/>
      <c r="T32" s="994"/>
      <c r="U32" s="992"/>
      <c r="V32" s="1023"/>
      <c r="W32" s="1023"/>
      <c r="X32" s="1023"/>
      <c r="Y32" s="1023"/>
      <c r="Z32" s="1024"/>
      <c r="AA32" s="1027"/>
      <c r="AB32" s="980"/>
      <c r="AC32" s="980"/>
      <c r="AD32" s="980"/>
      <c r="AE32" s="981"/>
      <c r="AF32" s="999" t="s">
        <v>12</v>
      </c>
      <c r="AG32" s="1000"/>
      <c r="AH32" s="1000"/>
      <c r="AI32" s="1000"/>
      <c r="AJ32" s="1000"/>
      <c r="AK32" s="1001"/>
      <c r="AL32" s="1005" t="s">
        <v>13</v>
      </c>
      <c r="AM32" s="1003"/>
      <c r="AN32" s="1003"/>
      <c r="AO32" s="1003"/>
      <c r="AP32" s="1003"/>
      <c r="AQ32" s="1003"/>
      <c r="AR32" s="1003"/>
      <c r="AS32" s="1003"/>
      <c r="AT32" s="1003"/>
      <c r="AU32" s="1003"/>
      <c r="AV32" s="1003"/>
      <c r="AW32" s="1003"/>
      <c r="AX32" s="1003"/>
      <c r="AY32" s="1003"/>
      <c r="AZ32" s="1004"/>
      <c r="BA32" s="1006"/>
      <c r="BB32" s="1007"/>
      <c r="BC32" s="1007"/>
      <c r="BD32" s="1007"/>
      <c r="BE32" s="1007"/>
      <c r="BF32" s="771"/>
    </row>
    <row r="33" spans="1:58" ht="21.95" customHeight="1" x14ac:dyDescent="0.4">
      <c r="A33" s="1016"/>
      <c r="B33" s="979"/>
      <c r="C33" s="980"/>
      <c r="D33" s="980"/>
      <c r="E33" s="980"/>
      <c r="F33" s="980"/>
      <c r="G33" s="980"/>
      <c r="H33" s="980"/>
      <c r="I33" s="980"/>
      <c r="J33" s="981"/>
      <c r="K33" s="992"/>
      <c r="L33" s="993"/>
      <c r="M33" s="993"/>
      <c r="N33" s="994"/>
      <c r="O33" s="992"/>
      <c r="P33" s="993"/>
      <c r="Q33" s="993"/>
      <c r="R33" s="993"/>
      <c r="S33" s="993"/>
      <c r="T33" s="994"/>
      <c r="U33" s="992"/>
      <c r="V33" s="1023"/>
      <c r="W33" s="1023"/>
      <c r="X33" s="1023"/>
      <c r="Y33" s="1023"/>
      <c r="Z33" s="1024"/>
      <c r="AA33" s="1027"/>
      <c r="AB33" s="980"/>
      <c r="AC33" s="980"/>
      <c r="AD33" s="980"/>
      <c r="AE33" s="981"/>
      <c r="AF33" s="1000" t="s">
        <v>20</v>
      </c>
      <c r="AG33" s="1000"/>
      <c r="AH33" s="1000"/>
      <c r="AI33" s="1000"/>
      <c r="AJ33" s="1000"/>
      <c r="AK33" s="1001"/>
      <c r="AL33" s="1008" t="s">
        <v>13</v>
      </c>
      <c r="AM33" s="1009"/>
      <c r="AN33" s="1009"/>
      <c r="AO33" s="1009"/>
      <c r="AP33" s="1009"/>
      <c r="AQ33" s="1009"/>
      <c r="AR33" s="1009"/>
      <c r="AS33" s="1009"/>
      <c r="AT33" s="1009"/>
      <c r="AU33" s="1009"/>
      <c r="AV33" s="1009"/>
      <c r="AW33" s="1009"/>
      <c r="AX33" s="1009"/>
      <c r="AY33" s="1009"/>
      <c r="AZ33" s="1010"/>
      <c r="BA33" s="999"/>
      <c r="BB33" s="1000"/>
      <c r="BC33" s="1000"/>
      <c r="BD33" s="1000"/>
      <c r="BE33" s="1000"/>
      <c r="BF33" s="771"/>
    </row>
    <row r="34" spans="1:58" ht="21.95" customHeight="1" x14ac:dyDescent="0.4">
      <c r="A34" s="1016"/>
      <c r="B34" s="979"/>
      <c r="C34" s="980"/>
      <c r="D34" s="980"/>
      <c r="E34" s="980"/>
      <c r="F34" s="980"/>
      <c r="G34" s="980"/>
      <c r="H34" s="980"/>
      <c r="I34" s="980"/>
      <c r="J34" s="981"/>
      <c r="K34" s="992"/>
      <c r="L34" s="993"/>
      <c r="M34" s="993"/>
      <c r="N34" s="994"/>
      <c r="O34" s="992"/>
      <c r="P34" s="993"/>
      <c r="Q34" s="993"/>
      <c r="R34" s="993"/>
      <c r="S34" s="993"/>
      <c r="T34" s="994"/>
      <c r="U34" s="992"/>
      <c r="V34" s="1023"/>
      <c r="W34" s="1023"/>
      <c r="X34" s="1023"/>
      <c r="Y34" s="1023"/>
      <c r="Z34" s="1024"/>
      <c r="AA34" s="1027"/>
      <c r="AB34" s="980"/>
      <c r="AC34" s="980"/>
      <c r="AD34" s="980"/>
      <c r="AE34" s="981"/>
      <c r="AF34" s="1000" t="s">
        <v>14</v>
      </c>
      <c r="AG34" s="1000"/>
      <c r="AH34" s="1000"/>
      <c r="AI34" s="1000"/>
      <c r="AJ34" s="1000"/>
      <c r="AK34" s="1001"/>
      <c r="AL34" s="1008" t="s">
        <v>13</v>
      </c>
      <c r="AM34" s="1009"/>
      <c r="AN34" s="1009"/>
      <c r="AO34" s="1009"/>
      <c r="AP34" s="1009"/>
      <c r="AQ34" s="1009"/>
      <c r="AR34" s="1009"/>
      <c r="AS34" s="1009"/>
      <c r="AT34" s="1009"/>
      <c r="AU34" s="1009"/>
      <c r="AV34" s="1009"/>
      <c r="AW34" s="1009"/>
      <c r="AX34" s="1009"/>
      <c r="AY34" s="1009"/>
      <c r="AZ34" s="1010"/>
      <c r="BA34" s="999"/>
      <c r="BB34" s="1000"/>
      <c r="BC34" s="1000"/>
      <c r="BD34" s="1000"/>
      <c r="BE34" s="1000"/>
      <c r="BF34" s="771"/>
    </row>
    <row r="35" spans="1:58" ht="21.95" customHeight="1" x14ac:dyDescent="0.4">
      <c r="A35" s="1016"/>
      <c r="B35" s="979"/>
      <c r="C35" s="980"/>
      <c r="D35" s="980"/>
      <c r="E35" s="980"/>
      <c r="F35" s="980"/>
      <c r="G35" s="980"/>
      <c r="H35" s="980"/>
      <c r="I35" s="980"/>
      <c r="J35" s="981"/>
      <c r="K35" s="992"/>
      <c r="L35" s="993"/>
      <c r="M35" s="993"/>
      <c r="N35" s="994"/>
      <c r="O35" s="992"/>
      <c r="P35" s="993"/>
      <c r="Q35" s="993"/>
      <c r="R35" s="993"/>
      <c r="S35" s="993"/>
      <c r="T35" s="994"/>
      <c r="U35" s="992"/>
      <c r="V35" s="1023"/>
      <c r="W35" s="1023"/>
      <c r="X35" s="1023"/>
      <c r="Y35" s="1023"/>
      <c r="Z35" s="1024"/>
      <c r="AA35" s="1027"/>
      <c r="AB35" s="980"/>
      <c r="AC35" s="980"/>
      <c r="AD35" s="980"/>
      <c r="AE35" s="981"/>
      <c r="AF35" s="1001" t="s">
        <v>29</v>
      </c>
      <c r="AG35" s="998"/>
      <c r="AH35" s="998"/>
      <c r="AI35" s="998"/>
      <c r="AJ35" s="998"/>
      <c r="AK35" s="998"/>
      <c r="AL35" s="1005" t="s">
        <v>24</v>
      </c>
      <c r="AM35" s="1003"/>
      <c r="AN35" s="1003"/>
      <c r="AO35" s="1003"/>
      <c r="AP35" s="1003"/>
      <c r="AQ35" s="1003"/>
      <c r="AR35" s="1003"/>
      <c r="AS35" s="1003"/>
      <c r="AT35" s="1003"/>
      <c r="AU35" s="1003"/>
      <c r="AV35" s="1003"/>
      <c r="AW35" s="1003"/>
      <c r="AX35" s="1003"/>
      <c r="AY35" s="1003"/>
      <c r="AZ35" s="1004"/>
      <c r="BA35" s="999"/>
      <c r="BB35" s="1000"/>
      <c r="BC35" s="1000"/>
      <c r="BD35" s="1000"/>
      <c r="BE35" s="1000"/>
      <c r="BF35" s="771" t="s">
        <v>1067</v>
      </c>
    </row>
    <row r="36" spans="1:58" ht="21.95" customHeight="1" x14ac:dyDescent="0.4">
      <c r="A36" s="1016"/>
      <c r="B36" s="979"/>
      <c r="C36" s="980"/>
      <c r="D36" s="980"/>
      <c r="E36" s="980"/>
      <c r="F36" s="980"/>
      <c r="G36" s="980"/>
      <c r="H36" s="980"/>
      <c r="I36" s="980"/>
      <c r="J36" s="981"/>
      <c r="K36" s="992"/>
      <c r="L36" s="993"/>
      <c r="M36" s="993"/>
      <c r="N36" s="994"/>
      <c r="O36" s="992"/>
      <c r="P36" s="993"/>
      <c r="Q36" s="993"/>
      <c r="R36" s="993"/>
      <c r="S36" s="993"/>
      <c r="T36" s="994"/>
      <c r="U36" s="992"/>
      <c r="V36" s="1023"/>
      <c r="W36" s="1023"/>
      <c r="X36" s="1023"/>
      <c r="Y36" s="1023"/>
      <c r="Z36" s="1024"/>
      <c r="AA36" s="1027"/>
      <c r="AB36" s="980"/>
      <c r="AC36" s="980"/>
      <c r="AD36" s="980"/>
      <c r="AE36" s="981"/>
      <c r="AF36" s="1000" t="s">
        <v>65</v>
      </c>
      <c r="AG36" s="1000"/>
      <c r="AH36" s="1000"/>
      <c r="AI36" s="1000"/>
      <c r="AJ36" s="1000"/>
      <c r="AK36" s="1001"/>
      <c r="AL36" s="1008" t="s">
        <v>16</v>
      </c>
      <c r="AM36" s="1009"/>
      <c r="AN36" s="1009"/>
      <c r="AO36" s="1009"/>
      <c r="AP36" s="1009"/>
      <c r="AQ36" s="1009"/>
      <c r="AR36" s="1009"/>
      <c r="AS36" s="1009"/>
      <c r="AT36" s="1009"/>
      <c r="AU36" s="1009"/>
      <c r="AV36" s="1009"/>
      <c r="AW36" s="1009"/>
      <c r="AX36" s="1009"/>
      <c r="AY36" s="1009"/>
      <c r="AZ36" s="1010"/>
      <c r="BA36" s="999"/>
      <c r="BB36" s="1000"/>
      <c r="BC36" s="1000"/>
      <c r="BD36" s="1000"/>
      <c r="BE36" s="1000"/>
      <c r="BF36" s="771" t="s">
        <v>1068</v>
      </c>
    </row>
    <row r="37" spans="1:58" ht="33.75" customHeight="1" x14ac:dyDescent="0.4">
      <c r="A37" s="1016"/>
      <c r="B37" s="979"/>
      <c r="C37" s="980"/>
      <c r="D37" s="980"/>
      <c r="E37" s="980"/>
      <c r="F37" s="980"/>
      <c r="G37" s="980"/>
      <c r="H37" s="980"/>
      <c r="I37" s="980"/>
      <c r="J37" s="981"/>
      <c r="K37" s="992"/>
      <c r="L37" s="993"/>
      <c r="M37" s="993"/>
      <c r="N37" s="994"/>
      <c r="O37" s="992"/>
      <c r="P37" s="993"/>
      <c r="Q37" s="993"/>
      <c r="R37" s="993"/>
      <c r="S37" s="993"/>
      <c r="T37" s="994"/>
      <c r="U37" s="992"/>
      <c r="V37" s="1023"/>
      <c r="W37" s="1023"/>
      <c r="X37" s="1023"/>
      <c r="Y37" s="1023"/>
      <c r="Z37" s="1024"/>
      <c r="AA37" s="1027"/>
      <c r="AB37" s="980"/>
      <c r="AC37" s="980"/>
      <c r="AD37" s="980"/>
      <c r="AE37" s="981"/>
      <c r="AF37" s="2732" t="s">
        <v>1126</v>
      </c>
      <c r="AG37" s="2732"/>
      <c r="AH37" s="2732"/>
      <c r="AI37" s="2732"/>
      <c r="AJ37" s="2732"/>
      <c r="AK37" s="2733"/>
      <c r="AL37" s="2734" t="s">
        <v>1128</v>
      </c>
      <c r="AM37" s="2735"/>
      <c r="AN37" s="2735"/>
      <c r="AO37" s="2735"/>
      <c r="AP37" s="2735"/>
      <c r="AQ37" s="2735"/>
      <c r="AR37" s="2735"/>
      <c r="AS37" s="2735"/>
      <c r="AT37" s="2735"/>
      <c r="AU37" s="2735"/>
      <c r="AV37" s="2735"/>
      <c r="AW37" s="2735"/>
      <c r="AX37" s="2735"/>
      <c r="AY37" s="2735"/>
      <c r="AZ37" s="2736"/>
      <c r="BA37" s="999"/>
      <c r="BB37" s="1000"/>
      <c r="BC37" s="1000"/>
      <c r="BD37" s="1000"/>
      <c r="BE37" s="1000"/>
      <c r="BF37" s="771"/>
    </row>
    <row r="38" spans="1:58" ht="21.95" customHeight="1" x14ac:dyDescent="0.4">
      <c r="A38" s="1016"/>
      <c r="B38" s="979"/>
      <c r="C38" s="980"/>
      <c r="D38" s="980"/>
      <c r="E38" s="980"/>
      <c r="F38" s="980"/>
      <c r="G38" s="980"/>
      <c r="H38" s="980"/>
      <c r="I38" s="980"/>
      <c r="J38" s="981"/>
      <c r="K38" s="992"/>
      <c r="L38" s="993"/>
      <c r="M38" s="993"/>
      <c r="N38" s="994"/>
      <c r="O38" s="992"/>
      <c r="P38" s="993"/>
      <c r="Q38" s="993"/>
      <c r="R38" s="993"/>
      <c r="S38" s="993"/>
      <c r="T38" s="994"/>
      <c r="U38" s="992"/>
      <c r="V38" s="1023"/>
      <c r="W38" s="1023"/>
      <c r="X38" s="1023"/>
      <c r="Y38" s="1023"/>
      <c r="Z38" s="1024"/>
      <c r="AA38" s="1027"/>
      <c r="AB38" s="980"/>
      <c r="AC38" s="980"/>
      <c r="AD38" s="980"/>
      <c r="AE38" s="981"/>
      <c r="AF38" s="1000" t="s">
        <v>66</v>
      </c>
      <c r="AG38" s="1000"/>
      <c r="AH38" s="1000"/>
      <c r="AI38" s="1000"/>
      <c r="AJ38" s="1000"/>
      <c r="AK38" s="1001"/>
      <c r="AL38" s="1002" t="s">
        <v>13</v>
      </c>
      <c r="AM38" s="1029"/>
      <c r="AN38" s="1029"/>
      <c r="AO38" s="1029"/>
      <c r="AP38" s="1029"/>
      <c r="AQ38" s="1029"/>
      <c r="AR38" s="1029"/>
      <c r="AS38" s="1029"/>
      <c r="AT38" s="1029"/>
      <c r="AU38" s="1029"/>
      <c r="AV38" s="1029"/>
      <c r="AW38" s="1029"/>
      <c r="AX38" s="1029"/>
      <c r="AY38" s="1029"/>
      <c r="AZ38" s="1030"/>
      <c r="BA38" s="999"/>
      <c r="BB38" s="1000"/>
      <c r="BC38" s="1000"/>
      <c r="BD38" s="1000"/>
      <c r="BE38" s="1000"/>
      <c r="BF38" s="771" t="s">
        <v>1069</v>
      </c>
    </row>
    <row r="39" spans="1:58" ht="21.95" customHeight="1" x14ac:dyDescent="0.4">
      <c r="A39" s="1016"/>
      <c r="B39" s="979"/>
      <c r="C39" s="980"/>
      <c r="D39" s="980"/>
      <c r="E39" s="980"/>
      <c r="F39" s="980"/>
      <c r="G39" s="980"/>
      <c r="H39" s="980"/>
      <c r="I39" s="980"/>
      <c r="J39" s="981"/>
      <c r="K39" s="992"/>
      <c r="L39" s="993"/>
      <c r="M39" s="993"/>
      <c r="N39" s="994"/>
      <c r="O39" s="992"/>
      <c r="P39" s="993"/>
      <c r="Q39" s="993"/>
      <c r="R39" s="993"/>
      <c r="S39" s="993"/>
      <c r="T39" s="994"/>
      <c r="U39" s="992"/>
      <c r="V39" s="1023"/>
      <c r="W39" s="1023"/>
      <c r="X39" s="1023"/>
      <c r="Y39" s="1023"/>
      <c r="Z39" s="1024"/>
      <c r="AA39" s="1027"/>
      <c r="AB39" s="980"/>
      <c r="AC39" s="980"/>
      <c r="AD39" s="980"/>
      <c r="AE39" s="981"/>
      <c r="AF39" s="1000" t="s">
        <v>17</v>
      </c>
      <c r="AG39" s="1000"/>
      <c r="AH39" s="1000"/>
      <c r="AI39" s="1000"/>
      <c r="AJ39" s="1000"/>
      <c r="AK39" s="1001"/>
      <c r="AL39" s="1008" t="s">
        <v>16</v>
      </c>
      <c r="AM39" s="1009"/>
      <c r="AN39" s="1009"/>
      <c r="AO39" s="1009"/>
      <c r="AP39" s="1009"/>
      <c r="AQ39" s="1009"/>
      <c r="AR39" s="1009"/>
      <c r="AS39" s="1009"/>
      <c r="AT39" s="1009"/>
      <c r="AU39" s="1009"/>
      <c r="AV39" s="1009"/>
      <c r="AW39" s="1009"/>
      <c r="AX39" s="1009"/>
      <c r="AY39" s="1009"/>
      <c r="AZ39" s="1010"/>
      <c r="BA39" s="999"/>
      <c r="BB39" s="1000"/>
      <c r="BC39" s="1000"/>
      <c r="BD39" s="1000"/>
      <c r="BE39" s="1000"/>
      <c r="BF39" s="771" t="s">
        <v>1066</v>
      </c>
    </row>
    <row r="40" spans="1:58" ht="21.95" customHeight="1" x14ac:dyDescent="0.4">
      <c r="A40" s="1016"/>
      <c r="B40" s="982"/>
      <c r="C40" s="983"/>
      <c r="D40" s="983"/>
      <c r="E40" s="983"/>
      <c r="F40" s="983"/>
      <c r="G40" s="983"/>
      <c r="H40" s="983"/>
      <c r="I40" s="983"/>
      <c r="J40" s="984"/>
      <c r="K40" s="1018"/>
      <c r="L40" s="1019"/>
      <c r="M40" s="1019"/>
      <c r="N40" s="1020"/>
      <c r="O40" s="1018"/>
      <c r="P40" s="1019"/>
      <c r="Q40" s="1019"/>
      <c r="R40" s="1019"/>
      <c r="S40" s="1019"/>
      <c r="T40" s="1020"/>
      <c r="U40" s="1018"/>
      <c r="V40" s="1025"/>
      <c r="W40" s="1025"/>
      <c r="X40" s="1025"/>
      <c r="Y40" s="1025"/>
      <c r="Z40" s="1026"/>
      <c r="AA40" s="1028"/>
      <c r="AB40" s="983"/>
      <c r="AC40" s="983"/>
      <c r="AD40" s="983"/>
      <c r="AE40" s="984"/>
      <c r="AF40" s="999" t="s">
        <v>67</v>
      </c>
      <c r="AG40" s="1000"/>
      <c r="AH40" s="1000"/>
      <c r="AI40" s="1000"/>
      <c r="AJ40" s="1000"/>
      <c r="AK40" s="1001"/>
      <c r="AL40" s="1002" t="s">
        <v>13</v>
      </c>
      <c r="AM40" s="1029"/>
      <c r="AN40" s="1029"/>
      <c r="AO40" s="1029"/>
      <c r="AP40" s="1029"/>
      <c r="AQ40" s="1029"/>
      <c r="AR40" s="1029"/>
      <c r="AS40" s="1029"/>
      <c r="AT40" s="1029"/>
      <c r="AU40" s="1029"/>
      <c r="AV40" s="1029"/>
      <c r="AW40" s="1029"/>
      <c r="AX40" s="1029"/>
      <c r="AY40" s="1029"/>
      <c r="AZ40" s="1030"/>
      <c r="BA40" s="999"/>
      <c r="BB40" s="1000"/>
      <c r="BC40" s="1000"/>
      <c r="BD40" s="1000"/>
      <c r="BE40" s="1000"/>
      <c r="BF40" s="771" t="s">
        <v>1070</v>
      </c>
    </row>
    <row r="41" spans="1:58" ht="21.95" customHeight="1" x14ac:dyDescent="0.4">
      <c r="A41" s="1016"/>
      <c r="B41" s="985" t="s">
        <v>68</v>
      </c>
      <c r="C41" s="977"/>
      <c r="D41" s="977"/>
      <c r="E41" s="977"/>
      <c r="F41" s="977"/>
      <c r="G41" s="977"/>
      <c r="H41" s="977"/>
      <c r="I41" s="977"/>
      <c r="J41" s="978"/>
      <c r="K41" s="985"/>
      <c r="L41" s="977"/>
      <c r="M41" s="977"/>
      <c r="N41" s="978"/>
      <c r="O41" s="989"/>
      <c r="P41" s="990"/>
      <c r="Q41" s="990"/>
      <c r="R41" s="990"/>
      <c r="S41" s="990"/>
      <c r="T41" s="991"/>
      <c r="U41" s="989"/>
      <c r="V41" s="1021"/>
      <c r="W41" s="1021"/>
      <c r="X41" s="1021"/>
      <c r="Y41" s="1021"/>
      <c r="Z41" s="1022"/>
      <c r="AA41" s="976" t="s">
        <v>1129</v>
      </c>
      <c r="AB41" s="977"/>
      <c r="AC41" s="977"/>
      <c r="AD41" s="977"/>
      <c r="AE41" s="978"/>
      <c r="AF41" s="1000" t="s">
        <v>27</v>
      </c>
      <c r="AG41" s="1000"/>
      <c r="AH41" s="1000"/>
      <c r="AI41" s="1000"/>
      <c r="AJ41" s="1000"/>
      <c r="AK41" s="1001"/>
      <c r="AL41" s="1005" t="s">
        <v>69</v>
      </c>
      <c r="AM41" s="1003"/>
      <c r="AN41" s="1003"/>
      <c r="AO41" s="1003"/>
      <c r="AP41" s="1003"/>
      <c r="AQ41" s="1003"/>
      <c r="AR41" s="1003"/>
      <c r="AS41" s="1003"/>
      <c r="AT41" s="1003"/>
      <c r="AU41" s="1003"/>
      <c r="AV41" s="1003"/>
      <c r="AW41" s="1003"/>
      <c r="AX41" s="1003"/>
      <c r="AY41" s="1003"/>
      <c r="AZ41" s="1004"/>
      <c r="BA41" s="999"/>
      <c r="BB41" s="1000"/>
      <c r="BC41" s="1000"/>
      <c r="BD41" s="1000"/>
      <c r="BE41" s="1000"/>
      <c r="BF41" s="771"/>
    </row>
    <row r="42" spans="1:58" ht="44.1" customHeight="1" x14ac:dyDescent="0.4">
      <c r="A42" s="1016"/>
      <c r="B42" s="979"/>
      <c r="C42" s="980"/>
      <c r="D42" s="980"/>
      <c r="E42" s="980"/>
      <c r="F42" s="980"/>
      <c r="G42" s="980"/>
      <c r="H42" s="980"/>
      <c r="I42" s="980"/>
      <c r="J42" s="981"/>
      <c r="K42" s="979"/>
      <c r="L42" s="980"/>
      <c r="M42" s="980"/>
      <c r="N42" s="981"/>
      <c r="O42" s="992"/>
      <c r="P42" s="993"/>
      <c r="Q42" s="993"/>
      <c r="R42" s="993"/>
      <c r="S42" s="993"/>
      <c r="T42" s="994"/>
      <c r="U42" s="992"/>
      <c r="V42" s="1023"/>
      <c r="W42" s="1023"/>
      <c r="X42" s="1023"/>
      <c r="Y42" s="1023"/>
      <c r="Z42" s="1024"/>
      <c r="AA42" s="979"/>
      <c r="AB42" s="980"/>
      <c r="AC42" s="980"/>
      <c r="AD42" s="980"/>
      <c r="AE42" s="981"/>
      <c r="AF42" s="1006" t="s">
        <v>70</v>
      </c>
      <c r="AG42" s="1007"/>
      <c r="AH42" s="1007"/>
      <c r="AI42" s="1007"/>
      <c r="AJ42" s="1007"/>
      <c r="AK42" s="1039"/>
      <c r="AL42" s="1002" t="s">
        <v>71</v>
      </c>
      <c r="AM42" s="1003"/>
      <c r="AN42" s="1003"/>
      <c r="AO42" s="1003"/>
      <c r="AP42" s="1003"/>
      <c r="AQ42" s="1003"/>
      <c r="AR42" s="1003"/>
      <c r="AS42" s="1003"/>
      <c r="AT42" s="1003"/>
      <c r="AU42" s="1003"/>
      <c r="AV42" s="1003"/>
      <c r="AW42" s="1003"/>
      <c r="AX42" s="1003"/>
      <c r="AY42" s="1003"/>
      <c r="AZ42" s="1004"/>
      <c r="BA42" s="999"/>
      <c r="BB42" s="1000"/>
      <c r="BC42" s="1000"/>
      <c r="BD42" s="1000"/>
      <c r="BE42" s="1000"/>
      <c r="BF42" s="771"/>
    </row>
    <row r="43" spans="1:58" ht="21.95" customHeight="1" x14ac:dyDescent="0.4">
      <c r="A43" s="1016"/>
      <c r="B43" s="979"/>
      <c r="C43" s="980"/>
      <c r="D43" s="980"/>
      <c r="E43" s="980"/>
      <c r="F43" s="980"/>
      <c r="G43" s="980"/>
      <c r="H43" s="980"/>
      <c r="I43" s="980"/>
      <c r="J43" s="981"/>
      <c r="K43" s="979"/>
      <c r="L43" s="980"/>
      <c r="M43" s="980"/>
      <c r="N43" s="981"/>
      <c r="O43" s="992"/>
      <c r="P43" s="993"/>
      <c r="Q43" s="993"/>
      <c r="R43" s="993"/>
      <c r="S43" s="993"/>
      <c r="T43" s="994"/>
      <c r="U43" s="992"/>
      <c r="V43" s="1023"/>
      <c r="W43" s="1023"/>
      <c r="X43" s="1023"/>
      <c r="Y43" s="1023"/>
      <c r="Z43" s="1024"/>
      <c r="AA43" s="979"/>
      <c r="AB43" s="980"/>
      <c r="AC43" s="980"/>
      <c r="AD43" s="980"/>
      <c r="AE43" s="981"/>
      <c r="AF43" s="1000" t="s">
        <v>22</v>
      </c>
      <c r="AG43" s="1000"/>
      <c r="AH43" s="1000"/>
      <c r="AI43" s="1000"/>
      <c r="AJ43" s="1000"/>
      <c r="AK43" s="1001"/>
      <c r="AL43" s="1008" t="s">
        <v>13</v>
      </c>
      <c r="AM43" s="1009"/>
      <c r="AN43" s="1009"/>
      <c r="AO43" s="1009"/>
      <c r="AP43" s="1009"/>
      <c r="AQ43" s="1009"/>
      <c r="AR43" s="1009"/>
      <c r="AS43" s="1009"/>
      <c r="AT43" s="1009"/>
      <c r="AU43" s="1009"/>
      <c r="AV43" s="1009"/>
      <c r="AW43" s="1009"/>
      <c r="AX43" s="1009"/>
      <c r="AY43" s="1009"/>
      <c r="AZ43" s="1010"/>
      <c r="BA43" s="999"/>
      <c r="BB43" s="1000"/>
      <c r="BC43" s="1000"/>
      <c r="BD43" s="1000"/>
      <c r="BE43" s="1000"/>
      <c r="BF43" s="771"/>
    </row>
    <row r="44" spans="1:58" ht="21.95" customHeight="1" x14ac:dyDescent="0.4">
      <c r="A44" s="1016"/>
      <c r="B44" s="979"/>
      <c r="C44" s="980"/>
      <c r="D44" s="980"/>
      <c r="E44" s="980"/>
      <c r="F44" s="980"/>
      <c r="G44" s="980"/>
      <c r="H44" s="980"/>
      <c r="I44" s="980"/>
      <c r="J44" s="981"/>
      <c r="K44" s="979"/>
      <c r="L44" s="980"/>
      <c r="M44" s="980"/>
      <c r="N44" s="981"/>
      <c r="O44" s="992"/>
      <c r="P44" s="993"/>
      <c r="Q44" s="993"/>
      <c r="R44" s="993"/>
      <c r="S44" s="993"/>
      <c r="T44" s="994"/>
      <c r="U44" s="992"/>
      <c r="V44" s="1023"/>
      <c r="W44" s="1023"/>
      <c r="X44" s="1023"/>
      <c r="Y44" s="1023"/>
      <c r="Z44" s="1024"/>
      <c r="AA44" s="979"/>
      <c r="AB44" s="980"/>
      <c r="AC44" s="980"/>
      <c r="AD44" s="980"/>
      <c r="AE44" s="981"/>
      <c r="AF44" s="1001" t="s">
        <v>23</v>
      </c>
      <c r="AG44" s="998"/>
      <c r="AH44" s="998"/>
      <c r="AI44" s="998"/>
      <c r="AJ44" s="998"/>
      <c r="AK44" s="998"/>
      <c r="AL44" s="1005" t="s">
        <v>13</v>
      </c>
      <c r="AM44" s="1003"/>
      <c r="AN44" s="1003"/>
      <c r="AO44" s="1003"/>
      <c r="AP44" s="1003"/>
      <c r="AQ44" s="1003"/>
      <c r="AR44" s="1003"/>
      <c r="AS44" s="1003"/>
      <c r="AT44" s="1003"/>
      <c r="AU44" s="1003"/>
      <c r="AV44" s="1003"/>
      <c r="AW44" s="1003"/>
      <c r="AX44" s="1003"/>
      <c r="AY44" s="1003"/>
      <c r="AZ44" s="1004"/>
      <c r="BA44" s="999"/>
      <c r="BB44" s="1000"/>
      <c r="BC44" s="1000"/>
      <c r="BD44" s="1000"/>
      <c r="BE44" s="1000"/>
      <c r="BF44" s="771"/>
    </row>
    <row r="45" spans="1:58" ht="21.95" customHeight="1" x14ac:dyDescent="0.4">
      <c r="A45" s="1016"/>
      <c r="B45" s="979"/>
      <c r="C45" s="980"/>
      <c r="D45" s="980"/>
      <c r="E45" s="980"/>
      <c r="F45" s="980"/>
      <c r="G45" s="980"/>
      <c r="H45" s="980"/>
      <c r="I45" s="980"/>
      <c r="J45" s="981"/>
      <c r="K45" s="979"/>
      <c r="L45" s="980"/>
      <c r="M45" s="980"/>
      <c r="N45" s="981"/>
      <c r="O45" s="992"/>
      <c r="P45" s="993"/>
      <c r="Q45" s="993"/>
      <c r="R45" s="993"/>
      <c r="S45" s="993"/>
      <c r="T45" s="994"/>
      <c r="U45" s="992"/>
      <c r="V45" s="1023"/>
      <c r="W45" s="1023"/>
      <c r="X45" s="1023"/>
      <c r="Y45" s="1023"/>
      <c r="Z45" s="1024"/>
      <c r="AA45" s="979"/>
      <c r="AB45" s="980"/>
      <c r="AC45" s="980"/>
      <c r="AD45" s="980"/>
      <c r="AE45" s="981"/>
      <c r="AF45" s="999" t="s">
        <v>18</v>
      </c>
      <c r="AG45" s="1000"/>
      <c r="AH45" s="1000"/>
      <c r="AI45" s="1000"/>
      <c r="AJ45" s="1000"/>
      <c r="AK45" s="1001"/>
      <c r="AL45" s="1005" t="s">
        <v>11</v>
      </c>
      <c r="AM45" s="1003"/>
      <c r="AN45" s="1003"/>
      <c r="AO45" s="1003"/>
      <c r="AP45" s="1003"/>
      <c r="AQ45" s="1003"/>
      <c r="AR45" s="1003"/>
      <c r="AS45" s="1003"/>
      <c r="AT45" s="1003"/>
      <c r="AU45" s="1003"/>
      <c r="AV45" s="1003"/>
      <c r="AW45" s="1003"/>
      <c r="AX45" s="1003"/>
      <c r="AY45" s="1003"/>
      <c r="AZ45" s="1004"/>
      <c r="BA45" s="1006"/>
      <c r="BB45" s="1007"/>
      <c r="BC45" s="1007"/>
      <c r="BD45" s="1007"/>
      <c r="BE45" s="1007"/>
      <c r="BF45" s="771"/>
    </row>
    <row r="46" spans="1:58" ht="21.95" customHeight="1" x14ac:dyDescent="0.4">
      <c r="A46" s="1016"/>
      <c r="B46" s="979"/>
      <c r="C46" s="980"/>
      <c r="D46" s="980"/>
      <c r="E46" s="980"/>
      <c r="F46" s="980"/>
      <c r="G46" s="980"/>
      <c r="H46" s="980"/>
      <c r="I46" s="980"/>
      <c r="J46" s="981"/>
      <c r="K46" s="979"/>
      <c r="L46" s="980"/>
      <c r="M46" s="980"/>
      <c r="N46" s="981"/>
      <c r="O46" s="992"/>
      <c r="P46" s="993"/>
      <c r="Q46" s="993"/>
      <c r="R46" s="993"/>
      <c r="S46" s="993"/>
      <c r="T46" s="994"/>
      <c r="U46" s="992"/>
      <c r="V46" s="1023"/>
      <c r="W46" s="1023"/>
      <c r="X46" s="1023"/>
      <c r="Y46" s="1023"/>
      <c r="Z46" s="1024"/>
      <c r="AA46" s="979"/>
      <c r="AB46" s="980"/>
      <c r="AC46" s="980"/>
      <c r="AD46" s="980"/>
      <c r="AE46" s="981"/>
      <c r="AF46" s="999" t="s">
        <v>12</v>
      </c>
      <c r="AG46" s="1000"/>
      <c r="AH46" s="1000"/>
      <c r="AI46" s="1000"/>
      <c r="AJ46" s="1000"/>
      <c r="AK46" s="1001"/>
      <c r="AL46" s="1005" t="s">
        <v>13</v>
      </c>
      <c r="AM46" s="1003"/>
      <c r="AN46" s="1003"/>
      <c r="AO46" s="1003"/>
      <c r="AP46" s="1003"/>
      <c r="AQ46" s="1003"/>
      <c r="AR46" s="1003"/>
      <c r="AS46" s="1003"/>
      <c r="AT46" s="1003"/>
      <c r="AU46" s="1003"/>
      <c r="AV46" s="1003"/>
      <c r="AW46" s="1003"/>
      <c r="AX46" s="1003"/>
      <c r="AY46" s="1003"/>
      <c r="AZ46" s="1004"/>
      <c r="BA46" s="1006"/>
      <c r="BB46" s="1007"/>
      <c r="BC46" s="1007"/>
      <c r="BD46" s="1007"/>
      <c r="BE46" s="1007"/>
      <c r="BF46" s="771"/>
    </row>
    <row r="47" spans="1:58" ht="21.95" customHeight="1" x14ac:dyDescent="0.4">
      <c r="A47" s="1016"/>
      <c r="B47" s="979"/>
      <c r="C47" s="980"/>
      <c r="D47" s="980"/>
      <c r="E47" s="980"/>
      <c r="F47" s="980"/>
      <c r="G47" s="980"/>
      <c r="H47" s="980"/>
      <c r="I47" s="980"/>
      <c r="J47" s="981"/>
      <c r="K47" s="979"/>
      <c r="L47" s="980"/>
      <c r="M47" s="980"/>
      <c r="N47" s="981"/>
      <c r="O47" s="992"/>
      <c r="P47" s="993"/>
      <c r="Q47" s="993"/>
      <c r="R47" s="993"/>
      <c r="S47" s="993"/>
      <c r="T47" s="994"/>
      <c r="U47" s="992"/>
      <c r="V47" s="1023"/>
      <c r="W47" s="1023"/>
      <c r="X47" s="1023"/>
      <c r="Y47" s="1023"/>
      <c r="Z47" s="1024"/>
      <c r="AA47" s="979"/>
      <c r="AB47" s="980"/>
      <c r="AC47" s="980"/>
      <c r="AD47" s="980"/>
      <c r="AE47" s="981"/>
      <c r="AF47" s="1000" t="s">
        <v>20</v>
      </c>
      <c r="AG47" s="1000"/>
      <c r="AH47" s="1000"/>
      <c r="AI47" s="1000"/>
      <c r="AJ47" s="1000"/>
      <c r="AK47" s="1001"/>
      <c r="AL47" s="1008" t="s">
        <v>13</v>
      </c>
      <c r="AM47" s="1009"/>
      <c r="AN47" s="1009"/>
      <c r="AO47" s="1009"/>
      <c r="AP47" s="1009"/>
      <c r="AQ47" s="1009"/>
      <c r="AR47" s="1009"/>
      <c r="AS47" s="1009"/>
      <c r="AT47" s="1009"/>
      <c r="AU47" s="1009"/>
      <c r="AV47" s="1009"/>
      <c r="AW47" s="1009"/>
      <c r="AX47" s="1009"/>
      <c r="AY47" s="1009"/>
      <c r="AZ47" s="1010"/>
      <c r="BA47" s="999"/>
      <c r="BB47" s="1000"/>
      <c r="BC47" s="1000"/>
      <c r="BD47" s="1000"/>
      <c r="BE47" s="1000"/>
      <c r="BF47" s="771"/>
    </row>
    <row r="48" spans="1:58" ht="21.95" customHeight="1" x14ac:dyDescent="0.4">
      <c r="A48" s="1016"/>
      <c r="B48" s="979"/>
      <c r="C48" s="980"/>
      <c r="D48" s="980"/>
      <c r="E48" s="980"/>
      <c r="F48" s="980"/>
      <c r="G48" s="980"/>
      <c r="H48" s="980"/>
      <c r="I48" s="980"/>
      <c r="J48" s="981"/>
      <c r="K48" s="979"/>
      <c r="L48" s="980"/>
      <c r="M48" s="980"/>
      <c r="N48" s="981"/>
      <c r="O48" s="992"/>
      <c r="P48" s="993"/>
      <c r="Q48" s="993"/>
      <c r="R48" s="993"/>
      <c r="S48" s="993"/>
      <c r="T48" s="994"/>
      <c r="U48" s="992"/>
      <c r="V48" s="1023"/>
      <c r="W48" s="1023"/>
      <c r="X48" s="1023"/>
      <c r="Y48" s="1023"/>
      <c r="Z48" s="1024"/>
      <c r="AA48" s="979"/>
      <c r="AB48" s="980"/>
      <c r="AC48" s="980"/>
      <c r="AD48" s="980"/>
      <c r="AE48" s="981"/>
      <c r="AF48" s="1000" t="s">
        <v>14</v>
      </c>
      <c r="AG48" s="1000"/>
      <c r="AH48" s="1000"/>
      <c r="AI48" s="1000"/>
      <c r="AJ48" s="1000"/>
      <c r="AK48" s="1001"/>
      <c r="AL48" s="1008" t="s">
        <v>13</v>
      </c>
      <c r="AM48" s="1009"/>
      <c r="AN48" s="1009"/>
      <c r="AO48" s="1009"/>
      <c r="AP48" s="1009"/>
      <c r="AQ48" s="1009"/>
      <c r="AR48" s="1009"/>
      <c r="AS48" s="1009"/>
      <c r="AT48" s="1009"/>
      <c r="AU48" s="1009"/>
      <c r="AV48" s="1009"/>
      <c r="AW48" s="1009"/>
      <c r="AX48" s="1009"/>
      <c r="AY48" s="1009"/>
      <c r="AZ48" s="1010"/>
      <c r="BA48" s="999"/>
      <c r="BB48" s="1000"/>
      <c r="BC48" s="1000"/>
      <c r="BD48" s="1000"/>
      <c r="BE48" s="1000"/>
      <c r="BF48" s="771"/>
    </row>
    <row r="49" spans="1:58" ht="21.95" customHeight="1" x14ac:dyDescent="0.4">
      <c r="A49" s="1016"/>
      <c r="B49" s="979"/>
      <c r="C49" s="980"/>
      <c r="D49" s="980"/>
      <c r="E49" s="980"/>
      <c r="F49" s="980"/>
      <c r="G49" s="980"/>
      <c r="H49" s="980"/>
      <c r="I49" s="980"/>
      <c r="J49" s="981"/>
      <c r="K49" s="979"/>
      <c r="L49" s="980"/>
      <c r="M49" s="980"/>
      <c r="N49" s="981"/>
      <c r="O49" s="992"/>
      <c r="P49" s="993"/>
      <c r="Q49" s="993"/>
      <c r="R49" s="993"/>
      <c r="S49" s="993"/>
      <c r="T49" s="994"/>
      <c r="U49" s="992"/>
      <c r="V49" s="1023"/>
      <c r="W49" s="1023"/>
      <c r="X49" s="1023"/>
      <c r="Y49" s="1023"/>
      <c r="Z49" s="1024"/>
      <c r="AA49" s="979"/>
      <c r="AB49" s="980"/>
      <c r="AC49" s="980"/>
      <c r="AD49" s="980"/>
      <c r="AE49" s="981"/>
      <c r="AF49" s="1001" t="s">
        <v>29</v>
      </c>
      <c r="AG49" s="998"/>
      <c r="AH49" s="998"/>
      <c r="AI49" s="998"/>
      <c r="AJ49" s="998"/>
      <c r="AK49" s="998"/>
      <c r="AL49" s="1005" t="s">
        <v>24</v>
      </c>
      <c r="AM49" s="1003"/>
      <c r="AN49" s="1003"/>
      <c r="AO49" s="1003"/>
      <c r="AP49" s="1003"/>
      <c r="AQ49" s="1003"/>
      <c r="AR49" s="1003"/>
      <c r="AS49" s="1003"/>
      <c r="AT49" s="1003"/>
      <c r="AU49" s="1003"/>
      <c r="AV49" s="1003"/>
      <c r="AW49" s="1003"/>
      <c r="AX49" s="1003"/>
      <c r="AY49" s="1003"/>
      <c r="AZ49" s="1004"/>
      <c r="BA49" s="999"/>
      <c r="BB49" s="1000"/>
      <c r="BC49" s="1000"/>
      <c r="BD49" s="1000"/>
      <c r="BE49" s="1000"/>
      <c r="BF49" s="771" t="s">
        <v>1067</v>
      </c>
    </row>
    <row r="50" spans="1:58" ht="21.95" customHeight="1" x14ac:dyDescent="0.4">
      <c r="A50" s="1016"/>
      <c r="B50" s="979"/>
      <c r="C50" s="980"/>
      <c r="D50" s="980"/>
      <c r="E50" s="980"/>
      <c r="F50" s="980"/>
      <c r="G50" s="980"/>
      <c r="H50" s="980"/>
      <c r="I50" s="980"/>
      <c r="J50" s="981"/>
      <c r="K50" s="979"/>
      <c r="L50" s="980"/>
      <c r="M50" s="980"/>
      <c r="N50" s="981"/>
      <c r="O50" s="992"/>
      <c r="P50" s="993"/>
      <c r="Q50" s="993"/>
      <c r="R50" s="993"/>
      <c r="S50" s="993"/>
      <c r="T50" s="994"/>
      <c r="U50" s="992"/>
      <c r="V50" s="1023"/>
      <c r="W50" s="1023"/>
      <c r="X50" s="1023"/>
      <c r="Y50" s="1023"/>
      <c r="Z50" s="1024"/>
      <c r="AA50" s="979"/>
      <c r="AB50" s="980"/>
      <c r="AC50" s="980"/>
      <c r="AD50" s="980"/>
      <c r="AE50" s="981"/>
      <c r="AF50" s="1001" t="s">
        <v>31</v>
      </c>
      <c r="AG50" s="998"/>
      <c r="AH50" s="998"/>
      <c r="AI50" s="998"/>
      <c r="AJ50" s="998"/>
      <c r="AK50" s="998"/>
      <c r="AL50" s="1005" t="s">
        <v>32</v>
      </c>
      <c r="AM50" s="1003"/>
      <c r="AN50" s="1003"/>
      <c r="AO50" s="1003"/>
      <c r="AP50" s="1003"/>
      <c r="AQ50" s="1003"/>
      <c r="AR50" s="1003"/>
      <c r="AS50" s="1003"/>
      <c r="AT50" s="1003"/>
      <c r="AU50" s="1003"/>
      <c r="AV50" s="1003"/>
      <c r="AW50" s="1003"/>
      <c r="AX50" s="1003"/>
      <c r="AY50" s="1003"/>
      <c r="AZ50" s="1004"/>
      <c r="BA50" s="999"/>
      <c r="BB50" s="1000"/>
      <c r="BC50" s="1000"/>
      <c r="BD50" s="1000"/>
      <c r="BE50" s="1000"/>
      <c r="BF50" s="771" t="s">
        <v>1071</v>
      </c>
    </row>
    <row r="51" spans="1:58" ht="21.95" customHeight="1" x14ac:dyDescent="0.4">
      <c r="A51" s="1016"/>
      <c r="B51" s="979"/>
      <c r="C51" s="980"/>
      <c r="D51" s="980"/>
      <c r="E51" s="980"/>
      <c r="F51" s="980"/>
      <c r="G51" s="980"/>
      <c r="H51" s="980"/>
      <c r="I51" s="980"/>
      <c r="J51" s="981"/>
      <c r="K51" s="979"/>
      <c r="L51" s="980"/>
      <c r="M51" s="980"/>
      <c r="N51" s="981"/>
      <c r="O51" s="992"/>
      <c r="P51" s="993"/>
      <c r="Q51" s="993"/>
      <c r="R51" s="993"/>
      <c r="S51" s="993"/>
      <c r="T51" s="994"/>
      <c r="U51" s="992"/>
      <c r="V51" s="1023"/>
      <c r="W51" s="1023"/>
      <c r="X51" s="1023"/>
      <c r="Y51" s="1023"/>
      <c r="Z51" s="1024"/>
      <c r="AA51" s="979"/>
      <c r="AB51" s="980"/>
      <c r="AC51" s="980"/>
      <c r="AD51" s="980"/>
      <c r="AE51" s="981"/>
      <c r="AF51" s="999" t="s">
        <v>72</v>
      </c>
      <c r="AG51" s="1000"/>
      <c r="AH51" s="1000"/>
      <c r="AI51" s="1000"/>
      <c r="AJ51" s="1000"/>
      <c r="AK51" s="1001"/>
      <c r="AL51" s="1002" t="s">
        <v>13</v>
      </c>
      <c r="AM51" s="1029"/>
      <c r="AN51" s="1029"/>
      <c r="AO51" s="1029"/>
      <c r="AP51" s="1029"/>
      <c r="AQ51" s="1029"/>
      <c r="AR51" s="1029"/>
      <c r="AS51" s="1029"/>
      <c r="AT51" s="1029"/>
      <c r="AU51" s="1029"/>
      <c r="AV51" s="1029"/>
      <c r="AW51" s="1029"/>
      <c r="AX51" s="1029"/>
      <c r="AY51" s="1029"/>
      <c r="AZ51" s="1030"/>
      <c r="BA51" s="999"/>
      <c r="BB51" s="1000"/>
      <c r="BC51" s="1000"/>
      <c r="BD51" s="1000"/>
      <c r="BE51" s="1000"/>
      <c r="BF51" s="771" t="s">
        <v>1058</v>
      </c>
    </row>
    <row r="52" spans="1:58" ht="44.1" customHeight="1" x14ac:dyDescent="0.4">
      <c r="A52" s="1016"/>
      <c r="B52" s="979"/>
      <c r="C52" s="980"/>
      <c r="D52" s="980"/>
      <c r="E52" s="980"/>
      <c r="F52" s="980"/>
      <c r="G52" s="980"/>
      <c r="H52" s="980"/>
      <c r="I52" s="980"/>
      <c r="J52" s="981"/>
      <c r="K52" s="979"/>
      <c r="L52" s="980"/>
      <c r="M52" s="980"/>
      <c r="N52" s="981"/>
      <c r="O52" s="992"/>
      <c r="P52" s="993"/>
      <c r="Q52" s="993"/>
      <c r="R52" s="993"/>
      <c r="S52" s="993"/>
      <c r="T52" s="994"/>
      <c r="U52" s="992"/>
      <c r="V52" s="1023"/>
      <c r="W52" s="1023"/>
      <c r="X52" s="1023"/>
      <c r="Y52" s="1023"/>
      <c r="Z52" s="1024"/>
      <c r="AA52" s="979"/>
      <c r="AB52" s="980"/>
      <c r="AC52" s="980"/>
      <c r="AD52" s="980"/>
      <c r="AE52" s="981"/>
      <c r="AF52" s="1000" t="s">
        <v>60</v>
      </c>
      <c r="AG52" s="1000"/>
      <c r="AH52" s="1000"/>
      <c r="AI52" s="1000"/>
      <c r="AJ52" s="1000"/>
      <c r="AK52" s="1001"/>
      <c r="AL52" s="1040" t="s">
        <v>61</v>
      </c>
      <c r="AM52" s="1000"/>
      <c r="AN52" s="1000"/>
      <c r="AO52" s="1000"/>
      <c r="AP52" s="1000"/>
      <c r="AQ52" s="1000"/>
      <c r="AR52" s="1000"/>
      <c r="AS52" s="1000"/>
      <c r="AT52" s="1000"/>
      <c r="AU52" s="1000"/>
      <c r="AV52" s="1000"/>
      <c r="AW52" s="1000"/>
      <c r="AX52" s="1000"/>
      <c r="AY52" s="1000"/>
      <c r="AZ52" s="1001"/>
      <c r="BA52" s="999"/>
      <c r="BB52" s="1000"/>
      <c r="BC52" s="1000"/>
      <c r="BD52" s="1000"/>
      <c r="BE52" s="1000"/>
      <c r="BF52" s="771" t="s">
        <v>1072</v>
      </c>
    </row>
    <row r="53" spans="1:58" ht="44.1" customHeight="1" x14ac:dyDescent="0.4">
      <c r="A53" s="1016"/>
      <c r="B53" s="979"/>
      <c r="C53" s="980"/>
      <c r="D53" s="980"/>
      <c r="E53" s="980"/>
      <c r="F53" s="980"/>
      <c r="G53" s="980"/>
      <c r="H53" s="980"/>
      <c r="I53" s="980"/>
      <c r="J53" s="981"/>
      <c r="K53" s="979"/>
      <c r="L53" s="980"/>
      <c r="M53" s="980"/>
      <c r="N53" s="981"/>
      <c r="O53" s="992"/>
      <c r="P53" s="993"/>
      <c r="Q53" s="993"/>
      <c r="R53" s="993"/>
      <c r="S53" s="993"/>
      <c r="T53" s="994"/>
      <c r="U53" s="992"/>
      <c r="V53" s="1023"/>
      <c r="W53" s="1023"/>
      <c r="X53" s="1023"/>
      <c r="Y53" s="1023"/>
      <c r="Z53" s="1024"/>
      <c r="AA53" s="979"/>
      <c r="AB53" s="980"/>
      <c r="AC53" s="980"/>
      <c r="AD53" s="980"/>
      <c r="AE53" s="981"/>
      <c r="AF53" s="999" t="s">
        <v>73</v>
      </c>
      <c r="AG53" s="1000"/>
      <c r="AH53" s="1000"/>
      <c r="AI53" s="1000"/>
      <c r="AJ53" s="1000"/>
      <c r="AK53" s="1001"/>
      <c r="AL53" s="1002" t="s">
        <v>74</v>
      </c>
      <c r="AM53" s="1029"/>
      <c r="AN53" s="1029"/>
      <c r="AO53" s="1029"/>
      <c r="AP53" s="1029"/>
      <c r="AQ53" s="1029"/>
      <c r="AR53" s="1029"/>
      <c r="AS53" s="1029"/>
      <c r="AT53" s="1029"/>
      <c r="AU53" s="1029"/>
      <c r="AV53" s="1029"/>
      <c r="AW53" s="1029"/>
      <c r="AX53" s="1029"/>
      <c r="AY53" s="1029"/>
      <c r="AZ53" s="1030"/>
      <c r="BA53" s="999"/>
      <c r="BB53" s="1000"/>
      <c r="BC53" s="1000"/>
      <c r="BD53" s="1000"/>
      <c r="BE53" s="1000"/>
      <c r="BF53" s="771" t="s">
        <v>1072</v>
      </c>
    </row>
    <row r="54" spans="1:58" ht="21.95" customHeight="1" x14ac:dyDescent="0.4">
      <c r="A54" s="1016"/>
      <c r="B54" s="979"/>
      <c r="C54" s="980"/>
      <c r="D54" s="980"/>
      <c r="E54" s="980"/>
      <c r="F54" s="980"/>
      <c r="G54" s="980"/>
      <c r="H54" s="980"/>
      <c r="I54" s="980"/>
      <c r="J54" s="981"/>
      <c r="K54" s="979"/>
      <c r="L54" s="980"/>
      <c r="M54" s="980"/>
      <c r="N54" s="981"/>
      <c r="O54" s="992"/>
      <c r="P54" s="993"/>
      <c r="Q54" s="993"/>
      <c r="R54" s="993"/>
      <c r="S54" s="993"/>
      <c r="T54" s="994"/>
      <c r="U54" s="992"/>
      <c r="V54" s="1023"/>
      <c r="W54" s="1023"/>
      <c r="X54" s="1023"/>
      <c r="Y54" s="1023"/>
      <c r="Z54" s="1024"/>
      <c r="AA54" s="979"/>
      <c r="AB54" s="980"/>
      <c r="AC54" s="980"/>
      <c r="AD54" s="980"/>
      <c r="AE54" s="981"/>
      <c r="AF54" s="985" t="s">
        <v>75</v>
      </c>
      <c r="AG54" s="977"/>
      <c r="AH54" s="977"/>
      <c r="AI54" s="977"/>
      <c r="AJ54" s="977"/>
      <c r="AK54" s="978"/>
      <c r="AL54" s="1002" t="s">
        <v>13</v>
      </c>
      <c r="AM54" s="1029"/>
      <c r="AN54" s="1029"/>
      <c r="AO54" s="1029"/>
      <c r="AP54" s="1029"/>
      <c r="AQ54" s="1029"/>
      <c r="AR54" s="1029"/>
      <c r="AS54" s="1029"/>
      <c r="AT54" s="1029"/>
      <c r="AU54" s="1029"/>
      <c r="AV54" s="1029"/>
      <c r="AW54" s="1029"/>
      <c r="AX54" s="1029"/>
      <c r="AY54" s="1029"/>
      <c r="AZ54" s="1030"/>
      <c r="BA54" s="1005"/>
      <c r="BB54" s="1003"/>
      <c r="BC54" s="1003"/>
      <c r="BD54" s="1003"/>
      <c r="BE54" s="1003"/>
      <c r="BF54" s="771" t="s">
        <v>1073</v>
      </c>
    </row>
    <row r="55" spans="1:58" ht="21.95" customHeight="1" x14ac:dyDescent="0.4">
      <c r="A55" s="1016"/>
      <c r="B55" s="979"/>
      <c r="C55" s="980"/>
      <c r="D55" s="980"/>
      <c r="E55" s="980"/>
      <c r="F55" s="980"/>
      <c r="G55" s="980"/>
      <c r="H55" s="980"/>
      <c r="I55" s="980"/>
      <c r="J55" s="981"/>
      <c r="K55" s="979"/>
      <c r="L55" s="980"/>
      <c r="M55" s="980"/>
      <c r="N55" s="981"/>
      <c r="O55" s="992"/>
      <c r="P55" s="993"/>
      <c r="Q55" s="993"/>
      <c r="R55" s="993"/>
      <c r="S55" s="993"/>
      <c r="T55" s="994"/>
      <c r="U55" s="1037"/>
      <c r="V55" s="1023"/>
      <c r="W55" s="1023"/>
      <c r="X55" s="1023"/>
      <c r="Y55" s="1023"/>
      <c r="Z55" s="1024"/>
      <c r="AA55" s="979"/>
      <c r="AB55" s="980"/>
      <c r="AC55" s="980"/>
      <c r="AD55" s="980"/>
      <c r="AE55" s="980"/>
      <c r="AF55" s="999" t="s">
        <v>76</v>
      </c>
      <c r="AG55" s="1000"/>
      <c r="AH55" s="1000"/>
      <c r="AI55" s="1000"/>
      <c r="AJ55" s="1000"/>
      <c r="AK55" s="1001"/>
      <c r="AL55" s="1003" t="s">
        <v>55</v>
      </c>
      <c r="AM55" s="1003"/>
      <c r="AN55" s="1003"/>
      <c r="AO55" s="1003"/>
      <c r="AP55" s="1003"/>
      <c r="AQ55" s="1003"/>
      <c r="AR55" s="1003"/>
      <c r="AS55" s="1003"/>
      <c r="AT55" s="1003"/>
      <c r="AU55" s="1003"/>
      <c r="AV55" s="1003"/>
      <c r="AW55" s="1003"/>
      <c r="AX55" s="1003"/>
      <c r="AY55" s="1003"/>
      <c r="AZ55" s="1004"/>
      <c r="BA55" s="999"/>
      <c r="BB55" s="1000"/>
      <c r="BC55" s="1000"/>
      <c r="BD55" s="1000"/>
      <c r="BE55" s="1000"/>
      <c r="BF55" s="771" t="s">
        <v>1074</v>
      </c>
    </row>
    <row r="56" spans="1:58" ht="21.95" customHeight="1" x14ac:dyDescent="0.4">
      <c r="A56" s="1016"/>
      <c r="B56" s="979"/>
      <c r="C56" s="980"/>
      <c r="D56" s="980"/>
      <c r="E56" s="980"/>
      <c r="F56" s="980"/>
      <c r="G56" s="980"/>
      <c r="H56" s="980"/>
      <c r="I56" s="980"/>
      <c r="J56" s="981"/>
      <c r="K56" s="979"/>
      <c r="L56" s="980"/>
      <c r="M56" s="980"/>
      <c r="N56" s="981"/>
      <c r="O56" s="992"/>
      <c r="P56" s="993"/>
      <c r="Q56" s="993"/>
      <c r="R56" s="993"/>
      <c r="S56" s="993"/>
      <c r="T56" s="994"/>
      <c r="U56" s="1037"/>
      <c r="V56" s="1023"/>
      <c r="W56" s="1023"/>
      <c r="X56" s="1023"/>
      <c r="Y56" s="1023"/>
      <c r="Z56" s="1024"/>
      <c r="AA56" s="979"/>
      <c r="AB56" s="980"/>
      <c r="AC56" s="980"/>
      <c r="AD56" s="980"/>
      <c r="AE56" s="981"/>
      <c r="AF56" s="984" t="s">
        <v>52</v>
      </c>
      <c r="AG56" s="1041"/>
      <c r="AH56" s="1041"/>
      <c r="AI56" s="1041"/>
      <c r="AJ56" s="1041"/>
      <c r="AK56" s="1041"/>
      <c r="AL56" s="1005" t="s">
        <v>55</v>
      </c>
      <c r="AM56" s="1003"/>
      <c r="AN56" s="1003"/>
      <c r="AO56" s="1003"/>
      <c r="AP56" s="1003"/>
      <c r="AQ56" s="1003"/>
      <c r="AR56" s="1003"/>
      <c r="AS56" s="1003"/>
      <c r="AT56" s="1003"/>
      <c r="AU56" s="1003"/>
      <c r="AV56" s="1003"/>
      <c r="AW56" s="1003"/>
      <c r="AX56" s="1003"/>
      <c r="AY56" s="1003"/>
      <c r="AZ56" s="1004"/>
      <c r="BA56" s="999"/>
      <c r="BB56" s="1000"/>
      <c r="BC56" s="1000"/>
      <c r="BD56" s="1000"/>
      <c r="BE56" s="1000"/>
      <c r="BF56" s="771" t="s">
        <v>1075</v>
      </c>
    </row>
    <row r="57" spans="1:58" ht="21.95" customHeight="1" x14ac:dyDescent="0.4">
      <c r="A57" s="1016"/>
      <c r="B57" s="979"/>
      <c r="C57" s="980"/>
      <c r="D57" s="980"/>
      <c r="E57" s="980"/>
      <c r="F57" s="980"/>
      <c r="G57" s="980"/>
      <c r="H57" s="980"/>
      <c r="I57" s="980"/>
      <c r="J57" s="981"/>
      <c r="K57" s="979"/>
      <c r="L57" s="980"/>
      <c r="M57" s="980"/>
      <c r="N57" s="981"/>
      <c r="O57" s="992"/>
      <c r="P57" s="993"/>
      <c r="Q57" s="993"/>
      <c r="R57" s="993"/>
      <c r="S57" s="993"/>
      <c r="T57" s="994"/>
      <c r="U57" s="1037"/>
      <c r="V57" s="1023"/>
      <c r="W57" s="1023"/>
      <c r="X57" s="1023"/>
      <c r="Y57" s="1023"/>
      <c r="Z57" s="1024"/>
      <c r="AA57" s="979"/>
      <c r="AB57" s="980"/>
      <c r="AC57" s="980"/>
      <c r="AD57" s="980"/>
      <c r="AE57" s="981"/>
      <c r="AF57" s="999" t="s">
        <v>58</v>
      </c>
      <c r="AG57" s="1000"/>
      <c r="AH57" s="1000"/>
      <c r="AI57" s="1000"/>
      <c r="AJ57" s="1000"/>
      <c r="AK57" s="1001"/>
      <c r="AL57" s="1002" t="s">
        <v>11</v>
      </c>
      <c r="AM57" s="1029"/>
      <c r="AN57" s="1029"/>
      <c r="AO57" s="1029"/>
      <c r="AP57" s="1029"/>
      <c r="AQ57" s="1029"/>
      <c r="AR57" s="1029"/>
      <c r="AS57" s="1029"/>
      <c r="AT57" s="1029"/>
      <c r="AU57" s="1029"/>
      <c r="AV57" s="1029"/>
      <c r="AW57" s="1029"/>
      <c r="AX57" s="1029"/>
      <c r="AY57" s="1029"/>
      <c r="AZ57" s="1030"/>
      <c r="BA57" s="1005"/>
      <c r="BB57" s="1003"/>
      <c r="BC57" s="1003"/>
      <c r="BD57" s="1003"/>
      <c r="BE57" s="1003"/>
      <c r="BF57" s="771" t="s">
        <v>1076</v>
      </c>
    </row>
    <row r="58" spans="1:58" ht="21.95" customHeight="1" x14ac:dyDescent="0.4">
      <c r="A58" s="1016"/>
      <c r="B58" s="979"/>
      <c r="C58" s="980"/>
      <c r="D58" s="980"/>
      <c r="E58" s="980"/>
      <c r="F58" s="980"/>
      <c r="G58" s="980"/>
      <c r="H58" s="980"/>
      <c r="I58" s="980"/>
      <c r="J58" s="981"/>
      <c r="K58" s="979"/>
      <c r="L58" s="980"/>
      <c r="M58" s="980"/>
      <c r="N58" s="981"/>
      <c r="O58" s="992"/>
      <c r="P58" s="993"/>
      <c r="Q58" s="993"/>
      <c r="R58" s="993"/>
      <c r="S58" s="993"/>
      <c r="T58" s="994"/>
      <c r="U58" s="1037"/>
      <c r="V58" s="1023"/>
      <c r="W58" s="1023"/>
      <c r="X58" s="1023"/>
      <c r="Y58" s="1023"/>
      <c r="Z58" s="1024"/>
      <c r="AA58" s="979"/>
      <c r="AB58" s="980"/>
      <c r="AC58" s="980"/>
      <c r="AD58" s="980"/>
      <c r="AE58" s="981"/>
      <c r="AF58" s="999" t="s">
        <v>59</v>
      </c>
      <c r="AG58" s="1000"/>
      <c r="AH58" s="1000"/>
      <c r="AI58" s="1000"/>
      <c r="AJ58" s="1000"/>
      <c r="AK58" s="1001"/>
      <c r="AL58" s="1002" t="s">
        <v>55</v>
      </c>
      <c r="AM58" s="1029"/>
      <c r="AN58" s="1029"/>
      <c r="AO58" s="1029"/>
      <c r="AP58" s="1029"/>
      <c r="AQ58" s="1029"/>
      <c r="AR58" s="1029"/>
      <c r="AS58" s="1029"/>
      <c r="AT58" s="1029"/>
      <c r="AU58" s="1029"/>
      <c r="AV58" s="1029"/>
      <c r="AW58" s="1029"/>
      <c r="AX58" s="1029"/>
      <c r="AY58" s="1029"/>
      <c r="AZ58" s="1030"/>
      <c r="BA58" s="1005"/>
      <c r="BB58" s="1003"/>
      <c r="BC58" s="1003"/>
      <c r="BD58" s="1003"/>
      <c r="BE58" s="1003"/>
      <c r="BF58" s="771" t="s">
        <v>1077</v>
      </c>
    </row>
    <row r="59" spans="1:58" ht="21.95" customHeight="1" x14ac:dyDescent="0.4">
      <c r="A59" s="1016"/>
      <c r="B59" s="979"/>
      <c r="C59" s="980"/>
      <c r="D59" s="980"/>
      <c r="E59" s="980"/>
      <c r="F59" s="980"/>
      <c r="G59" s="980"/>
      <c r="H59" s="980"/>
      <c r="I59" s="980"/>
      <c r="J59" s="981"/>
      <c r="K59" s="979"/>
      <c r="L59" s="980"/>
      <c r="M59" s="980"/>
      <c r="N59" s="981"/>
      <c r="O59" s="992"/>
      <c r="P59" s="993"/>
      <c r="Q59" s="993"/>
      <c r="R59" s="993"/>
      <c r="S59" s="993"/>
      <c r="T59" s="994"/>
      <c r="U59" s="1037"/>
      <c r="V59" s="1023"/>
      <c r="W59" s="1023"/>
      <c r="X59" s="1023"/>
      <c r="Y59" s="1023"/>
      <c r="Z59" s="1024"/>
      <c r="AA59" s="979"/>
      <c r="AB59" s="980"/>
      <c r="AC59" s="980"/>
      <c r="AD59" s="980"/>
      <c r="AE59" s="981"/>
      <c r="AF59" s="999" t="s">
        <v>77</v>
      </c>
      <c r="AG59" s="1000"/>
      <c r="AH59" s="1000"/>
      <c r="AI59" s="1000"/>
      <c r="AJ59" s="1000"/>
      <c r="AK59" s="1001"/>
      <c r="AL59" s="1002" t="s">
        <v>11</v>
      </c>
      <c r="AM59" s="1029"/>
      <c r="AN59" s="1029"/>
      <c r="AO59" s="1029"/>
      <c r="AP59" s="1029"/>
      <c r="AQ59" s="1029"/>
      <c r="AR59" s="1029"/>
      <c r="AS59" s="1029"/>
      <c r="AT59" s="1029"/>
      <c r="AU59" s="1029"/>
      <c r="AV59" s="1029"/>
      <c r="AW59" s="1029"/>
      <c r="AX59" s="1029"/>
      <c r="AY59" s="1029"/>
      <c r="AZ59" s="1030"/>
      <c r="BA59" s="1005"/>
      <c r="BB59" s="1003"/>
      <c r="BC59" s="1003"/>
      <c r="BD59" s="1003"/>
      <c r="BE59" s="1003"/>
      <c r="BF59" s="771" t="s">
        <v>1078</v>
      </c>
    </row>
    <row r="60" spans="1:58" ht="21.95" customHeight="1" x14ac:dyDescent="0.4">
      <c r="A60" s="1016"/>
      <c r="B60" s="979"/>
      <c r="C60" s="980"/>
      <c r="D60" s="980"/>
      <c r="E60" s="980"/>
      <c r="F60" s="980"/>
      <c r="G60" s="980"/>
      <c r="H60" s="980"/>
      <c r="I60" s="980"/>
      <c r="J60" s="981"/>
      <c r="K60" s="979"/>
      <c r="L60" s="980"/>
      <c r="M60" s="980"/>
      <c r="N60" s="981"/>
      <c r="O60" s="992"/>
      <c r="P60" s="993"/>
      <c r="Q60" s="993"/>
      <c r="R60" s="993"/>
      <c r="S60" s="993"/>
      <c r="T60" s="994"/>
      <c r="U60" s="1037"/>
      <c r="V60" s="1023"/>
      <c r="W60" s="1023"/>
      <c r="X60" s="1023"/>
      <c r="Y60" s="1023"/>
      <c r="Z60" s="1024"/>
      <c r="AA60" s="979"/>
      <c r="AB60" s="980"/>
      <c r="AC60" s="980"/>
      <c r="AD60" s="980"/>
      <c r="AE60" s="981"/>
      <c r="AF60" s="999" t="s">
        <v>78</v>
      </c>
      <c r="AG60" s="1000"/>
      <c r="AH60" s="1000"/>
      <c r="AI60" s="1000"/>
      <c r="AJ60" s="1000"/>
      <c r="AK60" s="1001"/>
      <c r="AL60" s="1005" t="s">
        <v>11</v>
      </c>
      <c r="AM60" s="1003"/>
      <c r="AN60" s="1003"/>
      <c r="AO60" s="1003"/>
      <c r="AP60" s="1003"/>
      <c r="AQ60" s="1003"/>
      <c r="AR60" s="1003"/>
      <c r="AS60" s="1003"/>
      <c r="AT60" s="1003"/>
      <c r="AU60" s="1003"/>
      <c r="AV60" s="1003"/>
      <c r="AW60" s="1003"/>
      <c r="AX60" s="1003"/>
      <c r="AY60" s="1003"/>
      <c r="AZ60" s="1004"/>
      <c r="BA60" s="999"/>
      <c r="BB60" s="1000"/>
      <c r="BC60" s="1000"/>
      <c r="BD60" s="1000"/>
      <c r="BE60" s="1000"/>
      <c r="BF60" s="771" t="s">
        <v>1060</v>
      </c>
    </row>
    <row r="61" spans="1:58" ht="21.95" customHeight="1" x14ac:dyDescent="0.4">
      <c r="A61" s="1016"/>
      <c r="B61" s="979"/>
      <c r="C61" s="980"/>
      <c r="D61" s="980"/>
      <c r="E61" s="980"/>
      <c r="F61" s="980"/>
      <c r="G61" s="980"/>
      <c r="H61" s="980"/>
      <c r="I61" s="980"/>
      <c r="J61" s="981"/>
      <c r="K61" s="979"/>
      <c r="L61" s="980"/>
      <c r="M61" s="980"/>
      <c r="N61" s="981"/>
      <c r="O61" s="992"/>
      <c r="P61" s="993"/>
      <c r="Q61" s="993"/>
      <c r="R61" s="993"/>
      <c r="S61" s="993"/>
      <c r="T61" s="994"/>
      <c r="U61" s="1037"/>
      <c r="V61" s="1023"/>
      <c r="W61" s="1023"/>
      <c r="X61" s="1023"/>
      <c r="Y61" s="1023"/>
      <c r="Z61" s="1024"/>
      <c r="AA61" s="979"/>
      <c r="AB61" s="980"/>
      <c r="AC61" s="980"/>
      <c r="AD61" s="980"/>
      <c r="AE61" s="981"/>
      <c r="AF61" s="1001" t="s">
        <v>57</v>
      </c>
      <c r="AG61" s="998"/>
      <c r="AH61" s="998"/>
      <c r="AI61" s="998"/>
      <c r="AJ61" s="998"/>
      <c r="AK61" s="998"/>
      <c r="AL61" s="1005" t="s">
        <v>55</v>
      </c>
      <c r="AM61" s="1003"/>
      <c r="AN61" s="1003"/>
      <c r="AO61" s="1003"/>
      <c r="AP61" s="1003"/>
      <c r="AQ61" s="1003"/>
      <c r="AR61" s="1003"/>
      <c r="AS61" s="1003"/>
      <c r="AT61" s="1003"/>
      <c r="AU61" s="1003"/>
      <c r="AV61" s="1003"/>
      <c r="AW61" s="1003"/>
      <c r="AX61" s="1003"/>
      <c r="AY61" s="1003"/>
      <c r="AZ61" s="1004"/>
      <c r="BA61" s="999"/>
      <c r="BB61" s="1000"/>
      <c r="BC61" s="1000"/>
      <c r="BD61" s="1000"/>
      <c r="BE61" s="1000"/>
      <c r="BF61" s="771" t="s">
        <v>1079</v>
      </c>
    </row>
    <row r="62" spans="1:58" ht="21.95" customHeight="1" x14ac:dyDescent="0.4">
      <c r="A62" s="1016"/>
      <c r="B62" s="979"/>
      <c r="C62" s="980"/>
      <c r="D62" s="980"/>
      <c r="E62" s="980"/>
      <c r="F62" s="980"/>
      <c r="G62" s="980"/>
      <c r="H62" s="980"/>
      <c r="I62" s="980"/>
      <c r="J62" s="981"/>
      <c r="K62" s="979"/>
      <c r="L62" s="980"/>
      <c r="M62" s="980"/>
      <c r="N62" s="981"/>
      <c r="O62" s="992"/>
      <c r="P62" s="993"/>
      <c r="Q62" s="993"/>
      <c r="R62" s="993"/>
      <c r="S62" s="993"/>
      <c r="T62" s="994"/>
      <c r="U62" s="1037"/>
      <c r="V62" s="1023"/>
      <c r="W62" s="1023"/>
      <c r="X62" s="1023"/>
      <c r="Y62" s="1023"/>
      <c r="Z62" s="1024"/>
      <c r="AA62" s="979"/>
      <c r="AB62" s="980"/>
      <c r="AC62" s="980"/>
      <c r="AD62" s="980"/>
      <c r="AE62" s="981"/>
      <c r="AF62" s="999" t="s">
        <v>79</v>
      </c>
      <c r="AG62" s="1000"/>
      <c r="AH62" s="1000"/>
      <c r="AI62" s="1000"/>
      <c r="AJ62" s="1000"/>
      <c r="AK62" s="1001"/>
      <c r="AL62" s="1005" t="s">
        <v>11</v>
      </c>
      <c r="AM62" s="1003"/>
      <c r="AN62" s="1003"/>
      <c r="AO62" s="1003"/>
      <c r="AP62" s="1003"/>
      <c r="AQ62" s="1003"/>
      <c r="AR62" s="1003"/>
      <c r="AS62" s="1003"/>
      <c r="AT62" s="1003"/>
      <c r="AU62" s="1003"/>
      <c r="AV62" s="1003"/>
      <c r="AW62" s="1003"/>
      <c r="AX62" s="1003"/>
      <c r="AY62" s="1003"/>
      <c r="AZ62" s="1004"/>
      <c r="BA62" s="999"/>
      <c r="BB62" s="1000"/>
      <c r="BC62" s="1000"/>
      <c r="BD62" s="1000"/>
      <c r="BE62" s="1000"/>
      <c r="BF62" s="771" t="s">
        <v>1080</v>
      </c>
    </row>
    <row r="63" spans="1:58" ht="21.95" customHeight="1" x14ac:dyDescent="0.4">
      <c r="A63" s="1016"/>
      <c r="B63" s="979"/>
      <c r="C63" s="980"/>
      <c r="D63" s="980"/>
      <c r="E63" s="980"/>
      <c r="F63" s="980"/>
      <c r="G63" s="980"/>
      <c r="H63" s="980"/>
      <c r="I63" s="980"/>
      <c r="J63" s="981"/>
      <c r="K63" s="979"/>
      <c r="L63" s="980"/>
      <c r="M63" s="980"/>
      <c r="N63" s="981"/>
      <c r="O63" s="992"/>
      <c r="P63" s="993"/>
      <c r="Q63" s="993"/>
      <c r="R63" s="993"/>
      <c r="S63" s="993"/>
      <c r="T63" s="994"/>
      <c r="U63" s="1037"/>
      <c r="V63" s="1023"/>
      <c r="W63" s="1023"/>
      <c r="X63" s="1023"/>
      <c r="Y63" s="1023"/>
      <c r="Z63" s="1024"/>
      <c r="AA63" s="979"/>
      <c r="AB63" s="980"/>
      <c r="AC63" s="980"/>
      <c r="AD63" s="980"/>
      <c r="AE63" s="981"/>
      <c r="AF63" s="1000" t="s">
        <v>65</v>
      </c>
      <c r="AG63" s="1000"/>
      <c r="AH63" s="1000"/>
      <c r="AI63" s="1000"/>
      <c r="AJ63" s="1000"/>
      <c r="AK63" s="1001"/>
      <c r="AL63" s="1008" t="s">
        <v>16</v>
      </c>
      <c r="AM63" s="1009"/>
      <c r="AN63" s="1009"/>
      <c r="AO63" s="1009"/>
      <c r="AP63" s="1009"/>
      <c r="AQ63" s="1009"/>
      <c r="AR63" s="1009"/>
      <c r="AS63" s="1009"/>
      <c r="AT63" s="1009"/>
      <c r="AU63" s="1009"/>
      <c r="AV63" s="1009"/>
      <c r="AW63" s="1009"/>
      <c r="AX63" s="1009"/>
      <c r="AY63" s="1009"/>
      <c r="AZ63" s="1010"/>
      <c r="BA63" s="999"/>
      <c r="BB63" s="1000"/>
      <c r="BC63" s="1000"/>
      <c r="BD63" s="1000"/>
      <c r="BE63" s="1000"/>
      <c r="BF63" s="771" t="s">
        <v>1068</v>
      </c>
    </row>
    <row r="64" spans="1:58" ht="21.95" customHeight="1" x14ac:dyDescent="0.4">
      <c r="A64" s="1016"/>
      <c r="B64" s="979"/>
      <c r="C64" s="980"/>
      <c r="D64" s="980"/>
      <c r="E64" s="980"/>
      <c r="F64" s="980"/>
      <c r="G64" s="980"/>
      <c r="H64" s="980"/>
      <c r="I64" s="980"/>
      <c r="J64" s="981"/>
      <c r="K64" s="979"/>
      <c r="L64" s="980"/>
      <c r="M64" s="980"/>
      <c r="N64" s="981"/>
      <c r="O64" s="992"/>
      <c r="P64" s="993"/>
      <c r="Q64" s="993"/>
      <c r="R64" s="993"/>
      <c r="S64" s="993"/>
      <c r="T64" s="994"/>
      <c r="U64" s="1037"/>
      <c r="V64" s="1023"/>
      <c r="W64" s="1023"/>
      <c r="X64" s="1023"/>
      <c r="Y64" s="1023"/>
      <c r="Z64" s="1024"/>
      <c r="AA64" s="979"/>
      <c r="AB64" s="980"/>
      <c r="AC64" s="980"/>
      <c r="AD64" s="980"/>
      <c r="AE64" s="981"/>
      <c r="AF64" s="1000" t="s">
        <v>80</v>
      </c>
      <c r="AG64" s="1000"/>
      <c r="AH64" s="1000"/>
      <c r="AI64" s="1000"/>
      <c r="AJ64" s="1000"/>
      <c r="AK64" s="1001"/>
      <c r="AL64" s="1008" t="s">
        <v>13</v>
      </c>
      <c r="AM64" s="1009"/>
      <c r="AN64" s="1009"/>
      <c r="AO64" s="1009"/>
      <c r="AP64" s="1009"/>
      <c r="AQ64" s="1009"/>
      <c r="AR64" s="1009"/>
      <c r="AS64" s="1009"/>
      <c r="AT64" s="1009"/>
      <c r="AU64" s="1009"/>
      <c r="AV64" s="1009"/>
      <c r="AW64" s="1009"/>
      <c r="AX64" s="1009"/>
      <c r="AY64" s="1009"/>
      <c r="AZ64" s="1010"/>
      <c r="BA64" s="999"/>
      <c r="BB64" s="1000"/>
      <c r="BC64" s="1000"/>
      <c r="BD64" s="1000"/>
      <c r="BE64" s="1000"/>
      <c r="BF64" s="771" t="s">
        <v>1081</v>
      </c>
    </row>
    <row r="65" spans="1:58" ht="21.95" customHeight="1" x14ac:dyDescent="0.4">
      <c r="A65" s="1016"/>
      <c r="B65" s="979"/>
      <c r="C65" s="980"/>
      <c r="D65" s="980"/>
      <c r="E65" s="980"/>
      <c r="F65" s="980"/>
      <c r="G65" s="980"/>
      <c r="H65" s="980"/>
      <c r="I65" s="980"/>
      <c r="J65" s="981"/>
      <c r="K65" s="979"/>
      <c r="L65" s="980"/>
      <c r="M65" s="980"/>
      <c r="N65" s="981"/>
      <c r="O65" s="992"/>
      <c r="P65" s="993"/>
      <c r="Q65" s="993"/>
      <c r="R65" s="993"/>
      <c r="S65" s="993"/>
      <c r="T65" s="994"/>
      <c r="U65" s="1037"/>
      <c r="V65" s="1023"/>
      <c r="W65" s="1023"/>
      <c r="X65" s="1023"/>
      <c r="Y65" s="1023"/>
      <c r="Z65" s="1024"/>
      <c r="AA65" s="979"/>
      <c r="AB65" s="980"/>
      <c r="AC65" s="980"/>
      <c r="AD65" s="980"/>
      <c r="AE65" s="981"/>
      <c r="AF65" s="1001" t="s">
        <v>25</v>
      </c>
      <c r="AG65" s="998"/>
      <c r="AH65" s="998"/>
      <c r="AI65" s="998"/>
      <c r="AJ65" s="998"/>
      <c r="AK65" s="998"/>
      <c r="AL65" s="1005" t="s">
        <v>81</v>
      </c>
      <c r="AM65" s="1003"/>
      <c r="AN65" s="1003"/>
      <c r="AO65" s="1003"/>
      <c r="AP65" s="1003"/>
      <c r="AQ65" s="1003"/>
      <c r="AR65" s="1003"/>
      <c r="AS65" s="1003"/>
      <c r="AT65" s="1003"/>
      <c r="AU65" s="1003"/>
      <c r="AV65" s="1003"/>
      <c r="AW65" s="1003"/>
      <c r="AX65" s="1003"/>
      <c r="AY65" s="1003"/>
      <c r="AZ65" s="1004"/>
      <c r="BA65" s="999"/>
      <c r="BB65" s="1000"/>
      <c r="BC65" s="1000"/>
      <c r="BD65" s="1000"/>
      <c r="BE65" s="1000"/>
      <c r="BF65" s="771" t="s">
        <v>1082</v>
      </c>
    </row>
    <row r="66" spans="1:58" ht="33.75" customHeight="1" x14ac:dyDescent="0.4">
      <c r="A66" s="1016"/>
      <c r="B66" s="979"/>
      <c r="C66" s="980"/>
      <c r="D66" s="980"/>
      <c r="E66" s="980"/>
      <c r="F66" s="980"/>
      <c r="G66" s="980"/>
      <c r="H66" s="980"/>
      <c r="I66" s="980"/>
      <c r="J66" s="981"/>
      <c r="K66" s="979"/>
      <c r="L66" s="980"/>
      <c r="M66" s="980"/>
      <c r="N66" s="981"/>
      <c r="O66" s="992"/>
      <c r="P66" s="993"/>
      <c r="Q66" s="993"/>
      <c r="R66" s="993"/>
      <c r="S66" s="993"/>
      <c r="T66" s="994"/>
      <c r="U66" s="1037"/>
      <c r="V66" s="1023"/>
      <c r="W66" s="1023"/>
      <c r="X66" s="1023"/>
      <c r="Y66" s="1023"/>
      <c r="Z66" s="1024"/>
      <c r="AA66" s="979"/>
      <c r="AB66" s="980"/>
      <c r="AC66" s="980"/>
      <c r="AD66" s="980"/>
      <c r="AE66" s="981"/>
      <c r="AF66" s="2732" t="s">
        <v>1126</v>
      </c>
      <c r="AG66" s="2732"/>
      <c r="AH66" s="2732"/>
      <c r="AI66" s="2732"/>
      <c r="AJ66" s="2732"/>
      <c r="AK66" s="2733"/>
      <c r="AL66" s="2734" t="s">
        <v>1130</v>
      </c>
      <c r="AM66" s="2735"/>
      <c r="AN66" s="2735"/>
      <c r="AO66" s="2735"/>
      <c r="AP66" s="2735"/>
      <c r="AQ66" s="2735"/>
      <c r="AR66" s="2735"/>
      <c r="AS66" s="2735"/>
      <c r="AT66" s="2735"/>
      <c r="AU66" s="2735"/>
      <c r="AV66" s="2735"/>
      <c r="AW66" s="2735"/>
      <c r="AX66" s="2735"/>
      <c r="AY66" s="2735"/>
      <c r="AZ66" s="2736"/>
      <c r="BA66" s="999"/>
      <c r="BB66" s="1000"/>
      <c r="BC66" s="1000"/>
      <c r="BD66" s="1000"/>
      <c r="BE66" s="1000"/>
      <c r="BF66" s="771"/>
    </row>
    <row r="67" spans="1:58" ht="21.95" customHeight="1" x14ac:dyDescent="0.4">
      <c r="A67" s="1016"/>
      <c r="B67" s="979"/>
      <c r="C67" s="980"/>
      <c r="D67" s="980"/>
      <c r="E67" s="980"/>
      <c r="F67" s="980"/>
      <c r="G67" s="980"/>
      <c r="H67" s="980"/>
      <c r="I67" s="980"/>
      <c r="J67" s="981"/>
      <c r="K67" s="1031"/>
      <c r="L67" s="1032"/>
      <c r="M67" s="1032"/>
      <c r="N67" s="1033"/>
      <c r="O67" s="1037"/>
      <c r="P67" s="1023"/>
      <c r="Q67" s="1023"/>
      <c r="R67" s="1023"/>
      <c r="S67" s="1023"/>
      <c r="T67" s="1024"/>
      <c r="U67" s="1037"/>
      <c r="V67" s="1023"/>
      <c r="W67" s="1023"/>
      <c r="X67" s="1023"/>
      <c r="Y67" s="1023"/>
      <c r="Z67" s="1024"/>
      <c r="AA67" s="1031"/>
      <c r="AB67" s="1032"/>
      <c r="AC67" s="1032"/>
      <c r="AD67" s="1032"/>
      <c r="AE67" s="1033"/>
      <c r="AF67" s="1000" t="s">
        <v>26</v>
      </c>
      <c r="AG67" s="1000"/>
      <c r="AH67" s="1000"/>
      <c r="AI67" s="1000"/>
      <c r="AJ67" s="1000"/>
      <c r="AK67" s="1001"/>
      <c r="AL67" s="1008" t="s">
        <v>16</v>
      </c>
      <c r="AM67" s="1009"/>
      <c r="AN67" s="1009"/>
      <c r="AO67" s="1009"/>
      <c r="AP67" s="1009"/>
      <c r="AQ67" s="1009"/>
      <c r="AR67" s="1009"/>
      <c r="AS67" s="1009"/>
      <c r="AT67" s="1009"/>
      <c r="AU67" s="1009"/>
      <c r="AV67" s="1009"/>
      <c r="AW67" s="1009"/>
      <c r="AX67" s="1009"/>
      <c r="AY67" s="1009"/>
      <c r="AZ67" s="1010"/>
      <c r="BA67" s="999"/>
      <c r="BB67" s="1000"/>
      <c r="BC67" s="1000"/>
      <c r="BD67" s="1000"/>
      <c r="BE67" s="1000"/>
      <c r="BF67" s="771"/>
    </row>
    <row r="68" spans="1:58" ht="21.95" customHeight="1" x14ac:dyDescent="0.4">
      <c r="A68" s="1016"/>
      <c r="B68" s="979"/>
      <c r="C68" s="980"/>
      <c r="D68" s="980"/>
      <c r="E68" s="980"/>
      <c r="F68" s="980"/>
      <c r="G68" s="980"/>
      <c r="H68" s="980"/>
      <c r="I68" s="980"/>
      <c r="J68" s="981"/>
      <c r="K68" s="1031"/>
      <c r="L68" s="1032"/>
      <c r="M68" s="1032"/>
      <c r="N68" s="1033"/>
      <c r="O68" s="1037"/>
      <c r="P68" s="1023"/>
      <c r="Q68" s="1023"/>
      <c r="R68" s="1023"/>
      <c r="S68" s="1023"/>
      <c r="T68" s="1024"/>
      <c r="U68" s="1037"/>
      <c r="V68" s="1023"/>
      <c r="W68" s="1023"/>
      <c r="X68" s="1023"/>
      <c r="Y68" s="1023"/>
      <c r="Z68" s="1024"/>
      <c r="AA68" s="1031"/>
      <c r="AB68" s="1032"/>
      <c r="AC68" s="1032"/>
      <c r="AD68" s="1032"/>
      <c r="AE68" s="1033"/>
      <c r="AF68" s="1000" t="s">
        <v>62</v>
      </c>
      <c r="AG68" s="1000"/>
      <c r="AH68" s="1000"/>
      <c r="AI68" s="1000"/>
      <c r="AJ68" s="1000"/>
      <c r="AK68" s="1001"/>
      <c r="AL68" s="1002" t="s">
        <v>13</v>
      </c>
      <c r="AM68" s="1029"/>
      <c r="AN68" s="1029"/>
      <c r="AO68" s="1029"/>
      <c r="AP68" s="1029"/>
      <c r="AQ68" s="1029"/>
      <c r="AR68" s="1029"/>
      <c r="AS68" s="1029"/>
      <c r="AT68" s="1029"/>
      <c r="AU68" s="1029"/>
      <c r="AV68" s="1029"/>
      <c r="AW68" s="1029"/>
      <c r="AX68" s="1029"/>
      <c r="AY68" s="1029"/>
      <c r="AZ68" s="1030"/>
      <c r="BA68" s="999"/>
      <c r="BB68" s="1000"/>
      <c r="BC68" s="1000"/>
      <c r="BD68" s="1000"/>
      <c r="BE68" s="1000"/>
      <c r="BF68" s="771" t="s">
        <v>1083</v>
      </c>
    </row>
    <row r="69" spans="1:58" ht="21.95" customHeight="1" x14ac:dyDescent="0.4">
      <c r="A69" s="1016"/>
      <c r="B69" s="979"/>
      <c r="C69" s="980"/>
      <c r="D69" s="980"/>
      <c r="E69" s="980"/>
      <c r="F69" s="980"/>
      <c r="G69" s="980"/>
      <c r="H69" s="980"/>
      <c r="I69" s="980"/>
      <c r="J69" s="981"/>
      <c r="K69" s="1031"/>
      <c r="L69" s="1032"/>
      <c r="M69" s="1032"/>
      <c r="N69" s="1033"/>
      <c r="O69" s="1037"/>
      <c r="P69" s="1023"/>
      <c r="Q69" s="1023"/>
      <c r="R69" s="1023"/>
      <c r="S69" s="1023"/>
      <c r="T69" s="1024"/>
      <c r="U69" s="1037"/>
      <c r="V69" s="1023"/>
      <c r="W69" s="1023"/>
      <c r="X69" s="1023"/>
      <c r="Y69" s="1023"/>
      <c r="Z69" s="1024"/>
      <c r="AA69" s="1031"/>
      <c r="AB69" s="1032"/>
      <c r="AC69" s="1032"/>
      <c r="AD69" s="1032"/>
      <c r="AE69" s="1033"/>
      <c r="AF69" s="999" t="s">
        <v>17</v>
      </c>
      <c r="AG69" s="1000"/>
      <c r="AH69" s="1000"/>
      <c r="AI69" s="1000"/>
      <c r="AJ69" s="1000"/>
      <c r="AK69" s="1001"/>
      <c r="AL69" s="1005" t="s">
        <v>16</v>
      </c>
      <c r="AM69" s="1003"/>
      <c r="AN69" s="1003"/>
      <c r="AO69" s="1003"/>
      <c r="AP69" s="1003"/>
      <c r="AQ69" s="1003"/>
      <c r="AR69" s="1003"/>
      <c r="AS69" s="1003"/>
      <c r="AT69" s="1003"/>
      <c r="AU69" s="1003"/>
      <c r="AV69" s="1003"/>
      <c r="AW69" s="1003"/>
      <c r="AX69" s="1003"/>
      <c r="AY69" s="1003"/>
      <c r="AZ69" s="1004"/>
      <c r="BA69" s="999"/>
      <c r="BB69" s="1000"/>
      <c r="BC69" s="1000"/>
      <c r="BD69" s="1000"/>
      <c r="BE69" s="1000"/>
      <c r="BF69" s="771" t="s">
        <v>1066</v>
      </c>
    </row>
    <row r="70" spans="1:58" ht="21.95" customHeight="1" x14ac:dyDescent="0.4">
      <c r="A70" s="1016"/>
      <c r="B70" s="979"/>
      <c r="C70" s="980"/>
      <c r="D70" s="980"/>
      <c r="E70" s="980"/>
      <c r="F70" s="980"/>
      <c r="G70" s="980"/>
      <c r="H70" s="980"/>
      <c r="I70" s="980"/>
      <c r="J70" s="981"/>
      <c r="K70" s="1031"/>
      <c r="L70" s="1032"/>
      <c r="M70" s="1032"/>
      <c r="N70" s="1033"/>
      <c r="O70" s="1037"/>
      <c r="P70" s="1023"/>
      <c r="Q70" s="1023"/>
      <c r="R70" s="1023"/>
      <c r="S70" s="1023"/>
      <c r="T70" s="1024"/>
      <c r="U70" s="1037"/>
      <c r="V70" s="1023"/>
      <c r="W70" s="1023"/>
      <c r="X70" s="1023"/>
      <c r="Y70" s="1023"/>
      <c r="Z70" s="1024"/>
      <c r="AA70" s="1031"/>
      <c r="AB70" s="1032"/>
      <c r="AC70" s="1032"/>
      <c r="AD70" s="1032"/>
      <c r="AE70" s="1033"/>
      <c r="AF70" s="1006" t="s">
        <v>53</v>
      </c>
      <c r="AG70" s="1007"/>
      <c r="AH70" s="1007"/>
      <c r="AI70" s="1007"/>
      <c r="AJ70" s="1007"/>
      <c r="AK70" s="1039"/>
      <c r="AL70" s="1005" t="s">
        <v>54</v>
      </c>
      <c r="AM70" s="1003"/>
      <c r="AN70" s="1003"/>
      <c r="AO70" s="1003"/>
      <c r="AP70" s="1003"/>
      <c r="AQ70" s="1003"/>
      <c r="AR70" s="1003"/>
      <c r="AS70" s="1003"/>
      <c r="AT70" s="1003"/>
      <c r="AU70" s="1003"/>
      <c r="AV70" s="1003"/>
      <c r="AW70" s="1003"/>
      <c r="AX70" s="1003"/>
      <c r="AY70" s="1003"/>
      <c r="AZ70" s="1004"/>
      <c r="BA70" s="1006"/>
      <c r="BB70" s="1007"/>
      <c r="BC70" s="1007"/>
      <c r="BD70" s="1007"/>
      <c r="BE70" s="1007"/>
      <c r="BF70" s="771" t="s">
        <v>1084</v>
      </c>
    </row>
    <row r="71" spans="1:58" ht="21.95" customHeight="1" x14ac:dyDescent="0.4">
      <c r="A71" s="1016"/>
      <c r="B71" s="979"/>
      <c r="C71" s="980"/>
      <c r="D71" s="980"/>
      <c r="E71" s="980"/>
      <c r="F71" s="980"/>
      <c r="G71" s="980"/>
      <c r="H71" s="980"/>
      <c r="I71" s="980"/>
      <c r="J71" s="981"/>
      <c r="K71" s="1031"/>
      <c r="L71" s="1032"/>
      <c r="M71" s="1032"/>
      <c r="N71" s="1033"/>
      <c r="O71" s="1037"/>
      <c r="P71" s="1023"/>
      <c r="Q71" s="1023"/>
      <c r="R71" s="1023"/>
      <c r="S71" s="1023"/>
      <c r="T71" s="1024"/>
      <c r="U71" s="1037"/>
      <c r="V71" s="1023"/>
      <c r="W71" s="1023"/>
      <c r="X71" s="1023"/>
      <c r="Y71" s="1023"/>
      <c r="Z71" s="1024"/>
      <c r="AA71" s="1031"/>
      <c r="AB71" s="1032"/>
      <c r="AC71" s="1032"/>
      <c r="AD71" s="1032"/>
      <c r="AE71" s="1033"/>
      <c r="AF71" s="999" t="s">
        <v>37</v>
      </c>
      <c r="AG71" s="1000"/>
      <c r="AH71" s="1000"/>
      <c r="AI71" s="1000"/>
      <c r="AJ71" s="1000"/>
      <c r="AK71" s="1001"/>
      <c r="AL71" s="1005" t="s">
        <v>11</v>
      </c>
      <c r="AM71" s="1003"/>
      <c r="AN71" s="1003"/>
      <c r="AO71" s="1003"/>
      <c r="AP71" s="1003"/>
      <c r="AQ71" s="1003"/>
      <c r="AR71" s="1003"/>
      <c r="AS71" s="1003"/>
      <c r="AT71" s="1003"/>
      <c r="AU71" s="1003"/>
      <c r="AV71" s="1003"/>
      <c r="AW71" s="1003"/>
      <c r="AX71" s="1003"/>
      <c r="AY71" s="1003"/>
      <c r="AZ71" s="1004"/>
      <c r="BA71" s="999"/>
      <c r="BB71" s="1000"/>
      <c r="BC71" s="1000"/>
      <c r="BD71" s="1000"/>
      <c r="BE71" s="1000"/>
      <c r="BF71" s="771"/>
    </row>
    <row r="72" spans="1:58" ht="21.95" customHeight="1" thickBot="1" x14ac:dyDescent="0.45">
      <c r="A72" s="1017"/>
      <c r="B72" s="982"/>
      <c r="C72" s="983"/>
      <c r="D72" s="983"/>
      <c r="E72" s="983"/>
      <c r="F72" s="983"/>
      <c r="G72" s="983"/>
      <c r="H72" s="983"/>
      <c r="I72" s="983"/>
      <c r="J72" s="984"/>
      <c r="K72" s="1034"/>
      <c r="L72" s="1035"/>
      <c r="M72" s="1035"/>
      <c r="N72" s="1036"/>
      <c r="O72" s="1038"/>
      <c r="P72" s="1025"/>
      <c r="Q72" s="1025"/>
      <c r="R72" s="1025"/>
      <c r="S72" s="1025"/>
      <c r="T72" s="1026"/>
      <c r="U72" s="1038"/>
      <c r="V72" s="1025"/>
      <c r="W72" s="1025"/>
      <c r="X72" s="1025"/>
      <c r="Y72" s="1025"/>
      <c r="Z72" s="1026"/>
      <c r="AA72" s="1034"/>
      <c r="AB72" s="1035"/>
      <c r="AC72" s="1035"/>
      <c r="AD72" s="1035"/>
      <c r="AE72" s="1036"/>
      <c r="AF72" s="999" t="s">
        <v>38</v>
      </c>
      <c r="AG72" s="1000"/>
      <c r="AH72" s="1000"/>
      <c r="AI72" s="1000"/>
      <c r="AJ72" s="1000"/>
      <c r="AK72" s="1001"/>
      <c r="AL72" s="1005" t="s">
        <v>11</v>
      </c>
      <c r="AM72" s="1003"/>
      <c r="AN72" s="1003"/>
      <c r="AO72" s="1003"/>
      <c r="AP72" s="1003"/>
      <c r="AQ72" s="1003"/>
      <c r="AR72" s="1003"/>
      <c r="AS72" s="1003"/>
      <c r="AT72" s="1003"/>
      <c r="AU72" s="1003"/>
      <c r="AV72" s="1003"/>
      <c r="AW72" s="1003"/>
      <c r="AX72" s="1003"/>
      <c r="AY72" s="1003"/>
      <c r="AZ72" s="1004"/>
      <c r="BA72" s="999"/>
      <c r="BB72" s="1000"/>
      <c r="BC72" s="1000"/>
      <c r="BD72" s="1000"/>
      <c r="BE72" s="1000"/>
      <c r="BF72" s="772" t="s">
        <v>1085</v>
      </c>
    </row>
    <row r="73" spans="1:58" ht="11.25" customHeight="1" x14ac:dyDescent="0.4">
      <c r="A73" s="548"/>
      <c r="B73" s="549"/>
      <c r="C73" s="549"/>
      <c r="D73" s="549"/>
      <c r="E73" s="549"/>
      <c r="F73" s="549"/>
      <c r="G73" s="549"/>
      <c r="H73" s="549"/>
      <c r="I73" s="549"/>
      <c r="J73" s="549"/>
      <c r="K73" s="549"/>
      <c r="L73" s="549"/>
      <c r="M73" s="549"/>
      <c r="N73" s="549"/>
      <c r="O73" s="549"/>
      <c r="P73" s="549"/>
      <c r="Q73" s="549"/>
      <c r="R73" s="549"/>
      <c r="S73" s="549"/>
      <c r="T73" s="549"/>
      <c r="U73" s="549"/>
      <c r="V73" s="549"/>
      <c r="W73" s="549"/>
      <c r="X73" s="549"/>
      <c r="Y73" s="549"/>
      <c r="Z73" s="549"/>
      <c r="AA73" s="549"/>
      <c r="AB73" s="549"/>
      <c r="AC73" s="549"/>
      <c r="AD73" s="549"/>
      <c r="AE73" s="549"/>
      <c r="AF73" s="549"/>
      <c r="AG73" s="549"/>
      <c r="AH73" s="549"/>
      <c r="AI73" s="549"/>
      <c r="AJ73" s="549"/>
      <c r="AK73" s="549"/>
      <c r="AL73" s="549"/>
      <c r="AM73" s="549"/>
      <c r="AN73" s="549"/>
      <c r="AO73" s="549"/>
      <c r="AP73" s="549"/>
      <c r="AQ73" s="549"/>
      <c r="AR73" s="549"/>
      <c r="AS73" s="549"/>
      <c r="AT73" s="549"/>
      <c r="AU73" s="549"/>
      <c r="AV73" s="549"/>
      <c r="AW73" s="549"/>
      <c r="AX73" s="549"/>
      <c r="AY73" s="549"/>
      <c r="AZ73" s="549"/>
      <c r="BA73" s="549"/>
      <c r="BB73" s="549"/>
      <c r="BC73" s="549"/>
      <c r="BD73" s="549"/>
      <c r="BE73" s="549"/>
      <c r="BF73" s="773"/>
    </row>
    <row r="74" spans="1:58" ht="9" customHeight="1" x14ac:dyDescent="0.4">
      <c r="A74" s="550"/>
      <c r="B74" s="550"/>
      <c r="C74" s="550"/>
      <c r="D74" s="550"/>
      <c r="E74" s="550"/>
      <c r="F74" s="550"/>
      <c r="G74" s="550"/>
      <c r="H74" s="550"/>
      <c r="I74" s="550"/>
      <c r="J74" s="550"/>
      <c r="K74" s="550"/>
      <c r="L74" s="550"/>
      <c r="M74" s="550"/>
      <c r="N74" s="550"/>
      <c r="O74" s="550"/>
      <c r="P74" s="550"/>
      <c r="Q74" s="550"/>
      <c r="R74" s="550"/>
      <c r="S74" s="550"/>
      <c r="T74" s="550"/>
      <c r="U74" s="550"/>
      <c r="V74" s="550"/>
      <c r="W74" s="550"/>
      <c r="X74" s="550"/>
      <c r="Y74" s="550"/>
      <c r="Z74" s="550"/>
      <c r="AA74" s="550"/>
      <c r="AB74" s="550"/>
      <c r="AC74" s="550"/>
      <c r="AD74" s="550"/>
      <c r="AE74" s="550"/>
      <c r="AF74" s="550"/>
      <c r="AG74" s="550"/>
      <c r="AH74" s="550"/>
      <c r="AI74" s="550"/>
      <c r="AJ74" s="550"/>
      <c r="AK74" s="550"/>
      <c r="AL74" s="550"/>
      <c r="AM74" s="550"/>
      <c r="AN74" s="550"/>
      <c r="AO74" s="550"/>
      <c r="AP74" s="550"/>
      <c r="AQ74" s="550"/>
      <c r="AR74" s="550"/>
      <c r="AS74" s="550"/>
      <c r="AT74" s="550"/>
      <c r="AU74" s="550"/>
      <c r="AV74" s="550"/>
      <c r="AW74" s="550"/>
      <c r="AX74" s="550"/>
      <c r="AY74" s="550"/>
      <c r="AZ74" s="550"/>
      <c r="BA74" s="550"/>
      <c r="BB74" s="550"/>
      <c r="BC74" s="550"/>
      <c r="BD74" s="550"/>
      <c r="BE74" s="550"/>
    </row>
    <row r="75" spans="1:58" ht="26.25" customHeight="1" x14ac:dyDescent="0.4">
      <c r="A75" s="551" t="s">
        <v>88</v>
      </c>
      <c r="B75" s="551"/>
      <c r="C75" s="551" t="s">
        <v>89</v>
      </c>
      <c r="D75" s="551"/>
      <c r="E75" s="551"/>
      <c r="F75" s="551"/>
      <c r="G75" s="551"/>
      <c r="H75" s="551"/>
      <c r="I75" s="551"/>
      <c r="J75" s="551"/>
      <c r="K75" s="551"/>
      <c r="L75" s="551"/>
      <c r="M75" s="551"/>
      <c r="N75" s="551"/>
      <c r="O75" s="551"/>
      <c r="P75" s="551"/>
      <c r="Q75" s="551"/>
      <c r="R75" s="551"/>
      <c r="S75" s="551"/>
      <c r="T75" s="551"/>
      <c r="U75" s="551"/>
      <c r="V75" s="551"/>
      <c r="W75" s="551"/>
      <c r="X75" s="551"/>
      <c r="Y75" s="551"/>
      <c r="Z75" s="551"/>
      <c r="AA75" s="551"/>
      <c r="AB75" s="551"/>
      <c r="AC75" s="551"/>
      <c r="AD75" s="551"/>
      <c r="AE75" s="551"/>
      <c r="AF75" s="551"/>
      <c r="AG75" s="551"/>
      <c r="AH75" s="551"/>
      <c r="AI75" s="551"/>
      <c r="AJ75" s="551"/>
      <c r="AK75" s="551"/>
      <c r="AL75" s="551"/>
      <c r="AM75" s="551"/>
      <c r="AN75" s="551"/>
      <c r="AO75" s="551"/>
      <c r="AP75" s="551"/>
      <c r="AQ75" s="551"/>
      <c r="AR75" s="551"/>
      <c r="AS75" s="551"/>
      <c r="AT75" s="551"/>
      <c r="AU75" s="551"/>
      <c r="AV75" s="551"/>
      <c r="AW75" s="551"/>
      <c r="AX75" s="551"/>
      <c r="AY75" s="551"/>
      <c r="AZ75" s="551"/>
      <c r="BA75" s="551"/>
      <c r="BB75" s="551"/>
      <c r="BC75" s="551"/>
      <c r="BD75" s="551"/>
      <c r="BE75" s="551"/>
      <c r="BF75" s="773"/>
    </row>
    <row r="76" spans="1:58" ht="27.75" customHeight="1" x14ac:dyDescent="0.4">
      <c r="A76" s="551" t="s">
        <v>91</v>
      </c>
      <c r="B76" s="553"/>
      <c r="C76" s="552" t="s">
        <v>92</v>
      </c>
      <c r="D76" s="554"/>
      <c r="E76" s="554"/>
      <c r="F76" s="554"/>
      <c r="G76" s="554"/>
      <c r="H76" s="554"/>
      <c r="I76" s="554"/>
      <c r="J76" s="554"/>
      <c r="K76" s="554"/>
      <c r="L76" s="554"/>
      <c r="M76" s="554"/>
      <c r="N76" s="554"/>
      <c r="O76" s="554"/>
      <c r="P76" s="554"/>
      <c r="Q76" s="554"/>
      <c r="R76" s="554"/>
      <c r="S76" s="554"/>
      <c r="T76" s="554"/>
      <c r="U76" s="554"/>
      <c r="V76" s="554"/>
      <c r="W76" s="554"/>
      <c r="X76" s="554"/>
      <c r="Y76" s="554"/>
      <c r="Z76" s="554"/>
      <c r="AA76" s="554"/>
      <c r="AB76" s="554"/>
      <c r="AC76" s="554"/>
      <c r="AD76" s="554"/>
      <c r="AE76" s="554"/>
      <c r="AF76" s="554"/>
      <c r="AG76" s="554"/>
      <c r="AH76" s="554"/>
      <c r="AI76" s="554"/>
      <c r="AJ76" s="554"/>
      <c r="AK76" s="554"/>
      <c r="AL76" s="554"/>
      <c r="AM76" s="554"/>
      <c r="AN76" s="554"/>
      <c r="AO76" s="554"/>
      <c r="AP76" s="554"/>
      <c r="AQ76" s="554"/>
      <c r="AR76" s="554"/>
      <c r="AS76" s="554"/>
      <c r="AT76" s="554"/>
      <c r="AU76" s="554"/>
      <c r="AV76" s="554"/>
      <c r="AW76" s="554"/>
      <c r="AX76" s="554"/>
      <c r="AY76" s="554"/>
      <c r="AZ76" s="554"/>
      <c r="BA76" s="554"/>
      <c r="BB76" s="554"/>
      <c r="BC76" s="554"/>
      <c r="BD76" s="554"/>
      <c r="BE76" s="554"/>
    </row>
    <row r="77" spans="1:58" ht="22.5" customHeight="1" x14ac:dyDescent="0.4">
      <c r="A77" s="551" t="s">
        <v>94</v>
      </c>
      <c r="B77" s="552"/>
      <c r="C77" s="1042" t="s">
        <v>95</v>
      </c>
      <c r="D77" s="1042"/>
      <c r="E77" s="1042"/>
      <c r="F77" s="1042"/>
      <c r="G77" s="1042"/>
      <c r="H77" s="1042"/>
      <c r="I77" s="1042"/>
      <c r="J77" s="1042"/>
      <c r="K77" s="1042"/>
      <c r="L77" s="1042"/>
      <c r="M77" s="1042"/>
      <c r="N77" s="1042"/>
      <c r="O77" s="1042"/>
      <c r="P77" s="1042"/>
      <c r="Q77" s="1042"/>
      <c r="R77" s="1042"/>
      <c r="S77" s="1042"/>
      <c r="T77" s="1042"/>
      <c r="U77" s="1042"/>
      <c r="V77" s="1042"/>
      <c r="W77" s="1042"/>
      <c r="X77" s="1042"/>
      <c r="Y77" s="1042"/>
      <c r="Z77" s="1042"/>
      <c r="AA77" s="1042"/>
      <c r="AB77" s="1042"/>
      <c r="AC77" s="1042"/>
      <c r="AD77" s="1042"/>
      <c r="AE77" s="1042"/>
      <c r="AF77" s="1042"/>
      <c r="AG77" s="1042"/>
      <c r="AH77" s="1042"/>
      <c r="AI77" s="1042"/>
      <c r="AJ77" s="1042"/>
      <c r="AK77" s="1042"/>
      <c r="AL77" s="1042"/>
      <c r="AM77" s="1042"/>
      <c r="AN77" s="1042"/>
      <c r="AO77" s="1042"/>
      <c r="AP77" s="1042"/>
      <c r="AQ77" s="1042"/>
      <c r="AR77" s="1042"/>
      <c r="AS77" s="1042"/>
      <c r="AT77" s="1042"/>
      <c r="AU77" s="1042"/>
      <c r="AV77" s="1042"/>
      <c r="AW77" s="1042"/>
      <c r="AX77" s="1042"/>
      <c r="AY77" s="1042"/>
      <c r="AZ77" s="1042"/>
      <c r="BA77" s="1042"/>
      <c r="BB77" s="1042"/>
      <c r="BC77" s="1042"/>
      <c r="BD77" s="1042"/>
      <c r="BE77" s="1042"/>
    </row>
    <row r="78" spans="1:58" ht="22.5" customHeight="1" x14ac:dyDescent="0.4">
      <c r="A78" s="551"/>
      <c r="B78" s="552"/>
      <c r="C78" s="1042"/>
      <c r="D78" s="1042"/>
      <c r="E78" s="1042"/>
      <c r="F78" s="1042"/>
      <c r="G78" s="1042"/>
      <c r="H78" s="1042"/>
      <c r="I78" s="1042"/>
      <c r="J78" s="1042"/>
      <c r="K78" s="1042"/>
      <c r="L78" s="1042"/>
      <c r="M78" s="1042"/>
      <c r="N78" s="1042"/>
      <c r="O78" s="1042"/>
      <c r="P78" s="1042"/>
      <c r="Q78" s="1042"/>
      <c r="R78" s="1042"/>
      <c r="S78" s="1042"/>
      <c r="T78" s="1042"/>
      <c r="U78" s="1042"/>
      <c r="V78" s="1042"/>
      <c r="W78" s="1042"/>
      <c r="X78" s="1042"/>
      <c r="Y78" s="1042"/>
      <c r="Z78" s="1042"/>
      <c r="AA78" s="1042"/>
      <c r="AB78" s="1042"/>
      <c r="AC78" s="1042"/>
      <c r="AD78" s="1042"/>
      <c r="AE78" s="1042"/>
      <c r="AF78" s="1042"/>
      <c r="AG78" s="1042"/>
      <c r="AH78" s="1042"/>
      <c r="AI78" s="1042"/>
      <c r="AJ78" s="1042"/>
      <c r="AK78" s="1042"/>
      <c r="AL78" s="1042"/>
      <c r="AM78" s="1042"/>
      <c r="AN78" s="1042"/>
      <c r="AO78" s="1042"/>
      <c r="AP78" s="1042"/>
      <c r="AQ78" s="1042"/>
      <c r="AR78" s="1042"/>
      <c r="AS78" s="1042"/>
      <c r="AT78" s="1042"/>
      <c r="AU78" s="1042"/>
      <c r="AV78" s="1042"/>
      <c r="AW78" s="1042"/>
      <c r="AX78" s="1042"/>
      <c r="AY78" s="1042"/>
      <c r="AZ78" s="1042"/>
      <c r="BA78" s="1042"/>
      <c r="BB78" s="1042"/>
      <c r="BC78" s="1042"/>
      <c r="BD78" s="1042"/>
      <c r="BE78" s="1042"/>
    </row>
    <row r="79" spans="1:58" ht="27.75" customHeight="1" x14ac:dyDescent="0.4">
      <c r="A79" s="551" t="s">
        <v>96</v>
      </c>
      <c r="B79" s="552"/>
      <c r="C79" s="1042" t="s">
        <v>97</v>
      </c>
      <c r="D79" s="1042"/>
      <c r="E79" s="1042"/>
      <c r="F79" s="1042"/>
      <c r="G79" s="1042"/>
      <c r="H79" s="1042"/>
      <c r="I79" s="1042"/>
      <c r="J79" s="1042"/>
      <c r="K79" s="1042"/>
      <c r="L79" s="1042"/>
      <c r="M79" s="1042"/>
      <c r="N79" s="1042"/>
      <c r="O79" s="1042"/>
      <c r="P79" s="1042"/>
      <c r="Q79" s="1042"/>
      <c r="R79" s="1042"/>
      <c r="S79" s="1042"/>
      <c r="T79" s="1042"/>
      <c r="U79" s="1042"/>
      <c r="V79" s="1042"/>
      <c r="W79" s="1042"/>
      <c r="X79" s="1042"/>
      <c r="Y79" s="1042"/>
      <c r="Z79" s="1042"/>
      <c r="AA79" s="1042"/>
      <c r="AB79" s="1042"/>
      <c r="AC79" s="1042"/>
      <c r="AD79" s="1042"/>
      <c r="AE79" s="1042"/>
      <c r="AF79" s="1042"/>
      <c r="AG79" s="1042"/>
      <c r="AH79" s="1042"/>
      <c r="AI79" s="1042"/>
      <c r="AJ79" s="1042"/>
      <c r="AK79" s="1042"/>
      <c r="AL79" s="1042"/>
      <c r="AM79" s="1042"/>
      <c r="AN79" s="1042"/>
      <c r="AO79" s="1042"/>
      <c r="AP79" s="1042"/>
      <c r="AQ79" s="1042"/>
      <c r="AR79" s="1042"/>
      <c r="AS79" s="1042"/>
      <c r="AT79" s="1042"/>
      <c r="AU79" s="1042"/>
      <c r="AV79" s="1042"/>
      <c r="AW79" s="1042"/>
      <c r="AX79" s="1042"/>
      <c r="AY79" s="1042"/>
      <c r="AZ79" s="1042"/>
      <c r="BA79" s="1042"/>
      <c r="BB79" s="1042"/>
      <c r="BC79" s="1042"/>
      <c r="BD79" s="1042"/>
      <c r="BE79" s="554"/>
    </row>
    <row r="80" spans="1:58" x14ac:dyDescent="0.4">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row>
    <row r="81" spans="3:57" x14ac:dyDescent="0.4">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row>
    <row r="82" spans="3:57" x14ac:dyDescent="0.4">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row>
    <row r="83" spans="3:57" x14ac:dyDescent="0.4">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row>
    <row r="84" spans="3:57" x14ac:dyDescent="0.4">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row>
    <row r="85" spans="3:57" x14ac:dyDescent="0.4">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row>
    <row r="86" spans="3:57" x14ac:dyDescent="0.4">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row>
    <row r="87" spans="3:57" x14ac:dyDescent="0.4">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row>
    <row r="88" spans="3:57" x14ac:dyDescent="0.4">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row>
    <row r="89" spans="3:57" x14ac:dyDescent="0.4">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row>
    <row r="90" spans="3:57" x14ac:dyDescent="0.4">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row>
    <row r="91" spans="3:57" x14ac:dyDescent="0.4">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row>
    <row r="92" spans="3:57" x14ac:dyDescent="0.4">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row>
    <row r="93" spans="3:57" x14ac:dyDescent="0.4">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row>
    <row r="94" spans="3:57" x14ac:dyDescent="0.4">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row>
    <row r="95" spans="3:57" x14ac:dyDescent="0.4">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row>
    <row r="96" spans="3:57" x14ac:dyDescent="0.4">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row>
    <row r="97" spans="3:57" x14ac:dyDescent="0.4">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row>
    <row r="98" spans="3:57" x14ac:dyDescent="0.4">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row>
    <row r="99" spans="3:57" x14ac:dyDescent="0.4">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row>
    <row r="100" spans="3:57" x14ac:dyDescent="0.4">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row>
    <row r="101" spans="3:57" x14ac:dyDescent="0.4">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row>
    <row r="102" spans="3:57" x14ac:dyDescent="0.4">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row>
    <row r="103" spans="3:57" x14ac:dyDescent="0.4">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row>
    <row r="104" spans="3:57" x14ac:dyDescent="0.4">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row>
    <row r="105" spans="3:57" x14ac:dyDescent="0.4">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row>
    <row r="106" spans="3:57" x14ac:dyDescent="0.4">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row>
    <row r="107" spans="3:57" x14ac:dyDescent="0.4">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row>
    <row r="108" spans="3:57" x14ac:dyDescent="0.4">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row>
    <row r="109" spans="3:57" x14ac:dyDescent="0.4">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row>
    <row r="110" spans="3:57" x14ac:dyDescent="0.4">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row>
    <row r="111" spans="3:57" x14ac:dyDescent="0.4">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row>
    <row r="112" spans="3:57" x14ac:dyDescent="0.4">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row>
    <row r="113" spans="3:57" x14ac:dyDescent="0.4">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row>
    <row r="114" spans="3:57" x14ac:dyDescent="0.4">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row>
    <row r="115" spans="3:57" x14ac:dyDescent="0.4">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row>
    <row r="116" spans="3:57" x14ac:dyDescent="0.4">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row>
    <row r="117" spans="3:57" x14ac:dyDescent="0.4">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row>
    <row r="118" spans="3:57" x14ac:dyDescent="0.4">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row>
    <row r="119" spans="3:57" x14ac:dyDescent="0.4">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row>
    <row r="120" spans="3:57" x14ac:dyDescent="0.4">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row>
    <row r="121" spans="3:57" x14ac:dyDescent="0.4">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row>
    <row r="122" spans="3:57" x14ac:dyDescent="0.4">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row>
    <row r="123" spans="3:57" x14ac:dyDescent="0.4">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row>
    <row r="124" spans="3:57" x14ac:dyDescent="0.4">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row>
    <row r="125" spans="3:57" x14ac:dyDescent="0.4">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row>
    <row r="126" spans="3:57" x14ac:dyDescent="0.4">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row>
    <row r="127" spans="3:57" x14ac:dyDescent="0.4">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row>
    <row r="128" spans="3:57" x14ac:dyDescent="0.4">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row>
    <row r="129" spans="3:57" x14ac:dyDescent="0.4">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row>
    <row r="130" spans="3:57" x14ac:dyDescent="0.4">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row>
    <row r="131" spans="3:57" x14ac:dyDescent="0.4">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row>
    <row r="132" spans="3:57" x14ac:dyDescent="0.4">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row>
    <row r="133" spans="3:57" x14ac:dyDescent="0.4">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row>
    <row r="134" spans="3:57" x14ac:dyDescent="0.4">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row>
    <row r="135" spans="3:57" x14ac:dyDescent="0.4">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row>
    <row r="136" spans="3:57" x14ac:dyDescent="0.4">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row>
    <row r="137" spans="3:57" x14ac:dyDescent="0.4">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row>
    <row r="138" spans="3:57" x14ac:dyDescent="0.4">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row>
    <row r="139" spans="3:57" x14ac:dyDescent="0.4">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row>
    <row r="140" spans="3:57" x14ac:dyDescent="0.4">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row>
    <row r="141" spans="3:57" x14ac:dyDescent="0.4">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row>
    <row r="142" spans="3:57" x14ac:dyDescent="0.4">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row>
    <row r="143" spans="3:57" x14ac:dyDescent="0.4">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row>
    <row r="144" spans="3:57" x14ac:dyDescent="0.4">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row>
    <row r="145" spans="3:57" x14ac:dyDescent="0.4">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row>
    <row r="146" spans="3:57" x14ac:dyDescent="0.4">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row>
    <row r="147" spans="3:57" x14ac:dyDescent="0.4">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row>
    <row r="148" spans="3:57" x14ac:dyDescent="0.4">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row>
    <row r="149" spans="3:57" x14ac:dyDescent="0.4">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row>
    <row r="150" spans="3:57" x14ac:dyDescent="0.4">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row>
    <row r="151" spans="3:57" x14ac:dyDescent="0.4">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row>
    <row r="152" spans="3:57" x14ac:dyDescent="0.4">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row>
    <row r="153" spans="3:57" x14ac:dyDescent="0.4">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row>
    <row r="154" spans="3:57" x14ac:dyDescent="0.4">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row>
    <row r="155" spans="3:57" x14ac:dyDescent="0.4">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row>
    <row r="156" spans="3:57" x14ac:dyDescent="0.4">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row>
    <row r="157" spans="3:57" x14ac:dyDescent="0.4">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row>
    <row r="158" spans="3:57" x14ac:dyDescent="0.4">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row>
    <row r="159" spans="3:57" x14ac:dyDescent="0.4">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row>
    <row r="160" spans="3:57" x14ac:dyDescent="0.4">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row>
    <row r="161" spans="3:57" x14ac:dyDescent="0.4">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row>
    <row r="162" spans="3:57" x14ac:dyDescent="0.4">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row>
    <row r="163" spans="3:57" x14ac:dyDescent="0.4">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row>
    <row r="164" spans="3:57" x14ac:dyDescent="0.4">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row>
    <row r="165" spans="3:57" x14ac:dyDescent="0.4">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row>
    <row r="166" spans="3:57" x14ac:dyDescent="0.4">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row>
    <row r="167" spans="3:57" x14ac:dyDescent="0.4">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row>
    <row r="168" spans="3:57" x14ac:dyDescent="0.4">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row>
    <row r="169" spans="3:57" x14ac:dyDescent="0.4">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row>
    <row r="170" spans="3:57" x14ac:dyDescent="0.4">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row>
    <row r="171" spans="3:57" x14ac:dyDescent="0.4">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row>
    <row r="172" spans="3:57" x14ac:dyDescent="0.4">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row>
    <row r="173" spans="3:57" x14ac:dyDescent="0.4">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row>
    <row r="174" spans="3:57" x14ac:dyDescent="0.4">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row>
    <row r="175" spans="3:57" x14ac:dyDescent="0.4">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row>
    <row r="176" spans="3:57" x14ac:dyDescent="0.4">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row>
    <row r="177" spans="3:57" x14ac:dyDescent="0.4">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row>
    <row r="178" spans="3:57" x14ac:dyDescent="0.4">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row>
    <row r="179" spans="3:57" x14ac:dyDescent="0.4">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row>
    <row r="180" spans="3:57" x14ac:dyDescent="0.4">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row>
    <row r="181" spans="3:57" x14ac:dyDescent="0.4">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row>
    <row r="182" spans="3:57" x14ac:dyDescent="0.4">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row>
    <row r="183" spans="3:57" x14ac:dyDescent="0.4">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row>
    <row r="184" spans="3:57" x14ac:dyDescent="0.4">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row>
    <row r="185" spans="3:57" x14ac:dyDescent="0.4">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row>
    <row r="186" spans="3:57" x14ac:dyDescent="0.4">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row>
    <row r="187" spans="3:57" x14ac:dyDescent="0.4">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row>
    <row r="188" spans="3:57" x14ac:dyDescent="0.4">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row>
    <row r="189" spans="3:57" x14ac:dyDescent="0.4">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row>
    <row r="190" spans="3:57" x14ac:dyDescent="0.4">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row>
    <row r="191" spans="3:57" x14ac:dyDescent="0.4">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row>
    <row r="192" spans="3:57" x14ac:dyDescent="0.4">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row>
    <row r="193" spans="3:57" x14ac:dyDescent="0.4">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row>
    <row r="194" spans="3:57" x14ac:dyDescent="0.4">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row>
    <row r="195" spans="3:57" x14ac:dyDescent="0.4">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row>
  </sheetData>
  <mergeCells count="230">
    <mergeCell ref="AL72:AZ72"/>
    <mergeCell ref="BA72:BE72"/>
    <mergeCell ref="C79:BD79"/>
    <mergeCell ref="C77:BE78"/>
    <mergeCell ref="AF66:AK66"/>
    <mergeCell ref="AL66:AZ66"/>
    <mergeCell ref="BA66:BE66"/>
    <mergeCell ref="AF71:AK71"/>
    <mergeCell ref="AL71:AZ71"/>
    <mergeCell ref="BA71:BE71"/>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65:AK65"/>
    <mergeCell ref="AL65:AZ65"/>
    <mergeCell ref="BA65:BE65"/>
    <mergeCell ref="AF62:AK62"/>
    <mergeCell ref="AL62:AZ62"/>
    <mergeCell ref="BA62:BE62"/>
    <mergeCell ref="AF63:AK63"/>
    <mergeCell ref="AL63:AZ63"/>
    <mergeCell ref="BA63:BE63"/>
    <mergeCell ref="AL55:AZ55"/>
    <mergeCell ref="BA55:BE55"/>
    <mergeCell ref="AF64:AK64"/>
    <mergeCell ref="AL64:AZ64"/>
    <mergeCell ref="BA64:BE64"/>
    <mergeCell ref="AF60:AK60"/>
    <mergeCell ref="AL60:AZ60"/>
    <mergeCell ref="BA60:BE60"/>
    <mergeCell ref="AF61:AK61"/>
    <mergeCell ref="AL61:AZ61"/>
    <mergeCell ref="BA61:BE61"/>
    <mergeCell ref="AF58:AK58"/>
    <mergeCell ref="AL58:AZ58"/>
    <mergeCell ref="BA58:BE58"/>
    <mergeCell ref="AF59:AK59"/>
    <mergeCell ref="AL59:AZ59"/>
    <mergeCell ref="BA59:BE59"/>
    <mergeCell ref="AF56:AK56"/>
    <mergeCell ref="AL56:AZ56"/>
    <mergeCell ref="BA56:BE56"/>
    <mergeCell ref="AF57:AK57"/>
    <mergeCell ref="AL57:AZ57"/>
    <mergeCell ref="BA57:BE57"/>
    <mergeCell ref="AL47:AZ47"/>
    <mergeCell ref="BA47:BE47"/>
    <mergeCell ref="AF48:AK48"/>
    <mergeCell ref="AL48:AZ48"/>
    <mergeCell ref="BA48:BE48"/>
    <mergeCell ref="AF49:AK49"/>
    <mergeCell ref="AL49:AZ49"/>
    <mergeCell ref="BA49:BE49"/>
    <mergeCell ref="AL50:AZ50"/>
    <mergeCell ref="BA50:BE50"/>
    <mergeCell ref="AL51:AZ51"/>
    <mergeCell ref="BA51:BE51"/>
    <mergeCell ref="AL52:AZ52"/>
    <mergeCell ref="BA52:BE52"/>
    <mergeCell ref="AL53:AZ53"/>
    <mergeCell ref="BA53:BE53"/>
    <mergeCell ref="AF54:AK54"/>
    <mergeCell ref="AL54:AZ54"/>
    <mergeCell ref="BA54:BE54"/>
    <mergeCell ref="AL44:AZ44"/>
    <mergeCell ref="BA44:BE44"/>
    <mergeCell ref="AF45:AK45"/>
    <mergeCell ref="AL45:AZ45"/>
    <mergeCell ref="BA45:BE45"/>
    <mergeCell ref="AF46:AK46"/>
    <mergeCell ref="AL46:AZ46"/>
    <mergeCell ref="BA46:BE46"/>
    <mergeCell ref="AF42:AK42"/>
    <mergeCell ref="AL42:AZ42"/>
    <mergeCell ref="BA42:BE42"/>
    <mergeCell ref="AF43:AK43"/>
    <mergeCell ref="AL43:AZ43"/>
    <mergeCell ref="BA43:BE43"/>
    <mergeCell ref="B41:J72"/>
    <mergeCell ref="K41:N72"/>
    <mergeCell ref="O41:T72"/>
    <mergeCell ref="U41:Z72"/>
    <mergeCell ref="AA41:AE72"/>
    <mergeCell ref="AF41:AK41"/>
    <mergeCell ref="AF44:AK44"/>
    <mergeCell ref="AF47:AK47"/>
    <mergeCell ref="AF50:AK50"/>
    <mergeCell ref="AF53:AK53"/>
    <mergeCell ref="AF51:AK51"/>
    <mergeCell ref="AF52:AK52"/>
    <mergeCell ref="AF55:AK55"/>
    <mergeCell ref="AF72:AK72"/>
    <mergeCell ref="AL41:AZ41"/>
    <mergeCell ref="BA41:BE41"/>
    <mergeCell ref="BA38:BE38"/>
    <mergeCell ref="AF39:AK39"/>
    <mergeCell ref="AL39:AZ39"/>
    <mergeCell ref="BA39:BE39"/>
    <mergeCell ref="AF40:AK40"/>
    <mergeCell ref="AL40:AZ40"/>
    <mergeCell ref="BA40:BE40"/>
    <mergeCell ref="AL38:AZ38"/>
    <mergeCell ref="AF25:AK25"/>
    <mergeCell ref="AL25:AZ25"/>
    <mergeCell ref="BA25:BE25"/>
    <mergeCell ref="A30:A72"/>
    <mergeCell ref="AL30:AZ30"/>
    <mergeCell ref="BA30:BE30"/>
    <mergeCell ref="AF31:AK31"/>
    <mergeCell ref="AL31:AZ31"/>
    <mergeCell ref="BA31:BE31"/>
    <mergeCell ref="AF32:AK32"/>
    <mergeCell ref="AL32:AZ32"/>
    <mergeCell ref="BA32:BE32"/>
    <mergeCell ref="B30:J40"/>
    <mergeCell ref="K30:N40"/>
    <mergeCell ref="O30:T40"/>
    <mergeCell ref="U30:Z40"/>
    <mergeCell ref="AA30:AE40"/>
    <mergeCell ref="AF30:AK30"/>
    <mergeCell ref="AF33:AK33"/>
    <mergeCell ref="AF36:AK36"/>
    <mergeCell ref="AF38:AK38"/>
    <mergeCell ref="AL33:AZ33"/>
    <mergeCell ref="AL28:AZ28"/>
    <mergeCell ref="BA28:BE28"/>
    <mergeCell ref="AF29:AK29"/>
    <mergeCell ref="AL29:AZ29"/>
    <mergeCell ref="BA29:BE29"/>
    <mergeCell ref="AF26:AK26"/>
    <mergeCell ref="AL26:AZ26"/>
    <mergeCell ref="BA26:BE26"/>
    <mergeCell ref="AF27:AK27"/>
    <mergeCell ref="AL27:AZ27"/>
    <mergeCell ref="BA27:BE27"/>
    <mergeCell ref="BA33:BE33"/>
    <mergeCell ref="AF34:AK34"/>
    <mergeCell ref="AL34:AZ34"/>
    <mergeCell ref="BA34:BE34"/>
    <mergeCell ref="AF35:AK35"/>
    <mergeCell ref="AL35:AZ35"/>
    <mergeCell ref="BA35:BE35"/>
    <mergeCell ref="AL36:AZ36"/>
    <mergeCell ref="BA36:BE36"/>
    <mergeCell ref="AF37:AK37"/>
    <mergeCell ref="AL37:AZ37"/>
    <mergeCell ref="BA37:BE37"/>
    <mergeCell ref="AL24:AZ24"/>
    <mergeCell ref="BA24:BE24"/>
    <mergeCell ref="AL20:AZ20"/>
    <mergeCell ref="BA20:BE20"/>
    <mergeCell ref="AF21:AK21"/>
    <mergeCell ref="AL21:AZ21"/>
    <mergeCell ref="BA21:BE21"/>
    <mergeCell ref="AF22:AK22"/>
    <mergeCell ref="AL22:AZ22"/>
    <mergeCell ref="BA22:BE22"/>
    <mergeCell ref="AL8:AZ8"/>
    <mergeCell ref="BA8:BE8"/>
    <mergeCell ref="AF9:AK9"/>
    <mergeCell ref="AL9:AZ9"/>
    <mergeCell ref="BA9:BE9"/>
    <mergeCell ref="AF10:AK10"/>
    <mergeCell ref="AL10:AZ10"/>
    <mergeCell ref="BA10:BE10"/>
    <mergeCell ref="AF23:AK23"/>
    <mergeCell ref="AL23:AZ23"/>
    <mergeCell ref="BA23:BE23"/>
    <mergeCell ref="AL17:AZ17"/>
    <mergeCell ref="BA17:BE17"/>
    <mergeCell ref="AF18:AK18"/>
    <mergeCell ref="AL18:AZ18"/>
    <mergeCell ref="BA18:BE18"/>
    <mergeCell ref="AF19:AK19"/>
    <mergeCell ref="AL19:AZ19"/>
    <mergeCell ref="BA19:BE19"/>
    <mergeCell ref="AL14:AZ14"/>
    <mergeCell ref="BA14:BE14"/>
    <mergeCell ref="AF15:AK15"/>
    <mergeCell ref="AL15:AZ15"/>
    <mergeCell ref="BA15:BE15"/>
    <mergeCell ref="AL16:AZ16"/>
    <mergeCell ref="BA16:BE16"/>
    <mergeCell ref="AL11:AZ11"/>
    <mergeCell ref="BA11:BE11"/>
    <mergeCell ref="AF12:AK12"/>
    <mergeCell ref="AL12:AZ12"/>
    <mergeCell ref="BA12:BE12"/>
    <mergeCell ref="AF13:AK13"/>
    <mergeCell ref="AL13:AZ13"/>
    <mergeCell ref="BA13:BE13"/>
    <mergeCell ref="A8:A29"/>
    <mergeCell ref="A7:J7"/>
    <mergeCell ref="K7:N7"/>
    <mergeCell ref="O7:T7"/>
    <mergeCell ref="U7:Z7"/>
    <mergeCell ref="AA7:AE7"/>
    <mergeCell ref="AF7:AK7"/>
    <mergeCell ref="B8:J29"/>
    <mergeCell ref="K8:N29"/>
    <mergeCell ref="O8:T29"/>
    <mergeCell ref="U8:Z29"/>
    <mergeCell ref="AA8:AE29"/>
    <mergeCell ref="AF8:AK8"/>
    <mergeCell ref="AF11:AK11"/>
    <mergeCell ref="AF14:AK14"/>
    <mergeCell ref="AF17:AK17"/>
    <mergeCell ref="AF20:AK20"/>
    <mergeCell ref="AF24:AK24"/>
    <mergeCell ref="AF28:AK28"/>
    <mergeCell ref="AF16:AK16"/>
    <mergeCell ref="A3:BE3"/>
    <mergeCell ref="A5:J6"/>
    <mergeCell ref="K5:N6"/>
    <mergeCell ref="O5:T6"/>
    <mergeCell ref="U5:Z6"/>
    <mergeCell ref="AA5:AE6"/>
    <mergeCell ref="AF5:AZ6"/>
    <mergeCell ref="BA6:BE6"/>
    <mergeCell ref="AL7:AZ7"/>
    <mergeCell ref="BA7:BE7"/>
  </mergeCells>
  <phoneticPr fontId="13"/>
  <printOptions horizontalCentered="1"/>
  <pageMargins left="0.11811023622047244" right="0.11811023622047244" top="0.19685039370078741" bottom="0.19685039370078741" header="0.11811023622047244" footer="0.11811023622047244"/>
  <pageSetup paperSize="9" scale="39" fitToHeight="0"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4E67-B1BF-4E32-9C76-4CF02CB21F0A}">
  <sheetPr>
    <pageSetUpPr fitToPage="1"/>
  </sheetPr>
  <dimension ref="A2:M20"/>
  <sheetViews>
    <sheetView view="pageBreakPreview" zoomScaleNormal="100" zoomScaleSheetLayoutView="100" workbookViewId="0">
      <selection activeCell="D3" sqref="D3"/>
    </sheetView>
  </sheetViews>
  <sheetFormatPr defaultColWidth="8.125" defaultRowHeight="13.5" x14ac:dyDescent="0.4"/>
  <cols>
    <col min="1" max="1" width="21.75" style="176" customWidth="1"/>
    <col min="2" max="2" width="3.625" style="176" customWidth="1"/>
    <col min="3" max="3" width="13.75" style="176" customWidth="1"/>
    <col min="4" max="4" width="7.5" style="176" customWidth="1"/>
    <col min="5" max="5" width="4" style="176" customWidth="1"/>
    <col min="6" max="6" width="7.5" style="176" customWidth="1"/>
    <col min="7" max="7" width="4" style="176" customWidth="1"/>
    <col min="8" max="8" width="9.75" style="176" customWidth="1"/>
    <col min="9" max="9" width="4" style="176" customWidth="1"/>
    <col min="10" max="10" width="2.75" style="176" customWidth="1"/>
    <col min="11" max="11" width="5.125" style="176" customWidth="1"/>
    <col min="12" max="12" width="2.25" style="176" customWidth="1"/>
    <col min="13" max="256" width="8.125" style="176"/>
    <col min="257" max="257" width="21.75" style="176" customWidth="1"/>
    <col min="258" max="258" width="3.625" style="176" customWidth="1"/>
    <col min="259" max="259" width="13.75" style="176" customWidth="1"/>
    <col min="260" max="260" width="7.5" style="176" customWidth="1"/>
    <col min="261" max="261" width="4" style="176" customWidth="1"/>
    <col min="262" max="262" width="7.5" style="176" customWidth="1"/>
    <col min="263" max="263" width="4" style="176" customWidth="1"/>
    <col min="264" max="264" width="9.75" style="176" customWidth="1"/>
    <col min="265" max="265" width="4" style="176" customWidth="1"/>
    <col min="266" max="266" width="2.75" style="176" customWidth="1"/>
    <col min="267" max="267" width="3.375" style="176" customWidth="1"/>
    <col min="268" max="268" width="2.25" style="176" customWidth="1"/>
    <col min="269" max="512" width="8.125" style="176"/>
    <col min="513" max="513" width="21.75" style="176" customWidth="1"/>
    <col min="514" max="514" width="3.625" style="176" customWidth="1"/>
    <col min="515" max="515" width="13.75" style="176" customWidth="1"/>
    <col min="516" max="516" width="7.5" style="176" customWidth="1"/>
    <col min="517" max="517" width="4" style="176" customWidth="1"/>
    <col min="518" max="518" width="7.5" style="176" customWidth="1"/>
    <col min="519" max="519" width="4" style="176" customWidth="1"/>
    <col min="520" max="520" width="9.75" style="176" customWidth="1"/>
    <col min="521" max="521" width="4" style="176" customWidth="1"/>
    <col min="522" max="522" width="2.75" style="176" customWidth="1"/>
    <col min="523" max="523" width="3.375" style="176" customWidth="1"/>
    <col min="524" max="524" width="2.25" style="176" customWidth="1"/>
    <col min="525" max="768" width="8.125" style="176"/>
    <col min="769" max="769" width="21.75" style="176" customWidth="1"/>
    <col min="770" max="770" width="3.625" style="176" customWidth="1"/>
    <col min="771" max="771" width="13.75" style="176" customWidth="1"/>
    <col min="772" max="772" width="7.5" style="176" customWidth="1"/>
    <col min="773" max="773" width="4" style="176" customWidth="1"/>
    <col min="774" max="774" width="7.5" style="176" customWidth="1"/>
    <col min="775" max="775" width="4" style="176" customWidth="1"/>
    <col min="776" max="776" width="9.75" style="176" customWidth="1"/>
    <col min="777" max="777" width="4" style="176" customWidth="1"/>
    <col min="778" max="778" width="2.75" style="176" customWidth="1"/>
    <col min="779" max="779" width="3.375" style="176" customWidth="1"/>
    <col min="780" max="780" width="2.25" style="176" customWidth="1"/>
    <col min="781" max="1024" width="8.125" style="176"/>
    <col min="1025" max="1025" width="21.75" style="176" customWidth="1"/>
    <col min="1026" max="1026" width="3.625" style="176" customWidth="1"/>
    <col min="1027" max="1027" width="13.75" style="176" customWidth="1"/>
    <col min="1028" max="1028" width="7.5" style="176" customWidth="1"/>
    <col min="1029" max="1029" width="4" style="176" customWidth="1"/>
    <col min="1030" max="1030" width="7.5" style="176" customWidth="1"/>
    <col min="1031" max="1031" width="4" style="176" customWidth="1"/>
    <col min="1032" max="1032" width="9.75" style="176" customWidth="1"/>
    <col min="1033" max="1033" width="4" style="176" customWidth="1"/>
    <col min="1034" max="1034" width="2.75" style="176" customWidth="1"/>
    <col min="1035" max="1035" width="3.375" style="176" customWidth="1"/>
    <col min="1036" max="1036" width="2.25" style="176" customWidth="1"/>
    <col min="1037" max="1280" width="8.125" style="176"/>
    <col min="1281" max="1281" width="21.75" style="176" customWidth="1"/>
    <col min="1282" max="1282" width="3.625" style="176" customWidth="1"/>
    <col min="1283" max="1283" width="13.75" style="176" customWidth="1"/>
    <col min="1284" max="1284" width="7.5" style="176" customWidth="1"/>
    <col min="1285" max="1285" width="4" style="176" customWidth="1"/>
    <col min="1286" max="1286" width="7.5" style="176" customWidth="1"/>
    <col min="1287" max="1287" width="4" style="176" customWidth="1"/>
    <col min="1288" max="1288" width="9.75" style="176" customWidth="1"/>
    <col min="1289" max="1289" width="4" style="176" customWidth="1"/>
    <col min="1290" max="1290" width="2.75" style="176" customWidth="1"/>
    <col min="1291" max="1291" width="3.375" style="176" customWidth="1"/>
    <col min="1292" max="1292" width="2.25" style="176" customWidth="1"/>
    <col min="1293" max="1536" width="8.125" style="176"/>
    <col min="1537" max="1537" width="21.75" style="176" customWidth="1"/>
    <col min="1538" max="1538" width="3.625" style="176" customWidth="1"/>
    <col min="1539" max="1539" width="13.75" style="176" customWidth="1"/>
    <col min="1540" max="1540" width="7.5" style="176" customWidth="1"/>
    <col min="1541" max="1541" width="4" style="176" customWidth="1"/>
    <col min="1542" max="1542" width="7.5" style="176" customWidth="1"/>
    <col min="1543" max="1543" width="4" style="176" customWidth="1"/>
    <col min="1544" max="1544" width="9.75" style="176" customWidth="1"/>
    <col min="1545" max="1545" width="4" style="176" customWidth="1"/>
    <col min="1546" max="1546" width="2.75" style="176" customWidth="1"/>
    <col min="1547" max="1547" width="3.375" style="176" customWidth="1"/>
    <col min="1548" max="1548" width="2.25" style="176" customWidth="1"/>
    <col min="1549" max="1792" width="8.125" style="176"/>
    <col min="1793" max="1793" width="21.75" style="176" customWidth="1"/>
    <col min="1794" max="1794" width="3.625" style="176" customWidth="1"/>
    <col min="1795" max="1795" width="13.75" style="176" customWidth="1"/>
    <col min="1796" max="1796" width="7.5" style="176" customWidth="1"/>
    <col min="1797" max="1797" width="4" style="176" customWidth="1"/>
    <col min="1798" max="1798" width="7.5" style="176" customWidth="1"/>
    <col min="1799" max="1799" width="4" style="176" customWidth="1"/>
    <col min="1800" max="1800" width="9.75" style="176" customWidth="1"/>
    <col min="1801" max="1801" width="4" style="176" customWidth="1"/>
    <col min="1802" max="1802" width="2.75" style="176" customWidth="1"/>
    <col min="1803" max="1803" width="3.375" style="176" customWidth="1"/>
    <col min="1804" max="1804" width="2.25" style="176" customWidth="1"/>
    <col min="1805" max="2048" width="8.125" style="176"/>
    <col min="2049" max="2049" width="21.75" style="176" customWidth="1"/>
    <col min="2050" max="2050" width="3.625" style="176" customWidth="1"/>
    <col min="2051" max="2051" width="13.75" style="176" customWidth="1"/>
    <col min="2052" max="2052" width="7.5" style="176" customWidth="1"/>
    <col min="2053" max="2053" width="4" style="176" customWidth="1"/>
    <col min="2054" max="2054" width="7.5" style="176" customWidth="1"/>
    <col min="2055" max="2055" width="4" style="176" customWidth="1"/>
    <col min="2056" max="2056" width="9.75" style="176" customWidth="1"/>
    <col min="2057" max="2057" width="4" style="176" customWidth="1"/>
    <col min="2058" max="2058" width="2.75" style="176" customWidth="1"/>
    <col min="2059" max="2059" width="3.375" style="176" customWidth="1"/>
    <col min="2060" max="2060" width="2.25" style="176" customWidth="1"/>
    <col min="2061" max="2304" width="8.125" style="176"/>
    <col min="2305" max="2305" width="21.75" style="176" customWidth="1"/>
    <col min="2306" max="2306" width="3.625" style="176" customWidth="1"/>
    <col min="2307" max="2307" width="13.75" style="176" customWidth="1"/>
    <col min="2308" max="2308" width="7.5" style="176" customWidth="1"/>
    <col min="2309" max="2309" width="4" style="176" customWidth="1"/>
    <col min="2310" max="2310" width="7.5" style="176" customWidth="1"/>
    <col min="2311" max="2311" width="4" style="176" customWidth="1"/>
    <col min="2312" max="2312" width="9.75" style="176" customWidth="1"/>
    <col min="2313" max="2313" width="4" style="176" customWidth="1"/>
    <col min="2314" max="2314" width="2.75" style="176" customWidth="1"/>
    <col min="2315" max="2315" width="3.375" style="176" customWidth="1"/>
    <col min="2316" max="2316" width="2.25" style="176" customWidth="1"/>
    <col min="2317" max="2560" width="8.125" style="176"/>
    <col min="2561" max="2561" width="21.75" style="176" customWidth="1"/>
    <col min="2562" max="2562" width="3.625" style="176" customWidth="1"/>
    <col min="2563" max="2563" width="13.75" style="176" customWidth="1"/>
    <col min="2564" max="2564" width="7.5" style="176" customWidth="1"/>
    <col min="2565" max="2565" width="4" style="176" customWidth="1"/>
    <col min="2566" max="2566" width="7.5" style="176" customWidth="1"/>
    <col min="2567" max="2567" width="4" style="176" customWidth="1"/>
    <col min="2568" max="2568" width="9.75" style="176" customWidth="1"/>
    <col min="2569" max="2569" width="4" style="176" customWidth="1"/>
    <col min="2570" max="2570" width="2.75" style="176" customWidth="1"/>
    <col min="2571" max="2571" width="3.375" style="176" customWidth="1"/>
    <col min="2572" max="2572" width="2.25" style="176" customWidth="1"/>
    <col min="2573" max="2816" width="8.125" style="176"/>
    <col min="2817" max="2817" width="21.75" style="176" customWidth="1"/>
    <col min="2818" max="2818" width="3.625" style="176" customWidth="1"/>
    <col min="2819" max="2819" width="13.75" style="176" customWidth="1"/>
    <col min="2820" max="2820" width="7.5" style="176" customWidth="1"/>
    <col min="2821" max="2821" width="4" style="176" customWidth="1"/>
    <col min="2822" max="2822" width="7.5" style="176" customWidth="1"/>
    <col min="2823" max="2823" width="4" style="176" customWidth="1"/>
    <col min="2824" max="2824" width="9.75" style="176" customWidth="1"/>
    <col min="2825" max="2825" width="4" style="176" customWidth="1"/>
    <col min="2826" max="2826" width="2.75" style="176" customWidth="1"/>
    <col min="2827" max="2827" width="3.375" style="176" customWidth="1"/>
    <col min="2828" max="2828" width="2.25" style="176" customWidth="1"/>
    <col min="2829" max="3072" width="8.125" style="176"/>
    <col min="3073" max="3073" width="21.75" style="176" customWidth="1"/>
    <col min="3074" max="3074" width="3.625" style="176" customWidth="1"/>
    <col min="3075" max="3075" width="13.75" style="176" customWidth="1"/>
    <col min="3076" max="3076" width="7.5" style="176" customWidth="1"/>
    <col min="3077" max="3077" width="4" style="176" customWidth="1"/>
    <col min="3078" max="3078" width="7.5" style="176" customWidth="1"/>
    <col min="3079" max="3079" width="4" style="176" customWidth="1"/>
    <col min="3080" max="3080" width="9.75" style="176" customWidth="1"/>
    <col min="3081" max="3081" width="4" style="176" customWidth="1"/>
    <col min="3082" max="3082" width="2.75" style="176" customWidth="1"/>
    <col min="3083" max="3083" width="3.375" style="176" customWidth="1"/>
    <col min="3084" max="3084" width="2.25" style="176" customWidth="1"/>
    <col min="3085" max="3328" width="8.125" style="176"/>
    <col min="3329" max="3329" width="21.75" style="176" customWidth="1"/>
    <col min="3330" max="3330" width="3.625" style="176" customWidth="1"/>
    <col min="3331" max="3331" width="13.75" style="176" customWidth="1"/>
    <col min="3332" max="3332" width="7.5" style="176" customWidth="1"/>
    <col min="3333" max="3333" width="4" style="176" customWidth="1"/>
    <col min="3334" max="3334" width="7.5" style="176" customWidth="1"/>
    <col min="3335" max="3335" width="4" style="176" customWidth="1"/>
    <col min="3336" max="3336" width="9.75" style="176" customWidth="1"/>
    <col min="3337" max="3337" width="4" style="176" customWidth="1"/>
    <col min="3338" max="3338" width="2.75" style="176" customWidth="1"/>
    <col min="3339" max="3339" width="3.375" style="176" customWidth="1"/>
    <col min="3340" max="3340" width="2.25" style="176" customWidth="1"/>
    <col min="3341" max="3584" width="8.125" style="176"/>
    <col min="3585" max="3585" width="21.75" style="176" customWidth="1"/>
    <col min="3586" max="3586" width="3.625" style="176" customWidth="1"/>
    <col min="3587" max="3587" width="13.75" style="176" customWidth="1"/>
    <col min="3588" max="3588" width="7.5" style="176" customWidth="1"/>
    <col min="3589" max="3589" width="4" style="176" customWidth="1"/>
    <col min="3590" max="3590" width="7.5" style="176" customWidth="1"/>
    <col min="3591" max="3591" width="4" style="176" customWidth="1"/>
    <col min="3592" max="3592" width="9.75" style="176" customWidth="1"/>
    <col min="3593" max="3593" width="4" style="176" customWidth="1"/>
    <col min="3594" max="3594" width="2.75" style="176" customWidth="1"/>
    <col min="3595" max="3595" width="3.375" style="176" customWidth="1"/>
    <col min="3596" max="3596" width="2.25" style="176" customWidth="1"/>
    <col min="3597" max="3840" width="8.125" style="176"/>
    <col min="3841" max="3841" width="21.75" style="176" customWidth="1"/>
    <col min="3842" max="3842" width="3.625" style="176" customWidth="1"/>
    <col min="3843" max="3843" width="13.75" style="176" customWidth="1"/>
    <col min="3844" max="3844" width="7.5" style="176" customWidth="1"/>
    <col min="3845" max="3845" width="4" style="176" customWidth="1"/>
    <col min="3846" max="3846" width="7.5" style="176" customWidth="1"/>
    <col min="3847" max="3847" width="4" style="176" customWidth="1"/>
    <col min="3848" max="3848" width="9.75" style="176" customWidth="1"/>
    <col min="3849" max="3849" width="4" style="176" customWidth="1"/>
    <col min="3850" max="3850" width="2.75" style="176" customWidth="1"/>
    <col min="3851" max="3851" width="3.375" style="176" customWidth="1"/>
    <col min="3852" max="3852" width="2.25" style="176" customWidth="1"/>
    <col min="3853" max="4096" width="8.125" style="176"/>
    <col min="4097" max="4097" width="21.75" style="176" customWidth="1"/>
    <col min="4098" max="4098" width="3.625" style="176" customWidth="1"/>
    <col min="4099" max="4099" width="13.75" style="176" customWidth="1"/>
    <col min="4100" max="4100" width="7.5" style="176" customWidth="1"/>
    <col min="4101" max="4101" width="4" style="176" customWidth="1"/>
    <col min="4102" max="4102" width="7.5" style="176" customWidth="1"/>
    <col min="4103" max="4103" width="4" style="176" customWidth="1"/>
    <col min="4104" max="4104" width="9.75" style="176" customWidth="1"/>
    <col min="4105" max="4105" width="4" style="176" customWidth="1"/>
    <col min="4106" max="4106" width="2.75" style="176" customWidth="1"/>
    <col min="4107" max="4107" width="3.375" style="176" customWidth="1"/>
    <col min="4108" max="4108" width="2.25" style="176" customWidth="1"/>
    <col min="4109" max="4352" width="8.125" style="176"/>
    <col min="4353" max="4353" width="21.75" style="176" customWidth="1"/>
    <col min="4354" max="4354" width="3.625" style="176" customWidth="1"/>
    <col min="4355" max="4355" width="13.75" style="176" customWidth="1"/>
    <col min="4356" max="4356" width="7.5" style="176" customWidth="1"/>
    <col min="4357" max="4357" width="4" style="176" customWidth="1"/>
    <col min="4358" max="4358" width="7.5" style="176" customWidth="1"/>
    <col min="4359" max="4359" width="4" style="176" customWidth="1"/>
    <col min="4360" max="4360" width="9.75" style="176" customWidth="1"/>
    <col min="4361" max="4361" width="4" style="176" customWidth="1"/>
    <col min="4362" max="4362" width="2.75" style="176" customWidth="1"/>
    <col min="4363" max="4363" width="3.375" style="176" customWidth="1"/>
    <col min="4364" max="4364" width="2.25" style="176" customWidth="1"/>
    <col min="4365" max="4608" width="8.125" style="176"/>
    <col min="4609" max="4609" width="21.75" style="176" customWidth="1"/>
    <col min="4610" max="4610" width="3.625" style="176" customWidth="1"/>
    <col min="4611" max="4611" width="13.75" style="176" customWidth="1"/>
    <col min="4612" max="4612" width="7.5" style="176" customWidth="1"/>
    <col min="4613" max="4613" width="4" style="176" customWidth="1"/>
    <col min="4614" max="4614" width="7.5" style="176" customWidth="1"/>
    <col min="4615" max="4615" width="4" style="176" customWidth="1"/>
    <col min="4616" max="4616" width="9.75" style="176" customWidth="1"/>
    <col min="4617" max="4617" width="4" style="176" customWidth="1"/>
    <col min="4618" max="4618" width="2.75" style="176" customWidth="1"/>
    <col min="4619" max="4619" width="3.375" style="176" customWidth="1"/>
    <col min="4620" max="4620" width="2.25" style="176" customWidth="1"/>
    <col min="4621" max="4864" width="8.125" style="176"/>
    <col min="4865" max="4865" width="21.75" style="176" customWidth="1"/>
    <col min="4866" max="4866" width="3.625" style="176" customWidth="1"/>
    <col min="4867" max="4867" width="13.75" style="176" customWidth="1"/>
    <col min="4868" max="4868" width="7.5" style="176" customWidth="1"/>
    <col min="4869" max="4869" width="4" style="176" customWidth="1"/>
    <col min="4870" max="4870" width="7.5" style="176" customWidth="1"/>
    <col min="4871" max="4871" width="4" style="176" customWidth="1"/>
    <col min="4872" max="4872" width="9.75" style="176" customWidth="1"/>
    <col min="4873" max="4873" width="4" style="176" customWidth="1"/>
    <col min="4874" max="4874" width="2.75" style="176" customWidth="1"/>
    <col min="4875" max="4875" width="3.375" style="176" customWidth="1"/>
    <col min="4876" max="4876" width="2.25" style="176" customWidth="1"/>
    <col min="4877" max="5120" width="8.125" style="176"/>
    <col min="5121" max="5121" width="21.75" style="176" customWidth="1"/>
    <col min="5122" max="5122" width="3.625" style="176" customWidth="1"/>
    <col min="5123" max="5123" width="13.75" style="176" customWidth="1"/>
    <col min="5124" max="5124" width="7.5" style="176" customWidth="1"/>
    <col min="5125" max="5125" width="4" style="176" customWidth="1"/>
    <col min="5126" max="5126" width="7.5" style="176" customWidth="1"/>
    <col min="5127" max="5127" width="4" style="176" customWidth="1"/>
    <col min="5128" max="5128" width="9.75" style="176" customWidth="1"/>
    <col min="5129" max="5129" width="4" style="176" customWidth="1"/>
    <col min="5130" max="5130" width="2.75" style="176" customWidth="1"/>
    <col min="5131" max="5131" width="3.375" style="176" customWidth="1"/>
    <col min="5132" max="5132" width="2.25" style="176" customWidth="1"/>
    <col min="5133" max="5376" width="8.125" style="176"/>
    <col min="5377" max="5377" width="21.75" style="176" customWidth="1"/>
    <col min="5378" max="5378" width="3.625" style="176" customWidth="1"/>
    <col min="5379" max="5379" width="13.75" style="176" customWidth="1"/>
    <col min="5380" max="5380" width="7.5" style="176" customWidth="1"/>
    <col min="5381" max="5381" width="4" style="176" customWidth="1"/>
    <col min="5382" max="5382" width="7.5" style="176" customWidth="1"/>
    <col min="5383" max="5383" width="4" style="176" customWidth="1"/>
    <col min="5384" max="5384" width="9.75" style="176" customWidth="1"/>
    <col min="5385" max="5385" width="4" style="176" customWidth="1"/>
    <col min="5386" max="5386" width="2.75" style="176" customWidth="1"/>
    <col min="5387" max="5387" width="3.375" style="176" customWidth="1"/>
    <col min="5388" max="5388" width="2.25" style="176" customWidth="1"/>
    <col min="5389" max="5632" width="8.125" style="176"/>
    <col min="5633" max="5633" width="21.75" style="176" customWidth="1"/>
    <col min="5634" max="5634" width="3.625" style="176" customWidth="1"/>
    <col min="5635" max="5635" width="13.75" style="176" customWidth="1"/>
    <col min="5636" max="5636" width="7.5" style="176" customWidth="1"/>
    <col min="5637" max="5637" width="4" style="176" customWidth="1"/>
    <col min="5638" max="5638" width="7.5" style="176" customWidth="1"/>
    <col min="5639" max="5639" width="4" style="176" customWidth="1"/>
    <col min="5640" max="5640" width="9.75" style="176" customWidth="1"/>
    <col min="5641" max="5641" width="4" style="176" customWidth="1"/>
    <col min="5642" max="5642" width="2.75" style="176" customWidth="1"/>
    <col min="5643" max="5643" width="3.375" style="176" customWidth="1"/>
    <col min="5644" max="5644" width="2.25" style="176" customWidth="1"/>
    <col min="5645" max="5888" width="8.125" style="176"/>
    <col min="5889" max="5889" width="21.75" style="176" customWidth="1"/>
    <col min="5890" max="5890" width="3.625" style="176" customWidth="1"/>
    <col min="5891" max="5891" width="13.75" style="176" customWidth="1"/>
    <col min="5892" max="5892" width="7.5" style="176" customWidth="1"/>
    <col min="5893" max="5893" width="4" style="176" customWidth="1"/>
    <col min="5894" max="5894" width="7.5" style="176" customWidth="1"/>
    <col min="5895" max="5895" width="4" style="176" customWidth="1"/>
    <col min="5896" max="5896" width="9.75" style="176" customWidth="1"/>
    <col min="5897" max="5897" width="4" style="176" customWidth="1"/>
    <col min="5898" max="5898" width="2.75" style="176" customWidth="1"/>
    <col min="5899" max="5899" width="3.375" style="176" customWidth="1"/>
    <col min="5900" max="5900" width="2.25" style="176" customWidth="1"/>
    <col min="5901" max="6144" width="8.125" style="176"/>
    <col min="6145" max="6145" width="21.75" style="176" customWidth="1"/>
    <col min="6146" max="6146" width="3.625" style="176" customWidth="1"/>
    <col min="6147" max="6147" width="13.75" style="176" customWidth="1"/>
    <col min="6148" max="6148" width="7.5" style="176" customWidth="1"/>
    <col min="6149" max="6149" width="4" style="176" customWidth="1"/>
    <col min="6150" max="6150" width="7.5" style="176" customWidth="1"/>
    <col min="6151" max="6151" width="4" style="176" customWidth="1"/>
    <col min="6152" max="6152" width="9.75" style="176" customWidth="1"/>
    <col min="6153" max="6153" width="4" style="176" customWidth="1"/>
    <col min="6154" max="6154" width="2.75" style="176" customWidth="1"/>
    <col min="6155" max="6155" width="3.375" style="176" customWidth="1"/>
    <col min="6156" max="6156" width="2.25" style="176" customWidth="1"/>
    <col min="6157" max="6400" width="8.125" style="176"/>
    <col min="6401" max="6401" width="21.75" style="176" customWidth="1"/>
    <col min="6402" max="6402" width="3.625" style="176" customWidth="1"/>
    <col min="6403" max="6403" width="13.75" style="176" customWidth="1"/>
    <col min="6404" max="6404" width="7.5" style="176" customWidth="1"/>
    <col min="6405" max="6405" width="4" style="176" customWidth="1"/>
    <col min="6406" max="6406" width="7.5" style="176" customWidth="1"/>
    <col min="6407" max="6407" width="4" style="176" customWidth="1"/>
    <col min="6408" max="6408" width="9.75" style="176" customWidth="1"/>
    <col min="6409" max="6409" width="4" style="176" customWidth="1"/>
    <col min="6410" max="6410" width="2.75" style="176" customWidth="1"/>
    <col min="6411" max="6411" width="3.375" style="176" customWidth="1"/>
    <col min="6412" max="6412" width="2.25" style="176" customWidth="1"/>
    <col min="6413" max="6656" width="8.125" style="176"/>
    <col min="6657" max="6657" width="21.75" style="176" customWidth="1"/>
    <col min="6658" max="6658" width="3.625" style="176" customWidth="1"/>
    <col min="6659" max="6659" width="13.75" style="176" customWidth="1"/>
    <col min="6660" max="6660" width="7.5" style="176" customWidth="1"/>
    <col min="6661" max="6661" width="4" style="176" customWidth="1"/>
    <col min="6662" max="6662" width="7.5" style="176" customWidth="1"/>
    <col min="6663" max="6663" width="4" style="176" customWidth="1"/>
    <col min="6664" max="6664" width="9.75" style="176" customWidth="1"/>
    <col min="6665" max="6665" width="4" style="176" customWidth="1"/>
    <col min="6666" max="6666" width="2.75" style="176" customWidth="1"/>
    <col min="6667" max="6667" width="3.375" style="176" customWidth="1"/>
    <col min="6668" max="6668" width="2.25" style="176" customWidth="1"/>
    <col min="6669" max="6912" width="8.125" style="176"/>
    <col min="6913" max="6913" width="21.75" style="176" customWidth="1"/>
    <col min="6914" max="6914" width="3.625" style="176" customWidth="1"/>
    <col min="6915" max="6915" width="13.75" style="176" customWidth="1"/>
    <col min="6916" max="6916" width="7.5" style="176" customWidth="1"/>
    <col min="6917" max="6917" width="4" style="176" customWidth="1"/>
    <col min="6918" max="6918" width="7.5" style="176" customWidth="1"/>
    <col min="6919" max="6919" width="4" style="176" customWidth="1"/>
    <col min="6920" max="6920" width="9.75" style="176" customWidth="1"/>
    <col min="6921" max="6921" width="4" style="176" customWidth="1"/>
    <col min="6922" max="6922" width="2.75" style="176" customWidth="1"/>
    <col min="6923" max="6923" width="3.375" style="176" customWidth="1"/>
    <col min="6924" max="6924" width="2.25" style="176" customWidth="1"/>
    <col min="6925" max="7168" width="8.125" style="176"/>
    <col min="7169" max="7169" width="21.75" style="176" customWidth="1"/>
    <col min="7170" max="7170" width="3.625" style="176" customWidth="1"/>
    <col min="7171" max="7171" width="13.75" style="176" customWidth="1"/>
    <col min="7172" max="7172" width="7.5" style="176" customWidth="1"/>
    <col min="7173" max="7173" width="4" style="176" customWidth="1"/>
    <col min="7174" max="7174" width="7.5" style="176" customWidth="1"/>
    <col min="7175" max="7175" width="4" style="176" customWidth="1"/>
    <col min="7176" max="7176" width="9.75" style="176" customWidth="1"/>
    <col min="7177" max="7177" width="4" style="176" customWidth="1"/>
    <col min="7178" max="7178" width="2.75" style="176" customWidth="1"/>
    <col min="7179" max="7179" width="3.375" style="176" customWidth="1"/>
    <col min="7180" max="7180" width="2.25" style="176" customWidth="1"/>
    <col min="7181" max="7424" width="8.125" style="176"/>
    <col min="7425" max="7425" width="21.75" style="176" customWidth="1"/>
    <col min="7426" max="7426" width="3.625" style="176" customWidth="1"/>
    <col min="7427" max="7427" width="13.75" style="176" customWidth="1"/>
    <col min="7428" max="7428" width="7.5" style="176" customWidth="1"/>
    <col min="7429" max="7429" width="4" style="176" customWidth="1"/>
    <col min="7430" max="7430" width="7.5" style="176" customWidth="1"/>
    <col min="7431" max="7431" width="4" style="176" customWidth="1"/>
    <col min="7432" max="7432" width="9.75" style="176" customWidth="1"/>
    <col min="7433" max="7433" width="4" style="176" customWidth="1"/>
    <col min="7434" max="7434" width="2.75" style="176" customWidth="1"/>
    <col min="7435" max="7435" width="3.375" style="176" customWidth="1"/>
    <col min="7436" max="7436" width="2.25" style="176" customWidth="1"/>
    <col min="7437" max="7680" width="8.125" style="176"/>
    <col min="7681" max="7681" width="21.75" style="176" customWidth="1"/>
    <col min="7682" max="7682" width="3.625" style="176" customWidth="1"/>
    <col min="7683" max="7683" width="13.75" style="176" customWidth="1"/>
    <col min="7684" max="7684" width="7.5" style="176" customWidth="1"/>
    <col min="7685" max="7685" width="4" style="176" customWidth="1"/>
    <col min="7686" max="7686" width="7.5" style="176" customWidth="1"/>
    <col min="7687" max="7687" width="4" style="176" customWidth="1"/>
    <col min="7688" max="7688" width="9.75" style="176" customWidth="1"/>
    <col min="7689" max="7689" width="4" style="176" customWidth="1"/>
    <col min="7690" max="7690" width="2.75" style="176" customWidth="1"/>
    <col min="7691" max="7691" width="3.375" style="176" customWidth="1"/>
    <col min="7692" max="7692" width="2.25" style="176" customWidth="1"/>
    <col min="7693" max="7936" width="8.125" style="176"/>
    <col min="7937" max="7937" width="21.75" style="176" customWidth="1"/>
    <col min="7938" max="7938" width="3.625" style="176" customWidth="1"/>
    <col min="7939" max="7939" width="13.75" style="176" customWidth="1"/>
    <col min="7940" max="7940" width="7.5" style="176" customWidth="1"/>
    <col min="7941" max="7941" width="4" style="176" customWidth="1"/>
    <col min="7942" max="7942" width="7.5" style="176" customWidth="1"/>
    <col min="7943" max="7943" width="4" style="176" customWidth="1"/>
    <col min="7944" max="7944" width="9.75" style="176" customWidth="1"/>
    <col min="7945" max="7945" width="4" style="176" customWidth="1"/>
    <col min="7946" max="7946" width="2.75" style="176" customWidth="1"/>
    <col min="7947" max="7947" width="3.375" style="176" customWidth="1"/>
    <col min="7948" max="7948" width="2.25" style="176" customWidth="1"/>
    <col min="7949" max="8192" width="8.125" style="176"/>
    <col min="8193" max="8193" width="21.75" style="176" customWidth="1"/>
    <col min="8194" max="8194" width="3.625" style="176" customWidth="1"/>
    <col min="8195" max="8195" width="13.75" style="176" customWidth="1"/>
    <col min="8196" max="8196" width="7.5" style="176" customWidth="1"/>
    <col min="8197" max="8197" width="4" style="176" customWidth="1"/>
    <col min="8198" max="8198" width="7.5" style="176" customWidth="1"/>
    <col min="8199" max="8199" width="4" style="176" customWidth="1"/>
    <col min="8200" max="8200" width="9.75" style="176" customWidth="1"/>
    <col min="8201" max="8201" width="4" style="176" customWidth="1"/>
    <col min="8202" max="8202" width="2.75" style="176" customWidth="1"/>
    <col min="8203" max="8203" width="3.375" style="176" customWidth="1"/>
    <col min="8204" max="8204" width="2.25" style="176" customWidth="1"/>
    <col min="8205" max="8448" width="8.125" style="176"/>
    <col min="8449" max="8449" width="21.75" style="176" customWidth="1"/>
    <col min="8450" max="8450" width="3.625" style="176" customWidth="1"/>
    <col min="8451" max="8451" width="13.75" style="176" customWidth="1"/>
    <col min="8452" max="8452" width="7.5" style="176" customWidth="1"/>
    <col min="8453" max="8453" width="4" style="176" customWidth="1"/>
    <col min="8454" max="8454" width="7.5" style="176" customWidth="1"/>
    <col min="8455" max="8455" width="4" style="176" customWidth="1"/>
    <col min="8456" max="8456" width="9.75" style="176" customWidth="1"/>
    <col min="8457" max="8457" width="4" style="176" customWidth="1"/>
    <col min="8458" max="8458" width="2.75" style="176" customWidth="1"/>
    <col min="8459" max="8459" width="3.375" style="176" customWidth="1"/>
    <col min="8460" max="8460" width="2.25" style="176" customWidth="1"/>
    <col min="8461" max="8704" width="8.125" style="176"/>
    <col min="8705" max="8705" width="21.75" style="176" customWidth="1"/>
    <col min="8706" max="8706" width="3.625" style="176" customWidth="1"/>
    <col min="8707" max="8707" width="13.75" style="176" customWidth="1"/>
    <col min="8708" max="8708" width="7.5" style="176" customWidth="1"/>
    <col min="8709" max="8709" width="4" style="176" customWidth="1"/>
    <col min="8710" max="8710" width="7.5" style="176" customWidth="1"/>
    <col min="8711" max="8711" width="4" style="176" customWidth="1"/>
    <col min="8712" max="8712" width="9.75" style="176" customWidth="1"/>
    <col min="8713" max="8713" width="4" style="176" customWidth="1"/>
    <col min="8714" max="8714" width="2.75" style="176" customWidth="1"/>
    <col min="8715" max="8715" width="3.375" style="176" customWidth="1"/>
    <col min="8716" max="8716" width="2.25" style="176" customWidth="1"/>
    <col min="8717" max="8960" width="8.125" style="176"/>
    <col min="8961" max="8961" width="21.75" style="176" customWidth="1"/>
    <col min="8962" max="8962" width="3.625" style="176" customWidth="1"/>
    <col min="8963" max="8963" width="13.75" style="176" customWidth="1"/>
    <col min="8964" max="8964" width="7.5" style="176" customWidth="1"/>
    <col min="8965" max="8965" width="4" style="176" customWidth="1"/>
    <col min="8966" max="8966" width="7.5" style="176" customWidth="1"/>
    <col min="8967" max="8967" width="4" style="176" customWidth="1"/>
    <col min="8968" max="8968" width="9.75" style="176" customWidth="1"/>
    <col min="8969" max="8969" width="4" style="176" customWidth="1"/>
    <col min="8970" max="8970" width="2.75" style="176" customWidth="1"/>
    <col min="8971" max="8971" width="3.375" style="176" customWidth="1"/>
    <col min="8972" max="8972" width="2.25" style="176" customWidth="1"/>
    <col min="8973" max="9216" width="8.125" style="176"/>
    <col min="9217" max="9217" width="21.75" style="176" customWidth="1"/>
    <col min="9218" max="9218" width="3.625" style="176" customWidth="1"/>
    <col min="9219" max="9219" width="13.75" style="176" customWidth="1"/>
    <col min="9220" max="9220" width="7.5" style="176" customWidth="1"/>
    <col min="9221" max="9221" width="4" style="176" customWidth="1"/>
    <col min="9222" max="9222" width="7.5" style="176" customWidth="1"/>
    <col min="9223" max="9223" width="4" style="176" customWidth="1"/>
    <col min="9224" max="9224" width="9.75" style="176" customWidth="1"/>
    <col min="9225" max="9225" width="4" style="176" customWidth="1"/>
    <col min="9226" max="9226" width="2.75" style="176" customWidth="1"/>
    <col min="9227" max="9227" width="3.375" style="176" customWidth="1"/>
    <col min="9228" max="9228" width="2.25" style="176" customWidth="1"/>
    <col min="9229" max="9472" width="8.125" style="176"/>
    <col min="9473" max="9473" width="21.75" style="176" customWidth="1"/>
    <col min="9474" max="9474" width="3.625" style="176" customWidth="1"/>
    <col min="9475" max="9475" width="13.75" style="176" customWidth="1"/>
    <col min="9476" max="9476" width="7.5" style="176" customWidth="1"/>
    <col min="9477" max="9477" width="4" style="176" customWidth="1"/>
    <col min="9478" max="9478" width="7.5" style="176" customWidth="1"/>
    <col min="9479" max="9479" width="4" style="176" customWidth="1"/>
    <col min="9480" max="9480" width="9.75" style="176" customWidth="1"/>
    <col min="9481" max="9481" width="4" style="176" customWidth="1"/>
    <col min="9482" max="9482" width="2.75" style="176" customWidth="1"/>
    <col min="9483" max="9483" width="3.375" style="176" customWidth="1"/>
    <col min="9484" max="9484" width="2.25" style="176" customWidth="1"/>
    <col min="9485" max="9728" width="8.125" style="176"/>
    <col min="9729" max="9729" width="21.75" style="176" customWidth="1"/>
    <col min="9730" max="9730" width="3.625" style="176" customWidth="1"/>
    <col min="9731" max="9731" width="13.75" style="176" customWidth="1"/>
    <col min="9732" max="9732" width="7.5" style="176" customWidth="1"/>
    <col min="9733" max="9733" width="4" style="176" customWidth="1"/>
    <col min="9734" max="9734" width="7.5" style="176" customWidth="1"/>
    <col min="9735" max="9735" width="4" style="176" customWidth="1"/>
    <col min="9736" max="9736" width="9.75" style="176" customWidth="1"/>
    <col min="9737" max="9737" width="4" style="176" customWidth="1"/>
    <col min="9738" max="9738" width="2.75" style="176" customWidth="1"/>
    <col min="9739" max="9739" width="3.375" style="176" customWidth="1"/>
    <col min="9740" max="9740" width="2.25" style="176" customWidth="1"/>
    <col min="9741" max="9984" width="8.125" style="176"/>
    <col min="9985" max="9985" width="21.75" style="176" customWidth="1"/>
    <col min="9986" max="9986" width="3.625" style="176" customWidth="1"/>
    <col min="9987" max="9987" width="13.75" style="176" customWidth="1"/>
    <col min="9988" max="9988" width="7.5" style="176" customWidth="1"/>
    <col min="9989" max="9989" width="4" style="176" customWidth="1"/>
    <col min="9990" max="9990" width="7.5" style="176" customWidth="1"/>
    <col min="9991" max="9991" width="4" style="176" customWidth="1"/>
    <col min="9992" max="9992" width="9.75" style="176" customWidth="1"/>
    <col min="9993" max="9993" width="4" style="176" customWidth="1"/>
    <col min="9994" max="9994" width="2.75" style="176" customWidth="1"/>
    <col min="9995" max="9995" width="3.375" style="176" customWidth="1"/>
    <col min="9996" max="9996" width="2.25" style="176" customWidth="1"/>
    <col min="9997" max="10240" width="8.125" style="176"/>
    <col min="10241" max="10241" width="21.75" style="176" customWidth="1"/>
    <col min="10242" max="10242" width="3.625" style="176" customWidth="1"/>
    <col min="10243" max="10243" width="13.75" style="176" customWidth="1"/>
    <col min="10244" max="10244" width="7.5" style="176" customWidth="1"/>
    <col min="10245" max="10245" width="4" style="176" customWidth="1"/>
    <col min="10246" max="10246" width="7.5" style="176" customWidth="1"/>
    <col min="10247" max="10247" width="4" style="176" customWidth="1"/>
    <col min="10248" max="10248" width="9.75" style="176" customWidth="1"/>
    <col min="10249" max="10249" width="4" style="176" customWidth="1"/>
    <col min="10250" max="10250" width="2.75" style="176" customWidth="1"/>
    <col min="10251" max="10251" width="3.375" style="176" customWidth="1"/>
    <col min="10252" max="10252" width="2.25" style="176" customWidth="1"/>
    <col min="10253" max="10496" width="8.125" style="176"/>
    <col min="10497" max="10497" width="21.75" style="176" customWidth="1"/>
    <col min="10498" max="10498" width="3.625" style="176" customWidth="1"/>
    <col min="10499" max="10499" width="13.75" style="176" customWidth="1"/>
    <col min="10500" max="10500" width="7.5" style="176" customWidth="1"/>
    <col min="10501" max="10501" width="4" style="176" customWidth="1"/>
    <col min="10502" max="10502" width="7.5" style="176" customWidth="1"/>
    <col min="10503" max="10503" width="4" style="176" customWidth="1"/>
    <col min="10504" max="10504" width="9.75" style="176" customWidth="1"/>
    <col min="10505" max="10505" width="4" style="176" customWidth="1"/>
    <col min="10506" max="10506" width="2.75" style="176" customWidth="1"/>
    <col min="10507" max="10507" width="3.375" style="176" customWidth="1"/>
    <col min="10508" max="10508" width="2.25" style="176" customWidth="1"/>
    <col min="10509" max="10752" width="8.125" style="176"/>
    <col min="10753" max="10753" width="21.75" style="176" customWidth="1"/>
    <col min="10754" max="10754" width="3.625" style="176" customWidth="1"/>
    <col min="10755" max="10755" width="13.75" style="176" customWidth="1"/>
    <col min="10756" max="10756" width="7.5" style="176" customWidth="1"/>
    <col min="10757" max="10757" width="4" style="176" customWidth="1"/>
    <col min="10758" max="10758" width="7.5" style="176" customWidth="1"/>
    <col min="10759" max="10759" width="4" style="176" customWidth="1"/>
    <col min="10760" max="10760" width="9.75" style="176" customWidth="1"/>
    <col min="10761" max="10761" width="4" style="176" customWidth="1"/>
    <col min="10762" max="10762" width="2.75" style="176" customWidth="1"/>
    <col min="10763" max="10763" width="3.375" style="176" customWidth="1"/>
    <col min="10764" max="10764" width="2.25" style="176" customWidth="1"/>
    <col min="10765" max="11008" width="8.125" style="176"/>
    <col min="11009" max="11009" width="21.75" style="176" customWidth="1"/>
    <col min="11010" max="11010" width="3.625" style="176" customWidth="1"/>
    <col min="11011" max="11011" width="13.75" style="176" customWidth="1"/>
    <col min="11012" max="11012" width="7.5" style="176" customWidth="1"/>
    <col min="11013" max="11013" width="4" style="176" customWidth="1"/>
    <col min="11014" max="11014" width="7.5" style="176" customWidth="1"/>
    <col min="11015" max="11015" width="4" style="176" customWidth="1"/>
    <col min="11016" max="11016" width="9.75" style="176" customWidth="1"/>
    <col min="11017" max="11017" width="4" style="176" customWidth="1"/>
    <col min="11018" max="11018" width="2.75" style="176" customWidth="1"/>
    <col min="11019" max="11019" width="3.375" style="176" customWidth="1"/>
    <col min="11020" max="11020" width="2.25" style="176" customWidth="1"/>
    <col min="11021" max="11264" width="8.125" style="176"/>
    <col min="11265" max="11265" width="21.75" style="176" customWidth="1"/>
    <col min="11266" max="11266" width="3.625" style="176" customWidth="1"/>
    <col min="11267" max="11267" width="13.75" style="176" customWidth="1"/>
    <col min="11268" max="11268" width="7.5" style="176" customWidth="1"/>
    <col min="11269" max="11269" width="4" style="176" customWidth="1"/>
    <col min="11270" max="11270" width="7.5" style="176" customWidth="1"/>
    <col min="11271" max="11271" width="4" style="176" customWidth="1"/>
    <col min="11272" max="11272" width="9.75" style="176" customWidth="1"/>
    <col min="11273" max="11273" width="4" style="176" customWidth="1"/>
    <col min="11274" max="11274" width="2.75" style="176" customWidth="1"/>
    <col min="11275" max="11275" width="3.375" style="176" customWidth="1"/>
    <col min="11276" max="11276" width="2.25" style="176" customWidth="1"/>
    <col min="11277" max="11520" width="8.125" style="176"/>
    <col min="11521" max="11521" width="21.75" style="176" customWidth="1"/>
    <col min="11522" max="11522" width="3.625" style="176" customWidth="1"/>
    <col min="11523" max="11523" width="13.75" style="176" customWidth="1"/>
    <col min="11524" max="11524" width="7.5" style="176" customWidth="1"/>
    <col min="11525" max="11525" width="4" style="176" customWidth="1"/>
    <col min="11526" max="11526" width="7.5" style="176" customWidth="1"/>
    <col min="11527" max="11527" width="4" style="176" customWidth="1"/>
    <col min="11528" max="11528" width="9.75" style="176" customWidth="1"/>
    <col min="11529" max="11529" width="4" style="176" customWidth="1"/>
    <col min="11530" max="11530" width="2.75" style="176" customWidth="1"/>
    <col min="11531" max="11531" width="3.375" style="176" customWidth="1"/>
    <col min="11532" max="11532" width="2.25" style="176" customWidth="1"/>
    <col min="11533" max="11776" width="8.125" style="176"/>
    <col min="11777" max="11777" width="21.75" style="176" customWidth="1"/>
    <col min="11778" max="11778" width="3.625" style="176" customWidth="1"/>
    <col min="11779" max="11779" width="13.75" style="176" customWidth="1"/>
    <col min="11780" max="11780" width="7.5" style="176" customWidth="1"/>
    <col min="11781" max="11781" width="4" style="176" customWidth="1"/>
    <col min="11782" max="11782" width="7.5" style="176" customWidth="1"/>
    <col min="11783" max="11783" width="4" style="176" customWidth="1"/>
    <col min="11784" max="11784" width="9.75" style="176" customWidth="1"/>
    <col min="11785" max="11785" width="4" style="176" customWidth="1"/>
    <col min="11786" max="11786" width="2.75" style="176" customWidth="1"/>
    <col min="11787" max="11787" width="3.375" style="176" customWidth="1"/>
    <col min="11788" max="11788" width="2.25" style="176" customWidth="1"/>
    <col min="11789" max="12032" width="8.125" style="176"/>
    <col min="12033" max="12033" width="21.75" style="176" customWidth="1"/>
    <col min="12034" max="12034" width="3.625" style="176" customWidth="1"/>
    <col min="12035" max="12035" width="13.75" style="176" customWidth="1"/>
    <col min="12036" max="12036" width="7.5" style="176" customWidth="1"/>
    <col min="12037" max="12037" width="4" style="176" customWidth="1"/>
    <col min="12038" max="12038" width="7.5" style="176" customWidth="1"/>
    <col min="12039" max="12039" width="4" style="176" customWidth="1"/>
    <col min="12040" max="12040" width="9.75" style="176" customWidth="1"/>
    <col min="12041" max="12041" width="4" style="176" customWidth="1"/>
    <col min="12042" max="12042" width="2.75" style="176" customWidth="1"/>
    <col min="12043" max="12043" width="3.375" style="176" customWidth="1"/>
    <col min="12044" max="12044" width="2.25" style="176" customWidth="1"/>
    <col min="12045" max="12288" width="8.125" style="176"/>
    <col min="12289" max="12289" width="21.75" style="176" customWidth="1"/>
    <col min="12290" max="12290" width="3.625" style="176" customWidth="1"/>
    <col min="12291" max="12291" width="13.75" style="176" customWidth="1"/>
    <col min="12292" max="12292" width="7.5" style="176" customWidth="1"/>
    <col min="12293" max="12293" width="4" style="176" customWidth="1"/>
    <col min="12294" max="12294" width="7.5" style="176" customWidth="1"/>
    <col min="12295" max="12295" width="4" style="176" customWidth="1"/>
    <col min="12296" max="12296" width="9.75" style="176" customWidth="1"/>
    <col min="12297" max="12297" width="4" style="176" customWidth="1"/>
    <col min="12298" max="12298" width="2.75" style="176" customWidth="1"/>
    <col min="12299" max="12299" width="3.375" style="176" customWidth="1"/>
    <col min="12300" max="12300" width="2.25" style="176" customWidth="1"/>
    <col min="12301" max="12544" width="8.125" style="176"/>
    <col min="12545" max="12545" width="21.75" style="176" customWidth="1"/>
    <col min="12546" max="12546" width="3.625" style="176" customWidth="1"/>
    <col min="12547" max="12547" width="13.75" style="176" customWidth="1"/>
    <col min="12548" max="12548" width="7.5" style="176" customWidth="1"/>
    <col min="12549" max="12549" width="4" style="176" customWidth="1"/>
    <col min="12550" max="12550" width="7.5" style="176" customWidth="1"/>
    <col min="12551" max="12551" width="4" style="176" customWidth="1"/>
    <col min="12552" max="12552" width="9.75" style="176" customWidth="1"/>
    <col min="12553" max="12553" width="4" style="176" customWidth="1"/>
    <col min="12554" max="12554" width="2.75" style="176" customWidth="1"/>
    <col min="12555" max="12555" width="3.375" style="176" customWidth="1"/>
    <col min="12556" max="12556" width="2.25" style="176" customWidth="1"/>
    <col min="12557" max="12800" width="8.125" style="176"/>
    <col min="12801" max="12801" width="21.75" style="176" customWidth="1"/>
    <col min="12802" max="12802" width="3.625" style="176" customWidth="1"/>
    <col min="12803" max="12803" width="13.75" style="176" customWidth="1"/>
    <col min="12804" max="12804" width="7.5" style="176" customWidth="1"/>
    <col min="12805" max="12805" width="4" style="176" customWidth="1"/>
    <col min="12806" max="12806" width="7.5" style="176" customWidth="1"/>
    <col min="12807" max="12807" width="4" style="176" customWidth="1"/>
    <col min="12808" max="12808" width="9.75" style="176" customWidth="1"/>
    <col min="12809" max="12809" width="4" style="176" customWidth="1"/>
    <col min="12810" max="12810" width="2.75" style="176" customWidth="1"/>
    <col min="12811" max="12811" width="3.375" style="176" customWidth="1"/>
    <col min="12812" max="12812" width="2.25" style="176" customWidth="1"/>
    <col min="12813" max="13056" width="8.125" style="176"/>
    <col min="13057" max="13057" width="21.75" style="176" customWidth="1"/>
    <col min="13058" max="13058" width="3.625" style="176" customWidth="1"/>
    <col min="13059" max="13059" width="13.75" style="176" customWidth="1"/>
    <col min="13060" max="13060" width="7.5" style="176" customWidth="1"/>
    <col min="13061" max="13061" width="4" style="176" customWidth="1"/>
    <col min="13062" max="13062" width="7.5" style="176" customWidth="1"/>
    <col min="13063" max="13063" width="4" style="176" customWidth="1"/>
    <col min="13064" max="13064" width="9.75" style="176" customWidth="1"/>
    <col min="13065" max="13065" width="4" style="176" customWidth="1"/>
    <col min="13066" max="13066" width="2.75" style="176" customWidth="1"/>
    <col min="13067" max="13067" width="3.375" style="176" customWidth="1"/>
    <col min="13068" max="13068" width="2.25" style="176" customWidth="1"/>
    <col min="13069" max="13312" width="8.125" style="176"/>
    <col min="13313" max="13313" width="21.75" style="176" customWidth="1"/>
    <col min="13314" max="13314" width="3.625" style="176" customWidth="1"/>
    <col min="13315" max="13315" width="13.75" style="176" customWidth="1"/>
    <col min="13316" max="13316" width="7.5" style="176" customWidth="1"/>
    <col min="13317" max="13317" width="4" style="176" customWidth="1"/>
    <col min="13318" max="13318" width="7.5" style="176" customWidth="1"/>
    <col min="13319" max="13319" width="4" style="176" customWidth="1"/>
    <col min="13320" max="13320" width="9.75" style="176" customWidth="1"/>
    <col min="13321" max="13321" width="4" style="176" customWidth="1"/>
    <col min="13322" max="13322" width="2.75" style="176" customWidth="1"/>
    <col min="13323" max="13323" width="3.375" style="176" customWidth="1"/>
    <col min="13324" max="13324" width="2.25" style="176" customWidth="1"/>
    <col min="13325" max="13568" width="8.125" style="176"/>
    <col min="13569" max="13569" width="21.75" style="176" customWidth="1"/>
    <col min="13570" max="13570" width="3.625" style="176" customWidth="1"/>
    <col min="13571" max="13571" width="13.75" style="176" customWidth="1"/>
    <col min="13572" max="13572" width="7.5" style="176" customWidth="1"/>
    <col min="13573" max="13573" width="4" style="176" customWidth="1"/>
    <col min="13574" max="13574" width="7.5" style="176" customWidth="1"/>
    <col min="13575" max="13575" width="4" style="176" customWidth="1"/>
    <col min="13576" max="13576" width="9.75" style="176" customWidth="1"/>
    <col min="13577" max="13577" width="4" style="176" customWidth="1"/>
    <col min="13578" max="13578" width="2.75" style="176" customWidth="1"/>
    <col min="13579" max="13579" width="3.375" style="176" customWidth="1"/>
    <col min="13580" max="13580" width="2.25" style="176" customWidth="1"/>
    <col min="13581" max="13824" width="8.125" style="176"/>
    <col min="13825" max="13825" width="21.75" style="176" customWidth="1"/>
    <col min="13826" max="13826" width="3.625" style="176" customWidth="1"/>
    <col min="13827" max="13827" width="13.75" style="176" customWidth="1"/>
    <col min="13828" max="13828" width="7.5" style="176" customWidth="1"/>
    <col min="13829" max="13829" width="4" style="176" customWidth="1"/>
    <col min="13830" max="13830" width="7.5" style="176" customWidth="1"/>
    <col min="13831" max="13831" width="4" style="176" customWidth="1"/>
    <col min="13832" max="13832" width="9.75" style="176" customWidth="1"/>
    <col min="13833" max="13833" width="4" style="176" customWidth="1"/>
    <col min="13834" max="13834" width="2.75" style="176" customWidth="1"/>
    <col min="13835" max="13835" width="3.375" style="176" customWidth="1"/>
    <col min="13836" max="13836" width="2.25" style="176" customWidth="1"/>
    <col min="13837" max="14080" width="8.125" style="176"/>
    <col min="14081" max="14081" width="21.75" style="176" customWidth="1"/>
    <col min="14082" max="14082" width="3.625" style="176" customWidth="1"/>
    <col min="14083" max="14083" width="13.75" style="176" customWidth="1"/>
    <col min="14084" max="14084" width="7.5" style="176" customWidth="1"/>
    <col min="14085" max="14085" width="4" style="176" customWidth="1"/>
    <col min="14086" max="14086" width="7.5" style="176" customWidth="1"/>
    <col min="14087" max="14087" width="4" style="176" customWidth="1"/>
    <col min="14088" max="14088" width="9.75" style="176" customWidth="1"/>
    <col min="14089" max="14089" width="4" style="176" customWidth="1"/>
    <col min="14090" max="14090" width="2.75" style="176" customWidth="1"/>
    <col min="14091" max="14091" width="3.375" style="176" customWidth="1"/>
    <col min="14092" max="14092" width="2.25" style="176" customWidth="1"/>
    <col min="14093" max="14336" width="8.125" style="176"/>
    <col min="14337" max="14337" width="21.75" style="176" customWidth="1"/>
    <col min="14338" max="14338" width="3.625" style="176" customWidth="1"/>
    <col min="14339" max="14339" width="13.75" style="176" customWidth="1"/>
    <col min="14340" max="14340" width="7.5" style="176" customWidth="1"/>
    <col min="14341" max="14341" width="4" style="176" customWidth="1"/>
    <col min="14342" max="14342" width="7.5" style="176" customWidth="1"/>
    <col min="14343" max="14343" width="4" style="176" customWidth="1"/>
    <col min="14344" max="14344" width="9.75" style="176" customWidth="1"/>
    <col min="14345" max="14345" width="4" style="176" customWidth="1"/>
    <col min="14346" max="14346" width="2.75" style="176" customWidth="1"/>
    <col min="14347" max="14347" width="3.375" style="176" customWidth="1"/>
    <col min="14348" max="14348" width="2.25" style="176" customWidth="1"/>
    <col min="14349" max="14592" width="8.125" style="176"/>
    <col min="14593" max="14593" width="21.75" style="176" customWidth="1"/>
    <col min="14594" max="14594" width="3.625" style="176" customWidth="1"/>
    <col min="14595" max="14595" width="13.75" style="176" customWidth="1"/>
    <col min="14596" max="14596" width="7.5" style="176" customWidth="1"/>
    <col min="14597" max="14597" width="4" style="176" customWidth="1"/>
    <col min="14598" max="14598" width="7.5" style="176" customWidth="1"/>
    <col min="14599" max="14599" width="4" style="176" customWidth="1"/>
    <col min="14600" max="14600" width="9.75" style="176" customWidth="1"/>
    <col min="14601" max="14601" width="4" style="176" customWidth="1"/>
    <col min="14602" max="14602" width="2.75" style="176" customWidth="1"/>
    <col min="14603" max="14603" width="3.375" style="176" customWidth="1"/>
    <col min="14604" max="14604" width="2.25" style="176" customWidth="1"/>
    <col min="14605" max="14848" width="8.125" style="176"/>
    <col min="14849" max="14849" width="21.75" style="176" customWidth="1"/>
    <col min="14850" max="14850" width="3.625" style="176" customWidth="1"/>
    <col min="14851" max="14851" width="13.75" style="176" customWidth="1"/>
    <col min="14852" max="14852" width="7.5" style="176" customWidth="1"/>
    <col min="14853" max="14853" width="4" style="176" customWidth="1"/>
    <col min="14854" max="14854" width="7.5" style="176" customWidth="1"/>
    <col min="14855" max="14855" width="4" style="176" customWidth="1"/>
    <col min="14856" max="14856" width="9.75" style="176" customWidth="1"/>
    <col min="14857" max="14857" width="4" style="176" customWidth="1"/>
    <col min="14858" max="14858" width="2.75" style="176" customWidth="1"/>
    <col min="14859" max="14859" width="3.375" style="176" customWidth="1"/>
    <col min="14860" max="14860" width="2.25" style="176" customWidth="1"/>
    <col min="14861" max="15104" width="8.125" style="176"/>
    <col min="15105" max="15105" width="21.75" style="176" customWidth="1"/>
    <col min="15106" max="15106" width="3.625" style="176" customWidth="1"/>
    <col min="15107" max="15107" width="13.75" style="176" customWidth="1"/>
    <col min="15108" max="15108" width="7.5" style="176" customWidth="1"/>
    <col min="15109" max="15109" width="4" style="176" customWidth="1"/>
    <col min="15110" max="15110" width="7.5" style="176" customWidth="1"/>
    <col min="15111" max="15111" width="4" style="176" customWidth="1"/>
    <col min="15112" max="15112" width="9.75" style="176" customWidth="1"/>
    <col min="15113" max="15113" width="4" style="176" customWidth="1"/>
    <col min="15114" max="15114" width="2.75" style="176" customWidth="1"/>
    <col min="15115" max="15115" width="3.375" style="176" customWidth="1"/>
    <col min="15116" max="15116" width="2.25" style="176" customWidth="1"/>
    <col min="15117" max="15360" width="8.125" style="176"/>
    <col min="15361" max="15361" width="21.75" style="176" customWidth="1"/>
    <col min="15362" max="15362" width="3.625" style="176" customWidth="1"/>
    <col min="15363" max="15363" width="13.75" style="176" customWidth="1"/>
    <col min="15364" max="15364" width="7.5" style="176" customWidth="1"/>
    <col min="15365" max="15365" width="4" style="176" customWidth="1"/>
    <col min="15366" max="15366" width="7.5" style="176" customWidth="1"/>
    <col min="15367" max="15367" width="4" style="176" customWidth="1"/>
    <col min="15368" max="15368" width="9.75" style="176" customWidth="1"/>
    <col min="15369" max="15369" width="4" style="176" customWidth="1"/>
    <col min="15370" max="15370" width="2.75" style="176" customWidth="1"/>
    <col min="15371" max="15371" width="3.375" style="176" customWidth="1"/>
    <col min="15372" max="15372" width="2.25" style="176" customWidth="1"/>
    <col min="15373" max="15616" width="8.125" style="176"/>
    <col min="15617" max="15617" width="21.75" style="176" customWidth="1"/>
    <col min="15618" max="15618" width="3.625" style="176" customWidth="1"/>
    <col min="15619" max="15619" width="13.75" style="176" customWidth="1"/>
    <col min="15620" max="15620" width="7.5" style="176" customWidth="1"/>
    <col min="15621" max="15621" width="4" style="176" customWidth="1"/>
    <col min="15622" max="15622" width="7.5" style="176" customWidth="1"/>
    <col min="15623" max="15623" width="4" style="176" customWidth="1"/>
    <col min="15624" max="15624" width="9.75" style="176" customWidth="1"/>
    <col min="15625" max="15625" width="4" style="176" customWidth="1"/>
    <col min="15626" max="15626" width="2.75" style="176" customWidth="1"/>
    <col min="15627" max="15627" width="3.375" style="176" customWidth="1"/>
    <col min="15628" max="15628" width="2.25" style="176" customWidth="1"/>
    <col min="15629" max="15872" width="8.125" style="176"/>
    <col min="15873" max="15873" width="21.75" style="176" customWidth="1"/>
    <col min="15874" max="15874" width="3.625" style="176" customWidth="1"/>
    <col min="15875" max="15875" width="13.75" style="176" customWidth="1"/>
    <col min="15876" max="15876" width="7.5" style="176" customWidth="1"/>
    <col min="15877" max="15877" width="4" style="176" customWidth="1"/>
    <col min="15878" max="15878" width="7.5" style="176" customWidth="1"/>
    <col min="15879" max="15879" width="4" style="176" customWidth="1"/>
    <col min="15880" max="15880" width="9.75" style="176" customWidth="1"/>
    <col min="15881" max="15881" width="4" style="176" customWidth="1"/>
    <col min="15882" max="15882" width="2.75" style="176" customWidth="1"/>
    <col min="15883" max="15883" width="3.375" style="176" customWidth="1"/>
    <col min="15884" max="15884" width="2.25" style="176" customWidth="1"/>
    <col min="15885" max="16128" width="8.125" style="176"/>
    <col min="16129" max="16129" width="21.75" style="176" customWidth="1"/>
    <col min="16130" max="16130" width="3.625" style="176" customWidth="1"/>
    <col min="16131" max="16131" width="13.75" style="176" customWidth="1"/>
    <col min="16132" max="16132" width="7.5" style="176" customWidth="1"/>
    <col min="16133" max="16133" width="4" style="176" customWidth="1"/>
    <col min="16134" max="16134" width="7.5" style="176" customWidth="1"/>
    <col min="16135" max="16135" width="4" style="176" customWidth="1"/>
    <col min="16136" max="16136" width="9.75" style="176" customWidth="1"/>
    <col min="16137" max="16137" width="4" style="176" customWidth="1"/>
    <col min="16138" max="16138" width="2.75" style="176" customWidth="1"/>
    <col min="16139" max="16139" width="3.375" style="176" customWidth="1"/>
    <col min="16140" max="16140" width="2.25" style="176" customWidth="1"/>
    <col min="16141" max="16384" width="8.125" style="176"/>
  </cols>
  <sheetData>
    <row r="2" spans="1:13" ht="20.100000000000001" customHeight="1" x14ac:dyDescent="0.4">
      <c r="A2" s="330" t="s">
        <v>662</v>
      </c>
      <c r="B2" s="330"/>
      <c r="C2" s="330"/>
      <c r="D2" s="330"/>
      <c r="E2" s="330"/>
      <c r="F2" s="330"/>
      <c r="G2" s="330"/>
      <c r="H2" s="353"/>
      <c r="I2" s="354"/>
      <c r="J2" s="354"/>
      <c r="K2" s="330"/>
    </row>
    <row r="3" spans="1:13" ht="20.100000000000001" customHeight="1" x14ac:dyDescent="0.4">
      <c r="A3" s="330"/>
      <c r="B3" s="330"/>
      <c r="C3" s="330"/>
      <c r="D3" s="330"/>
      <c r="E3" s="330"/>
      <c r="F3" s="330"/>
      <c r="G3" s="330"/>
      <c r="H3" s="2160" t="s">
        <v>177</v>
      </c>
      <c r="I3" s="2160"/>
      <c r="J3" s="2160"/>
      <c r="K3" s="330"/>
    </row>
    <row r="4" spans="1:13" ht="20.100000000000001" customHeight="1" x14ac:dyDescent="0.4">
      <c r="A4" s="330"/>
      <c r="B4" s="330"/>
      <c r="C4" s="330"/>
      <c r="D4" s="330"/>
      <c r="E4" s="330"/>
      <c r="F4" s="330"/>
      <c r="G4" s="330"/>
      <c r="H4" s="353"/>
      <c r="I4" s="353"/>
      <c r="J4" s="353"/>
      <c r="K4" s="330"/>
    </row>
    <row r="5" spans="1:13" ht="20.100000000000001" customHeight="1" x14ac:dyDescent="0.4">
      <c r="A5" s="2161" t="s">
        <v>663</v>
      </c>
      <c r="B5" s="2161"/>
      <c r="C5" s="2161"/>
      <c r="D5" s="2161"/>
      <c r="E5" s="2161"/>
      <c r="F5" s="2161"/>
      <c r="G5" s="2161"/>
      <c r="H5" s="2161"/>
      <c r="I5" s="2161"/>
      <c r="J5" s="2161"/>
      <c r="K5" s="330"/>
    </row>
    <row r="6" spans="1:13" ht="20.100000000000001" customHeight="1" x14ac:dyDescent="0.4">
      <c r="A6" s="352"/>
      <c r="B6" s="352"/>
      <c r="C6" s="352"/>
      <c r="D6" s="352"/>
      <c r="E6" s="352"/>
      <c r="F6" s="352"/>
      <c r="G6" s="352"/>
      <c r="H6" s="352"/>
      <c r="I6" s="352"/>
      <c r="J6" s="352"/>
      <c r="K6" s="330"/>
    </row>
    <row r="7" spans="1:13" ht="39.950000000000003" customHeight="1" x14ac:dyDescent="0.4">
      <c r="A7" s="521" t="s">
        <v>179</v>
      </c>
      <c r="B7" s="2162"/>
      <c r="C7" s="2163"/>
      <c r="D7" s="2163"/>
      <c r="E7" s="2163"/>
      <c r="F7" s="2163"/>
      <c r="G7" s="2163"/>
      <c r="H7" s="2163"/>
      <c r="I7" s="2163"/>
      <c r="J7" s="2164"/>
      <c r="K7" s="330"/>
    </row>
    <row r="8" spans="1:13" ht="39.950000000000003" customHeight="1" x14ac:dyDescent="0.4">
      <c r="A8" s="522" t="s">
        <v>180</v>
      </c>
      <c r="B8" s="2165" t="s">
        <v>486</v>
      </c>
      <c r="C8" s="2166"/>
      <c r="D8" s="2166"/>
      <c r="E8" s="2166"/>
      <c r="F8" s="2166"/>
      <c r="G8" s="2166"/>
      <c r="H8" s="2166"/>
      <c r="I8" s="2166"/>
      <c r="J8" s="2167"/>
      <c r="K8" s="330"/>
    </row>
    <row r="9" spans="1:13" ht="19.5" customHeight="1" x14ac:dyDescent="0.4">
      <c r="A9" s="2168" t="s">
        <v>664</v>
      </c>
      <c r="B9" s="339"/>
      <c r="C9" s="523"/>
      <c r="D9" s="523"/>
      <c r="E9" s="523"/>
      <c r="F9" s="523"/>
      <c r="G9" s="523"/>
      <c r="H9" s="523"/>
      <c r="I9" s="523"/>
      <c r="J9" s="351"/>
      <c r="K9" s="330"/>
    </row>
    <row r="10" spans="1:13" ht="33" customHeight="1" x14ac:dyDescent="0.4">
      <c r="A10" s="2169"/>
      <c r="B10" s="350"/>
      <c r="C10" s="524"/>
      <c r="D10" s="2165" t="s">
        <v>169</v>
      </c>
      <c r="E10" s="2167"/>
      <c r="F10" s="2165" t="s">
        <v>170</v>
      </c>
      <c r="G10" s="2167"/>
      <c r="H10" s="2165" t="s">
        <v>228</v>
      </c>
      <c r="I10" s="2167"/>
      <c r="J10" s="347"/>
      <c r="K10" s="330"/>
    </row>
    <row r="11" spans="1:13" ht="33" customHeight="1" thickBot="1" x14ac:dyDescent="0.45">
      <c r="A11" s="2169"/>
      <c r="B11" s="350"/>
      <c r="C11" s="524" t="s">
        <v>561</v>
      </c>
      <c r="D11" s="525"/>
      <c r="E11" s="526" t="s">
        <v>665</v>
      </c>
      <c r="F11" s="527"/>
      <c r="G11" s="526" t="s">
        <v>665</v>
      </c>
      <c r="H11" s="349">
        <f>D11+F11</f>
        <v>0</v>
      </c>
      <c r="I11" s="348" t="s">
        <v>665</v>
      </c>
      <c r="J11" s="347"/>
      <c r="K11" s="330"/>
      <c r="M11" s="346"/>
    </row>
    <row r="12" spans="1:13" ht="33" customHeight="1" thickTop="1" thickBot="1" x14ac:dyDescent="0.45">
      <c r="A12" s="2169"/>
      <c r="B12" s="562"/>
      <c r="C12" s="528" t="s">
        <v>666</v>
      </c>
      <c r="D12" s="529"/>
      <c r="E12" s="526" t="s">
        <v>665</v>
      </c>
      <c r="F12" s="527"/>
      <c r="G12" s="530" t="s">
        <v>665</v>
      </c>
      <c r="H12" s="345">
        <f>D12+F12</f>
        <v>0</v>
      </c>
      <c r="I12" s="344" t="s">
        <v>665</v>
      </c>
      <c r="J12" s="343"/>
      <c r="K12" s="330"/>
    </row>
    <row r="13" spans="1:13" ht="19.5" customHeight="1" thickTop="1" x14ac:dyDescent="0.4">
      <c r="A13" s="2170"/>
      <c r="B13" s="342"/>
      <c r="C13" s="523"/>
      <c r="D13" s="523"/>
      <c r="E13" s="523"/>
      <c r="F13" s="523"/>
      <c r="G13" s="523"/>
      <c r="H13" s="341"/>
      <c r="I13" s="341"/>
      <c r="J13" s="340"/>
      <c r="K13" s="330"/>
    </row>
    <row r="14" spans="1:13" ht="17.25" customHeight="1" x14ac:dyDescent="0.4">
      <c r="A14" s="2168" t="s">
        <v>667</v>
      </c>
      <c r="B14" s="339"/>
      <c r="C14" s="338"/>
      <c r="D14" s="338"/>
      <c r="E14" s="338"/>
      <c r="F14" s="338"/>
      <c r="G14" s="338"/>
      <c r="H14" s="338"/>
      <c r="I14" s="338"/>
      <c r="J14" s="337"/>
      <c r="K14" s="330"/>
    </row>
    <row r="15" spans="1:13" ht="42" customHeight="1" x14ac:dyDescent="0.4">
      <c r="A15" s="2169"/>
      <c r="B15" s="563" t="s">
        <v>668</v>
      </c>
      <c r="C15" s="330" t="s">
        <v>669</v>
      </c>
      <c r="D15" s="330"/>
      <c r="E15" s="330"/>
      <c r="F15" s="330"/>
      <c r="G15" s="2165"/>
      <c r="H15" s="2167"/>
      <c r="I15" s="330" t="s">
        <v>167</v>
      </c>
      <c r="J15" s="336"/>
      <c r="K15" s="330"/>
    </row>
    <row r="16" spans="1:13" ht="17.25" customHeight="1" x14ac:dyDescent="0.4">
      <c r="A16" s="2170"/>
      <c r="B16" s="335"/>
      <c r="C16" s="334"/>
      <c r="D16" s="334"/>
      <c r="E16" s="334"/>
      <c r="F16" s="334"/>
      <c r="G16" s="334"/>
      <c r="H16" s="334"/>
      <c r="I16" s="334"/>
      <c r="J16" s="333"/>
      <c r="K16" s="330"/>
    </row>
    <row r="17" spans="1:12" x14ac:dyDescent="0.4">
      <c r="A17" s="332"/>
      <c r="B17" s="332"/>
      <c r="C17" s="332"/>
      <c r="D17" s="332"/>
      <c r="E17" s="332"/>
      <c r="F17" s="332"/>
      <c r="G17" s="332"/>
      <c r="H17" s="332"/>
      <c r="I17" s="332"/>
      <c r="J17" s="332"/>
      <c r="K17" s="330"/>
    </row>
    <row r="18" spans="1:12" ht="27.75" customHeight="1" x14ac:dyDescent="0.4">
      <c r="A18" s="2159" t="s">
        <v>670</v>
      </c>
      <c r="B18" s="2159"/>
      <c r="C18" s="2159"/>
      <c r="D18" s="2159"/>
      <c r="E18" s="2159"/>
      <c r="F18" s="2159"/>
      <c r="G18" s="2159"/>
      <c r="H18" s="2159"/>
      <c r="I18" s="2159"/>
      <c r="J18" s="2159"/>
      <c r="K18" s="331"/>
      <c r="L18" s="230"/>
    </row>
    <row r="19" spans="1:12" ht="7.5" customHeight="1" x14ac:dyDescent="0.4">
      <c r="A19" s="2159"/>
      <c r="B19" s="2159"/>
      <c r="C19" s="2159"/>
      <c r="D19" s="2159"/>
      <c r="E19" s="2159"/>
      <c r="F19" s="2159"/>
      <c r="G19" s="2159"/>
      <c r="H19" s="2159"/>
      <c r="I19" s="2159"/>
      <c r="J19" s="2159"/>
      <c r="K19" s="330"/>
    </row>
    <row r="20" spans="1:12" x14ac:dyDescent="0.4">
      <c r="A20" s="230"/>
    </row>
  </sheetData>
  <mergeCells count="12">
    <mergeCell ref="A19:J19"/>
    <mergeCell ref="H3:J3"/>
    <mergeCell ref="A5:J5"/>
    <mergeCell ref="B7:J7"/>
    <mergeCell ref="B8:J8"/>
    <mergeCell ref="A9:A13"/>
    <mergeCell ref="D10:E10"/>
    <mergeCell ref="F10:G10"/>
    <mergeCell ref="H10:I10"/>
    <mergeCell ref="A14:A16"/>
    <mergeCell ref="G15:H15"/>
    <mergeCell ref="A18:J18"/>
  </mergeCells>
  <phoneticPr fontId="13"/>
  <printOptions horizontalCentered="1"/>
  <pageMargins left="0.78740157480314965" right="0" top="0" bottom="0" header="0" footer="0"/>
  <pageSetup paperSize="9" orientation="portrait" horizontalDpi="300" verticalDpi="300" r:id="rId1"/>
  <headerFooter alignWithMargins="0"/>
  <rowBreaks count="1" manualBreakCount="1">
    <brk id="43" max="16383" man="1"/>
  </rowBreaks>
  <colBreaks count="1" manualBreakCount="1">
    <brk id="17" max="104857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8F0BD-E717-46D4-91AE-986D710D6CAC}">
  <sheetPr>
    <pageSetUpPr fitToPage="1"/>
  </sheetPr>
  <dimension ref="A1:Y43"/>
  <sheetViews>
    <sheetView view="pageBreakPreview" zoomScale="70" zoomScaleNormal="86" zoomScaleSheetLayoutView="70" workbookViewId="0">
      <selection activeCell="B2" sqref="B2:C3"/>
    </sheetView>
  </sheetViews>
  <sheetFormatPr defaultRowHeight="13.5" x14ac:dyDescent="0.4"/>
  <cols>
    <col min="1" max="1" width="2.5" style="355" customWidth="1"/>
    <col min="2" max="2" width="18.25" style="355" customWidth="1"/>
    <col min="3" max="3" width="17.25" style="355" customWidth="1"/>
    <col min="4" max="4" width="18" style="355" customWidth="1"/>
    <col min="5" max="5" width="29.5" style="355" customWidth="1"/>
    <col min="6" max="6" width="5.125" style="355" customWidth="1"/>
    <col min="7" max="7" width="8.75" style="355" customWidth="1"/>
    <col min="8" max="8" width="16.375" style="355" customWidth="1"/>
    <col min="9" max="10" width="16.125" style="355" customWidth="1"/>
    <col min="11" max="11" width="2.125" style="355" customWidth="1"/>
    <col min="12" max="260" width="9" style="355"/>
    <col min="261" max="261" width="20.125" style="355" customWidth="1"/>
    <col min="262" max="262" width="18.875" style="355" customWidth="1"/>
    <col min="263" max="263" width="8.875" style="355" customWidth="1"/>
    <col min="264" max="264" width="18.875" style="355" customWidth="1"/>
    <col min="265" max="265" width="12.625" style="355" customWidth="1"/>
    <col min="266" max="266" width="22.875" style="355" customWidth="1"/>
    <col min="267" max="516" width="9" style="355"/>
    <col min="517" max="517" width="20.125" style="355" customWidth="1"/>
    <col min="518" max="518" width="18.875" style="355" customWidth="1"/>
    <col min="519" max="519" width="8.875" style="355" customWidth="1"/>
    <col min="520" max="520" width="18.875" style="355" customWidth="1"/>
    <col min="521" max="521" width="12.625" style="355" customWidth="1"/>
    <col min="522" max="522" width="22.875" style="355" customWidth="1"/>
    <col min="523" max="772" width="9" style="355"/>
    <col min="773" max="773" width="20.125" style="355" customWidth="1"/>
    <col min="774" max="774" width="18.875" style="355" customWidth="1"/>
    <col min="775" max="775" width="8.875" style="355" customWidth="1"/>
    <col min="776" max="776" width="18.875" style="355" customWidth="1"/>
    <col min="777" max="777" width="12.625" style="355" customWidth="1"/>
    <col min="778" max="778" width="22.875" style="355" customWidth="1"/>
    <col min="779" max="1028" width="9" style="355"/>
    <col min="1029" max="1029" width="20.125" style="355" customWidth="1"/>
    <col min="1030" max="1030" width="18.875" style="355" customWidth="1"/>
    <col min="1031" max="1031" width="8.875" style="355" customWidth="1"/>
    <col min="1032" max="1032" width="18.875" style="355" customWidth="1"/>
    <col min="1033" max="1033" width="12.625" style="355" customWidth="1"/>
    <col min="1034" max="1034" width="22.875" style="355" customWidth="1"/>
    <col min="1035" max="1284" width="9" style="355"/>
    <col min="1285" max="1285" width="20.125" style="355" customWidth="1"/>
    <col min="1286" max="1286" width="18.875" style="355" customWidth="1"/>
    <col min="1287" max="1287" width="8.875" style="355" customWidth="1"/>
    <col min="1288" max="1288" width="18.875" style="355" customWidth="1"/>
    <col min="1289" max="1289" width="12.625" style="355" customWidth="1"/>
    <col min="1290" max="1290" width="22.875" style="355" customWidth="1"/>
    <col min="1291" max="1540" width="9" style="355"/>
    <col min="1541" max="1541" width="20.125" style="355" customWidth="1"/>
    <col min="1542" max="1542" width="18.875" style="355" customWidth="1"/>
    <col min="1543" max="1543" width="8.875" style="355" customWidth="1"/>
    <col min="1544" max="1544" width="18.875" style="355" customWidth="1"/>
    <col min="1545" max="1545" width="12.625" style="355" customWidth="1"/>
    <col min="1546" max="1546" width="22.875" style="355" customWidth="1"/>
    <col min="1547" max="1796" width="9" style="355"/>
    <col min="1797" max="1797" width="20.125" style="355" customWidth="1"/>
    <col min="1798" max="1798" width="18.875" style="355" customWidth="1"/>
    <col min="1799" max="1799" width="8.875" style="355" customWidth="1"/>
    <col min="1800" max="1800" width="18.875" style="355" customWidth="1"/>
    <col min="1801" max="1801" width="12.625" style="355" customWidth="1"/>
    <col min="1802" max="1802" width="22.875" style="355" customWidth="1"/>
    <col min="1803" max="2052" width="9" style="355"/>
    <col min="2053" max="2053" width="20.125" style="355" customWidth="1"/>
    <col min="2054" max="2054" width="18.875" style="355" customWidth="1"/>
    <col min="2055" max="2055" width="8.875" style="355" customWidth="1"/>
    <col min="2056" max="2056" width="18.875" style="355" customWidth="1"/>
    <col min="2057" max="2057" width="12.625" style="355" customWidth="1"/>
    <col min="2058" max="2058" width="22.875" style="355" customWidth="1"/>
    <col min="2059" max="2308" width="9" style="355"/>
    <col min="2309" max="2309" width="20.125" style="355" customWidth="1"/>
    <col min="2310" max="2310" width="18.875" style="355" customWidth="1"/>
    <col min="2311" max="2311" width="8.875" style="355" customWidth="1"/>
    <col min="2312" max="2312" width="18.875" style="355" customWidth="1"/>
    <col min="2313" max="2313" width="12.625" style="355" customWidth="1"/>
    <col min="2314" max="2314" width="22.875" style="355" customWidth="1"/>
    <col min="2315" max="2564" width="9" style="355"/>
    <col min="2565" max="2565" width="20.125" style="355" customWidth="1"/>
    <col min="2566" max="2566" width="18.875" style="355" customWidth="1"/>
    <col min="2567" max="2567" width="8.875" style="355" customWidth="1"/>
    <col min="2568" max="2568" width="18.875" style="355" customWidth="1"/>
    <col min="2569" max="2569" width="12.625" style="355" customWidth="1"/>
    <col min="2570" max="2570" width="22.875" style="355" customWidth="1"/>
    <col min="2571" max="2820" width="9" style="355"/>
    <col min="2821" max="2821" width="20.125" style="355" customWidth="1"/>
    <col min="2822" max="2822" width="18.875" style="355" customWidth="1"/>
    <col min="2823" max="2823" width="8.875" style="355" customWidth="1"/>
    <col min="2824" max="2824" width="18.875" style="355" customWidth="1"/>
    <col min="2825" max="2825" width="12.625" style="355" customWidth="1"/>
    <col min="2826" max="2826" width="22.875" style="355" customWidth="1"/>
    <col min="2827" max="3076" width="9" style="355"/>
    <col min="3077" max="3077" width="20.125" style="355" customWidth="1"/>
    <col min="3078" max="3078" width="18.875" style="355" customWidth="1"/>
    <col min="3079" max="3079" width="8.875" style="355" customWidth="1"/>
    <col min="3080" max="3080" width="18.875" style="355" customWidth="1"/>
    <col min="3081" max="3081" width="12.625" style="355" customWidth="1"/>
    <col min="3082" max="3082" width="22.875" style="355" customWidth="1"/>
    <col min="3083" max="3332" width="9" style="355"/>
    <col min="3333" max="3333" width="20.125" style="355" customWidth="1"/>
    <col min="3334" max="3334" width="18.875" style="355" customWidth="1"/>
    <col min="3335" max="3335" width="8.875" style="355" customWidth="1"/>
    <col min="3336" max="3336" width="18.875" style="355" customWidth="1"/>
    <col min="3337" max="3337" width="12.625" style="355" customWidth="1"/>
    <col min="3338" max="3338" width="22.875" style="355" customWidth="1"/>
    <col min="3339" max="3588" width="9" style="355"/>
    <col min="3589" max="3589" width="20.125" style="355" customWidth="1"/>
    <col min="3590" max="3590" width="18.875" style="355" customWidth="1"/>
    <col min="3591" max="3591" width="8.875" style="355" customWidth="1"/>
    <col min="3592" max="3592" width="18.875" style="355" customWidth="1"/>
    <col min="3593" max="3593" width="12.625" style="355" customWidth="1"/>
    <col min="3594" max="3594" width="22.875" style="355" customWidth="1"/>
    <col min="3595" max="3844" width="9" style="355"/>
    <col min="3845" max="3845" width="20.125" style="355" customWidth="1"/>
    <col min="3846" max="3846" width="18.875" style="355" customWidth="1"/>
    <col min="3847" max="3847" width="8.875" style="355" customWidth="1"/>
    <col min="3848" max="3848" width="18.875" style="355" customWidth="1"/>
    <col min="3849" max="3849" width="12.625" style="355" customWidth="1"/>
    <col min="3850" max="3850" width="22.875" style="355" customWidth="1"/>
    <col min="3851" max="4100" width="9" style="355"/>
    <col min="4101" max="4101" width="20.125" style="355" customWidth="1"/>
    <col min="4102" max="4102" width="18.875" style="355" customWidth="1"/>
    <col min="4103" max="4103" width="8.875" style="355" customWidth="1"/>
    <col min="4104" max="4104" width="18.875" style="355" customWidth="1"/>
    <col min="4105" max="4105" width="12.625" style="355" customWidth="1"/>
    <col min="4106" max="4106" width="22.875" style="355" customWidth="1"/>
    <col min="4107" max="4356" width="9" style="355"/>
    <col min="4357" max="4357" width="20.125" style="355" customWidth="1"/>
    <col min="4358" max="4358" width="18.875" style="355" customWidth="1"/>
    <col min="4359" max="4359" width="8.875" style="355" customWidth="1"/>
    <col min="4360" max="4360" width="18.875" style="355" customWidth="1"/>
    <col min="4361" max="4361" width="12.625" style="355" customWidth="1"/>
    <col min="4362" max="4362" width="22.875" style="355" customWidth="1"/>
    <col min="4363" max="4612" width="9" style="355"/>
    <col min="4613" max="4613" width="20.125" style="355" customWidth="1"/>
    <col min="4614" max="4614" width="18.875" style="355" customWidth="1"/>
    <col min="4615" max="4615" width="8.875" style="355" customWidth="1"/>
    <col min="4616" max="4616" width="18.875" style="355" customWidth="1"/>
    <col min="4617" max="4617" width="12.625" style="355" customWidth="1"/>
    <col min="4618" max="4618" width="22.875" style="355" customWidth="1"/>
    <col min="4619" max="4868" width="9" style="355"/>
    <col min="4869" max="4869" width="20.125" style="355" customWidth="1"/>
    <col min="4870" max="4870" width="18.875" style="355" customWidth="1"/>
    <col min="4871" max="4871" width="8.875" style="355" customWidth="1"/>
    <col min="4872" max="4872" width="18.875" style="355" customWidth="1"/>
    <col min="4873" max="4873" width="12.625" style="355" customWidth="1"/>
    <col min="4874" max="4874" width="22.875" style="355" customWidth="1"/>
    <col min="4875" max="5124" width="9" style="355"/>
    <col min="5125" max="5125" width="20.125" style="355" customWidth="1"/>
    <col min="5126" max="5126" width="18.875" style="355" customWidth="1"/>
    <col min="5127" max="5127" width="8.875" style="355" customWidth="1"/>
    <col min="5128" max="5128" width="18.875" style="355" customWidth="1"/>
    <col min="5129" max="5129" width="12.625" style="355" customWidth="1"/>
    <col min="5130" max="5130" width="22.875" style="355" customWidth="1"/>
    <col min="5131" max="5380" width="9" style="355"/>
    <col min="5381" max="5381" width="20.125" style="355" customWidth="1"/>
    <col min="5382" max="5382" width="18.875" style="355" customWidth="1"/>
    <col min="5383" max="5383" width="8.875" style="355" customWidth="1"/>
    <col min="5384" max="5384" width="18.875" style="355" customWidth="1"/>
    <col min="5385" max="5385" width="12.625" style="355" customWidth="1"/>
    <col min="5386" max="5386" width="22.875" style="355" customWidth="1"/>
    <col min="5387" max="5636" width="9" style="355"/>
    <col min="5637" max="5637" width="20.125" style="355" customWidth="1"/>
    <col min="5638" max="5638" width="18.875" style="355" customWidth="1"/>
    <col min="5639" max="5639" width="8.875" style="355" customWidth="1"/>
    <col min="5640" max="5640" width="18.875" style="355" customWidth="1"/>
    <col min="5641" max="5641" width="12.625" style="355" customWidth="1"/>
    <col min="5642" max="5642" width="22.875" style="355" customWidth="1"/>
    <col min="5643" max="5892" width="9" style="355"/>
    <col min="5893" max="5893" width="20.125" style="355" customWidth="1"/>
    <col min="5894" max="5894" width="18.875" style="355" customWidth="1"/>
    <col min="5895" max="5895" width="8.875" style="355" customWidth="1"/>
    <col min="5896" max="5896" width="18.875" style="355" customWidth="1"/>
    <col min="5897" max="5897" width="12.625" style="355" customWidth="1"/>
    <col min="5898" max="5898" width="22.875" style="355" customWidth="1"/>
    <col min="5899" max="6148" width="9" style="355"/>
    <col min="6149" max="6149" width="20.125" style="355" customWidth="1"/>
    <col min="6150" max="6150" width="18.875" style="355" customWidth="1"/>
    <col min="6151" max="6151" width="8.875" style="355" customWidth="1"/>
    <col min="6152" max="6152" width="18.875" style="355" customWidth="1"/>
    <col min="6153" max="6153" width="12.625" style="355" customWidth="1"/>
    <col min="6154" max="6154" width="22.875" style="355" customWidth="1"/>
    <col min="6155" max="6404" width="9" style="355"/>
    <col min="6405" max="6405" width="20.125" style="355" customWidth="1"/>
    <col min="6406" max="6406" width="18.875" style="355" customWidth="1"/>
    <col min="6407" max="6407" width="8.875" style="355" customWidth="1"/>
    <col min="6408" max="6408" width="18.875" style="355" customWidth="1"/>
    <col min="6409" max="6409" width="12.625" style="355" customWidth="1"/>
    <col min="6410" max="6410" width="22.875" style="355" customWidth="1"/>
    <col min="6411" max="6660" width="9" style="355"/>
    <col min="6661" max="6661" width="20.125" style="355" customWidth="1"/>
    <col min="6662" max="6662" width="18.875" style="355" customWidth="1"/>
    <col min="6663" max="6663" width="8.875" style="355" customWidth="1"/>
    <col min="6664" max="6664" width="18.875" style="355" customWidth="1"/>
    <col min="6665" max="6665" width="12.625" style="355" customWidth="1"/>
    <col min="6666" max="6666" width="22.875" style="355" customWidth="1"/>
    <col min="6667" max="6916" width="9" style="355"/>
    <col min="6917" max="6917" width="20.125" style="355" customWidth="1"/>
    <col min="6918" max="6918" width="18.875" style="355" customWidth="1"/>
    <col min="6919" max="6919" width="8.875" style="355" customWidth="1"/>
    <col min="6920" max="6920" width="18.875" style="355" customWidth="1"/>
    <col min="6921" max="6921" width="12.625" style="355" customWidth="1"/>
    <col min="6922" max="6922" width="22.875" style="355" customWidth="1"/>
    <col min="6923" max="7172" width="9" style="355"/>
    <col min="7173" max="7173" width="20.125" style="355" customWidth="1"/>
    <col min="7174" max="7174" width="18.875" style="355" customWidth="1"/>
    <col min="7175" max="7175" width="8.875" style="355" customWidth="1"/>
    <col min="7176" max="7176" width="18.875" style="355" customWidth="1"/>
    <col min="7177" max="7177" width="12.625" style="355" customWidth="1"/>
    <col min="7178" max="7178" width="22.875" style="355" customWidth="1"/>
    <col min="7179" max="7428" width="9" style="355"/>
    <col min="7429" max="7429" width="20.125" style="355" customWidth="1"/>
    <col min="7430" max="7430" width="18.875" style="355" customWidth="1"/>
    <col min="7431" max="7431" width="8.875" style="355" customWidth="1"/>
    <col min="7432" max="7432" width="18.875" style="355" customWidth="1"/>
    <col min="7433" max="7433" width="12.625" style="355" customWidth="1"/>
    <col min="7434" max="7434" width="22.875" style="355" customWidth="1"/>
    <col min="7435" max="7684" width="9" style="355"/>
    <col min="7685" max="7685" width="20.125" style="355" customWidth="1"/>
    <col min="7686" max="7686" width="18.875" style="355" customWidth="1"/>
    <col min="7687" max="7687" width="8.875" style="355" customWidth="1"/>
    <col min="7688" max="7688" width="18.875" style="355" customWidth="1"/>
    <col min="7689" max="7689" width="12.625" style="355" customWidth="1"/>
    <col min="7690" max="7690" width="22.875" style="355" customWidth="1"/>
    <col min="7691" max="7940" width="9" style="355"/>
    <col min="7941" max="7941" width="20.125" style="355" customWidth="1"/>
    <col min="7942" max="7942" width="18.875" style="355" customWidth="1"/>
    <col min="7943" max="7943" width="8.875" style="355" customWidth="1"/>
    <col min="7944" max="7944" width="18.875" style="355" customWidth="1"/>
    <col min="7945" max="7945" width="12.625" style="355" customWidth="1"/>
    <col min="7946" max="7946" width="22.875" style="355" customWidth="1"/>
    <col min="7947" max="8196" width="9" style="355"/>
    <col min="8197" max="8197" width="20.125" style="355" customWidth="1"/>
    <col min="8198" max="8198" width="18.875" style="355" customWidth="1"/>
    <col min="8199" max="8199" width="8.875" style="355" customWidth="1"/>
    <col min="8200" max="8200" width="18.875" style="355" customWidth="1"/>
    <col min="8201" max="8201" width="12.625" style="355" customWidth="1"/>
    <col min="8202" max="8202" width="22.875" style="355" customWidth="1"/>
    <col min="8203" max="8452" width="9" style="355"/>
    <col min="8453" max="8453" width="20.125" style="355" customWidth="1"/>
    <col min="8454" max="8454" width="18.875" style="355" customWidth="1"/>
    <col min="8455" max="8455" width="8.875" style="355" customWidth="1"/>
    <col min="8456" max="8456" width="18.875" style="355" customWidth="1"/>
    <col min="8457" max="8457" width="12.625" style="355" customWidth="1"/>
    <col min="8458" max="8458" width="22.875" style="355" customWidth="1"/>
    <col min="8459" max="8708" width="9" style="355"/>
    <col min="8709" max="8709" width="20.125" style="355" customWidth="1"/>
    <col min="8710" max="8710" width="18.875" style="355" customWidth="1"/>
    <col min="8711" max="8711" width="8.875" style="355" customWidth="1"/>
    <col min="8712" max="8712" width="18.875" style="355" customWidth="1"/>
    <col min="8713" max="8713" width="12.625" style="355" customWidth="1"/>
    <col min="8714" max="8714" width="22.875" style="355" customWidth="1"/>
    <col min="8715" max="8964" width="9" style="355"/>
    <col min="8965" max="8965" width="20.125" style="355" customWidth="1"/>
    <col min="8966" max="8966" width="18.875" style="355" customWidth="1"/>
    <col min="8967" max="8967" width="8.875" style="355" customWidth="1"/>
    <col min="8968" max="8968" width="18.875" style="355" customWidth="1"/>
    <col min="8969" max="8969" width="12.625" style="355" customWidth="1"/>
    <col min="8970" max="8970" width="22.875" style="355" customWidth="1"/>
    <col min="8971" max="9220" width="9" style="355"/>
    <col min="9221" max="9221" width="20.125" style="355" customWidth="1"/>
    <col min="9222" max="9222" width="18.875" style="355" customWidth="1"/>
    <col min="9223" max="9223" width="8.875" style="355" customWidth="1"/>
    <col min="9224" max="9224" width="18.875" style="355" customWidth="1"/>
    <col min="9225" max="9225" width="12.625" style="355" customWidth="1"/>
    <col min="9226" max="9226" width="22.875" style="355" customWidth="1"/>
    <col min="9227" max="9476" width="9" style="355"/>
    <col min="9477" max="9477" width="20.125" style="355" customWidth="1"/>
    <col min="9478" max="9478" width="18.875" style="355" customWidth="1"/>
    <col min="9479" max="9479" width="8.875" style="355" customWidth="1"/>
    <col min="9480" max="9480" width="18.875" style="355" customWidth="1"/>
    <col min="9481" max="9481" width="12.625" style="355" customWidth="1"/>
    <col min="9482" max="9482" width="22.875" style="355" customWidth="1"/>
    <col min="9483" max="9732" width="9" style="355"/>
    <col min="9733" max="9733" width="20.125" style="355" customWidth="1"/>
    <col min="9734" max="9734" width="18.875" style="355" customWidth="1"/>
    <col min="9735" max="9735" width="8.875" style="355" customWidth="1"/>
    <col min="9736" max="9736" width="18.875" style="355" customWidth="1"/>
    <col min="9737" max="9737" width="12.625" style="355" customWidth="1"/>
    <col min="9738" max="9738" width="22.875" style="355" customWidth="1"/>
    <col min="9739" max="9988" width="9" style="355"/>
    <col min="9989" max="9989" width="20.125" style="355" customWidth="1"/>
    <col min="9990" max="9990" width="18.875" style="355" customWidth="1"/>
    <col min="9991" max="9991" width="8.875" style="355" customWidth="1"/>
    <col min="9992" max="9992" width="18.875" style="355" customWidth="1"/>
    <col min="9993" max="9993" width="12.625" style="355" customWidth="1"/>
    <col min="9994" max="9994" width="22.875" style="355" customWidth="1"/>
    <col min="9995" max="10244" width="9" style="355"/>
    <col min="10245" max="10245" width="20.125" style="355" customWidth="1"/>
    <col min="10246" max="10246" width="18.875" style="355" customWidth="1"/>
    <col min="10247" max="10247" width="8.875" style="355" customWidth="1"/>
    <col min="10248" max="10248" width="18.875" style="355" customWidth="1"/>
    <col min="10249" max="10249" width="12.625" style="355" customWidth="1"/>
    <col min="10250" max="10250" width="22.875" style="355" customWidth="1"/>
    <col min="10251" max="10500" width="9" style="355"/>
    <col min="10501" max="10501" width="20.125" style="355" customWidth="1"/>
    <col min="10502" max="10502" width="18.875" style="355" customWidth="1"/>
    <col min="10503" max="10503" width="8.875" style="355" customWidth="1"/>
    <col min="10504" max="10504" width="18.875" style="355" customWidth="1"/>
    <col min="10505" max="10505" width="12.625" style="355" customWidth="1"/>
    <col min="10506" max="10506" width="22.875" style="355" customWidth="1"/>
    <col min="10507" max="10756" width="9" style="355"/>
    <col min="10757" max="10757" width="20.125" style="355" customWidth="1"/>
    <col min="10758" max="10758" width="18.875" style="355" customWidth="1"/>
    <col min="10759" max="10759" width="8.875" style="355" customWidth="1"/>
    <col min="10760" max="10760" width="18.875" style="355" customWidth="1"/>
    <col min="10761" max="10761" width="12.625" style="355" customWidth="1"/>
    <col min="10762" max="10762" width="22.875" style="355" customWidth="1"/>
    <col min="10763" max="11012" width="9" style="355"/>
    <col min="11013" max="11013" width="20.125" style="355" customWidth="1"/>
    <col min="11014" max="11014" width="18.875" style="355" customWidth="1"/>
    <col min="11015" max="11015" width="8.875" style="355" customWidth="1"/>
    <col min="11016" max="11016" width="18.875" style="355" customWidth="1"/>
    <col min="11017" max="11017" width="12.625" style="355" customWidth="1"/>
    <col min="11018" max="11018" width="22.875" style="355" customWidth="1"/>
    <col min="11019" max="11268" width="9" style="355"/>
    <col min="11269" max="11269" width="20.125" style="355" customWidth="1"/>
    <col min="11270" max="11270" width="18.875" style="355" customWidth="1"/>
    <col min="11271" max="11271" width="8.875" style="355" customWidth="1"/>
    <col min="11272" max="11272" width="18.875" style="355" customWidth="1"/>
    <col min="11273" max="11273" width="12.625" style="355" customWidth="1"/>
    <col min="11274" max="11274" width="22.875" style="355" customWidth="1"/>
    <col min="11275" max="11524" width="9" style="355"/>
    <col min="11525" max="11525" width="20.125" style="355" customWidth="1"/>
    <col min="11526" max="11526" width="18.875" style="355" customWidth="1"/>
    <col min="11527" max="11527" width="8.875" style="355" customWidth="1"/>
    <col min="11528" max="11528" width="18.875" style="355" customWidth="1"/>
    <col min="11529" max="11529" width="12.625" style="355" customWidth="1"/>
    <col min="11530" max="11530" width="22.875" style="355" customWidth="1"/>
    <col min="11531" max="11780" width="9" style="355"/>
    <col min="11781" max="11781" width="20.125" style="355" customWidth="1"/>
    <col min="11782" max="11782" width="18.875" style="355" customWidth="1"/>
    <col min="11783" max="11783" width="8.875" style="355" customWidth="1"/>
    <col min="11784" max="11784" width="18.875" style="355" customWidth="1"/>
    <col min="11785" max="11785" width="12.625" style="355" customWidth="1"/>
    <col min="11786" max="11786" width="22.875" style="355" customWidth="1"/>
    <col min="11787" max="12036" width="9" style="355"/>
    <col min="12037" max="12037" width="20.125" style="355" customWidth="1"/>
    <col min="12038" max="12038" width="18.875" style="355" customWidth="1"/>
    <col min="12039" max="12039" width="8.875" style="355" customWidth="1"/>
    <col min="12040" max="12040" width="18.875" style="355" customWidth="1"/>
    <col min="12041" max="12041" width="12.625" style="355" customWidth="1"/>
    <col min="12042" max="12042" width="22.875" style="355" customWidth="1"/>
    <col min="12043" max="12292" width="9" style="355"/>
    <col min="12293" max="12293" width="20.125" style="355" customWidth="1"/>
    <col min="12294" max="12294" width="18.875" style="355" customWidth="1"/>
    <col min="12295" max="12295" width="8.875" style="355" customWidth="1"/>
    <col min="12296" max="12296" width="18.875" style="355" customWidth="1"/>
    <col min="12297" max="12297" width="12.625" style="355" customWidth="1"/>
    <col min="12298" max="12298" width="22.875" style="355" customWidth="1"/>
    <col min="12299" max="12548" width="9" style="355"/>
    <col min="12549" max="12549" width="20.125" style="355" customWidth="1"/>
    <col min="12550" max="12550" width="18.875" style="355" customWidth="1"/>
    <col min="12551" max="12551" width="8.875" style="355" customWidth="1"/>
    <col min="12552" max="12552" width="18.875" style="355" customWidth="1"/>
    <col min="12553" max="12553" width="12.625" style="355" customWidth="1"/>
    <col min="12554" max="12554" width="22.875" style="355" customWidth="1"/>
    <col min="12555" max="12804" width="9" style="355"/>
    <col min="12805" max="12805" width="20.125" style="355" customWidth="1"/>
    <col min="12806" max="12806" width="18.875" style="355" customWidth="1"/>
    <col min="12807" max="12807" width="8.875" style="355" customWidth="1"/>
    <col min="12808" max="12808" width="18.875" style="355" customWidth="1"/>
    <col min="12809" max="12809" width="12.625" style="355" customWidth="1"/>
    <col min="12810" max="12810" width="22.875" style="355" customWidth="1"/>
    <col min="12811" max="13060" width="9" style="355"/>
    <col min="13061" max="13061" width="20.125" style="355" customWidth="1"/>
    <col min="13062" max="13062" width="18.875" style="355" customWidth="1"/>
    <col min="13063" max="13063" width="8.875" style="355" customWidth="1"/>
    <col min="13064" max="13064" width="18.875" style="355" customWidth="1"/>
    <col min="13065" max="13065" width="12.625" style="355" customWidth="1"/>
    <col min="13066" max="13066" width="22.875" style="355" customWidth="1"/>
    <col min="13067" max="13316" width="9" style="355"/>
    <col min="13317" max="13317" width="20.125" style="355" customWidth="1"/>
    <col min="13318" max="13318" width="18.875" style="355" customWidth="1"/>
    <col min="13319" max="13319" width="8.875" style="355" customWidth="1"/>
    <col min="13320" max="13320" width="18.875" style="355" customWidth="1"/>
    <col min="13321" max="13321" width="12.625" style="355" customWidth="1"/>
    <col min="13322" max="13322" width="22.875" style="355" customWidth="1"/>
    <col min="13323" max="13572" width="9" style="355"/>
    <col min="13573" max="13573" width="20.125" style="355" customWidth="1"/>
    <col min="13574" max="13574" width="18.875" style="355" customWidth="1"/>
    <col min="13575" max="13575" width="8.875" style="355" customWidth="1"/>
    <col min="13576" max="13576" width="18.875" style="355" customWidth="1"/>
    <col min="13577" max="13577" width="12.625" style="355" customWidth="1"/>
    <col min="13578" max="13578" width="22.875" style="355" customWidth="1"/>
    <col min="13579" max="13828" width="9" style="355"/>
    <col min="13829" max="13829" width="20.125" style="355" customWidth="1"/>
    <col min="13830" max="13830" width="18.875" style="355" customWidth="1"/>
    <col min="13831" max="13831" width="8.875" style="355" customWidth="1"/>
    <col min="13832" max="13832" width="18.875" style="355" customWidth="1"/>
    <col min="13833" max="13833" width="12.625" style="355" customWidth="1"/>
    <col min="13834" max="13834" width="22.875" style="355" customWidth="1"/>
    <col min="13835" max="14084" width="9" style="355"/>
    <col min="14085" max="14085" width="20.125" style="355" customWidth="1"/>
    <col min="14086" max="14086" width="18.875" style="355" customWidth="1"/>
    <col min="14087" max="14087" width="8.875" style="355" customWidth="1"/>
    <col min="14088" max="14088" width="18.875" style="355" customWidth="1"/>
    <col min="14089" max="14089" width="12.625" style="355" customWidth="1"/>
    <col min="14090" max="14090" width="22.875" style="355" customWidth="1"/>
    <col min="14091" max="14340" width="9" style="355"/>
    <col min="14341" max="14341" width="20.125" style="355" customWidth="1"/>
    <col min="14342" max="14342" width="18.875" style="355" customWidth="1"/>
    <col min="14343" max="14343" width="8.875" style="355" customWidth="1"/>
    <col min="14344" max="14344" width="18.875" style="355" customWidth="1"/>
    <col min="14345" max="14345" width="12.625" style="355" customWidth="1"/>
    <col min="14346" max="14346" width="22.875" style="355" customWidth="1"/>
    <col min="14347" max="14596" width="9" style="355"/>
    <col min="14597" max="14597" width="20.125" style="355" customWidth="1"/>
    <col min="14598" max="14598" width="18.875" style="355" customWidth="1"/>
    <col min="14599" max="14599" width="8.875" style="355" customWidth="1"/>
    <col min="14600" max="14600" width="18.875" style="355" customWidth="1"/>
    <col min="14601" max="14601" width="12.625" style="355" customWidth="1"/>
    <col min="14602" max="14602" width="22.875" style="355" customWidth="1"/>
    <col min="14603" max="14852" width="9" style="355"/>
    <col min="14853" max="14853" width="20.125" style="355" customWidth="1"/>
    <col min="14854" max="14854" width="18.875" style="355" customWidth="1"/>
    <col min="14855" max="14855" width="8.875" style="355" customWidth="1"/>
    <col min="14856" max="14856" width="18.875" style="355" customWidth="1"/>
    <col min="14857" max="14857" width="12.625" style="355" customWidth="1"/>
    <col min="14858" max="14858" width="22.875" style="355" customWidth="1"/>
    <col min="14859" max="15108" width="9" style="355"/>
    <col min="15109" max="15109" width="20.125" style="355" customWidth="1"/>
    <col min="15110" max="15110" width="18.875" style="355" customWidth="1"/>
    <col min="15111" max="15111" width="8.875" style="355" customWidth="1"/>
    <col min="15112" max="15112" width="18.875" style="355" customWidth="1"/>
    <col min="15113" max="15113" width="12.625" style="355" customWidth="1"/>
    <col min="15114" max="15114" width="22.875" style="355" customWidth="1"/>
    <col min="15115" max="15364" width="9" style="355"/>
    <col min="15365" max="15365" width="20.125" style="355" customWidth="1"/>
    <col min="15366" max="15366" width="18.875" style="355" customWidth="1"/>
    <col min="15367" max="15367" width="8.875" style="355" customWidth="1"/>
    <col min="15368" max="15368" width="18.875" style="355" customWidth="1"/>
    <col min="15369" max="15369" width="12.625" style="355" customWidth="1"/>
    <col min="15370" max="15370" width="22.875" style="355" customWidth="1"/>
    <col min="15371" max="15620" width="9" style="355"/>
    <col min="15621" max="15621" width="20.125" style="355" customWidth="1"/>
    <col min="15622" max="15622" width="18.875" style="355" customWidth="1"/>
    <col min="15623" max="15623" width="8.875" style="355" customWidth="1"/>
    <col min="15624" max="15624" width="18.875" style="355" customWidth="1"/>
    <col min="15625" max="15625" width="12.625" style="355" customWidth="1"/>
    <col min="15626" max="15626" width="22.875" style="355" customWidth="1"/>
    <col min="15627" max="15876" width="9" style="355"/>
    <col min="15877" max="15877" width="20.125" style="355" customWidth="1"/>
    <col min="15878" max="15878" width="18.875" style="355" customWidth="1"/>
    <col min="15879" max="15879" width="8.875" style="355" customWidth="1"/>
    <col min="15880" max="15880" width="18.875" style="355" customWidth="1"/>
    <col min="15881" max="15881" width="12.625" style="355" customWidth="1"/>
    <col min="15882" max="15882" width="22.875" style="355" customWidth="1"/>
    <col min="15883" max="16132" width="9" style="355"/>
    <col min="16133" max="16133" width="20.125" style="355" customWidth="1"/>
    <col min="16134" max="16134" width="18.875" style="355" customWidth="1"/>
    <col min="16135" max="16135" width="8.875" style="355" customWidth="1"/>
    <col min="16136" max="16136" width="18.875" style="355" customWidth="1"/>
    <col min="16137" max="16137" width="12.625" style="355" customWidth="1"/>
    <col min="16138" max="16138" width="22.875" style="355" customWidth="1"/>
    <col min="16139" max="16384" width="9" style="355"/>
  </cols>
  <sheetData>
    <row r="1" spans="1:25" ht="18.75" customHeight="1" x14ac:dyDescent="0.4">
      <c r="I1" s="2172"/>
      <c r="J1" s="2172"/>
    </row>
    <row r="2" spans="1:25" ht="18.75" customHeight="1" x14ac:dyDescent="0.4">
      <c r="B2" s="2199" t="s">
        <v>671</v>
      </c>
      <c r="C2" s="2199"/>
      <c r="I2" s="2172" t="s">
        <v>672</v>
      </c>
      <c r="J2" s="2172"/>
    </row>
    <row r="3" spans="1:25" s="379" customFormat="1" x14ac:dyDescent="0.4">
      <c r="A3" s="564"/>
      <c r="B3" s="2199"/>
      <c r="C3" s="2199"/>
      <c r="R3" s="2171"/>
      <c r="S3" s="2171"/>
      <c r="T3" s="2171"/>
      <c r="U3" s="2171"/>
      <c r="V3" s="2171"/>
      <c r="W3" s="2171"/>
      <c r="X3" s="2171"/>
      <c r="Y3" s="2171"/>
    </row>
    <row r="4" spans="1:25" ht="32.25" customHeight="1" x14ac:dyDescent="0.4">
      <c r="B4" s="2176" t="s">
        <v>673</v>
      </c>
      <c r="C4" s="2176"/>
      <c r="D4" s="2176"/>
      <c r="E4" s="2176"/>
      <c r="F4" s="2176"/>
      <c r="G4" s="2176"/>
      <c r="H4" s="2176"/>
      <c r="I4" s="2176"/>
      <c r="J4" s="2176"/>
    </row>
    <row r="5" spans="1:25" ht="15" customHeight="1" thickBot="1" x14ac:dyDescent="0.45"/>
    <row r="6" spans="1:25" ht="36.75" customHeight="1" x14ac:dyDescent="0.4">
      <c r="A6" s="356"/>
      <c r="B6" s="531" t="s">
        <v>347</v>
      </c>
      <c r="C6" s="2177"/>
      <c r="D6" s="2178"/>
      <c r="E6" s="2178"/>
      <c r="F6" s="2178"/>
      <c r="G6" s="2178"/>
      <c r="H6" s="2178"/>
      <c r="I6" s="2178"/>
      <c r="J6" s="2179"/>
    </row>
    <row r="7" spans="1:25" ht="36.75" customHeight="1" thickBot="1" x14ac:dyDescent="0.45">
      <c r="A7" s="356"/>
      <c r="B7" s="378" t="s">
        <v>348</v>
      </c>
      <c r="C7" s="2180" t="s">
        <v>375</v>
      </c>
      <c r="D7" s="2181"/>
      <c r="E7" s="2181"/>
      <c r="F7" s="2181"/>
      <c r="G7" s="2181"/>
      <c r="H7" s="2181"/>
      <c r="I7" s="2181"/>
      <c r="J7" s="2182"/>
    </row>
    <row r="8" spans="1:25" ht="16.5" customHeight="1" x14ac:dyDescent="0.4">
      <c r="A8" s="356"/>
      <c r="B8" s="356"/>
      <c r="C8" s="356"/>
      <c r="D8" s="356"/>
      <c r="E8" s="356"/>
      <c r="F8" s="356"/>
      <c r="G8" s="356"/>
      <c r="H8" s="356"/>
      <c r="I8" s="356"/>
      <c r="J8" s="356"/>
    </row>
    <row r="9" spans="1:25" ht="16.5" customHeight="1" thickBot="1" x14ac:dyDescent="0.45">
      <c r="A9" s="356"/>
      <c r="B9" s="356" t="s">
        <v>674</v>
      </c>
      <c r="C9" s="356"/>
      <c r="D9" s="356"/>
      <c r="E9" s="356"/>
      <c r="F9" s="356"/>
      <c r="G9" s="356"/>
      <c r="H9" s="356"/>
      <c r="I9" s="356"/>
      <c r="J9" s="356"/>
    </row>
    <row r="10" spans="1:25" ht="80.25" customHeight="1" x14ac:dyDescent="0.4">
      <c r="A10" s="356"/>
      <c r="B10" s="2195" t="s">
        <v>675</v>
      </c>
      <c r="C10" s="2196"/>
      <c r="D10" s="2196"/>
      <c r="E10" s="2196"/>
      <c r="F10" s="2196"/>
      <c r="G10" s="2196"/>
      <c r="H10" s="2196"/>
      <c r="I10" s="2196"/>
      <c r="J10" s="2197"/>
    </row>
    <row r="11" spans="1:25" ht="21" customHeight="1" x14ac:dyDescent="0.4">
      <c r="A11" s="356"/>
      <c r="B11" s="2183" t="s">
        <v>676</v>
      </c>
      <c r="C11" s="2186" t="s">
        <v>677</v>
      </c>
      <c r="D11" s="2187"/>
      <c r="E11" s="2188"/>
      <c r="F11" s="2224" t="s">
        <v>678</v>
      </c>
      <c r="G11" s="2227" t="s">
        <v>679</v>
      </c>
      <c r="H11" s="1360"/>
      <c r="I11" s="1360"/>
      <c r="J11" s="2228"/>
    </row>
    <row r="12" spans="1:25" ht="36.75" customHeight="1" x14ac:dyDescent="0.4">
      <c r="A12" s="356"/>
      <c r="B12" s="2184"/>
      <c r="C12" s="2189"/>
      <c r="D12" s="2190"/>
      <c r="E12" s="2191"/>
      <c r="F12" s="2225"/>
      <c r="G12" s="2189"/>
      <c r="H12" s="2190"/>
      <c r="I12" s="2190"/>
      <c r="J12" s="2229"/>
    </row>
    <row r="13" spans="1:25" ht="36.75" customHeight="1" x14ac:dyDescent="0.4">
      <c r="A13" s="356"/>
      <c r="B13" s="2184"/>
      <c r="C13" s="2189"/>
      <c r="D13" s="2190"/>
      <c r="E13" s="2191"/>
      <c r="F13" s="2225"/>
      <c r="G13" s="1372" t="s">
        <v>680</v>
      </c>
      <c r="H13" s="1372"/>
      <c r="I13" s="1372" t="s">
        <v>681</v>
      </c>
      <c r="J13" s="2198"/>
    </row>
    <row r="14" spans="1:25" ht="36.75" customHeight="1" x14ac:dyDescent="0.4">
      <c r="A14" s="356"/>
      <c r="B14" s="2184"/>
      <c r="C14" s="2189"/>
      <c r="D14" s="2190"/>
      <c r="E14" s="2191"/>
      <c r="F14" s="2225"/>
      <c r="G14" s="2175" t="s">
        <v>682</v>
      </c>
      <c r="H14" s="2175"/>
      <c r="I14" s="1372" t="s">
        <v>683</v>
      </c>
      <c r="J14" s="2198"/>
    </row>
    <row r="15" spans="1:25" ht="21" customHeight="1" x14ac:dyDescent="0.4">
      <c r="A15" s="356"/>
      <c r="B15" s="2184"/>
      <c r="C15" s="2189"/>
      <c r="D15" s="2190"/>
      <c r="E15" s="2191"/>
      <c r="F15" s="2224" t="s">
        <v>684</v>
      </c>
      <c r="G15" s="2227" t="s">
        <v>679</v>
      </c>
      <c r="H15" s="1360"/>
      <c r="I15" s="1360"/>
      <c r="J15" s="2228"/>
    </row>
    <row r="16" spans="1:25" ht="36.75" customHeight="1" x14ac:dyDescent="0.4">
      <c r="A16" s="356"/>
      <c r="B16" s="2184"/>
      <c r="C16" s="2189"/>
      <c r="D16" s="2190"/>
      <c r="E16" s="2191"/>
      <c r="F16" s="2225"/>
      <c r="G16" s="2189"/>
      <c r="H16" s="2190"/>
      <c r="I16" s="2190"/>
      <c r="J16" s="2229"/>
    </row>
    <row r="17" spans="1:10" ht="36.75" customHeight="1" x14ac:dyDescent="0.4">
      <c r="A17" s="356"/>
      <c r="B17" s="2184"/>
      <c r="C17" s="2189"/>
      <c r="D17" s="2190"/>
      <c r="E17" s="2191"/>
      <c r="F17" s="2225"/>
      <c r="G17" s="1372" t="s">
        <v>680</v>
      </c>
      <c r="H17" s="1372"/>
      <c r="I17" s="1372" t="s">
        <v>681</v>
      </c>
      <c r="J17" s="2198"/>
    </row>
    <row r="18" spans="1:10" ht="36.75" customHeight="1" x14ac:dyDescent="0.4">
      <c r="A18" s="356"/>
      <c r="B18" s="2185"/>
      <c r="C18" s="2192"/>
      <c r="D18" s="2193"/>
      <c r="E18" s="2194"/>
      <c r="F18" s="2226"/>
      <c r="G18" s="2175" t="s">
        <v>682</v>
      </c>
      <c r="H18" s="2175"/>
      <c r="I18" s="1372" t="s">
        <v>683</v>
      </c>
      <c r="J18" s="2198"/>
    </row>
    <row r="19" spans="1:10" ht="29.25" customHeight="1" x14ac:dyDescent="0.4">
      <c r="A19" s="356"/>
      <c r="B19" s="2173" t="s">
        <v>685</v>
      </c>
      <c r="C19" s="2230" t="s">
        <v>686</v>
      </c>
      <c r="D19" s="2231"/>
      <c r="E19" s="2232"/>
      <c r="F19" s="2236" t="s">
        <v>687</v>
      </c>
      <c r="G19" s="2231"/>
      <c r="H19" s="2231"/>
      <c r="I19" s="2230" t="s">
        <v>688</v>
      </c>
      <c r="J19" s="2237"/>
    </row>
    <row r="20" spans="1:10" ht="30.75" customHeight="1" thickBot="1" x14ac:dyDescent="0.45">
      <c r="A20" s="356"/>
      <c r="B20" s="2174"/>
      <c r="C20" s="2233"/>
      <c r="D20" s="2234"/>
      <c r="E20" s="2235"/>
      <c r="F20" s="2234"/>
      <c r="G20" s="2234"/>
      <c r="H20" s="2234"/>
      <c r="I20" s="2233"/>
      <c r="J20" s="2238"/>
    </row>
    <row r="21" spans="1:10" ht="30.75" customHeight="1" thickBot="1" x14ac:dyDescent="0.2">
      <c r="A21" s="356"/>
      <c r="B21" s="377" t="s">
        <v>689</v>
      </c>
      <c r="C21" s="356"/>
      <c r="D21" s="356"/>
      <c r="E21" s="376" t="str" cm="1">
        <f t="array" ref="E21">IF(AND(2&gt;=I23:I25,8&lt;=I23:I25),"規定されている定員を超過しています。","")</f>
        <v/>
      </c>
      <c r="F21" s="376"/>
      <c r="G21" s="376"/>
      <c r="H21" s="376"/>
      <c r="I21" s="356"/>
      <c r="J21" s="356"/>
    </row>
    <row r="22" spans="1:10" ht="46.5" customHeight="1" thickBot="1" x14ac:dyDescent="0.45">
      <c r="A22" s="356"/>
      <c r="B22" s="2205"/>
      <c r="C22" s="2206"/>
      <c r="D22" s="2207" t="s">
        <v>690</v>
      </c>
      <c r="E22" s="2208"/>
      <c r="F22" s="2208"/>
      <c r="G22" s="2208"/>
      <c r="H22" s="2209"/>
      <c r="I22" s="375" t="s">
        <v>691</v>
      </c>
      <c r="J22" s="374" t="s">
        <v>692</v>
      </c>
    </row>
    <row r="23" spans="1:10" ht="29.25" customHeight="1" x14ac:dyDescent="0.4">
      <c r="A23" s="356"/>
      <c r="B23" s="2210" t="s">
        <v>693</v>
      </c>
      <c r="C23" s="373" t="s">
        <v>694</v>
      </c>
      <c r="D23" s="2213"/>
      <c r="E23" s="2214"/>
      <c r="F23" s="2214"/>
      <c r="G23" s="2214"/>
      <c r="H23" s="2215"/>
      <c r="I23" s="366"/>
      <c r="J23" s="532"/>
    </row>
    <row r="24" spans="1:10" ht="29.25" customHeight="1" x14ac:dyDescent="0.4">
      <c r="A24" s="356"/>
      <c r="B24" s="2211"/>
      <c r="C24" s="372" t="s">
        <v>695</v>
      </c>
      <c r="D24" s="2216"/>
      <c r="E24" s="2217"/>
      <c r="F24" s="2217"/>
      <c r="G24" s="2217"/>
      <c r="H24" s="2218"/>
      <c r="I24" s="364"/>
      <c r="J24" s="363"/>
    </row>
    <row r="25" spans="1:10" ht="29.25" customHeight="1" thickBot="1" x14ac:dyDescent="0.45">
      <c r="A25" s="356"/>
      <c r="B25" s="2211"/>
      <c r="C25" s="371" t="s">
        <v>696</v>
      </c>
      <c r="D25" s="2219"/>
      <c r="E25" s="2220"/>
      <c r="F25" s="2220"/>
      <c r="G25" s="2220"/>
      <c r="H25" s="2221"/>
      <c r="I25" s="361"/>
      <c r="J25" s="360"/>
    </row>
    <row r="26" spans="1:10" ht="29.25" customHeight="1" thickBot="1" x14ac:dyDescent="0.45">
      <c r="A26" s="356"/>
      <c r="B26" s="2212"/>
      <c r="C26" s="2204" t="s">
        <v>697</v>
      </c>
      <c r="D26" s="2204"/>
      <c r="E26" s="2204"/>
      <c r="F26" s="2204"/>
      <c r="G26" s="2204"/>
      <c r="H26" s="2204"/>
      <c r="I26" s="359">
        <f>SUM(I23:I25)</f>
        <v>0</v>
      </c>
      <c r="J26" s="358">
        <f>SUM(J23:J25)</f>
        <v>0</v>
      </c>
    </row>
    <row r="27" spans="1:10" ht="29.25" customHeight="1" thickBot="1" x14ac:dyDescent="0.45">
      <c r="A27" s="356"/>
      <c r="B27" s="370"/>
      <c r="C27" s="370"/>
      <c r="D27" s="369"/>
      <c r="E27" s="369"/>
      <c r="F27" s="369"/>
      <c r="G27" s="369"/>
      <c r="H27" s="369"/>
      <c r="I27" s="357" t="str">
        <f>(IF(OR(I26&lt;=1,I26&gt;=8),"↑住居の定員が規定の定員数を満たしていません。",""))</f>
        <v>↑住居の定員が規定の定員数を満たしていません。</v>
      </c>
      <c r="J27" s="368"/>
    </row>
    <row r="28" spans="1:10" ht="29.25" customHeight="1" x14ac:dyDescent="0.4">
      <c r="A28" s="356"/>
      <c r="B28" s="2210" t="s">
        <v>698</v>
      </c>
      <c r="C28" s="367" t="s">
        <v>694</v>
      </c>
      <c r="D28" s="2213"/>
      <c r="E28" s="2214"/>
      <c r="F28" s="2214"/>
      <c r="G28" s="2214"/>
      <c r="H28" s="2215"/>
      <c r="I28" s="366"/>
      <c r="J28" s="532">
        <v>1</v>
      </c>
    </row>
    <row r="29" spans="1:10" ht="29.25" customHeight="1" x14ac:dyDescent="0.4">
      <c r="A29" s="356"/>
      <c r="B29" s="2211"/>
      <c r="C29" s="365" t="s">
        <v>695</v>
      </c>
      <c r="D29" s="2216"/>
      <c r="E29" s="2217"/>
      <c r="F29" s="2217"/>
      <c r="G29" s="2217"/>
      <c r="H29" s="2218"/>
      <c r="I29" s="364"/>
      <c r="J29" s="363"/>
    </row>
    <row r="30" spans="1:10" ht="29.25" customHeight="1" thickBot="1" x14ac:dyDescent="0.45">
      <c r="A30" s="356"/>
      <c r="B30" s="2211"/>
      <c r="C30" s="362" t="s">
        <v>696</v>
      </c>
      <c r="D30" s="2219"/>
      <c r="E30" s="2220"/>
      <c r="F30" s="2220"/>
      <c r="G30" s="2220"/>
      <c r="H30" s="2221"/>
      <c r="I30" s="361"/>
      <c r="J30" s="360"/>
    </row>
    <row r="31" spans="1:10" ht="29.25" customHeight="1" thickBot="1" x14ac:dyDescent="0.45">
      <c r="A31" s="356"/>
      <c r="B31" s="2212"/>
      <c r="C31" s="2204" t="s">
        <v>697</v>
      </c>
      <c r="D31" s="2204"/>
      <c r="E31" s="2204"/>
      <c r="F31" s="2204"/>
      <c r="G31" s="2204"/>
      <c r="H31" s="2204"/>
      <c r="I31" s="359">
        <f>SUM(I28:I30)</f>
        <v>0</v>
      </c>
      <c r="J31" s="358">
        <f>SUM(J28:J30)</f>
        <v>1</v>
      </c>
    </row>
    <row r="32" spans="1:10" ht="29.25" customHeight="1" thickBot="1" x14ac:dyDescent="0.45">
      <c r="A32" s="356"/>
      <c r="B32" s="370"/>
      <c r="C32" s="370"/>
      <c r="D32" s="369"/>
      <c r="E32" s="369"/>
      <c r="F32" s="369"/>
      <c r="G32" s="369"/>
      <c r="H32" s="369"/>
      <c r="I32" s="357" t="str">
        <f>(IF(OR(I31&lt;=1,I31&gt;=8),"↑住居の定員が規定の定員数を満たしていません。",""))</f>
        <v>↑住居の定員が規定の定員数を満たしていません。</v>
      </c>
      <c r="J32" s="368"/>
    </row>
    <row r="33" spans="1:10" ht="29.25" customHeight="1" x14ac:dyDescent="0.4">
      <c r="A33" s="356"/>
      <c r="B33" s="2210" t="s">
        <v>699</v>
      </c>
      <c r="C33" s="367" t="s">
        <v>694</v>
      </c>
      <c r="D33" s="2222"/>
      <c r="E33" s="2223"/>
      <c r="F33" s="2223"/>
      <c r="G33" s="2223"/>
      <c r="H33" s="2223"/>
      <c r="I33" s="366"/>
      <c r="J33" s="532">
        <v>1</v>
      </c>
    </row>
    <row r="34" spans="1:10" ht="29.25" customHeight="1" x14ac:dyDescent="0.4">
      <c r="A34" s="356"/>
      <c r="B34" s="2211"/>
      <c r="C34" s="365" t="s">
        <v>695</v>
      </c>
      <c r="D34" s="2200"/>
      <c r="E34" s="2201"/>
      <c r="F34" s="2201"/>
      <c r="G34" s="2201"/>
      <c r="H34" s="2201"/>
      <c r="I34" s="364"/>
      <c r="J34" s="363"/>
    </row>
    <row r="35" spans="1:10" ht="29.25" customHeight="1" thickBot="1" x14ac:dyDescent="0.45">
      <c r="A35" s="356"/>
      <c r="B35" s="2211"/>
      <c r="C35" s="362" t="s">
        <v>696</v>
      </c>
      <c r="D35" s="2202"/>
      <c r="E35" s="2203"/>
      <c r="F35" s="2203"/>
      <c r="G35" s="2203"/>
      <c r="H35" s="2203"/>
      <c r="I35" s="361"/>
      <c r="J35" s="360"/>
    </row>
    <row r="36" spans="1:10" ht="29.25" customHeight="1" thickBot="1" x14ac:dyDescent="0.45">
      <c r="A36" s="356"/>
      <c r="B36" s="2212"/>
      <c r="C36" s="2204" t="s">
        <v>697</v>
      </c>
      <c r="D36" s="2204"/>
      <c r="E36" s="2204"/>
      <c r="F36" s="2204"/>
      <c r="G36" s="2204"/>
      <c r="H36" s="2204"/>
      <c r="I36" s="359">
        <f>SUM(I33:I35)</f>
        <v>0</v>
      </c>
      <c r="J36" s="358">
        <f>SUM(J33:J35)</f>
        <v>1</v>
      </c>
    </row>
    <row r="37" spans="1:10" ht="29.25" customHeight="1" thickBot="1" x14ac:dyDescent="0.45">
      <c r="A37" s="356"/>
      <c r="B37" s="370"/>
      <c r="C37" s="370"/>
      <c r="D37" s="369"/>
      <c r="E37" s="369"/>
      <c r="F37" s="369"/>
      <c r="G37" s="369"/>
      <c r="H37" s="369"/>
      <c r="I37" s="357" t="str">
        <f>(IF(OR(I36&lt;=1,I36&gt;=8),"↑住居の定員が規定の定員数を満たしていません。",""))</f>
        <v>↑住居の定員が規定の定員数を満たしていません。</v>
      </c>
      <c r="J37" s="368"/>
    </row>
    <row r="38" spans="1:10" ht="29.25" customHeight="1" x14ac:dyDescent="0.4">
      <c r="A38" s="356"/>
      <c r="B38" s="2210" t="s">
        <v>700</v>
      </c>
      <c r="C38" s="367" t="s">
        <v>694</v>
      </c>
      <c r="D38" s="2222"/>
      <c r="E38" s="2223"/>
      <c r="F38" s="2223"/>
      <c r="G38" s="2223"/>
      <c r="H38" s="2223"/>
      <c r="I38" s="366"/>
      <c r="J38" s="532">
        <v>1</v>
      </c>
    </row>
    <row r="39" spans="1:10" ht="29.25" customHeight="1" x14ac:dyDescent="0.4">
      <c r="A39" s="356"/>
      <c r="B39" s="2211"/>
      <c r="C39" s="365" t="s">
        <v>695</v>
      </c>
      <c r="D39" s="2200"/>
      <c r="E39" s="2201"/>
      <c r="F39" s="2201"/>
      <c r="G39" s="2201"/>
      <c r="H39" s="2201"/>
      <c r="I39" s="364"/>
      <c r="J39" s="363"/>
    </row>
    <row r="40" spans="1:10" ht="29.25" customHeight="1" thickBot="1" x14ac:dyDescent="0.45">
      <c r="A40" s="356"/>
      <c r="B40" s="2211"/>
      <c r="C40" s="362" t="s">
        <v>696</v>
      </c>
      <c r="D40" s="2202"/>
      <c r="E40" s="2203"/>
      <c r="F40" s="2203"/>
      <c r="G40" s="2203"/>
      <c r="H40" s="2203"/>
      <c r="I40" s="361"/>
      <c r="J40" s="360"/>
    </row>
    <row r="41" spans="1:10" ht="29.25" customHeight="1" thickBot="1" x14ac:dyDescent="0.45">
      <c r="A41" s="356"/>
      <c r="B41" s="2212"/>
      <c r="C41" s="2204" t="s">
        <v>697</v>
      </c>
      <c r="D41" s="2204"/>
      <c r="E41" s="2204"/>
      <c r="F41" s="2204"/>
      <c r="G41" s="2204"/>
      <c r="H41" s="2204"/>
      <c r="I41" s="359">
        <f>SUM(I38:I40)</f>
        <v>0</v>
      </c>
      <c r="J41" s="358">
        <f>SUM(J38:J40)</f>
        <v>1</v>
      </c>
    </row>
    <row r="42" spans="1:10" ht="29.25" customHeight="1" x14ac:dyDescent="0.4">
      <c r="B42" s="356"/>
      <c r="C42" s="356"/>
      <c r="D42" s="356"/>
      <c r="E42" s="356"/>
      <c r="F42" s="356"/>
      <c r="G42" s="356"/>
      <c r="H42" s="356"/>
      <c r="I42" s="357" t="str">
        <f>(IF(OR(I41&lt;=1,I41&gt;=8),"↑住居の定員が規定の定員数を満たしていません。",""))</f>
        <v>↑住居の定員が規定の定員数を満たしていません。</v>
      </c>
      <c r="J42" s="356"/>
    </row>
    <row r="43" spans="1:10" ht="14.25" x14ac:dyDescent="0.4">
      <c r="B43" s="356" t="s">
        <v>701</v>
      </c>
      <c r="C43" s="356"/>
      <c r="D43" s="356"/>
      <c r="E43" s="356"/>
      <c r="F43" s="356"/>
      <c r="G43" s="356"/>
      <c r="H43" s="356"/>
      <c r="I43" s="356"/>
      <c r="J43" s="356"/>
    </row>
  </sheetData>
  <mergeCells count="50">
    <mergeCell ref="D33:H33"/>
    <mergeCell ref="F11:F14"/>
    <mergeCell ref="F15:F18"/>
    <mergeCell ref="I13:J13"/>
    <mergeCell ref="I17:J17"/>
    <mergeCell ref="G11:J11"/>
    <mergeCell ref="G12:J12"/>
    <mergeCell ref="G13:H13"/>
    <mergeCell ref="G17:H17"/>
    <mergeCell ref="G18:H18"/>
    <mergeCell ref="G15:J15"/>
    <mergeCell ref="I14:J14"/>
    <mergeCell ref="G16:J16"/>
    <mergeCell ref="C19:E20"/>
    <mergeCell ref="F19:H20"/>
    <mergeCell ref="I19:J20"/>
    <mergeCell ref="B38:B41"/>
    <mergeCell ref="D38:H38"/>
    <mergeCell ref="D39:H39"/>
    <mergeCell ref="D40:H40"/>
    <mergeCell ref="C41:H41"/>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R3:Y3"/>
    <mergeCell ref="I2:J2"/>
    <mergeCell ref="B19:B20"/>
    <mergeCell ref="G14:H14"/>
    <mergeCell ref="I1:J1"/>
    <mergeCell ref="B4:J4"/>
    <mergeCell ref="C6:J6"/>
    <mergeCell ref="C7:J7"/>
    <mergeCell ref="B11:B18"/>
    <mergeCell ref="C11:E18"/>
    <mergeCell ref="B10:J10"/>
    <mergeCell ref="I18:J18"/>
    <mergeCell ref="B2:C3"/>
  </mergeCells>
  <phoneticPr fontId="13"/>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7E651-72E9-44BD-91D5-179EFA38C234}">
  <sheetPr>
    <pageSetUpPr fitToPage="1"/>
  </sheetPr>
  <dimension ref="A1:Z350"/>
  <sheetViews>
    <sheetView view="pageBreakPreview" zoomScaleNormal="100" zoomScaleSheetLayoutView="100" workbookViewId="0">
      <selection activeCell="B4" sqref="B4:Z4"/>
    </sheetView>
  </sheetViews>
  <sheetFormatPr defaultRowHeight="13.5" x14ac:dyDescent="0.4"/>
  <cols>
    <col min="1" max="1" width="1.125" style="380" customWidth="1"/>
    <col min="2" max="6" width="3.125" style="380" customWidth="1"/>
    <col min="7" max="14" width="3.625" style="380" customWidth="1"/>
    <col min="15" max="26" width="4.625" style="380" customWidth="1"/>
    <col min="27" max="27" width="1" style="380" customWidth="1"/>
    <col min="28" max="55" width="2.625" style="380" customWidth="1"/>
    <col min="56" max="266" width="9" style="380"/>
    <col min="267" max="267" width="1.125" style="380" customWidth="1"/>
    <col min="268" max="280" width="2.625" style="380" customWidth="1"/>
    <col min="281" max="282" width="26.625" style="380" customWidth="1"/>
    <col min="283" max="311" width="2.625" style="380" customWidth="1"/>
    <col min="312" max="522" width="9" style="380"/>
    <col min="523" max="523" width="1.125" style="380" customWidth="1"/>
    <col min="524" max="536" width="2.625" style="380" customWidth="1"/>
    <col min="537" max="538" width="26.625" style="380" customWidth="1"/>
    <col min="539" max="567" width="2.625" style="380" customWidth="1"/>
    <col min="568" max="778" width="9" style="380"/>
    <col min="779" max="779" width="1.125" style="380" customWidth="1"/>
    <col min="780" max="792" width="2.625" style="380" customWidth="1"/>
    <col min="793" max="794" width="26.625" style="380" customWidth="1"/>
    <col min="795" max="823" width="2.625" style="380" customWidth="1"/>
    <col min="824" max="1034" width="9" style="380"/>
    <col min="1035" max="1035" width="1.125" style="380" customWidth="1"/>
    <col min="1036" max="1048" width="2.625" style="380" customWidth="1"/>
    <col min="1049" max="1050" width="26.625" style="380" customWidth="1"/>
    <col min="1051" max="1079" width="2.625" style="380" customWidth="1"/>
    <col min="1080" max="1290" width="9" style="380"/>
    <col min="1291" max="1291" width="1.125" style="380" customWidth="1"/>
    <col min="1292" max="1304" width="2.625" style="380" customWidth="1"/>
    <col min="1305" max="1306" width="26.625" style="380" customWidth="1"/>
    <col min="1307" max="1335" width="2.625" style="380" customWidth="1"/>
    <col min="1336" max="1546" width="9" style="380"/>
    <col min="1547" max="1547" width="1.125" style="380" customWidth="1"/>
    <col min="1548" max="1560" width="2.625" style="380" customWidth="1"/>
    <col min="1561" max="1562" width="26.625" style="380" customWidth="1"/>
    <col min="1563" max="1591" width="2.625" style="380" customWidth="1"/>
    <col min="1592" max="1802" width="9" style="380"/>
    <col min="1803" max="1803" width="1.125" style="380" customWidth="1"/>
    <col min="1804" max="1816" width="2.625" style="380" customWidth="1"/>
    <col min="1817" max="1818" width="26.625" style="380" customWidth="1"/>
    <col min="1819" max="1847" width="2.625" style="380" customWidth="1"/>
    <col min="1848" max="2058" width="9" style="380"/>
    <col min="2059" max="2059" width="1.125" style="380" customWidth="1"/>
    <col min="2060" max="2072" width="2.625" style="380" customWidth="1"/>
    <col min="2073" max="2074" width="26.625" style="380" customWidth="1"/>
    <col min="2075" max="2103" width="2.625" style="380" customWidth="1"/>
    <col min="2104" max="2314" width="9" style="380"/>
    <col min="2315" max="2315" width="1.125" style="380" customWidth="1"/>
    <col min="2316" max="2328" width="2.625" style="380" customWidth="1"/>
    <col min="2329" max="2330" width="26.625" style="380" customWidth="1"/>
    <col min="2331" max="2359" width="2.625" style="380" customWidth="1"/>
    <col min="2360" max="2570" width="9" style="380"/>
    <col min="2571" max="2571" width="1.125" style="380" customWidth="1"/>
    <col min="2572" max="2584" width="2.625" style="380" customWidth="1"/>
    <col min="2585" max="2586" width="26.625" style="380" customWidth="1"/>
    <col min="2587" max="2615" width="2.625" style="380" customWidth="1"/>
    <col min="2616" max="2826" width="9" style="380"/>
    <col min="2827" max="2827" width="1.125" style="380" customWidth="1"/>
    <col min="2828" max="2840" width="2.625" style="380" customWidth="1"/>
    <col min="2841" max="2842" width="26.625" style="380" customWidth="1"/>
    <col min="2843" max="2871" width="2.625" style="380" customWidth="1"/>
    <col min="2872" max="3082" width="9" style="380"/>
    <col min="3083" max="3083" width="1.125" style="380" customWidth="1"/>
    <col min="3084" max="3096" width="2.625" style="380" customWidth="1"/>
    <col min="3097" max="3098" width="26.625" style="380" customWidth="1"/>
    <col min="3099" max="3127" width="2.625" style="380" customWidth="1"/>
    <col min="3128" max="3338" width="9" style="380"/>
    <col min="3339" max="3339" width="1.125" style="380" customWidth="1"/>
    <col min="3340" max="3352" width="2.625" style="380" customWidth="1"/>
    <col min="3353" max="3354" width="26.625" style="380" customWidth="1"/>
    <col min="3355" max="3383" width="2.625" style="380" customWidth="1"/>
    <col min="3384" max="3594" width="9" style="380"/>
    <col min="3595" max="3595" width="1.125" style="380" customWidth="1"/>
    <col min="3596" max="3608" width="2.625" style="380" customWidth="1"/>
    <col min="3609" max="3610" width="26.625" style="380" customWidth="1"/>
    <col min="3611" max="3639" width="2.625" style="380" customWidth="1"/>
    <col min="3640" max="3850" width="9" style="380"/>
    <col min="3851" max="3851" width="1.125" style="380" customWidth="1"/>
    <col min="3852" max="3864" width="2.625" style="380" customWidth="1"/>
    <col min="3865" max="3866" width="26.625" style="380" customWidth="1"/>
    <col min="3867" max="3895" width="2.625" style="380" customWidth="1"/>
    <col min="3896" max="4106" width="9" style="380"/>
    <col min="4107" max="4107" width="1.125" style="380" customWidth="1"/>
    <col min="4108" max="4120" width="2.625" style="380" customWidth="1"/>
    <col min="4121" max="4122" width="26.625" style="380" customWidth="1"/>
    <col min="4123" max="4151" width="2.625" style="380" customWidth="1"/>
    <col min="4152" max="4362" width="9" style="380"/>
    <col min="4363" max="4363" width="1.125" style="380" customWidth="1"/>
    <col min="4364" max="4376" width="2.625" style="380" customWidth="1"/>
    <col min="4377" max="4378" width="26.625" style="380" customWidth="1"/>
    <col min="4379" max="4407" width="2.625" style="380" customWidth="1"/>
    <col min="4408" max="4618" width="9" style="380"/>
    <col min="4619" max="4619" width="1.125" style="380" customWidth="1"/>
    <col min="4620" max="4632" width="2.625" style="380" customWidth="1"/>
    <col min="4633" max="4634" width="26.625" style="380" customWidth="1"/>
    <col min="4635" max="4663" width="2.625" style="380" customWidth="1"/>
    <col min="4664" max="4874" width="9" style="380"/>
    <col min="4875" max="4875" width="1.125" style="380" customWidth="1"/>
    <col min="4876" max="4888" width="2.625" style="380" customWidth="1"/>
    <col min="4889" max="4890" width="26.625" style="380" customWidth="1"/>
    <col min="4891" max="4919" width="2.625" style="380" customWidth="1"/>
    <col min="4920" max="5130" width="9" style="380"/>
    <col min="5131" max="5131" width="1.125" style="380" customWidth="1"/>
    <col min="5132" max="5144" width="2.625" style="380" customWidth="1"/>
    <col min="5145" max="5146" width="26.625" style="380" customWidth="1"/>
    <col min="5147" max="5175" width="2.625" style="380" customWidth="1"/>
    <col min="5176" max="5386" width="9" style="380"/>
    <col min="5387" max="5387" width="1.125" style="380" customWidth="1"/>
    <col min="5388" max="5400" width="2.625" style="380" customWidth="1"/>
    <col min="5401" max="5402" width="26.625" style="380" customWidth="1"/>
    <col min="5403" max="5431" width="2.625" style="380" customWidth="1"/>
    <col min="5432" max="5642" width="9" style="380"/>
    <col min="5643" max="5643" width="1.125" style="380" customWidth="1"/>
    <col min="5644" max="5656" width="2.625" style="380" customWidth="1"/>
    <col min="5657" max="5658" width="26.625" style="380" customWidth="1"/>
    <col min="5659" max="5687" width="2.625" style="380" customWidth="1"/>
    <col min="5688" max="5898" width="9" style="380"/>
    <col min="5899" max="5899" width="1.125" style="380" customWidth="1"/>
    <col min="5900" max="5912" width="2.625" style="380" customWidth="1"/>
    <col min="5913" max="5914" width="26.625" style="380" customWidth="1"/>
    <col min="5915" max="5943" width="2.625" style="380" customWidth="1"/>
    <col min="5944" max="6154" width="9" style="380"/>
    <col min="6155" max="6155" width="1.125" style="380" customWidth="1"/>
    <col min="6156" max="6168" width="2.625" style="380" customWidth="1"/>
    <col min="6169" max="6170" width="26.625" style="380" customWidth="1"/>
    <col min="6171" max="6199" width="2.625" style="380" customWidth="1"/>
    <col min="6200" max="6410" width="9" style="380"/>
    <col min="6411" max="6411" width="1.125" style="380" customWidth="1"/>
    <col min="6412" max="6424" width="2.625" style="380" customWidth="1"/>
    <col min="6425" max="6426" width="26.625" style="380" customWidth="1"/>
    <col min="6427" max="6455" width="2.625" style="380" customWidth="1"/>
    <col min="6456" max="6666" width="9" style="380"/>
    <col min="6667" max="6667" width="1.125" style="380" customWidth="1"/>
    <col min="6668" max="6680" width="2.625" style="380" customWidth="1"/>
    <col min="6681" max="6682" width="26.625" style="380" customWidth="1"/>
    <col min="6683" max="6711" width="2.625" style="380" customWidth="1"/>
    <col min="6712" max="6922" width="9" style="380"/>
    <col min="6923" max="6923" width="1.125" style="380" customWidth="1"/>
    <col min="6924" max="6936" width="2.625" style="380" customWidth="1"/>
    <col min="6937" max="6938" width="26.625" style="380" customWidth="1"/>
    <col min="6939" max="6967" width="2.625" style="380" customWidth="1"/>
    <col min="6968" max="7178" width="9" style="380"/>
    <col min="7179" max="7179" width="1.125" style="380" customWidth="1"/>
    <col min="7180" max="7192" width="2.625" style="380" customWidth="1"/>
    <col min="7193" max="7194" width="26.625" style="380" customWidth="1"/>
    <col min="7195" max="7223" width="2.625" style="380" customWidth="1"/>
    <col min="7224" max="7434" width="9" style="380"/>
    <col min="7435" max="7435" width="1.125" style="380" customWidth="1"/>
    <col min="7436" max="7448" width="2.625" style="380" customWidth="1"/>
    <col min="7449" max="7450" width="26.625" style="380" customWidth="1"/>
    <col min="7451" max="7479" width="2.625" style="380" customWidth="1"/>
    <col min="7480" max="7690" width="9" style="380"/>
    <col min="7691" max="7691" width="1.125" style="380" customWidth="1"/>
    <col min="7692" max="7704" width="2.625" style="380" customWidth="1"/>
    <col min="7705" max="7706" width="26.625" style="380" customWidth="1"/>
    <col min="7707" max="7735" width="2.625" style="380" customWidth="1"/>
    <col min="7736" max="7946" width="9" style="380"/>
    <col min="7947" max="7947" width="1.125" style="380" customWidth="1"/>
    <col min="7948" max="7960" width="2.625" style="380" customWidth="1"/>
    <col min="7961" max="7962" width="26.625" style="380" customWidth="1"/>
    <col min="7963" max="7991" width="2.625" style="380" customWidth="1"/>
    <col min="7992" max="8202" width="9" style="380"/>
    <col min="8203" max="8203" width="1.125" style="380" customWidth="1"/>
    <col min="8204" max="8216" width="2.625" style="380" customWidth="1"/>
    <col min="8217" max="8218" width="26.625" style="380" customWidth="1"/>
    <col min="8219" max="8247" width="2.625" style="380" customWidth="1"/>
    <col min="8248" max="8458" width="9" style="380"/>
    <col min="8459" max="8459" width="1.125" style="380" customWidth="1"/>
    <col min="8460" max="8472" width="2.625" style="380" customWidth="1"/>
    <col min="8473" max="8474" width="26.625" style="380" customWidth="1"/>
    <col min="8475" max="8503" width="2.625" style="380" customWidth="1"/>
    <col min="8504" max="8714" width="9" style="380"/>
    <col min="8715" max="8715" width="1.125" style="380" customWidth="1"/>
    <col min="8716" max="8728" width="2.625" style="380" customWidth="1"/>
    <col min="8729" max="8730" width="26.625" style="380" customWidth="1"/>
    <col min="8731" max="8759" width="2.625" style="380" customWidth="1"/>
    <col min="8760" max="8970" width="9" style="380"/>
    <col min="8971" max="8971" width="1.125" style="380" customWidth="1"/>
    <col min="8972" max="8984" width="2.625" style="380" customWidth="1"/>
    <col min="8985" max="8986" width="26.625" style="380" customWidth="1"/>
    <col min="8987" max="9015" width="2.625" style="380" customWidth="1"/>
    <col min="9016" max="9226" width="9" style="380"/>
    <col min="9227" max="9227" width="1.125" style="380" customWidth="1"/>
    <col min="9228" max="9240" width="2.625" style="380" customWidth="1"/>
    <col min="9241" max="9242" width="26.625" style="380" customWidth="1"/>
    <col min="9243" max="9271" width="2.625" style="380" customWidth="1"/>
    <col min="9272" max="9482" width="9" style="380"/>
    <col min="9483" max="9483" width="1.125" style="380" customWidth="1"/>
    <col min="9484" max="9496" width="2.625" style="380" customWidth="1"/>
    <col min="9497" max="9498" width="26.625" style="380" customWidth="1"/>
    <col min="9499" max="9527" width="2.625" style="380" customWidth="1"/>
    <col min="9528" max="9738" width="9" style="380"/>
    <col min="9739" max="9739" width="1.125" style="380" customWidth="1"/>
    <col min="9740" max="9752" width="2.625" style="380" customWidth="1"/>
    <col min="9753" max="9754" width="26.625" style="380" customWidth="1"/>
    <col min="9755" max="9783" width="2.625" style="380" customWidth="1"/>
    <col min="9784" max="9994" width="9" style="380"/>
    <col min="9995" max="9995" width="1.125" style="380" customWidth="1"/>
    <col min="9996" max="10008" width="2.625" style="380" customWidth="1"/>
    <col min="10009" max="10010" width="26.625" style="380" customWidth="1"/>
    <col min="10011" max="10039" width="2.625" style="380" customWidth="1"/>
    <col min="10040" max="10250" width="9" style="380"/>
    <col min="10251" max="10251" width="1.125" style="380" customWidth="1"/>
    <col min="10252" max="10264" width="2.625" style="380" customWidth="1"/>
    <col min="10265" max="10266" width="26.625" style="380" customWidth="1"/>
    <col min="10267" max="10295" width="2.625" style="380" customWidth="1"/>
    <col min="10296" max="10506" width="9" style="380"/>
    <col min="10507" max="10507" width="1.125" style="380" customWidth="1"/>
    <col min="10508" max="10520" width="2.625" style="380" customWidth="1"/>
    <col min="10521" max="10522" width="26.625" style="380" customWidth="1"/>
    <col min="10523" max="10551" width="2.625" style="380" customWidth="1"/>
    <col min="10552" max="10762" width="9" style="380"/>
    <col min="10763" max="10763" width="1.125" style="380" customWidth="1"/>
    <col min="10764" max="10776" width="2.625" style="380" customWidth="1"/>
    <col min="10777" max="10778" width="26.625" style="380" customWidth="1"/>
    <col min="10779" max="10807" width="2.625" style="380" customWidth="1"/>
    <col min="10808" max="11018" width="9" style="380"/>
    <col min="11019" max="11019" width="1.125" style="380" customWidth="1"/>
    <col min="11020" max="11032" width="2.625" style="380" customWidth="1"/>
    <col min="11033" max="11034" width="26.625" style="380" customWidth="1"/>
    <col min="11035" max="11063" width="2.625" style="380" customWidth="1"/>
    <col min="11064" max="11274" width="9" style="380"/>
    <col min="11275" max="11275" width="1.125" style="380" customWidth="1"/>
    <col min="11276" max="11288" width="2.625" style="380" customWidth="1"/>
    <col min="11289" max="11290" width="26.625" style="380" customWidth="1"/>
    <col min="11291" max="11319" width="2.625" style="380" customWidth="1"/>
    <col min="11320" max="11530" width="9" style="380"/>
    <col min="11531" max="11531" width="1.125" style="380" customWidth="1"/>
    <col min="11532" max="11544" width="2.625" style="380" customWidth="1"/>
    <col min="11545" max="11546" width="26.625" style="380" customWidth="1"/>
    <col min="11547" max="11575" width="2.625" style="380" customWidth="1"/>
    <col min="11576" max="11786" width="9" style="380"/>
    <col min="11787" max="11787" width="1.125" style="380" customWidth="1"/>
    <col min="11788" max="11800" width="2.625" style="380" customWidth="1"/>
    <col min="11801" max="11802" width="26.625" style="380" customWidth="1"/>
    <col min="11803" max="11831" width="2.625" style="380" customWidth="1"/>
    <col min="11832" max="12042" width="9" style="380"/>
    <col min="12043" max="12043" width="1.125" style="380" customWidth="1"/>
    <col min="12044" max="12056" width="2.625" style="380" customWidth="1"/>
    <col min="12057" max="12058" width="26.625" style="380" customWidth="1"/>
    <col min="12059" max="12087" width="2.625" style="380" customWidth="1"/>
    <col min="12088" max="12298" width="9" style="380"/>
    <col min="12299" max="12299" width="1.125" style="380" customWidth="1"/>
    <col min="12300" max="12312" width="2.625" style="380" customWidth="1"/>
    <col min="12313" max="12314" width="26.625" style="380" customWidth="1"/>
    <col min="12315" max="12343" width="2.625" style="380" customWidth="1"/>
    <col min="12344" max="12554" width="9" style="380"/>
    <col min="12555" max="12555" width="1.125" style="380" customWidth="1"/>
    <col min="12556" max="12568" width="2.625" style="380" customWidth="1"/>
    <col min="12569" max="12570" width="26.625" style="380" customWidth="1"/>
    <col min="12571" max="12599" width="2.625" style="380" customWidth="1"/>
    <col min="12600" max="12810" width="9" style="380"/>
    <col min="12811" max="12811" width="1.125" style="380" customWidth="1"/>
    <col min="12812" max="12824" width="2.625" style="380" customWidth="1"/>
    <col min="12825" max="12826" width="26.625" style="380" customWidth="1"/>
    <col min="12827" max="12855" width="2.625" style="380" customWidth="1"/>
    <col min="12856" max="13066" width="9" style="380"/>
    <col min="13067" max="13067" width="1.125" style="380" customWidth="1"/>
    <col min="13068" max="13080" width="2.625" style="380" customWidth="1"/>
    <col min="13081" max="13082" width="26.625" style="380" customWidth="1"/>
    <col min="13083" max="13111" width="2.625" style="380" customWidth="1"/>
    <col min="13112" max="13322" width="9" style="380"/>
    <col min="13323" max="13323" width="1.125" style="380" customWidth="1"/>
    <col min="13324" max="13336" width="2.625" style="380" customWidth="1"/>
    <col min="13337" max="13338" width="26.625" style="380" customWidth="1"/>
    <col min="13339" max="13367" width="2.625" style="380" customWidth="1"/>
    <col min="13368" max="13578" width="9" style="380"/>
    <col min="13579" max="13579" width="1.125" style="380" customWidth="1"/>
    <col min="13580" max="13592" width="2.625" style="380" customWidth="1"/>
    <col min="13593" max="13594" width="26.625" style="380" customWidth="1"/>
    <col min="13595" max="13623" width="2.625" style="380" customWidth="1"/>
    <col min="13624" max="13834" width="9" style="380"/>
    <col min="13835" max="13835" width="1.125" style="380" customWidth="1"/>
    <col min="13836" max="13848" width="2.625" style="380" customWidth="1"/>
    <col min="13849" max="13850" width="26.625" style="380" customWidth="1"/>
    <col min="13851" max="13879" width="2.625" style="380" customWidth="1"/>
    <col min="13880" max="14090" width="9" style="380"/>
    <col min="14091" max="14091" width="1.125" style="380" customWidth="1"/>
    <col min="14092" max="14104" width="2.625" style="380" customWidth="1"/>
    <col min="14105" max="14106" width="26.625" style="380" customWidth="1"/>
    <col min="14107" max="14135" width="2.625" style="380" customWidth="1"/>
    <col min="14136" max="14346" width="9" style="380"/>
    <col min="14347" max="14347" width="1.125" style="380" customWidth="1"/>
    <col min="14348" max="14360" width="2.625" style="380" customWidth="1"/>
    <col min="14361" max="14362" width="26.625" style="380" customWidth="1"/>
    <col min="14363" max="14391" width="2.625" style="380" customWidth="1"/>
    <col min="14392" max="14602" width="9" style="380"/>
    <col min="14603" max="14603" width="1.125" style="380" customWidth="1"/>
    <col min="14604" max="14616" width="2.625" style="380" customWidth="1"/>
    <col min="14617" max="14618" width="26.625" style="380" customWidth="1"/>
    <col min="14619" max="14647" width="2.625" style="380" customWidth="1"/>
    <col min="14648" max="14858" width="9" style="380"/>
    <col min="14859" max="14859" width="1.125" style="380" customWidth="1"/>
    <col min="14860" max="14872" width="2.625" style="380" customWidth="1"/>
    <col min="14873" max="14874" width="26.625" style="380" customWidth="1"/>
    <col min="14875" max="14903" width="2.625" style="380" customWidth="1"/>
    <col min="14904" max="15114" width="9" style="380"/>
    <col min="15115" max="15115" width="1.125" style="380" customWidth="1"/>
    <col min="15116" max="15128" width="2.625" style="380" customWidth="1"/>
    <col min="15129" max="15130" width="26.625" style="380" customWidth="1"/>
    <col min="15131" max="15159" width="2.625" style="380" customWidth="1"/>
    <col min="15160" max="15370" width="9" style="380"/>
    <col min="15371" max="15371" width="1.125" style="380" customWidth="1"/>
    <col min="15372" max="15384" width="2.625" style="380" customWidth="1"/>
    <col min="15385" max="15386" width="26.625" style="380" customWidth="1"/>
    <col min="15387" max="15415" width="2.625" style="380" customWidth="1"/>
    <col min="15416" max="15626" width="9" style="380"/>
    <col min="15627" max="15627" width="1.125" style="380" customWidth="1"/>
    <col min="15628" max="15640" width="2.625" style="380" customWidth="1"/>
    <col min="15641" max="15642" width="26.625" style="380" customWidth="1"/>
    <col min="15643" max="15671" width="2.625" style="380" customWidth="1"/>
    <col min="15672" max="15882" width="9" style="380"/>
    <col min="15883" max="15883" width="1.125" style="380" customWidth="1"/>
    <col min="15884" max="15896" width="2.625" style="380" customWidth="1"/>
    <col min="15897" max="15898" width="26.625" style="380" customWidth="1"/>
    <col min="15899" max="15927" width="2.625" style="380" customWidth="1"/>
    <col min="15928" max="16138" width="9" style="380"/>
    <col min="16139" max="16139" width="1.125" style="380" customWidth="1"/>
    <col min="16140" max="16152" width="2.625" style="380" customWidth="1"/>
    <col min="16153" max="16154" width="26.625" style="380" customWidth="1"/>
    <col min="16155" max="16183" width="2.625" style="380" customWidth="1"/>
    <col min="16184" max="16383" width="9" style="380"/>
    <col min="16384" max="16384" width="9" style="380" customWidth="1"/>
  </cols>
  <sheetData>
    <row r="1" spans="1:26" ht="20.100000000000001" customHeight="1" x14ac:dyDescent="0.4"/>
    <row r="2" spans="1:26" s="176" customFormat="1" ht="20.100000000000001" customHeight="1" x14ac:dyDescent="0.4">
      <c r="A2" s="395"/>
      <c r="B2" s="2290" t="s">
        <v>702</v>
      </c>
      <c r="C2" s="2290"/>
      <c r="D2" s="2290"/>
      <c r="E2" s="2290"/>
      <c r="F2" s="298"/>
      <c r="G2" s="298"/>
      <c r="H2" s="298"/>
      <c r="I2" s="298"/>
      <c r="J2" s="298"/>
      <c r="K2" s="298"/>
      <c r="L2" s="298"/>
      <c r="M2" s="298"/>
      <c r="N2" s="298"/>
      <c r="O2" s="298"/>
      <c r="P2" s="298"/>
      <c r="Q2" s="298"/>
      <c r="R2" s="298"/>
      <c r="S2" s="298"/>
      <c r="T2" s="298"/>
      <c r="U2" s="2289" t="s">
        <v>703</v>
      </c>
      <c r="V2" s="2289"/>
      <c r="W2" s="2289"/>
      <c r="X2" s="2289"/>
      <c r="Y2" s="2289"/>
      <c r="Z2" s="2289"/>
    </row>
    <row r="3" spans="1:26" s="176" customFormat="1" ht="20.100000000000001" customHeight="1" x14ac:dyDescent="0.4">
      <c r="A3" s="395"/>
      <c r="B3" s="2290"/>
      <c r="C3" s="2290"/>
      <c r="D3" s="2290"/>
      <c r="E3" s="2290"/>
      <c r="F3" s="2290"/>
      <c r="G3" s="2290"/>
      <c r="H3" s="2290"/>
      <c r="I3" s="2290"/>
      <c r="J3" s="2290"/>
      <c r="K3" s="2290"/>
      <c r="L3" s="2290"/>
      <c r="M3" s="2290"/>
      <c r="N3" s="2290"/>
      <c r="O3" s="2290"/>
      <c r="P3" s="2290"/>
      <c r="Q3" s="2290"/>
      <c r="R3" s="2290"/>
      <c r="S3" s="2290"/>
      <c r="T3" s="2290"/>
      <c r="U3" s="2290"/>
      <c r="V3" s="2290"/>
      <c r="W3" s="2290"/>
      <c r="X3" s="2290"/>
      <c r="Y3" s="2290"/>
      <c r="Z3" s="2290"/>
    </row>
    <row r="4" spans="1:26" s="393" customFormat="1" ht="20.100000000000001" customHeight="1" x14ac:dyDescent="0.4">
      <c r="A4" s="394"/>
      <c r="B4" s="1399" t="s">
        <v>704</v>
      </c>
      <c r="C4" s="1399"/>
      <c r="D4" s="1399"/>
      <c r="E4" s="1399"/>
      <c r="F4" s="1399"/>
      <c r="G4" s="1399"/>
      <c r="H4" s="1399"/>
      <c r="I4" s="1399"/>
      <c r="J4" s="1399"/>
      <c r="K4" s="1399"/>
      <c r="L4" s="1399"/>
      <c r="M4" s="1399"/>
      <c r="N4" s="1399"/>
      <c r="O4" s="1399"/>
      <c r="P4" s="1399"/>
      <c r="Q4" s="1399"/>
      <c r="R4" s="1399"/>
      <c r="S4" s="1399"/>
      <c r="T4" s="1399"/>
      <c r="U4" s="1399"/>
      <c r="V4" s="1399"/>
      <c r="W4" s="1399"/>
      <c r="X4" s="1399"/>
      <c r="Y4" s="1399"/>
      <c r="Z4" s="1399"/>
    </row>
    <row r="5" spans="1:26" s="176" customFormat="1" ht="20.100000000000001" customHeight="1" thickBot="1" x14ac:dyDescent="0.45">
      <c r="A5" s="392"/>
      <c r="B5" s="2291"/>
      <c r="C5" s="2292"/>
      <c r="D5" s="2292"/>
      <c r="E5" s="2292"/>
      <c r="F5" s="2292"/>
      <c r="G5" s="2292"/>
      <c r="H5" s="2292"/>
      <c r="I5" s="2292"/>
      <c r="J5" s="2292"/>
      <c r="K5" s="2292"/>
      <c r="L5" s="2292"/>
      <c r="M5" s="2292"/>
      <c r="N5" s="2292"/>
      <c r="O5" s="2292"/>
      <c r="P5" s="2292"/>
      <c r="Q5" s="2292"/>
      <c r="R5" s="2292"/>
      <c r="S5" s="2292"/>
      <c r="T5" s="2292"/>
      <c r="U5" s="2292"/>
      <c r="V5" s="2292"/>
      <c r="W5" s="2292"/>
      <c r="X5" s="2292"/>
      <c r="Y5" s="2292"/>
      <c r="Z5" s="2292"/>
    </row>
    <row r="6" spans="1:26" s="176" customFormat="1" ht="30" customHeight="1" x14ac:dyDescent="0.4">
      <c r="A6" s="392"/>
      <c r="B6" s="2275" t="s">
        <v>179</v>
      </c>
      <c r="C6" s="2276"/>
      <c r="D6" s="2276"/>
      <c r="E6" s="2276"/>
      <c r="F6" s="2276"/>
      <c r="G6" s="2276"/>
      <c r="H6" s="2276"/>
      <c r="I6" s="2276"/>
      <c r="J6" s="2276"/>
      <c r="K6" s="2276"/>
      <c r="L6" s="2276"/>
      <c r="M6" s="2276"/>
      <c r="N6" s="2277"/>
      <c r="O6" s="2278"/>
      <c r="P6" s="2279"/>
      <c r="Q6" s="2279"/>
      <c r="R6" s="2279"/>
      <c r="S6" s="2279"/>
      <c r="T6" s="2279"/>
      <c r="U6" s="2279"/>
      <c r="V6" s="2279"/>
      <c r="W6" s="2279"/>
      <c r="X6" s="2279"/>
      <c r="Y6" s="2279"/>
      <c r="Z6" s="2280"/>
    </row>
    <row r="7" spans="1:26" s="176" customFormat="1" ht="30" customHeight="1" x14ac:dyDescent="0.4">
      <c r="A7" s="298"/>
      <c r="B7" s="2281" t="s">
        <v>180</v>
      </c>
      <c r="C7" s="1666"/>
      <c r="D7" s="1666"/>
      <c r="E7" s="1666"/>
      <c r="F7" s="1666"/>
      <c r="G7" s="1666"/>
      <c r="H7" s="1666"/>
      <c r="I7" s="1666"/>
      <c r="J7" s="1666"/>
      <c r="K7" s="1666"/>
      <c r="L7" s="1666"/>
      <c r="M7" s="1666"/>
      <c r="N7" s="1667"/>
      <c r="O7" s="1663" t="s">
        <v>705</v>
      </c>
      <c r="P7" s="1664"/>
      <c r="Q7" s="1664"/>
      <c r="R7" s="1664"/>
      <c r="S7" s="1664"/>
      <c r="T7" s="1664"/>
      <c r="U7" s="1664"/>
      <c r="V7" s="1664"/>
      <c r="W7" s="1664"/>
      <c r="X7" s="1664"/>
      <c r="Y7" s="1664"/>
      <c r="Z7" s="2282"/>
    </row>
    <row r="8" spans="1:26" ht="30" customHeight="1" x14ac:dyDescent="0.4">
      <c r="A8" s="384"/>
      <c r="B8" s="2283" t="s">
        <v>350</v>
      </c>
      <c r="C8" s="2284"/>
      <c r="D8" s="2284"/>
      <c r="E8" s="2284"/>
      <c r="F8" s="2284"/>
      <c r="G8" s="2284"/>
      <c r="H8" s="2284"/>
      <c r="I8" s="2284"/>
      <c r="J8" s="2284"/>
      <c r="K8" s="2284"/>
      <c r="L8" s="2284"/>
      <c r="M8" s="2284"/>
      <c r="N8" s="2285"/>
      <c r="O8" s="2286" t="s">
        <v>351</v>
      </c>
      <c r="P8" s="2287"/>
      <c r="Q8" s="2287"/>
      <c r="R8" s="2287"/>
      <c r="S8" s="2287"/>
      <c r="T8" s="2287"/>
      <c r="U8" s="2287"/>
      <c r="V8" s="2287"/>
      <c r="W8" s="2287"/>
      <c r="X8" s="2287"/>
      <c r="Y8" s="2287"/>
      <c r="Z8" s="2288"/>
    </row>
    <row r="9" spans="1:26" ht="30" customHeight="1" x14ac:dyDescent="0.4">
      <c r="A9" s="384"/>
      <c r="B9" s="1412" t="s">
        <v>352</v>
      </c>
      <c r="C9" s="1413"/>
      <c r="D9" s="1413"/>
      <c r="E9" s="1413"/>
      <c r="F9" s="1413"/>
      <c r="G9" s="1413" t="s">
        <v>353</v>
      </c>
      <c r="H9" s="1413"/>
      <c r="I9" s="1413"/>
      <c r="J9" s="1413"/>
      <c r="K9" s="1413"/>
      <c r="L9" s="1413"/>
      <c r="M9" s="1413"/>
      <c r="N9" s="1413"/>
      <c r="O9" s="1414" t="s">
        <v>436</v>
      </c>
      <c r="P9" s="2265"/>
      <c r="Q9" s="2265"/>
      <c r="R9" s="2265"/>
      <c r="S9" s="2265"/>
      <c r="T9" s="2272"/>
      <c r="U9" s="1414" t="s">
        <v>437</v>
      </c>
      <c r="V9" s="2265"/>
      <c r="W9" s="2265"/>
      <c r="X9" s="2265"/>
      <c r="Y9" s="2265"/>
      <c r="Z9" s="2266"/>
    </row>
    <row r="10" spans="1:26" ht="30" customHeight="1" x14ac:dyDescent="0.4">
      <c r="A10" s="384"/>
      <c r="B10" s="1412"/>
      <c r="C10" s="1413"/>
      <c r="D10" s="1413"/>
      <c r="E10" s="1413"/>
      <c r="F10" s="1413"/>
      <c r="G10" s="1413"/>
      <c r="H10" s="1413"/>
      <c r="I10" s="1413"/>
      <c r="J10" s="1413"/>
      <c r="K10" s="1413"/>
      <c r="L10" s="1413"/>
      <c r="M10" s="1413"/>
      <c r="N10" s="1413"/>
      <c r="O10" s="2267"/>
      <c r="P10" s="2268"/>
      <c r="Q10" s="2268"/>
      <c r="R10" s="2268"/>
      <c r="S10" s="2268"/>
      <c r="T10" s="2273"/>
      <c r="U10" s="2267"/>
      <c r="V10" s="2268"/>
      <c r="W10" s="2268"/>
      <c r="X10" s="2268"/>
      <c r="Y10" s="2268"/>
      <c r="Z10" s="2269"/>
    </row>
    <row r="11" spans="1:26" ht="30" customHeight="1" x14ac:dyDescent="0.4">
      <c r="A11" s="384"/>
      <c r="B11" s="1412"/>
      <c r="C11" s="1413"/>
      <c r="D11" s="1413"/>
      <c r="E11" s="1413"/>
      <c r="F11" s="1413"/>
      <c r="G11" s="1413"/>
      <c r="H11" s="1413"/>
      <c r="I11" s="1413"/>
      <c r="J11" s="1413"/>
      <c r="K11" s="1413"/>
      <c r="L11" s="1413"/>
      <c r="M11" s="1413"/>
      <c r="N11" s="1413"/>
      <c r="O11" s="1416"/>
      <c r="P11" s="2270"/>
      <c r="Q11" s="2270"/>
      <c r="R11" s="2270"/>
      <c r="S11" s="2270"/>
      <c r="T11" s="2274"/>
      <c r="U11" s="1416"/>
      <c r="V11" s="2270"/>
      <c r="W11" s="2270"/>
      <c r="X11" s="2270"/>
      <c r="Y11" s="2270"/>
      <c r="Z11" s="2271"/>
    </row>
    <row r="12" spans="1:26" ht="30" customHeight="1" x14ac:dyDescent="0.4">
      <c r="A12" s="384"/>
      <c r="B12" s="1422"/>
      <c r="C12" s="1423"/>
      <c r="D12" s="1423"/>
      <c r="E12" s="1423"/>
      <c r="F12" s="1423"/>
      <c r="G12" s="1423"/>
      <c r="H12" s="1423"/>
      <c r="I12" s="1423"/>
      <c r="J12" s="1423"/>
      <c r="K12" s="1423"/>
      <c r="L12" s="1423"/>
      <c r="M12" s="1423"/>
      <c r="N12" s="1423"/>
      <c r="O12" s="2247"/>
      <c r="P12" s="2248"/>
      <c r="Q12" s="2248"/>
      <c r="R12" s="2248"/>
      <c r="S12" s="2248"/>
      <c r="T12" s="2251"/>
      <c r="U12" s="2247"/>
      <c r="V12" s="2248"/>
      <c r="W12" s="2248"/>
      <c r="X12" s="2248"/>
      <c r="Y12" s="2248"/>
      <c r="Z12" s="2249"/>
    </row>
    <row r="13" spans="1:26" ht="30" customHeight="1" x14ac:dyDescent="0.4">
      <c r="A13" s="384"/>
      <c r="B13" s="1422"/>
      <c r="C13" s="1423"/>
      <c r="D13" s="1423"/>
      <c r="E13" s="1423"/>
      <c r="F13" s="1423"/>
      <c r="G13" s="1423"/>
      <c r="H13" s="1423"/>
      <c r="I13" s="1423"/>
      <c r="J13" s="1423"/>
      <c r="K13" s="1423"/>
      <c r="L13" s="1423"/>
      <c r="M13" s="1423"/>
      <c r="N13" s="1423"/>
      <c r="O13" s="2247"/>
      <c r="P13" s="2248"/>
      <c r="Q13" s="2248"/>
      <c r="R13" s="2248"/>
      <c r="S13" s="2248"/>
      <c r="T13" s="2251"/>
      <c r="U13" s="2247"/>
      <c r="V13" s="2248"/>
      <c r="W13" s="2248"/>
      <c r="X13" s="2248"/>
      <c r="Y13" s="2248"/>
      <c r="Z13" s="2249"/>
    </row>
    <row r="14" spans="1:26" ht="30" customHeight="1" x14ac:dyDescent="0.4">
      <c r="A14" s="384"/>
      <c r="B14" s="1422"/>
      <c r="C14" s="1423"/>
      <c r="D14" s="1423"/>
      <c r="E14" s="1423"/>
      <c r="F14" s="1423"/>
      <c r="G14" s="1423"/>
      <c r="H14" s="1423"/>
      <c r="I14" s="1423"/>
      <c r="J14" s="1423"/>
      <c r="K14" s="1423"/>
      <c r="L14" s="1423"/>
      <c r="M14" s="1423"/>
      <c r="N14" s="1423"/>
      <c r="O14" s="2247"/>
      <c r="P14" s="2248"/>
      <c r="Q14" s="2248"/>
      <c r="R14" s="2248"/>
      <c r="S14" s="2248"/>
      <c r="T14" s="2251"/>
      <c r="U14" s="2247"/>
      <c r="V14" s="2248"/>
      <c r="W14" s="2248"/>
      <c r="X14" s="2248"/>
      <c r="Y14" s="2248"/>
      <c r="Z14" s="2249"/>
    </row>
    <row r="15" spans="1:26" ht="30" customHeight="1" x14ac:dyDescent="0.4">
      <c r="A15" s="384"/>
      <c r="B15" s="1422"/>
      <c r="C15" s="1423"/>
      <c r="D15" s="1423"/>
      <c r="E15" s="1423"/>
      <c r="F15" s="1423"/>
      <c r="G15" s="1423"/>
      <c r="H15" s="1423"/>
      <c r="I15" s="1423"/>
      <c r="J15" s="1423"/>
      <c r="K15" s="1423"/>
      <c r="L15" s="1423"/>
      <c r="M15" s="1423"/>
      <c r="N15" s="1423"/>
      <c r="O15" s="2247"/>
      <c r="P15" s="2248"/>
      <c r="Q15" s="2248"/>
      <c r="R15" s="2248"/>
      <c r="S15" s="2248"/>
      <c r="T15" s="2251"/>
      <c r="U15" s="2247"/>
      <c r="V15" s="2248"/>
      <c r="W15" s="2248"/>
      <c r="X15" s="2248"/>
      <c r="Y15" s="2248"/>
      <c r="Z15" s="2249"/>
    </row>
    <row r="16" spans="1:26" ht="30" customHeight="1" x14ac:dyDescent="0.4">
      <c r="A16" s="384"/>
      <c r="B16" s="1422"/>
      <c r="C16" s="1423"/>
      <c r="D16" s="1423"/>
      <c r="E16" s="1423"/>
      <c r="F16" s="1423"/>
      <c r="G16" s="1423"/>
      <c r="H16" s="1423"/>
      <c r="I16" s="1423"/>
      <c r="J16" s="1423"/>
      <c r="K16" s="1423"/>
      <c r="L16" s="1423"/>
      <c r="M16" s="1423"/>
      <c r="N16" s="1423"/>
      <c r="O16" s="2247"/>
      <c r="P16" s="2248"/>
      <c r="Q16" s="2248"/>
      <c r="R16" s="2248"/>
      <c r="S16" s="2248"/>
      <c r="T16" s="2251"/>
      <c r="U16" s="2247"/>
      <c r="V16" s="2248"/>
      <c r="W16" s="2248"/>
      <c r="X16" s="2248"/>
      <c r="Y16" s="2248"/>
      <c r="Z16" s="2249"/>
    </row>
    <row r="17" spans="1:26" ht="30" customHeight="1" x14ac:dyDescent="0.4">
      <c r="A17" s="384"/>
      <c r="B17" s="1422"/>
      <c r="C17" s="1423"/>
      <c r="D17" s="1423"/>
      <c r="E17" s="1423"/>
      <c r="F17" s="1423"/>
      <c r="G17" s="1423"/>
      <c r="H17" s="1423"/>
      <c r="I17" s="1423"/>
      <c r="J17" s="1423"/>
      <c r="K17" s="1423"/>
      <c r="L17" s="1423"/>
      <c r="M17" s="1423"/>
      <c r="N17" s="1423"/>
      <c r="O17" s="2247"/>
      <c r="P17" s="2248"/>
      <c r="Q17" s="2248"/>
      <c r="R17" s="2248"/>
      <c r="S17" s="2248"/>
      <c r="T17" s="2251"/>
      <c r="U17" s="2247"/>
      <c r="V17" s="2248"/>
      <c r="W17" s="2248"/>
      <c r="X17" s="2248"/>
      <c r="Y17" s="2248"/>
      <c r="Z17" s="2249"/>
    </row>
    <row r="18" spans="1:26" ht="30" customHeight="1" x14ac:dyDescent="0.4">
      <c r="A18" s="384"/>
      <c r="B18" s="1422"/>
      <c r="C18" s="1423"/>
      <c r="D18" s="1423"/>
      <c r="E18" s="1423"/>
      <c r="F18" s="1423"/>
      <c r="G18" s="1423"/>
      <c r="H18" s="1423"/>
      <c r="I18" s="1423"/>
      <c r="J18" s="1423"/>
      <c r="K18" s="1423"/>
      <c r="L18" s="1423"/>
      <c r="M18" s="1423"/>
      <c r="N18" s="1423"/>
      <c r="O18" s="2247"/>
      <c r="P18" s="2248"/>
      <c r="Q18" s="2248"/>
      <c r="R18" s="2248"/>
      <c r="S18" s="2248"/>
      <c r="T18" s="2251"/>
      <c r="U18" s="2247"/>
      <c r="V18" s="2248"/>
      <c r="W18" s="2248"/>
      <c r="X18" s="2248"/>
      <c r="Y18" s="2248"/>
      <c r="Z18" s="2249"/>
    </row>
    <row r="19" spans="1:26" ht="30" customHeight="1" x14ac:dyDescent="0.4">
      <c r="A19" s="384"/>
      <c r="B19" s="1422"/>
      <c r="C19" s="1423"/>
      <c r="D19" s="1423"/>
      <c r="E19" s="1423"/>
      <c r="F19" s="1423"/>
      <c r="G19" s="1423"/>
      <c r="H19" s="1423"/>
      <c r="I19" s="1423"/>
      <c r="J19" s="1423"/>
      <c r="K19" s="1423"/>
      <c r="L19" s="1423"/>
      <c r="M19" s="1423"/>
      <c r="N19" s="1423"/>
      <c r="O19" s="2247"/>
      <c r="P19" s="2248"/>
      <c r="Q19" s="2248"/>
      <c r="R19" s="2248"/>
      <c r="S19" s="2248"/>
      <c r="T19" s="2251"/>
      <c r="U19" s="2247"/>
      <c r="V19" s="2248"/>
      <c r="W19" s="2248"/>
      <c r="X19" s="2248"/>
      <c r="Y19" s="2248"/>
      <c r="Z19" s="2249"/>
    </row>
    <row r="20" spans="1:26" ht="30" customHeight="1" x14ac:dyDescent="0.4">
      <c r="A20" s="384"/>
      <c r="B20" s="1422"/>
      <c r="C20" s="1423"/>
      <c r="D20" s="1423"/>
      <c r="E20" s="1423"/>
      <c r="F20" s="1423"/>
      <c r="G20" s="1423"/>
      <c r="H20" s="1423"/>
      <c r="I20" s="1423"/>
      <c r="J20" s="1423"/>
      <c r="K20" s="1423"/>
      <c r="L20" s="1423"/>
      <c r="M20" s="1423"/>
      <c r="N20" s="1423"/>
      <c r="O20" s="2247"/>
      <c r="P20" s="2248"/>
      <c r="Q20" s="2248"/>
      <c r="R20" s="2248"/>
      <c r="S20" s="2248"/>
      <c r="T20" s="2251"/>
      <c r="U20" s="2247"/>
      <c r="V20" s="2248"/>
      <c r="W20" s="2248"/>
      <c r="X20" s="2248"/>
      <c r="Y20" s="2248"/>
      <c r="Z20" s="2249"/>
    </row>
    <row r="21" spans="1:26" ht="30" customHeight="1" x14ac:dyDescent="0.4">
      <c r="A21" s="384"/>
      <c r="B21" s="1422"/>
      <c r="C21" s="1423"/>
      <c r="D21" s="1423"/>
      <c r="E21" s="1423"/>
      <c r="F21" s="1423"/>
      <c r="G21" s="1423"/>
      <c r="H21" s="1423"/>
      <c r="I21" s="1423"/>
      <c r="J21" s="1423"/>
      <c r="K21" s="1423"/>
      <c r="L21" s="1423"/>
      <c r="M21" s="1423"/>
      <c r="N21" s="1423"/>
      <c r="O21" s="2247"/>
      <c r="P21" s="2248"/>
      <c r="Q21" s="2248"/>
      <c r="R21" s="2248"/>
      <c r="S21" s="2248"/>
      <c r="T21" s="2251"/>
      <c r="U21" s="2247"/>
      <c r="V21" s="2248"/>
      <c r="W21" s="2248"/>
      <c r="X21" s="2248"/>
      <c r="Y21" s="2248"/>
      <c r="Z21" s="2249"/>
    </row>
    <row r="22" spans="1:26" ht="30" customHeight="1" x14ac:dyDescent="0.4">
      <c r="A22" s="384"/>
      <c r="B22" s="1422"/>
      <c r="C22" s="1423"/>
      <c r="D22" s="1423"/>
      <c r="E22" s="1423"/>
      <c r="F22" s="1423"/>
      <c r="G22" s="1423"/>
      <c r="H22" s="1423"/>
      <c r="I22" s="1423"/>
      <c r="J22" s="1423"/>
      <c r="K22" s="1423"/>
      <c r="L22" s="1423"/>
      <c r="M22" s="1423"/>
      <c r="N22" s="1423"/>
      <c r="O22" s="2247"/>
      <c r="P22" s="2248"/>
      <c r="Q22" s="2248"/>
      <c r="R22" s="2248"/>
      <c r="S22" s="2248"/>
      <c r="T22" s="2251"/>
      <c r="U22" s="2247"/>
      <c r="V22" s="2248"/>
      <c r="W22" s="2248"/>
      <c r="X22" s="2248"/>
      <c r="Y22" s="2248"/>
      <c r="Z22" s="2249"/>
    </row>
    <row r="23" spans="1:26" ht="30" customHeight="1" thickBot="1" x14ac:dyDescent="0.45">
      <c r="A23" s="384"/>
      <c r="B23" s="1424"/>
      <c r="C23" s="1425"/>
      <c r="D23" s="1425"/>
      <c r="E23" s="1425"/>
      <c r="F23" s="1425"/>
      <c r="G23" s="1425"/>
      <c r="H23" s="1425"/>
      <c r="I23" s="1425"/>
      <c r="J23" s="1425"/>
      <c r="K23" s="1425"/>
      <c r="L23" s="1425"/>
      <c r="M23" s="1425"/>
      <c r="N23" s="1425"/>
      <c r="O23" s="2239"/>
      <c r="P23" s="1437"/>
      <c r="Q23" s="1437"/>
      <c r="R23" s="1437"/>
      <c r="S23" s="1437"/>
      <c r="T23" s="2250"/>
      <c r="U23" s="2239"/>
      <c r="V23" s="1437"/>
      <c r="W23" s="1437"/>
      <c r="X23" s="1437"/>
      <c r="Y23" s="1437"/>
      <c r="Z23" s="2240"/>
    </row>
    <row r="24" spans="1:26" ht="30" customHeight="1" thickBot="1" x14ac:dyDescent="0.45">
      <c r="A24" s="384"/>
      <c r="B24" s="143"/>
      <c r="C24" s="143"/>
      <c r="D24" s="143"/>
      <c r="E24" s="143"/>
      <c r="F24" s="143"/>
      <c r="G24" s="143"/>
      <c r="H24" s="143"/>
      <c r="I24" s="143"/>
      <c r="J24" s="143"/>
      <c r="K24" s="143"/>
      <c r="L24" s="143"/>
      <c r="M24" s="143"/>
      <c r="N24" s="143"/>
      <c r="O24" s="143"/>
      <c r="P24" s="143"/>
      <c r="Q24" s="143"/>
      <c r="R24" s="143"/>
      <c r="S24" s="143"/>
      <c r="T24" s="143"/>
      <c r="U24" s="143"/>
      <c r="V24" s="143"/>
      <c r="W24" s="143"/>
      <c r="X24" s="143"/>
      <c r="Y24" s="143"/>
      <c r="Z24" s="143"/>
    </row>
    <row r="25" spans="1:26" ht="30" customHeight="1" x14ac:dyDescent="0.4">
      <c r="A25" s="384"/>
      <c r="B25" s="1426" t="s">
        <v>706</v>
      </c>
      <c r="C25" s="1427"/>
      <c r="D25" s="1427"/>
      <c r="E25" s="1427"/>
      <c r="F25" s="1427"/>
      <c r="G25" s="1427"/>
      <c r="H25" s="1427"/>
      <c r="I25" s="1427"/>
      <c r="J25" s="2261"/>
      <c r="K25" s="2261"/>
      <c r="L25" s="2261"/>
      <c r="M25" s="2261"/>
      <c r="N25" s="2262"/>
      <c r="O25" s="1434" t="s">
        <v>439</v>
      </c>
      <c r="P25" s="1427"/>
      <c r="Q25" s="1427"/>
      <c r="R25" s="1427"/>
      <c r="S25" s="1427"/>
      <c r="T25" s="1427"/>
      <c r="U25" s="391"/>
      <c r="V25" s="391"/>
      <c r="W25" s="391"/>
      <c r="X25" s="391"/>
      <c r="Y25" s="391"/>
      <c r="Z25" s="390"/>
    </row>
    <row r="26" spans="1:26" ht="30" customHeight="1" x14ac:dyDescent="0.4">
      <c r="A26" s="384"/>
      <c r="B26" s="1430"/>
      <c r="C26" s="1431"/>
      <c r="D26" s="1431"/>
      <c r="E26" s="1431"/>
      <c r="F26" s="1431"/>
      <c r="G26" s="1431"/>
      <c r="H26" s="1431"/>
      <c r="I26" s="1431"/>
      <c r="J26" s="2263"/>
      <c r="K26" s="2263"/>
      <c r="L26" s="2263"/>
      <c r="M26" s="2263"/>
      <c r="N26" s="2264"/>
      <c r="O26" s="2258"/>
      <c r="P26" s="1431"/>
      <c r="Q26" s="1431"/>
      <c r="R26" s="1431"/>
      <c r="S26" s="1431"/>
      <c r="T26" s="1431"/>
      <c r="U26" s="2241" t="s">
        <v>707</v>
      </c>
      <c r="V26" s="2242"/>
      <c r="W26" s="2242"/>
      <c r="X26" s="2242"/>
      <c r="Y26" s="2242"/>
      <c r="Z26" s="2243"/>
    </row>
    <row r="27" spans="1:26" ht="30" customHeight="1" thickBot="1" x14ac:dyDescent="0.45">
      <c r="A27" s="384"/>
      <c r="B27" s="2256">
        <f>COUNTIFS(O12:T23,"有")</f>
        <v>0</v>
      </c>
      <c r="C27" s="2257"/>
      <c r="D27" s="2257"/>
      <c r="E27" s="2257"/>
      <c r="F27" s="2257"/>
      <c r="G27" s="2257"/>
      <c r="H27" s="2257"/>
      <c r="I27" s="2257"/>
      <c r="J27" s="2257"/>
      <c r="K27" s="2257"/>
      <c r="L27" s="2257"/>
      <c r="M27" s="2254" t="s">
        <v>708</v>
      </c>
      <c r="N27" s="2255"/>
      <c r="O27" s="2259">
        <f>COUNTIFS(B12:F23,"生活支援員")</f>
        <v>0</v>
      </c>
      <c r="P27" s="2260"/>
      <c r="Q27" s="2260"/>
      <c r="R27" s="2260"/>
      <c r="S27" s="2260"/>
      <c r="T27" s="145" t="s">
        <v>708</v>
      </c>
      <c r="U27" s="2244" t="e">
        <f>COUNTIFS(B12:F23,"生活支援員",U12:Z23,"有")</f>
        <v>#VALUE!</v>
      </c>
      <c r="V27" s="2245"/>
      <c r="W27" s="389" t="s">
        <v>708</v>
      </c>
      <c r="X27" s="2246" t="e">
        <f>U27/O27</f>
        <v>#VALUE!</v>
      </c>
      <c r="Y27" s="2246"/>
      <c r="Z27" s="388" t="s">
        <v>709</v>
      </c>
    </row>
    <row r="28" spans="1:26" ht="13.5" customHeight="1" x14ac:dyDescent="0.4">
      <c r="A28" s="384"/>
      <c r="B28" s="143"/>
      <c r="C28" s="143"/>
      <c r="D28" s="143"/>
      <c r="E28" s="143"/>
      <c r="F28" s="143"/>
      <c r="G28" s="143"/>
      <c r="H28" s="143"/>
      <c r="I28" s="143"/>
      <c r="J28" s="387"/>
      <c r="K28" s="387"/>
      <c r="L28" s="387"/>
      <c r="M28" s="387"/>
      <c r="N28" s="387"/>
      <c r="O28" s="141"/>
      <c r="P28" s="141"/>
      <c r="Q28" s="141"/>
      <c r="R28" s="141"/>
      <c r="S28" s="141"/>
      <c r="T28" s="141"/>
      <c r="U28" s="141"/>
      <c r="V28" s="141"/>
      <c r="W28" s="141"/>
      <c r="X28" s="141"/>
      <c r="Y28" s="141"/>
      <c r="Z28" s="141"/>
    </row>
    <row r="29" spans="1:26" ht="27" customHeight="1" x14ac:dyDescent="0.4">
      <c r="A29" s="384"/>
      <c r="B29" s="2252" t="s">
        <v>710</v>
      </c>
      <c r="C29" s="2253"/>
      <c r="D29" s="2253"/>
      <c r="E29" s="2253"/>
      <c r="F29" s="2253"/>
      <c r="G29" s="2253"/>
      <c r="H29" s="2253"/>
      <c r="I29" s="2253"/>
      <c r="J29" s="2253"/>
      <c r="K29" s="2253"/>
      <c r="L29" s="2253"/>
      <c r="M29" s="2253"/>
      <c r="N29" s="2253"/>
      <c r="O29" s="2253"/>
      <c r="P29" s="2253"/>
      <c r="Q29" s="2253"/>
      <c r="R29" s="2253"/>
      <c r="S29" s="2253"/>
      <c r="T29" s="2253"/>
      <c r="U29" s="2253"/>
      <c r="V29" s="2253"/>
      <c r="W29" s="2253"/>
      <c r="X29" s="2253"/>
      <c r="Y29" s="2253"/>
      <c r="Z29" s="2253"/>
    </row>
    <row r="30" spans="1:26" ht="20.25" customHeight="1" x14ac:dyDescent="0.4">
      <c r="A30" s="384"/>
      <c r="B30" s="2252" t="s">
        <v>442</v>
      </c>
      <c r="C30" s="2253"/>
      <c r="D30" s="2253"/>
      <c r="E30" s="2253"/>
      <c r="F30" s="2253"/>
      <c r="G30" s="2253"/>
      <c r="H30" s="2253"/>
      <c r="I30" s="2253"/>
      <c r="J30" s="2253"/>
      <c r="K30" s="2253"/>
      <c r="L30" s="2253"/>
      <c r="M30" s="2253"/>
      <c r="N30" s="2253"/>
      <c r="O30" s="2253"/>
      <c r="P30" s="2253"/>
      <c r="Q30" s="2253"/>
      <c r="R30" s="2253"/>
      <c r="S30" s="2253"/>
      <c r="T30" s="2253"/>
      <c r="U30" s="2253"/>
      <c r="V30" s="2253"/>
      <c r="W30" s="2253"/>
      <c r="X30" s="2253"/>
      <c r="Y30" s="2253"/>
      <c r="Z30" s="2253"/>
    </row>
    <row r="31" spans="1:26" ht="13.5" customHeight="1" x14ac:dyDescent="0.4">
      <c r="A31" s="384"/>
      <c r="B31" s="386"/>
      <c r="C31" s="385"/>
      <c r="D31" s="385"/>
      <c r="E31" s="385"/>
      <c r="F31" s="385"/>
      <c r="G31" s="385"/>
      <c r="H31" s="385"/>
      <c r="I31" s="385"/>
      <c r="J31" s="385"/>
      <c r="K31" s="385"/>
      <c r="L31" s="385"/>
      <c r="M31" s="385"/>
      <c r="N31" s="385"/>
      <c r="O31" s="385"/>
      <c r="P31" s="385"/>
      <c r="Q31" s="385"/>
      <c r="R31" s="385"/>
      <c r="S31" s="385"/>
      <c r="T31" s="385"/>
      <c r="U31" s="385"/>
      <c r="V31" s="385"/>
      <c r="W31" s="385"/>
      <c r="X31" s="385"/>
      <c r="Y31" s="385"/>
      <c r="Z31" s="385"/>
    </row>
    <row r="32" spans="1:26" ht="21" customHeight="1" x14ac:dyDescent="0.4">
      <c r="A32" s="384"/>
      <c r="B32" s="383" t="s">
        <v>711</v>
      </c>
      <c r="C32" s="383"/>
      <c r="D32" s="382"/>
      <c r="E32" s="382"/>
      <c r="F32" s="382"/>
      <c r="G32" s="382"/>
      <c r="H32" s="382"/>
      <c r="I32" s="382"/>
      <c r="J32" s="382"/>
      <c r="K32" s="382"/>
      <c r="L32" s="382"/>
      <c r="M32" s="382"/>
      <c r="N32" s="382"/>
      <c r="O32" s="382"/>
      <c r="P32" s="382"/>
      <c r="Q32" s="382"/>
      <c r="R32" s="382"/>
      <c r="S32" s="382"/>
      <c r="T32" s="382"/>
      <c r="U32" s="382"/>
      <c r="V32" s="382"/>
      <c r="W32" s="382"/>
      <c r="X32" s="382"/>
      <c r="Y32" s="382"/>
      <c r="Z32" s="382"/>
    </row>
    <row r="33" spans="1:26" ht="21" customHeight="1" x14ac:dyDescent="0.4">
      <c r="A33" s="384"/>
      <c r="B33" s="383" t="s">
        <v>712</v>
      </c>
      <c r="C33" s="382"/>
      <c r="D33" s="382"/>
      <c r="E33" s="382"/>
      <c r="F33" s="382"/>
      <c r="G33" s="382"/>
      <c r="H33" s="382"/>
      <c r="I33" s="382"/>
      <c r="J33" s="382"/>
      <c r="K33" s="382"/>
      <c r="L33" s="382"/>
      <c r="M33" s="382"/>
      <c r="N33" s="382"/>
      <c r="O33" s="382"/>
      <c r="P33" s="382"/>
      <c r="Q33" s="382"/>
      <c r="R33" s="382"/>
      <c r="S33" s="382"/>
      <c r="T33" s="382"/>
      <c r="U33" s="382"/>
      <c r="V33" s="382"/>
      <c r="W33" s="382"/>
      <c r="X33" s="382"/>
      <c r="Y33" s="382"/>
      <c r="Z33" s="382"/>
    </row>
    <row r="34" spans="1:26" ht="21" customHeight="1" x14ac:dyDescent="0.4">
      <c r="A34" s="384"/>
      <c r="B34" s="383" t="s">
        <v>713</v>
      </c>
      <c r="C34" s="382"/>
      <c r="D34" s="382"/>
      <c r="E34" s="382"/>
      <c r="F34" s="382"/>
      <c r="G34" s="382"/>
      <c r="H34" s="382"/>
      <c r="I34" s="382"/>
      <c r="J34" s="382"/>
      <c r="K34" s="382"/>
      <c r="L34" s="382"/>
      <c r="M34" s="382"/>
      <c r="N34" s="382"/>
      <c r="O34" s="382"/>
      <c r="P34" s="382"/>
      <c r="Q34" s="382"/>
      <c r="R34" s="382"/>
      <c r="S34" s="382"/>
      <c r="T34" s="382"/>
      <c r="U34" s="382"/>
      <c r="V34" s="382"/>
      <c r="W34" s="382"/>
      <c r="X34" s="382"/>
      <c r="Y34" s="382"/>
      <c r="Z34" s="382"/>
    </row>
    <row r="35" spans="1:26" ht="21" customHeight="1" x14ac:dyDescent="0.4">
      <c r="A35" s="384"/>
      <c r="B35" s="383" t="s">
        <v>714</v>
      </c>
      <c r="C35" s="382"/>
      <c r="D35" s="382"/>
      <c r="E35" s="382"/>
      <c r="F35" s="382"/>
      <c r="G35" s="382"/>
      <c r="H35" s="382"/>
      <c r="I35" s="382"/>
      <c r="J35" s="382"/>
      <c r="K35" s="382"/>
      <c r="L35" s="382"/>
      <c r="M35" s="382"/>
      <c r="N35" s="382"/>
      <c r="O35" s="382"/>
      <c r="P35" s="382"/>
      <c r="Q35" s="382"/>
      <c r="R35" s="382"/>
      <c r="S35" s="382"/>
      <c r="T35" s="382"/>
      <c r="U35" s="382"/>
      <c r="V35" s="382"/>
      <c r="W35" s="382"/>
      <c r="X35" s="382"/>
      <c r="Y35" s="382"/>
      <c r="Z35" s="382"/>
    </row>
    <row r="36" spans="1:26" ht="21" customHeight="1" x14ac:dyDescent="0.4">
      <c r="A36" s="384"/>
      <c r="B36" s="383" t="s">
        <v>715</v>
      </c>
      <c r="C36" s="382"/>
      <c r="D36" s="382"/>
      <c r="E36" s="382"/>
      <c r="F36" s="382"/>
      <c r="G36" s="382"/>
      <c r="H36" s="382"/>
      <c r="I36" s="382"/>
      <c r="J36" s="382"/>
      <c r="K36" s="382"/>
      <c r="L36" s="382"/>
      <c r="M36" s="382"/>
      <c r="N36" s="382"/>
      <c r="O36" s="382"/>
      <c r="P36" s="382"/>
      <c r="Q36" s="382"/>
      <c r="R36" s="382"/>
      <c r="S36" s="382"/>
      <c r="T36" s="382"/>
      <c r="U36" s="382"/>
      <c r="V36" s="382"/>
      <c r="W36" s="382"/>
      <c r="X36" s="382"/>
      <c r="Y36" s="382"/>
      <c r="Z36" s="382"/>
    </row>
    <row r="37" spans="1:26" ht="3.75" customHeight="1" x14ac:dyDescent="0.4">
      <c r="B37" s="381"/>
      <c r="C37" s="381"/>
      <c r="D37" s="381"/>
      <c r="E37" s="381"/>
      <c r="F37" s="381"/>
      <c r="G37" s="381"/>
      <c r="H37" s="381"/>
      <c r="I37" s="381"/>
      <c r="J37" s="381"/>
      <c r="K37" s="381"/>
      <c r="L37" s="381"/>
      <c r="M37" s="381"/>
      <c r="N37" s="381"/>
      <c r="O37" s="381"/>
      <c r="P37" s="381"/>
      <c r="Q37" s="381"/>
      <c r="R37" s="381"/>
      <c r="S37" s="381"/>
      <c r="T37" s="381"/>
      <c r="U37" s="381"/>
      <c r="V37" s="381"/>
      <c r="W37" s="381"/>
      <c r="X37" s="381"/>
      <c r="Y37" s="381"/>
      <c r="Z37" s="381"/>
    </row>
    <row r="38" spans="1:26" ht="21" customHeight="1" x14ac:dyDescent="0.4">
      <c r="B38" s="381"/>
      <c r="C38" s="381"/>
      <c r="D38" s="381"/>
      <c r="E38" s="381"/>
      <c r="F38" s="381"/>
      <c r="G38" s="381"/>
      <c r="H38" s="381"/>
      <c r="I38" s="381"/>
      <c r="J38" s="381"/>
      <c r="K38" s="381"/>
      <c r="L38" s="381"/>
      <c r="M38" s="381"/>
      <c r="N38" s="381"/>
      <c r="O38" s="381"/>
      <c r="P38" s="381"/>
      <c r="Q38" s="381"/>
      <c r="R38" s="381"/>
      <c r="S38" s="381"/>
      <c r="T38" s="381"/>
      <c r="U38" s="381"/>
      <c r="V38" s="381"/>
      <c r="W38" s="381"/>
      <c r="X38" s="381"/>
      <c r="Y38" s="381"/>
      <c r="Z38" s="381"/>
    </row>
    <row r="39" spans="1:26" ht="21" customHeight="1" x14ac:dyDescent="0.4">
      <c r="B39" s="381"/>
      <c r="C39" s="381"/>
      <c r="D39" s="381"/>
      <c r="E39" s="381"/>
      <c r="F39" s="381"/>
      <c r="G39" s="381"/>
      <c r="H39" s="381"/>
      <c r="I39" s="381"/>
      <c r="J39" s="381"/>
      <c r="K39" s="381"/>
      <c r="L39" s="381"/>
      <c r="M39" s="381"/>
      <c r="N39" s="381"/>
      <c r="O39" s="381"/>
      <c r="P39" s="381"/>
      <c r="Q39" s="381"/>
      <c r="R39" s="381"/>
      <c r="S39" s="381"/>
      <c r="T39" s="381"/>
      <c r="U39" s="381"/>
      <c r="V39" s="381"/>
      <c r="W39" s="381"/>
      <c r="X39" s="381"/>
      <c r="Y39" s="381"/>
      <c r="Z39" s="381"/>
    </row>
    <row r="40" spans="1:26" ht="21" customHeight="1" x14ac:dyDescent="0.4">
      <c r="B40" s="381"/>
      <c r="C40" s="381"/>
      <c r="D40" s="381"/>
      <c r="E40" s="381"/>
      <c r="F40" s="381"/>
      <c r="G40" s="381"/>
      <c r="H40" s="381"/>
      <c r="I40" s="381"/>
      <c r="J40" s="381"/>
      <c r="K40" s="381"/>
      <c r="L40" s="381"/>
      <c r="M40" s="381"/>
      <c r="N40" s="381"/>
      <c r="O40" s="381"/>
      <c r="P40" s="381"/>
      <c r="Q40" s="381"/>
      <c r="R40" s="381"/>
      <c r="S40" s="381"/>
      <c r="T40" s="381"/>
      <c r="U40" s="381"/>
      <c r="V40" s="381"/>
      <c r="W40" s="381"/>
      <c r="X40" s="381"/>
      <c r="Y40" s="381"/>
      <c r="Z40" s="381"/>
    </row>
    <row r="41" spans="1:26" ht="21" customHeight="1" x14ac:dyDescent="0.4">
      <c r="B41" s="381"/>
      <c r="C41" s="381"/>
      <c r="D41" s="381"/>
      <c r="E41" s="381"/>
      <c r="F41" s="381"/>
      <c r="G41" s="381"/>
      <c r="H41" s="381"/>
      <c r="I41" s="381"/>
      <c r="J41" s="381"/>
      <c r="K41" s="381"/>
      <c r="L41" s="381"/>
      <c r="M41" s="381"/>
      <c r="N41" s="381"/>
      <c r="O41" s="381"/>
      <c r="P41" s="381"/>
      <c r="Q41" s="381"/>
      <c r="R41" s="381"/>
      <c r="S41" s="381"/>
      <c r="T41" s="381"/>
      <c r="U41" s="381"/>
      <c r="V41" s="381"/>
      <c r="W41" s="381"/>
      <c r="X41" s="381"/>
      <c r="Y41" s="381"/>
      <c r="Z41" s="381"/>
    </row>
    <row r="42" spans="1:26" ht="16.5" customHeight="1" x14ac:dyDescent="0.4">
      <c r="B42" s="381"/>
      <c r="C42" s="381"/>
      <c r="D42" s="381"/>
      <c r="E42" s="381"/>
      <c r="F42" s="381"/>
      <c r="G42" s="381"/>
      <c r="H42" s="381"/>
      <c r="I42" s="381"/>
      <c r="J42" s="381"/>
      <c r="K42" s="381"/>
      <c r="L42" s="381"/>
      <c r="M42" s="381"/>
      <c r="N42" s="381"/>
      <c r="O42" s="381"/>
      <c r="P42" s="381"/>
      <c r="Q42" s="381"/>
      <c r="R42" s="381"/>
      <c r="S42" s="381"/>
      <c r="T42" s="381"/>
      <c r="U42" s="381"/>
      <c r="V42" s="381"/>
      <c r="W42" s="381"/>
      <c r="X42" s="381"/>
      <c r="Y42" s="381"/>
      <c r="Z42" s="381"/>
    </row>
    <row r="43" spans="1:26" ht="21" customHeight="1" x14ac:dyDescent="0.4"/>
    <row r="44" spans="1:26" ht="21" customHeight="1" x14ac:dyDescent="0.4"/>
    <row r="45" spans="1:26" ht="21" customHeight="1" x14ac:dyDescent="0.4"/>
    <row r="46" spans="1:26" ht="21" customHeight="1" x14ac:dyDescent="0.4"/>
    <row r="47" spans="1:26" ht="21" customHeight="1" x14ac:dyDescent="0.4"/>
    <row r="48" spans="1:26" ht="21" customHeight="1" x14ac:dyDescent="0.4"/>
    <row r="49" s="380" customFormat="1" ht="21" customHeight="1" x14ac:dyDescent="0.4"/>
    <row r="50" s="380" customFormat="1" ht="21" customHeight="1" x14ac:dyDescent="0.4"/>
    <row r="51" s="380" customFormat="1" ht="21" customHeight="1" x14ac:dyDescent="0.4"/>
    <row r="52" s="380" customFormat="1" ht="21" customHeight="1" x14ac:dyDescent="0.4"/>
    <row r="53" s="380" customFormat="1" ht="21" customHeight="1" x14ac:dyDescent="0.4"/>
    <row r="54" s="380" customFormat="1" ht="21" customHeight="1" x14ac:dyDescent="0.4"/>
    <row r="55" s="380" customFormat="1" ht="21" customHeight="1" x14ac:dyDescent="0.4"/>
    <row r="56" s="380" customFormat="1" ht="21" customHeight="1" x14ac:dyDescent="0.4"/>
    <row r="57" s="380" customFormat="1" ht="21" customHeight="1" x14ac:dyDescent="0.4"/>
    <row r="58" s="380" customFormat="1" ht="21" customHeight="1" x14ac:dyDescent="0.4"/>
    <row r="59" s="380" customFormat="1" ht="21" customHeight="1" x14ac:dyDescent="0.4"/>
    <row r="60" s="380" customFormat="1" ht="21" customHeight="1" x14ac:dyDescent="0.4"/>
    <row r="61" s="380" customFormat="1" ht="21" customHeight="1" x14ac:dyDescent="0.4"/>
    <row r="62" s="380" customFormat="1" ht="21" customHeight="1" x14ac:dyDescent="0.4"/>
    <row r="63" s="380" customFormat="1" ht="21" customHeight="1" x14ac:dyDescent="0.4"/>
    <row r="64" s="380" customFormat="1" ht="21" customHeight="1" x14ac:dyDescent="0.4"/>
    <row r="65" s="380" customFormat="1" ht="21" customHeight="1" x14ac:dyDescent="0.4"/>
    <row r="66" s="380" customFormat="1" ht="21" customHeight="1" x14ac:dyDescent="0.4"/>
    <row r="67" s="380" customFormat="1" ht="21" customHeight="1" x14ac:dyDescent="0.4"/>
    <row r="68" s="380" customFormat="1" ht="21" customHeight="1" x14ac:dyDescent="0.4"/>
    <row r="69" s="380" customFormat="1" ht="21" customHeight="1" x14ac:dyDescent="0.4"/>
    <row r="70" s="380" customFormat="1" ht="21" customHeight="1" x14ac:dyDescent="0.4"/>
    <row r="71" s="380" customFormat="1" ht="21" customHeight="1" x14ac:dyDescent="0.4"/>
    <row r="72" s="380" customFormat="1" ht="21" customHeight="1" x14ac:dyDescent="0.4"/>
    <row r="73" s="380" customFormat="1" ht="21" customHeight="1" x14ac:dyDescent="0.4"/>
    <row r="74" s="380" customFormat="1" ht="21" customHeight="1" x14ac:dyDescent="0.4"/>
    <row r="75" s="380" customFormat="1" ht="21" customHeight="1" x14ac:dyDescent="0.4"/>
    <row r="76" s="380" customFormat="1" ht="21" customHeight="1" x14ac:dyDescent="0.4"/>
    <row r="77" s="380" customFormat="1" ht="21" customHeight="1" x14ac:dyDescent="0.4"/>
    <row r="78" s="380" customFormat="1" ht="21" customHeight="1" x14ac:dyDescent="0.4"/>
    <row r="79" s="380" customFormat="1" ht="21" customHeight="1" x14ac:dyDescent="0.4"/>
    <row r="80" s="380" customFormat="1" ht="21" customHeight="1" x14ac:dyDescent="0.4"/>
    <row r="81" s="380" customFormat="1" ht="21" customHeight="1" x14ac:dyDescent="0.4"/>
    <row r="82" s="380" customFormat="1" ht="21" customHeight="1" x14ac:dyDescent="0.4"/>
    <row r="83" s="380" customFormat="1" ht="21" customHeight="1" x14ac:dyDescent="0.4"/>
    <row r="84" s="380" customFormat="1" ht="21" customHeight="1" x14ac:dyDescent="0.4"/>
    <row r="85" s="380" customFormat="1" ht="21" customHeight="1" x14ac:dyDescent="0.4"/>
    <row r="86" s="380" customFormat="1" ht="21" customHeight="1" x14ac:dyDescent="0.4"/>
    <row r="87" s="380" customFormat="1" ht="21" customHeight="1" x14ac:dyDescent="0.4"/>
    <row r="88" s="380" customFormat="1" ht="21" customHeight="1" x14ac:dyDescent="0.4"/>
    <row r="89" s="380" customFormat="1" ht="21" customHeight="1" x14ac:dyDescent="0.4"/>
    <row r="90" s="380" customFormat="1" ht="21" customHeight="1" x14ac:dyDescent="0.4"/>
    <row r="91" s="380" customFormat="1" ht="21" customHeight="1" x14ac:dyDescent="0.4"/>
    <row r="92" s="380" customFormat="1" ht="21" customHeight="1" x14ac:dyDescent="0.4"/>
    <row r="93" s="380" customFormat="1" ht="21" customHeight="1" x14ac:dyDescent="0.4"/>
    <row r="94" s="380" customFormat="1" ht="21" customHeight="1" x14ac:dyDescent="0.4"/>
    <row r="95" s="380" customFormat="1" ht="21" customHeight="1" x14ac:dyDescent="0.4"/>
    <row r="96" s="380" customFormat="1" ht="21" customHeight="1" x14ac:dyDescent="0.4"/>
    <row r="97" s="380" customFormat="1" ht="21" customHeight="1" x14ac:dyDescent="0.4"/>
    <row r="98" s="380" customFormat="1" ht="21" customHeight="1" x14ac:dyDescent="0.4"/>
    <row r="99" s="380" customFormat="1" ht="21" customHeight="1" x14ac:dyDescent="0.4"/>
    <row r="100" s="380" customFormat="1" ht="21" customHeight="1" x14ac:dyDescent="0.4"/>
    <row r="101" s="380" customFormat="1" ht="21" customHeight="1" x14ac:dyDescent="0.4"/>
    <row r="102" s="380" customFormat="1" ht="21" customHeight="1" x14ac:dyDescent="0.4"/>
    <row r="103" s="380" customFormat="1" ht="21" customHeight="1" x14ac:dyDescent="0.4"/>
    <row r="104" s="380" customFormat="1" ht="21" customHeight="1" x14ac:dyDescent="0.4"/>
    <row r="105" s="380" customFormat="1" ht="21" customHeight="1" x14ac:dyDescent="0.4"/>
    <row r="106" s="380" customFormat="1" ht="21" customHeight="1" x14ac:dyDescent="0.4"/>
    <row r="107" s="380" customFormat="1" ht="21" customHeight="1" x14ac:dyDescent="0.4"/>
    <row r="108" s="380" customFormat="1" ht="21" customHeight="1" x14ac:dyDescent="0.4"/>
    <row r="109" s="380" customFormat="1" ht="21" customHeight="1" x14ac:dyDescent="0.4"/>
    <row r="110" s="380" customFormat="1" ht="21" customHeight="1" x14ac:dyDescent="0.4"/>
    <row r="111" s="380" customFormat="1" ht="21" customHeight="1" x14ac:dyDescent="0.4"/>
    <row r="112" s="380" customFormat="1" ht="21" customHeight="1" x14ac:dyDescent="0.4"/>
    <row r="113" s="380" customFormat="1" ht="21" customHeight="1" x14ac:dyDescent="0.4"/>
    <row r="114" s="380" customFormat="1" ht="21" customHeight="1" x14ac:dyDescent="0.4"/>
    <row r="115" s="380" customFormat="1" ht="21" customHeight="1" x14ac:dyDescent="0.4"/>
    <row r="116" s="380" customFormat="1" ht="21" customHeight="1" x14ac:dyDescent="0.4"/>
    <row r="117" s="380" customFormat="1" ht="21" customHeight="1" x14ac:dyDescent="0.4"/>
    <row r="118" s="380" customFormat="1" ht="21" customHeight="1" x14ac:dyDescent="0.4"/>
    <row r="119" s="380" customFormat="1" ht="21" customHeight="1" x14ac:dyDescent="0.4"/>
    <row r="120" s="380" customFormat="1" ht="21" customHeight="1" x14ac:dyDescent="0.4"/>
    <row r="121" s="380" customFormat="1" ht="21" customHeight="1" x14ac:dyDescent="0.4"/>
    <row r="122" s="380" customFormat="1" ht="21" customHeight="1" x14ac:dyDescent="0.4"/>
    <row r="123" s="380" customFormat="1" ht="21" customHeight="1" x14ac:dyDescent="0.4"/>
    <row r="124" s="380" customFormat="1" ht="21" customHeight="1" x14ac:dyDescent="0.4"/>
    <row r="125" s="380" customFormat="1" ht="21" customHeight="1" x14ac:dyDescent="0.4"/>
    <row r="126" s="380" customFormat="1" ht="21" customHeight="1" x14ac:dyDescent="0.4"/>
    <row r="127" s="380" customFormat="1" ht="21" customHeight="1" x14ac:dyDescent="0.4"/>
    <row r="128" s="380" customFormat="1" ht="21" customHeight="1" x14ac:dyDescent="0.4"/>
    <row r="129" s="380" customFormat="1" ht="21" customHeight="1" x14ac:dyDescent="0.4"/>
    <row r="130" s="380" customFormat="1" ht="21" customHeight="1" x14ac:dyDescent="0.4"/>
    <row r="131" s="380" customFormat="1" ht="21" customHeight="1" x14ac:dyDescent="0.4"/>
    <row r="132" s="380" customFormat="1" ht="21" customHeight="1" x14ac:dyDescent="0.4"/>
    <row r="133" s="380" customFormat="1" ht="21" customHeight="1" x14ac:dyDescent="0.4"/>
    <row r="134" s="380" customFormat="1" ht="21" customHeight="1" x14ac:dyDescent="0.4"/>
    <row r="135" s="380" customFormat="1" ht="21" customHeight="1" x14ac:dyDescent="0.4"/>
    <row r="136" s="380" customFormat="1" ht="21" customHeight="1" x14ac:dyDescent="0.4"/>
    <row r="137" s="380" customFormat="1" ht="21" customHeight="1" x14ac:dyDescent="0.4"/>
    <row r="138" s="380" customFormat="1" ht="21" customHeight="1" x14ac:dyDescent="0.4"/>
    <row r="139" s="380" customFormat="1" ht="21" customHeight="1" x14ac:dyDescent="0.4"/>
    <row r="140" s="380" customFormat="1" ht="21" customHeight="1" x14ac:dyDescent="0.4"/>
    <row r="141" s="380" customFormat="1" ht="21" customHeight="1" x14ac:dyDescent="0.4"/>
    <row r="142" s="380" customFormat="1" ht="21" customHeight="1" x14ac:dyDescent="0.4"/>
    <row r="143" s="380" customFormat="1" ht="21" customHeight="1" x14ac:dyDescent="0.4"/>
    <row r="144" s="380" customFormat="1" ht="21" customHeight="1" x14ac:dyDescent="0.4"/>
    <row r="145" s="380" customFormat="1" ht="21" customHeight="1" x14ac:dyDescent="0.4"/>
    <row r="146" s="380" customFormat="1" ht="21" customHeight="1" x14ac:dyDescent="0.4"/>
    <row r="147" s="380" customFormat="1" ht="21" customHeight="1" x14ac:dyDescent="0.4"/>
    <row r="148" s="380" customFormat="1" ht="21" customHeight="1" x14ac:dyDescent="0.4"/>
    <row r="149" s="380" customFormat="1" ht="21" customHeight="1" x14ac:dyDescent="0.4"/>
    <row r="150" s="380" customFormat="1" ht="21" customHeight="1" x14ac:dyDescent="0.4"/>
    <row r="151" s="380" customFormat="1" ht="21" customHeight="1" x14ac:dyDescent="0.4"/>
    <row r="152" s="380" customFormat="1" ht="21" customHeight="1" x14ac:dyDescent="0.4"/>
    <row r="153" s="380" customFormat="1" ht="21" customHeight="1" x14ac:dyDescent="0.4"/>
    <row r="154" s="380" customFormat="1" ht="21" customHeight="1" x14ac:dyDescent="0.4"/>
    <row r="155" s="380" customFormat="1" ht="21" customHeight="1" x14ac:dyDescent="0.4"/>
    <row r="156" s="380" customFormat="1" ht="21" customHeight="1" x14ac:dyDescent="0.4"/>
    <row r="157" s="380" customFormat="1" ht="21" customHeight="1" x14ac:dyDescent="0.4"/>
    <row r="158" s="380" customFormat="1" ht="21" customHeight="1" x14ac:dyDescent="0.4"/>
    <row r="159" s="380" customFormat="1" ht="21" customHeight="1" x14ac:dyDescent="0.4"/>
    <row r="160" s="380" customFormat="1" ht="21" customHeight="1" x14ac:dyDescent="0.4"/>
    <row r="161" s="380" customFormat="1" ht="21" customHeight="1" x14ac:dyDescent="0.4"/>
    <row r="162" s="380" customFormat="1" ht="21" customHeight="1" x14ac:dyDescent="0.4"/>
    <row r="163" s="380" customFormat="1" ht="21" customHeight="1" x14ac:dyDescent="0.4"/>
    <row r="164" s="380" customFormat="1" ht="21" customHeight="1" x14ac:dyDescent="0.4"/>
    <row r="165" s="380" customFormat="1" ht="21" customHeight="1" x14ac:dyDescent="0.4"/>
    <row r="166" s="380" customFormat="1" ht="21" customHeight="1" x14ac:dyDescent="0.4"/>
    <row r="167" s="380" customFormat="1" ht="21" customHeight="1" x14ac:dyDescent="0.4"/>
    <row r="168" s="380" customFormat="1" ht="21" customHeight="1" x14ac:dyDescent="0.4"/>
    <row r="169" s="380" customFormat="1" ht="21" customHeight="1" x14ac:dyDescent="0.4"/>
    <row r="170" s="380" customFormat="1" ht="21" customHeight="1" x14ac:dyDescent="0.4"/>
    <row r="171" s="380" customFormat="1" ht="21" customHeight="1" x14ac:dyDescent="0.4"/>
    <row r="172" s="380" customFormat="1" ht="21" customHeight="1" x14ac:dyDescent="0.4"/>
    <row r="173" s="380" customFormat="1" ht="21" customHeight="1" x14ac:dyDescent="0.4"/>
    <row r="174" s="380" customFormat="1" ht="21" customHeight="1" x14ac:dyDescent="0.4"/>
    <row r="175" s="380" customFormat="1" ht="21" customHeight="1" x14ac:dyDescent="0.4"/>
    <row r="176" s="380" customFormat="1" ht="21" customHeight="1" x14ac:dyDescent="0.4"/>
    <row r="177" s="380" customFormat="1" ht="21" customHeight="1" x14ac:dyDescent="0.4"/>
    <row r="178" s="380" customFormat="1" ht="21" customHeight="1" x14ac:dyDescent="0.4"/>
    <row r="179" s="380" customFormat="1" ht="21" customHeight="1" x14ac:dyDescent="0.4"/>
    <row r="180" s="380" customFormat="1" ht="21" customHeight="1" x14ac:dyDescent="0.4"/>
    <row r="181" s="380" customFormat="1" ht="21" customHeight="1" x14ac:dyDescent="0.4"/>
    <row r="182" s="380" customFormat="1" ht="21" customHeight="1" x14ac:dyDescent="0.4"/>
    <row r="183" s="380" customFormat="1" ht="21" customHeight="1" x14ac:dyDescent="0.4"/>
    <row r="184" s="380" customFormat="1" ht="21" customHeight="1" x14ac:dyDescent="0.4"/>
    <row r="185" s="380" customFormat="1" ht="21" customHeight="1" x14ac:dyDescent="0.4"/>
    <row r="186" s="380" customFormat="1" ht="21" customHeight="1" x14ac:dyDescent="0.4"/>
    <row r="187" s="380" customFormat="1" ht="21" customHeight="1" x14ac:dyDescent="0.4"/>
    <row r="188" s="380" customFormat="1" ht="21" customHeight="1" x14ac:dyDescent="0.4"/>
    <row r="189" s="380" customFormat="1" ht="21" customHeight="1" x14ac:dyDescent="0.4"/>
    <row r="190" s="380" customFormat="1" ht="21" customHeight="1" x14ac:dyDescent="0.4"/>
    <row r="191" s="380" customFormat="1" ht="21" customHeight="1" x14ac:dyDescent="0.4"/>
    <row r="192" s="380" customFormat="1" ht="21" customHeight="1" x14ac:dyDescent="0.4"/>
    <row r="193" s="380" customFormat="1" ht="21" customHeight="1" x14ac:dyDescent="0.4"/>
    <row r="194" s="380" customFormat="1" ht="21" customHeight="1" x14ac:dyDescent="0.4"/>
    <row r="195" s="380" customFormat="1" ht="21" customHeight="1" x14ac:dyDescent="0.4"/>
    <row r="196" s="380" customFormat="1" ht="21" customHeight="1" x14ac:dyDescent="0.4"/>
    <row r="197" s="380" customFormat="1" ht="21" customHeight="1" x14ac:dyDescent="0.4"/>
    <row r="198" s="380" customFormat="1" ht="21" customHeight="1" x14ac:dyDescent="0.4"/>
    <row r="199" s="380" customFormat="1" ht="21" customHeight="1" x14ac:dyDescent="0.4"/>
    <row r="200" s="380" customFormat="1" ht="21" customHeight="1" x14ac:dyDescent="0.4"/>
    <row r="201" s="380" customFormat="1" ht="21" customHeight="1" x14ac:dyDescent="0.4"/>
    <row r="202" s="380" customFormat="1" ht="21" customHeight="1" x14ac:dyDescent="0.4"/>
    <row r="203" s="380" customFormat="1" ht="21" customHeight="1" x14ac:dyDescent="0.4"/>
    <row r="204" s="380" customFormat="1" ht="21" customHeight="1" x14ac:dyDescent="0.4"/>
    <row r="205" s="380" customFormat="1" ht="21" customHeight="1" x14ac:dyDescent="0.4"/>
    <row r="206" s="380" customFormat="1" ht="21" customHeight="1" x14ac:dyDescent="0.4"/>
    <row r="207" s="380" customFormat="1" ht="21" customHeight="1" x14ac:dyDescent="0.4"/>
    <row r="208" s="380" customFormat="1" ht="21" customHeight="1" x14ac:dyDescent="0.4"/>
    <row r="209" s="380" customFormat="1" ht="21" customHeight="1" x14ac:dyDescent="0.4"/>
    <row r="210" s="380" customFormat="1" ht="21" customHeight="1" x14ac:dyDescent="0.4"/>
    <row r="211" s="380" customFormat="1" ht="21" customHeight="1" x14ac:dyDescent="0.4"/>
    <row r="212" s="380" customFormat="1" ht="21" customHeight="1" x14ac:dyDescent="0.4"/>
    <row r="213" s="380" customFormat="1" ht="21" customHeight="1" x14ac:dyDescent="0.4"/>
    <row r="214" s="380" customFormat="1" ht="21" customHeight="1" x14ac:dyDescent="0.4"/>
    <row r="215" s="380" customFormat="1" ht="21" customHeight="1" x14ac:dyDescent="0.4"/>
    <row r="216" s="380" customFormat="1" ht="21" customHeight="1" x14ac:dyDescent="0.4"/>
    <row r="217" s="380" customFormat="1" ht="21" customHeight="1" x14ac:dyDescent="0.4"/>
    <row r="218" s="380" customFormat="1" ht="21" customHeight="1" x14ac:dyDescent="0.4"/>
    <row r="219" s="380" customFormat="1" ht="21" customHeight="1" x14ac:dyDescent="0.4"/>
    <row r="220" s="380" customFormat="1" ht="21" customHeight="1" x14ac:dyDescent="0.4"/>
    <row r="221" s="380" customFormat="1" ht="21" customHeight="1" x14ac:dyDescent="0.4"/>
    <row r="222" s="380" customFormat="1" ht="21" customHeight="1" x14ac:dyDescent="0.4"/>
    <row r="223" s="380" customFormat="1" ht="21" customHeight="1" x14ac:dyDescent="0.4"/>
    <row r="224" s="380" customFormat="1" ht="21" customHeight="1" x14ac:dyDescent="0.4"/>
    <row r="225" s="380" customFormat="1" ht="21" customHeight="1" x14ac:dyDescent="0.4"/>
    <row r="226" s="380" customFormat="1" ht="21" customHeight="1" x14ac:dyDescent="0.4"/>
    <row r="227" s="380" customFormat="1" ht="21" customHeight="1" x14ac:dyDescent="0.4"/>
    <row r="228" s="380" customFormat="1" ht="21" customHeight="1" x14ac:dyDescent="0.4"/>
    <row r="229" s="380" customFormat="1" ht="21" customHeight="1" x14ac:dyDescent="0.4"/>
    <row r="230" s="380" customFormat="1" ht="21" customHeight="1" x14ac:dyDescent="0.4"/>
    <row r="231" s="380" customFormat="1" ht="21" customHeight="1" x14ac:dyDescent="0.4"/>
    <row r="232" s="380" customFormat="1" ht="21" customHeight="1" x14ac:dyDescent="0.4"/>
    <row r="233" s="380" customFormat="1" ht="21" customHeight="1" x14ac:dyDescent="0.4"/>
    <row r="234" s="380" customFormat="1" ht="21" customHeight="1" x14ac:dyDescent="0.4"/>
    <row r="235" s="380" customFormat="1" ht="21" customHeight="1" x14ac:dyDescent="0.4"/>
    <row r="236" s="380" customFormat="1" ht="21" customHeight="1" x14ac:dyDescent="0.4"/>
    <row r="237" s="380" customFormat="1" ht="21" customHeight="1" x14ac:dyDescent="0.4"/>
    <row r="238" s="380" customFormat="1" ht="21" customHeight="1" x14ac:dyDescent="0.4"/>
    <row r="239" s="380" customFormat="1" ht="21" customHeight="1" x14ac:dyDescent="0.4"/>
    <row r="240" s="380" customFormat="1" ht="21" customHeight="1" x14ac:dyDescent="0.4"/>
    <row r="241" s="380" customFormat="1" ht="21" customHeight="1" x14ac:dyDescent="0.4"/>
    <row r="242" s="380" customFormat="1" ht="21" customHeight="1" x14ac:dyDescent="0.4"/>
    <row r="243" s="380" customFormat="1" ht="21" customHeight="1" x14ac:dyDescent="0.4"/>
    <row r="244" s="380" customFormat="1" ht="21" customHeight="1" x14ac:dyDescent="0.4"/>
    <row r="245" s="380" customFormat="1" ht="21" customHeight="1" x14ac:dyDescent="0.4"/>
    <row r="246" s="380" customFormat="1" ht="21" customHeight="1" x14ac:dyDescent="0.4"/>
    <row r="247" s="380" customFormat="1" ht="21" customHeight="1" x14ac:dyDescent="0.4"/>
    <row r="248" s="380" customFormat="1" ht="21" customHeight="1" x14ac:dyDescent="0.4"/>
    <row r="249" s="380" customFormat="1" ht="21" customHeight="1" x14ac:dyDescent="0.4"/>
    <row r="250" s="380" customFormat="1" ht="21" customHeight="1" x14ac:dyDescent="0.4"/>
    <row r="251" s="380" customFormat="1" ht="21" customHeight="1" x14ac:dyDescent="0.4"/>
    <row r="252" s="380" customFormat="1" ht="21" customHeight="1" x14ac:dyDescent="0.4"/>
    <row r="253" s="380" customFormat="1" ht="21" customHeight="1" x14ac:dyDescent="0.4"/>
    <row r="254" s="380" customFormat="1" ht="21" customHeight="1" x14ac:dyDescent="0.4"/>
    <row r="255" s="380" customFormat="1" ht="21" customHeight="1" x14ac:dyDescent="0.4"/>
    <row r="256" s="380" customFormat="1" ht="21" customHeight="1" x14ac:dyDescent="0.4"/>
    <row r="257" s="380" customFormat="1" ht="21" customHeight="1" x14ac:dyDescent="0.4"/>
    <row r="258" s="380" customFormat="1" ht="21" customHeight="1" x14ac:dyDescent="0.4"/>
    <row r="259" s="380" customFormat="1" ht="21" customHeight="1" x14ac:dyDescent="0.4"/>
    <row r="260" s="380" customFormat="1" ht="21" customHeight="1" x14ac:dyDescent="0.4"/>
    <row r="261" s="380" customFormat="1" ht="21" customHeight="1" x14ac:dyDescent="0.4"/>
    <row r="262" s="380" customFormat="1" ht="21" customHeight="1" x14ac:dyDescent="0.4"/>
    <row r="263" s="380" customFormat="1" ht="21" customHeight="1" x14ac:dyDescent="0.4"/>
    <row r="264" s="380" customFormat="1" ht="21" customHeight="1" x14ac:dyDescent="0.4"/>
    <row r="265" s="380" customFormat="1" ht="21" customHeight="1" x14ac:dyDescent="0.4"/>
    <row r="266" s="380" customFormat="1" ht="21" customHeight="1" x14ac:dyDescent="0.4"/>
    <row r="267" s="380" customFormat="1" ht="21" customHeight="1" x14ac:dyDescent="0.4"/>
    <row r="268" s="380" customFormat="1" ht="21" customHeight="1" x14ac:dyDescent="0.4"/>
    <row r="269" s="380" customFormat="1" ht="21" customHeight="1" x14ac:dyDescent="0.4"/>
    <row r="270" s="380" customFormat="1" ht="21" customHeight="1" x14ac:dyDescent="0.4"/>
    <row r="271" s="380" customFormat="1" ht="21" customHeight="1" x14ac:dyDescent="0.4"/>
    <row r="272" s="380" customFormat="1" ht="21" customHeight="1" x14ac:dyDescent="0.4"/>
    <row r="273" s="380" customFormat="1" ht="21" customHeight="1" x14ac:dyDescent="0.4"/>
    <row r="274" s="380" customFormat="1" ht="21" customHeight="1" x14ac:dyDescent="0.4"/>
    <row r="275" s="380" customFormat="1" ht="21" customHeight="1" x14ac:dyDescent="0.4"/>
    <row r="276" s="380" customFormat="1" ht="21" customHeight="1" x14ac:dyDescent="0.4"/>
    <row r="277" s="380" customFormat="1" ht="21" customHeight="1" x14ac:dyDescent="0.4"/>
    <row r="278" s="380" customFormat="1" ht="21" customHeight="1" x14ac:dyDescent="0.4"/>
    <row r="279" s="380" customFormat="1" ht="21" customHeight="1" x14ac:dyDescent="0.4"/>
    <row r="280" s="380" customFormat="1" ht="21" customHeight="1" x14ac:dyDescent="0.4"/>
    <row r="281" s="380" customFormat="1" ht="21" customHeight="1" x14ac:dyDescent="0.4"/>
    <row r="282" s="380" customFormat="1" ht="21" customHeight="1" x14ac:dyDescent="0.4"/>
    <row r="283" s="380" customFormat="1" ht="21" customHeight="1" x14ac:dyDescent="0.4"/>
    <row r="284" s="380" customFormat="1" ht="21" customHeight="1" x14ac:dyDescent="0.4"/>
    <row r="285" s="380" customFormat="1" ht="21" customHeight="1" x14ac:dyDescent="0.4"/>
    <row r="286" s="380" customFormat="1" ht="21" customHeight="1" x14ac:dyDescent="0.4"/>
    <row r="287" s="380" customFormat="1" ht="21" customHeight="1" x14ac:dyDescent="0.4"/>
    <row r="288" s="380" customFormat="1" ht="21" customHeight="1" x14ac:dyDescent="0.4"/>
    <row r="289" s="380" customFormat="1" ht="21" customHeight="1" x14ac:dyDescent="0.4"/>
    <row r="290" s="380" customFormat="1" ht="21" customHeight="1" x14ac:dyDescent="0.4"/>
    <row r="291" s="380" customFormat="1" ht="21" customHeight="1" x14ac:dyDescent="0.4"/>
    <row r="292" s="380" customFormat="1" ht="21" customHeight="1" x14ac:dyDescent="0.4"/>
    <row r="293" s="380" customFormat="1" ht="21" customHeight="1" x14ac:dyDescent="0.4"/>
    <row r="294" s="380" customFormat="1" ht="21" customHeight="1" x14ac:dyDescent="0.4"/>
    <row r="295" s="380" customFormat="1" ht="21" customHeight="1" x14ac:dyDescent="0.4"/>
    <row r="296" s="380" customFormat="1" ht="21" customHeight="1" x14ac:dyDescent="0.4"/>
    <row r="297" s="380" customFormat="1" ht="21" customHeight="1" x14ac:dyDescent="0.4"/>
    <row r="298" s="380" customFormat="1" ht="21" customHeight="1" x14ac:dyDescent="0.4"/>
    <row r="299" s="380" customFormat="1" ht="21" customHeight="1" x14ac:dyDescent="0.4"/>
    <row r="300" s="380" customFormat="1" ht="21" customHeight="1" x14ac:dyDescent="0.4"/>
    <row r="301" s="380" customFormat="1" ht="21" customHeight="1" x14ac:dyDescent="0.4"/>
    <row r="302" s="380" customFormat="1" ht="21" customHeight="1" x14ac:dyDescent="0.4"/>
    <row r="303" s="380" customFormat="1" ht="21" customHeight="1" x14ac:dyDescent="0.4"/>
    <row r="304" s="380" customFormat="1" ht="21" customHeight="1" x14ac:dyDescent="0.4"/>
    <row r="305" s="380" customFormat="1" ht="21" customHeight="1" x14ac:dyDescent="0.4"/>
    <row r="306" s="380" customFormat="1" ht="21" customHeight="1" x14ac:dyDescent="0.4"/>
    <row r="307" s="380" customFormat="1" ht="21" customHeight="1" x14ac:dyDescent="0.4"/>
    <row r="308" s="380" customFormat="1" ht="21" customHeight="1" x14ac:dyDescent="0.4"/>
    <row r="309" s="380" customFormat="1" ht="21" customHeight="1" x14ac:dyDescent="0.4"/>
    <row r="310" s="380" customFormat="1" ht="21" customHeight="1" x14ac:dyDescent="0.4"/>
    <row r="311" s="380" customFormat="1" ht="21" customHeight="1" x14ac:dyDescent="0.4"/>
    <row r="312" s="380" customFormat="1" ht="21" customHeight="1" x14ac:dyDescent="0.4"/>
    <row r="313" s="380" customFormat="1" ht="21" customHeight="1" x14ac:dyDescent="0.4"/>
    <row r="314" s="380" customFormat="1" ht="21" customHeight="1" x14ac:dyDescent="0.4"/>
    <row r="315" s="380" customFormat="1" ht="21" customHeight="1" x14ac:dyDescent="0.4"/>
    <row r="316" s="380" customFormat="1" ht="21" customHeight="1" x14ac:dyDescent="0.4"/>
    <row r="317" s="380" customFormat="1" ht="21" customHeight="1" x14ac:dyDescent="0.4"/>
    <row r="318" s="380" customFormat="1" ht="21" customHeight="1" x14ac:dyDescent="0.4"/>
    <row r="319" s="380" customFormat="1" ht="21" customHeight="1" x14ac:dyDescent="0.4"/>
    <row r="320" s="380" customFormat="1" ht="21" customHeight="1" x14ac:dyDescent="0.4"/>
    <row r="321" s="380" customFormat="1" ht="21" customHeight="1" x14ac:dyDescent="0.4"/>
    <row r="322" s="380" customFormat="1" ht="21" customHeight="1" x14ac:dyDescent="0.4"/>
    <row r="323" s="380" customFormat="1" ht="21" customHeight="1" x14ac:dyDescent="0.4"/>
    <row r="324" s="380" customFormat="1" ht="21" customHeight="1" x14ac:dyDescent="0.4"/>
    <row r="325" s="380" customFormat="1" ht="21" customHeight="1" x14ac:dyDescent="0.4"/>
    <row r="326" s="380" customFormat="1" ht="21" customHeight="1" x14ac:dyDescent="0.4"/>
    <row r="327" s="380" customFormat="1" ht="21" customHeight="1" x14ac:dyDescent="0.4"/>
    <row r="328" s="380" customFormat="1" ht="21" customHeight="1" x14ac:dyDescent="0.4"/>
    <row r="329" s="380" customFormat="1" ht="21" customHeight="1" x14ac:dyDescent="0.4"/>
    <row r="330" s="380" customFormat="1" ht="21" customHeight="1" x14ac:dyDescent="0.4"/>
    <row r="331" s="380" customFormat="1" ht="21" customHeight="1" x14ac:dyDescent="0.4"/>
    <row r="332" s="380" customFormat="1" ht="21" customHeight="1" x14ac:dyDescent="0.4"/>
    <row r="333" s="380" customFormat="1" ht="21" customHeight="1" x14ac:dyDescent="0.4"/>
    <row r="334" s="380" customFormat="1" ht="21" customHeight="1" x14ac:dyDescent="0.4"/>
    <row r="335" s="380" customFormat="1" ht="21" customHeight="1" x14ac:dyDescent="0.4"/>
    <row r="336" s="380" customFormat="1" ht="21" customHeight="1" x14ac:dyDescent="0.4"/>
    <row r="337" s="380" customFormat="1" ht="21" customHeight="1" x14ac:dyDescent="0.4"/>
    <row r="338" s="380" customFormat="1" ht="21" customHeight="1" x14ac:dyDescent="0.4"/>
    <row r="339" s="380" customFormat="1" ht="21" customHeight="1" x14ac:dyDescent="0.4"/>
    <row r="340" s="380" customFormat="1" ht="21" customHeight="1" x14ac:dyDescent="0.4"/>
    <row r="341" s="380" customFormat="1" ht="21" customHeight="1" x14ac:dyDescent="0.4"/>
    <row r="342" s="380" customFormat="1" ht="21" customHeight="1" x14ac:dyDescent="0.4"/>
    <row r="343" s="380" customFormat="1" ht="21" customHeight="1" x14ac:dyDescent="0.4"/>
    <row r="344" s="380" customFormat="1" ht="21" customHeight="1" x14ac:dyDescent="0.4"/>
    <row r="345" s="380" customFormat="1" ht="21" customHeight="1" x14ac:dyDescent="0.4"/>
    <row r="346" s="380" customFormat="1" ht="21" customHeight="1" x14ac:dyDescent="0.4"/>
    <row r="347" s="380" customFormat="1" ht="21" customHeight="1" x14ac:dyDescent="0.4"/>
    <row r="348" s="380" customFormat="1" ht="21" customHeight="1" x14ac:dyDescent="0.4"/>
    <row r="349" s="380" customFormat="1" ht="21" customHeight="1" x14ac:dyDescent="0.4"/>
    <row r="350" s="380" customFormat="1" ht="21" customHeight="1" x14ac:dyDescent="0.4"/>
  </sheetData>
  <mergeCells count="73">
    <mergeCell ref="U2:Z2"/>
    <mergeCell ref="B2:E2"/>
    <mergeCell ref="B3:Z3"/>
    <mergeCell ref="B4:Z4"/>
    <mergeCell ref="B5:Z5"/>
    <mergeCell ref="B6:N6"/>
    <mergeCell ref="O6:Z6"/>
    <mergeCell ref="B7:N7"/>
    <mergeCell ref="O7:Z7"/>
    <mergeCell ref="B8:N8"/>
    <mergeCell ref="O8:Z8"/>
    <mergeCell ref="B9:F11"/>
    <mergeCell ref="G9:N11"/>
    <mergeCell ref="U9:Z11"/>
    <mergeCell ref="O9:T11"/>
    <mergeCell ref="B12:F12"/>
    <mergeCell ref="G12:N12"/>
    <mergeCell ref="U12:Z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22:F22"/>
    <mergeCell ref="G22:N22"/>
    <mergeCell ref="B23:F23"/>
    <mergeCell ref="G23:N23"/>
    <mergeCell ref="B25:N26"/>
    <mergeCell ref="B29:Z29"/>
    <mergeCell ref="B30:Z30"/>
    <mergeCell ref="M27:N27"/>
    <mergeCell ref="B27:L27"/>
    <mergeCell ref="O25:T26"/>
    <mergeCell ref="O27:S27"/>
    <mergeCell ref="O23:T23"/>
    <mergeCell ref="O12:T12"/>
    <mergeCell ref="O13:T13"/>
    <mergeCell ref="O14:T14"/>
    <mergeCell ref="O15:T15"/>
    <mergeCell ref="O16:T16"/>
    <mergeCell ref="O17:T17"/>
    <mergeCell ref="O18:T18"/>
    <mergeCell ref="O19:T19"/>
    <mergeCell ref="O20:T20"/>
    <mergeCell ref="O22:T22"/>
    <mergeCell ref="O21:T21"/>
    <mergeCell ref="U13:Z13"/>
    <mergeCell ref="U14:Z14"/>
    <mergeCell ref="U15:Z15"/>
    <mergeCell ref="U16:Z16"/>
    <mergeCell ref="U22:Z22"/>
    <mergeCell ref="U23:Z23"/>
    <mergeCell ref="U26:Z26"/>
    <mergeCell ref="U27:V27"/>
    <mergeCell ref="X27:Y27"/>
    <mergeCell ref="U17:Z17"/>
    <mergeCell ref="U18:Z18"/>
    <mergeCell ref="U19:Z19"/>
    <mergeCell ref="U20:Z20"/>
    <mergeCell ref="U21:Z21"/>
  </mergeCells>
  <phoneticPr fontId="13"/>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pageMargins left="0.7" right="0.7" top="0.75" bottom="0.75" header="0.3" footer="0.3"/>
  <pageSetup paperSize="9" scale="8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zoomScale="115" zoomScaleNormal="100" zoomScaleSheetLayoutView="115" workbookViewId="0">
      <selection activeCell="F3" sqref="F3"/>
    </sheetView>
  </sheetViews>
  <sheetFormatPr defaultColWidth="3.375" defaultRowHeight="17.25" customHeight="1" x14ac:dyDescent="0.4"/>
  <cols>
    <col min="1" max="1" width="1.625" style="396" customWidth="1"/>
    <col min="2" max="6" width="4.875" style="396" customWidth="1"/>
    <col min="7" max="7" width="5.25" style="396" customWidth="1"/>
    <col min="8" max="11" width="3.375" style="396" customWidth="1"/>
    <col min="12" max="12" width="2" style="396" customWidth="1"/>
    <col min="13" max="13" width="3.875" style="396" customWidth="1"/>
    <col min="14" max="16" width="4.875" style="396" customWidth="1"/>
    <col min="17" max="28" width="3.375" style="396" customWidth="1"/>
    <col min="29" max="29" width="2" style="396" customWidth="1"/>
    <col min="30" max="16384" width="3.375" style="396"/>
  </cols>
  <sheetData>
    <row r="1" spans="1:29" ht="20.100000000000001" customHeight="1" x14ac:dyDescent="0.4"/>
    <row r="2" spans="1:29" ht="20.100000000000001" customHeight="1" x14ac:dyDescent="0.4">
      <c r="A2" s="397"/>
      <c r="B2" s="2308" t="s">
        <v>716</v>
      </c>
      <c r="C2" s="2308"/>
      <c r="D2" s="397"/>
      <c r="E2" s="397"/>
      <c r="F2" s="397"/>
      <c r="G2" s="397"/>
      <c r="H2" s="397"/>
      <c r="I2" s="397"/>
      <c r="J2" s="397"/>
      <c r="K2" s="397"/>
      <c r="L2" s="397"/>
      <c r="M2" s="397"/>
      <c r="N2" s="397"/>
      <c r="O2" s="397"/>
      <c r="P2" s="397"/>
      <c r="Q2" s="397"/>
      <c r="R2" s="397"/>
      <c r="S2" s="397"/>
      <c r="T2" s="2293" t="s">
        <v>717</v>
      </c>
      <c r="U2" s="2293"/>
      <c r="V2" s="2293"/>
      <c r="W2" s="2293"/>
      <c r="X2" s="2293"/>
      <c r="Y2" s="2293"/>
      <c r="Z2" s="2293"/>
      <c r="AA2" s="2293"/>
      <c r="AB2" s="2293"/>
      <c r="AC2" s="397"/>
    </row>
    <row r="3" spans="1:29" ht="20.100000000000001" customHeight="1" x14ac:dyDescent="0.4">
      <c r="A3" s="397"/>
      <c r="B3" s="397"/>
      <c r="C3" s="397"/>
      <c r="D3" s="397"/>
      <c r="E3" s="397"/>
      <c r="F3" s="397"/>
      <c r="G3" s="397"/>
      <c r="H3" s="397"/>
      <c r="I3" s="397"/>
      <c r="J3" s="397"/>
      <c r="K3" s="397"/>
      <c r="L3" s="397"/>
      <c r="M3" s="397"/>
      <c r="N3" s="397"/>
      <c r="O3" s="397"/>
      <c r="P3" s="397"/>
      <c r="Q3" s="397"/>
      <c r="R3" s="397"/>
      <c r="S3" s="397"/>
      <c r="T3" s="398"/>
      <c r="U3" s="398"/>
      <c r="V3" s="398"/>
      <c r="W3" s="398"/>
      <c r="X3" s="398"/>
      <c r="Y3" s="398"/>
      <c r="Z3" s="398"/>
      <c r="AA3" s="398"/>
      <c r="AB3" s="398"/>
      <c r="AC3" s="397"/>
    </row>
    <row r="4" spans="1:29" ht="20.100000000000001" customHeight="1" x14ac:dyDescent="0.4">
      <c r="A4" s="2294" t="s">
        <v>718</v>
      </c>
      <c r="B4" s="2295"/>
      <c r="C4" s="2295"/>
      <c r="D4" s="2295"/>
      <c r="E4" s="2295"/>
      <c r="F4" s="2295"/>
      <c r="G4" s="2295"/>
      <c r="H4" s="2295"/>
      <c r="I4" s="2295"/>
      <c r="J4" s="2295"/>
      <c r="K4" s="2295"/>
      <c r="L4" s="2295"/>
      <c r="M4" s="2295"/>
      <c r="N4" s="2295"/>
      <c r="O4" s="2295"/>
      <c r="P4" s="2295"/>
      <c r="Q4" s="2295"/>
      <c r="R4" s="2295"/>
      <c r="S4" s="2295"/>
      <c r="T4" s="2295"/>
      <c r="U4" s="2295"/>
      <c r="V4" s="2295"/>
      <c r="W4" s="2295"/>
      <c r="X4" s="2295"/>
      <c r="Y4" s="2295"/>
      <c r="Z4" s="2295"/>
      <c r="AA4" s="2295"/>
      <c r="AB4" s="2295"/>
      <c r="AC4" s="2295"/>
    </row>
    <row r="5" spans="1:29" ht="20.100000000000001" customHeight="1" x14ac:dyDescent="0.4">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row>
    <row r="6" spans="1:29" s="400" customFormat="1" ht="20.100000000000001" customHeight="1" x14ac:dyDescent="0.4">
      <c r="A6" s="399"/>
      <c r="B6" s="399" t="s">
        <v>719</v>
      </c>
      <c r="C6" s="399"/>
      <c r="D6" s="399"/>
      <c r="E6" s="399"/>
      <c r="F6" s="399"/>
      <c r="G6" s="399"/>
      <c r="H6" s="399"/>
      <c r="I6" s="399"/>
      <c r="J6" s="399"/>
      <c r="K6" s="399"/>
      <c r="L6" s="399"/>
      <c r="M6" s="399"/>
      <c r="N6" s="399"/>
      <c r="O6" s="399"/>
      <c r="P6" s="399"/>
      <c r="Q6" s="399"/>
      <c r="R6" s="399"/>
      <c r="S6" s="399"/>
      <c r="T6" s="399"/>
      <c r="U6" s="399"/>
      <c r="V6" s="399"/>
      <c r="W6" s="399"/>
      <c r="X6" s="399"/>
      <c r="Y6" s="399"/>
      <c r="Z6" s="399"/>
      <c r="AA6" s="399"/>
      <c r="AB6" s="399"/>
      <c r="AC6" s="399"/>
    </row>
    <row r="7" spans="1:29" ht="20.100000000000001" customHeight="1" thickBot="1" x14ac:dyDescent="0.4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row>
    <row r="8" spans="1:29" ht="30" customHeight="1" x14ac:dyDescent="0.4">
      <c r="A8" s="397"/>
      <c r="B8" s="2296" t="s">
        <v>720</v>
      </c>
      <c r="C8" s="2297"/>
      <c r="D8" s="2297"/>
      <c r="E8" s="2297"/>
      <c r="F8" s="2298"/>
      <c r="G8" s="2299" t="s">
        <v>721</v>
      </c>
      <c r="H8" s="2300"/>
      <c r="I8" s="2300"/>
      <c r="J8" s="2300"/>
      <c r="K8" s="2300"/>
      <c r="L8" s="2300"/>
      <c r="M8" s="2300"/>
      <c r="N8" s="2300"/>
      <c r="O8" s="2300"/>
      <c r="P8" s="2300"/>
      <c r="Q8" s="2300"/>
      <c r="R8" s="2300"/>
      <c r="S8" s="2300"/>
      <c r="T8" s="2300"/>
      <c r="U8" s="2300"/>
      <c r="V8" s="2300"/>
      <c r="W8" s="2300"/>
      <c r="X8" s="2300"/>
      <c r="Y8" s="2300"/>
      <c r="Z8" s="2300"/>
      <c r="AA8" s="2300"/>
      <c r="AB8" s="2301"/>
      <c r="AC8" s="397"/>
    </row>
    <row r="9" spans="1:29" ht="36" customHeight="1" x14ac:dyDescent="0.4">
      <c r="A9" s="397"/>
      <c r="B9" s="2302" t="s">
        <v>722</v>
      </c>
      <c r="C9" s="2303"/>
      <c r="D9" s="2303"/>
      <c r="E9" s="2303"/>
      <c r="F9" s="2304"/>
      <c r="G9" s="2305"/>
      <c r="H9" s="2306"/>
      <c r="I9" s="2306"/>
      <c r="J9" s="2306"/>
      <c r="K9" s="2306"/>
      <c r="L9" s="2306"/>
      <c r="M9" s="2306"/>
      <c r="N9" s="2306"/>
      <c r="O9" s="2306"/>
      <c r="P9" s="2306"/>
      <c r="Q9" s="2306"/>
      <c r="R9" s="2306"/>
      <c r="S9" s="2306"/>
      <c r="T9" s="2306"/>
      <c r="U9" s="2306"/>
      <c r="V9" s="2306"/>
      <c r="W9" s="2306"/>
      <c r="X9" s="2306"/>
      <c r="Y9" s="2306"/>
      <c r="Z9" s="2306"/>
      <c r="AA9" s="2306"/>
      <c r="AB9" s="2307"/>
      <c r="AC9" s="397"/>
    </row>
    <row r="10" spans="1:29" ht="19.5" customHeight="1" x14ac:dyDescent="0.4">
      <c r="A10" s="397"/>
      <c r="B10" s="2309" t="s">
        <v>723</v>
      </c>
      <c r="C10" s="2310"/>
      <c r="D10" s="2310"/>
      <c r="E10" s="2310"/>
      <c r="F10" s="2311"/>
      <c r="G10" s="2318" t="s">
        <v>724</v>
      </c>
      <c r="H10" s="2319"/>
      <c r="I10" s="2319"/>
      <c r="J10" s="2319"/>
      <c r="K10" s="2319"/>
      <c r="L10" s="2319"/>
      <c r="M10" s="2319"/>
      <c r="N10" s="2319"/>
      <c r="O10" s="2319"/>
      <c r="P10" s="2319"/>
      <c r="Q10" s="2319"/>
      <c r="R10" s="2319"/>
      <c r="S10" s="2319"/>
      <c r="T10" s="2320"/>
      <c r="U10" s="2324" t="s">
        <v>725</v>
      </c>
      <c r="V10" s="2325"/>
      <c r="W10" s="2325"/>
      <c r="X10" s="2325"/>
      <c r="Y10" s="2325"/>
      <c r="Z10" s="2325"/>
      <c r="AA10" s="2325"/>
      <c r="AB10" s="2326"/>
      <c r="AC10" s="397"/>
    </row>
    <row r="11" spans="1:29" ht="19.5" customHeight="1" x14ac:dyDescent="0.4">
      <c r="A11" s="397"/>
      <c r="B11" s="2312"/>
      <c r="C11" s="2313"/>
      <c r="D11" s="2313"/>
      <c r="E11" s="2313"/>
      <c r="F11" s="2314"/>
      <c r="G11" s="2321"/>
      <c r="H11" s="2322"/>
      <c r="I11" s="2322"/>
      <c r="J11" s="2322"/>
      <c r="K11" s="2322"/>
      <c r="L11" s="2322"/>
      <c r="M11" s="2322"/>
      <c r="N11" s="2322"/>
      <c r="O11" s="2322"/>
      <c r="P11" s="2322"/>
      <c r="Q11" s="2322"/>
      <c r="R11" s="2322"/>
      <c r="S11" s="2322"/>
      <c r="T11" s="2323"/>
      <c r="U11" s="2327"/>
      <c r="V11" s="2328"/>
      <c r="W11" s="2328"/>
      <c r="X11" s="2328"/>
      <c r="Y11" s="2328"/>
      <c r="Z11" s="2328"/>
      <c r="AA11" s="2328"/>
      <c r="AB11" s="2329"/>
      <c r="AC11" s="397"/>
    </row>
    <row r="12" spans="1:29" ht="24.75" customHeight="1" x14ac:dyDescent="0.4">
      <c r="A12" s="397"/>
      <c r="B12" s="2315"/>
      <c r="C12" s="2316"/>
      <c r="D12" s="2316"/>
      <c r="E12" s="2316"/>
      <c r="F12" s="2317"/>
      <c r="G12" s="2330" t="s">
        <v>726</v>
      </c>
      <c r="H12" s="2331"/>
      <c r="I12" s="2331"/>
      <c r="J12" s="2331"/>
      <c r="K12" s="2331"/>
      <c r="L12" s="2331"/>
      <c r="M12" s="2331"/>
      <c r="N12" s="2331"/>
      <c r="O12" s="2331"/>
      <c r="P12" s="2331"/>
      <c r="Q12" s="2331"/>
      <c r="R12" s="2331"/>
      <c r="S12" s="2331"/>
      <c r="T12" s="2332"/>
      <c r="U12" s="533"/>
      <c r="V12" s="533"/>
      <c r="W12" s="533"/>
      <c r="X12" s="533" t="s">
        <v>727</v>
      </c>
      <c r="Y12" s="533"/>
      <c r="Z12" s="533" t="s">
        <v>728</v>
      </c>
      <c r="AA12" s="533"/>
      <c r="AB12" s="401" t="s">
        <v>729</v>
      </c>
      <c r="AC12" s="397"/>
    </row>
    <row r="13" spans="1:29" ht="62.25" customHeight="1" thickBot="1" x14ac:dyDescent="0.2">
      <c r="A13" s="397"/>
      <c r="B13" s="2309" t="s">
        <v>730</v>
      </c>
      <c r="C13" s="2310"/>
      <c r="D13" s="2310"/>
      <c r="E13" s="2310"/>
      <c r="F13" s="2311"/>
      <c r="G13" s="2333" t="s">
        <v>731</v>
      </c>
      <c r="H13" s="2334"/>
      <c r="I13" s="2334"/>
      <c r="J13" s="2334"/>
      <c r="K13" s="2334"/>
      <c r="L13" s="2334"/>
      <c r="M13" s="2334"/>
      <c r="N13" s="2334"/>
      <c r="O13" s="2334"/>
      <c r="P13" s="2334"/>
      <c r="Q13" s="2334"/>
      <c r="R13" s="2334"/>
      <c r="S13" s="2334"/>
      <c r="T13" s="2334"/>
      <c r="U13" s="2334"/>
      <c r="V13" s="2334"/>
      <c r="W13" s="2334"/>
      <c r="X13" s="2334"/>
      <c r="Y13" s="2334"/>
      <c r="Z13" s="2334"/>
      <c r="AA13" s="2334"/>
      <c r="AB13" s="2335"/>
      <c r="AC13" s="397"/>
    </row>
    <row r="14" spans="1:29" ht="33.75" customHeight="1" x14ac:dyDescent="0.4">
      <c r="A14" s="397"/>
      <c r="B14" s="2337" t="s">
        <v>732</v>
      </c>
      <c r="C14" s="534"/>
      <c r="D14" s="2340" t="s">
        <v>733</v>
      </c>
      <c r="E14" s="2341"/>
      <c r="F14" s="2341"/>
      <c r="G14" s="2341"/>
      <c r="H14" s="2341"/>
      <c r="I14" s="2341"/>
      <c r="J14" s="2341"/>
      <c r="K14" s="2341"/>
      <c r="L14" s="2341"/>
      <c r="M14" s="2341"/>
      <c r="N14" s="2341"/>
      <c r="O14" s="2341"/>
      <c r="P14" s="2341"/>
      <c r="Q14" s="2342" t="s">
        <v>734</v>
      </c>
      <c r="R14" s="2342"/>
      <c r="S14" s="2342"/>
      <c r="T14" s="2342"/>
      <c r="U14" s="2342"/>
      <c r="V14" s="2342"/>
      <c r="W14" s="2342"/>
      <c r="X14" s="2342"/>
      <c r="Y14" s="2342"/>
      <c r="Z14" s="2342"/>
      <c r="AA14" s="2342"/>
      <c r="AB14" s="2343"/>
      <c r="AC14" s="397"/>
    </row>
    <row r="15" spans="1:29" ht="33.75" customHeight="1" x14ac:dyDescent="0.4">
      <c r="A15" s="397"/>
      <c r="B15" s="2338"/>
      <c r="C15" s="533"/>
      <c r="D15" s="2330" t="s">
        <v>735</v>
      </c>
      <c r="E15" s="2331"/>
      <c r="F15" s="2331"/>
      <c r="G15" s="2331"/>
      <c r="H15" s="2331"/>
      <c r="I15" s="2331"/>
      <c r="J15" s="2331"/>
      <c r="K15" s="2331"/>
      <c r="L15" s="2331"/>
      <c r="M15" s="2331"/>
      <c r="N15" s="2331"/>
      <c r="O15" s="2331"/>
      <c r="P15" s="2331"/>
      <c r="Q15" s="2344" t="s">
        <v>736</v>
      </c>
      <c r="R15" s="2344"/>
      <c r="S15" s="2344"/>
      <c r="T15" s="2344"/>
      <c r="U15" s="2344"/>
      <c r="V15" s="2344"/>
      <c r="W15" s="2344"/>
      <c r="X15" s="2344"/>
      <c r="Y15" s="2344"/>
      <c r="Z15" s="2344"/>
      <c r="AA15" s="2344"/>
      <c r="AB15" s="2345"/>
      <c r="AC15" s="397"/>
    </row>
    <row r="16" spans="1:29" ht="33.75" customHeight="1" x14ac:dyDescent="0.4">
      <c r="A16" s="397"/>
      <c r="B16" s="2338"/>
      <c r="C16" s="533"/>
      <c r="D16" s="2330" t="s">
        <v>737</v>
      </c>
      <c r="E16" s="2331"/>
      <c r="F16" s="2331"/>
      <c r="G16" s="2331"/>
      <c r="H16" s="2331"/>
      <c r="I16" s="2331"/>
      <c r="J16" s="2331"/>
      <c r="K16" s="2331"/>
      <c r="L16" s="2331"/>
      <c r="M16" s="2331"/>
      <c r="N16" s="2331"/>
      <c r="O16" s="2331"/>
      <c r="P16" s="2331"/>
      <c r="Q16" s="535" t="s">
        <v>738</v>
      </c>
      <c r="R16" s="535"/>
      <c r="S16" s="535"/>
      <c r="T16" s="535"/>
      <c r="U16" s="535"/>
      <c r="V16" s="535"/>
      <c r="W16" s="535"/>
      <c r="X16" s="535"/>
      <c r="Y16" s="535"/>
      <c r="Z16" s="535"/>
      <c r="AA16" s="535"/>
      <c r="AB16" s="402"/>
      <c r="AC16" s="397"/>
    </row>
    <row r="17" spans="1:29" ht="33.75" customHeight="1" x14ac:dyDescent="0.4">
      <c r="A17" s="397"/>
      <c r="B17" s="2338"/>
      <c r="C17" s="533"/>
      <c r="D17" s="2330" t="s">
        <v>739</v>
      </c>
      <c r="E17" s="2331"/>
      <c r="F17" s="2331"/>
      <c r="G17" s="2331"/>
      <c r="H17" s="2331"/>
      <c r="I17" s="2331"/>
      <c r="J17" s="2331"/>
      <c r="K17" s="2331"/>
      <c r="L17" s="2331"/>
      <c r="M17" s="2331"/>
      <c r="N17" s="2331"/>
      <c r="O17" s="2331"/>
      <c r="P17" s="2331"/>
      <c r="Q17" s="535" t="s">
        <v>740</v>
      </c>
      <c r="R17" s="535"/>
      <c r="S17" s="535"/>
      <c r="T17" s="535"/>
      <c r="U17" s="535"/>
      <c r="V17" s="535"/>
      <c r="W17" s="535"/>
      <c r="X17" s="535"/>
      <c r="Y17" s="535"/>
      <c r="Z17" s="535"/>
      <c r="AA17" s="535"/>
      <c r="AB17" s="402"/>
      <c r="AC17" s="397"/>
    </row>
    <row r="18" spans="1:29" ht="33.75" customHeight="1" x14ac:dyDescent="0.4">
      <c r="A18" s="397"/>
      <c r="B18" s="2338"/>
      <c r="C18" s="403"/>
      <c r="D18" s="2330" t="s">
        <v>741</v>
      </c>
      <c r="E18" s="2331"/>
      <c r="F18" s="2331"/>
      <c r="G18" s="2331"/>
      <c r="H18" s="2331"/>
      <c r="I18" s="2331"/>
      <c r="J18" s="2331"/>
      <c r="K18" s="2331"/>
      <c r="L18" s="2331"/>
      <c r="M18" s="2331"/>
      <c r="N18" s="2331"/>
      <c r="O18" s="2331"/>
      <c r="P18" s="2331"/>
      <c r="Q18" s="535" t="s">
        <v>740</v>
      </c>
      <c r="R18" s="535"/>
      <c r="S18" s="535"/>
      <c r="T18" s="535"/>
      <c r="U18" s="535"/>
      <c r="V18" s="535"/>
      <c r="W18" s="535"/>
      <c r="X18" s="535"/>
      <c r="Y18" s="535"/>
      <c r="Z18" s="535"/>
      <c r="AA18" s="535"/>
      <c r="AB18" s="402"/>
      <c r="AC18" s="397"/>
    </row>
    <row r="19" spans="1:29" ht="33.75" customHeight="1" x14ac:dyDescent="0.4">
      <c r="A19" s="397"/>
      <c r="B19" s="2338"/>
      <c r="C19" s="536"/>
      <c r="D19" s="2330" t="s">
        <v>742</v>
      </c>
      <c r="E19" s="2331"/>
      <c r="F19" s="2331"/>
      <c r="G19" s="2331"/>
      <c r="H19" s="2331"/>
      <c r="I19" s="2331"/>
      <c r="J19" s="2331"/>
      <c r="K19" s="2331"/>
      <c r="L19" s="2331"/>
      <c r="M19" s="2331"/>
      <c r="N19" s="2331"/>
      <c r="O19" s="2331"/>
      <c r="P19" s="2331"/>
      <c r="Q19" s="535" t="s">
        <v>743</v>
      </c>
      <c r="R19" s="535"/>
      <c r="S19" s="535"/>
      <c r="T19" s="535"/>
      <c r="U19" s="535"/>
      <c r="V19" s="535"/>
      <c r="W19" s="535"/>
      <c r="X19" s="535"/>
      <c r="Y19" s="535"/>
      <c r="Z19" s="535"/>
      <c r="AA19" s="535"/>
      <c r="AB19" s="402"/>
      <c r="AC19" s="397"/>
    </row>
    <row r="20" spans="1:29" ht="33.75" customHeight="1" x14ac:dyDescent="0.4">
      <c r="A20" s="397"/>
      <c r="B20" s="2338"/>
      <c r="C20" s="536"/>
      <c r="D20" s="2330" t="s">
        <v>744</v>
      </c>
      <c r="E20" s="2331"/>
      <c r="F20" s="2331"/>
      <c r="G20" s="2331"/>
      <c r="H20" s="2331"/>
      <c r="I20" s="2331"/>
      <c r="J20" s="2331"/>
      <c r="K20" s="2331"/>
      <c r="L20" s="2331"/>
      <c r="M20" s="2331"/>
      <c r="N20" s="2331"/>
      <c r="O20" s="2331"/>
      <c r="P20" s="2331"/>
      <c r="Q20" s="404" t="s">
        <v>745</v>
      </c>
      <c r="R20" s="404"/>
      <c r="S20" s="404"/>
      <c r="T20" s="404"/>
      <c r="U20" s="405"/>
      <c r="V20" s="405"/>
      <c r="W20" s="404"/>
      <c r="X20" s="404"/>
      <c r="Y20" s="404"/>
      <c r="Z20" s="404"/>
      <c r="AA20" s="404"/>
      <c r="AB20" s="406"/>
      <c r="AC20" s="397"/>
    </row>
    <row r="21" spans="1:29" ht="33.75" customHeight="1" thickBot="1" x14ac:dyDescent="0.45">
      <c r="A21" s="397"/>
      <c r="B21" s="2339"/>
      <c r="C21" s="407"/>
      <c r="D21" s="2346" t="s">
        <v>746</v>
      </c>
      <c r="E21" s="2347"/>
      <c r="F21" s="2347"/>
      <c r="G21" s="2347"/>
      <c r="H21" s="2347"/>
      <c r="I21" s="2347"/>
      <c r="J21" s="2347"/>
      <c r="K21" s="2347"/>
      <c r="L21" s="2347"/>
      <c r="M21" s="2347"/>
      <c r="N21" s="2347"/>
      <c r="O21" s="2347"/>
      <c r="P21" s="2347"/>
      <c r="Q21" s="408" t="s">
        <v>747</v>
      </c>
      <c r="R21" s="408"/>
      <c r="S21" s="408"/>
      <c r="T21" s="408"/>
      <c r="U21" s="408"/>
      <c r="V21" s="408"/>
      <c r="W21" s="408"/>
      <c r="X21" s="408"/>
      <c r="Y21" s="408"/>
      <c r="Z21" s="408"/>
      <c r="AA21" s="408"/>
      <c r="AB21" s="409"/>
      <c r="AC21" s="397"/>
    </row>
    <row r="22" spans="1:29" ht="6.75" customHeight="1" x14ac:dyDescent="0.4">
      <c r="A22" s="397"/>
      <c r="B22" s="2348"/>
      <c r="C22" s="2348"/>
      <c r="D22" s="2348"/>
      <c r="E22" s="2348"/>
      <c r="F22" s="2348"/>
      <c r="G22" s="2348"/>
      <c r="H22" s="2348"/>
      <c r="I22" s="2348"/>
      <c r="J22" s="2348"/>
      <c r="K22" s="2348"/>
      <c r="L22" s="2348"/>
      <c r="M22" s="2348"/>
      <c r="N22" s="2348"/>
      <c r="O22" s="2348"/>
      <c r="P22" s="2348"/>
      <c r="Q22" s="2348"/>
      <c r="R22" s="2348"/>
      <c r="S22" s="2348"/>
      <c r="T22" s="2348"/>
      <c r="U22" s="2348"/>
      <c r="V22" s="2348"/>
      <c r="W22" s="2348"/>
      <c r="X22" s="2348"/>
      <c r="Y22" s="2348"/>
      <c r="Z22" s="2348"/>
      <c r="AA22" s="2348"/>
      <c r="AB22" s="2348"/>
      <c r="AC22" s="397"/>
    </row>
    <row r="23" spans="1:29" ht="21" customHeight="1" x14ac:dyDescent="0.4">
      <c r="A23" s="410"/>
      <c r="B23" s="2349" t="s">
        <v>748</v>
      </c>
      <c r="C23" s="2349"/>
      <c r="D23" s="2349"/>
      <c r="E23" s="2349"/>
      <c r="F23" s="2349"/>
      <c r="G23" s="2349"/>
      <c r="H23" s="2349"/>
      <c r="I23" s="2349"/>
      <c r="J23" s="2349"/>
      <c r="K23" s="2349"/>
      <c r="L23" s="2349"/>
      <c r="M23" s="2349"/>
      <c r="N23" s="2349"/>
      <c r="O23" s="2349"/>
      <c r="P23" s="2349"/>
      <c r="Q23" s="2349"/>
      <c r="R23" s="2349"/>
      <c r="S23" s="2349"/>
      <c r="T23" s="2349"/>
      <c r="U23" s="2349"/>
      <c r="V23" s="2349"/>
      <c r="W23" s="2349"/>
      <c r="X23" s="2349"/>
      <c r="Y23" s="2349"/>
      <c r="Z23" s="2349"/>
      <c r="AA23" s="2349"/>
      <c r="AB23" s="2349"/>
      <c r="AC23" s="411"/>
    </row>
    <row r="24" spans="1:29" ht="21" customHeight="1" x14ac:dyDescent="0.4">
      <c r="A24" s="410"/>
      <c r="B24" s="2349"/>
      <c r="C24" s="2349"/>
      <c r="D24" s="2349"/>
      <c r="E24" s="2349"/>
      <c r="F24" s="2349"/>
      <c r="G24" s="2349"/>
      <c r="H24" s="2349"/>
      <c r="I24" s="2349"/>
      <c r="J24" s="2349"/>
      <c r="K24" s="2349"/>
      <c r="L24" s="2349"/>
      <c r="M24" s="2349"/>
      <c r="N24" s="2349"/>
      <c r="O24" s="2349"/>
      <c r="P24" s="2349"/>
      <c r="Q24" s="2349"/>
      <c r="R24" s="2349"/>
      <c r="S24" s="2349"/>
      <c r="T24" s="2349"/>
      <c r="U24" s="2349"/>
      <c r="V24" s="2349"/>
      <c r="W24" s="2349"/>
      <c r="X24" s="2349"/>
      <c r="Y24" s="2349"/>
      <c r="Z24" s="2349"/>
      <c r="AA24" s="2349"/>
      <c r="AB24" s="2349"/>
      <c r="AC24" s="411"/>
    </row>
    <row r="25" spans="1:29" ht="21" customHeight="1" x14ac:dyDescent="0.4">
      <c r="A25" s="397"/>
      <c r="B25" s="2349"/>
      <c r="C25" s="2349"/>
      <c r="D25" s="2349"/>
      <c r="E25" s="2349"/>
      <c r="F25" s="2349"/>
      <c r="G25" s="2349"/>
      <c r="H25" s="2349"/>
      <c r="I25" s="2349"/>
      <c r="J25" s="2349"/>
      <c r="K25" s="2349"/>
      <c r="L25" s="2349"/>
      <c r="M25" s="2349"/>
      <c r="N25" s="2349"/>
      <c r="O25" s="2349"/>
      <c r="P25" s="2349"/>
      <c r="Q25" s="2349"/>
      <c r="R25" s="2349"/>
      <c r="S25" s="2349"/>
      <c r="T25" s="2349"/>
      <c r="U25" s="2349"/>
      <c r="V25" s="2349"/>
      <c r="W25" s="2349"/>
      <c r="X25" s="2349"/>
      <c r="Y25" s="2349"/>
      <c r="Z25" s="2349"/>
      <c r="AA25" s="2349"/>
      <c r="AB25" s="2349"/>
      <c r="AC25" s="411"/>
    </row>
    <row r="26" spans="1:29" ht="16.5" customHeight="1" x14ac:dyDescent="0.4">
      <c r="A26" s="399"/>
      <c r="B26" s="2349"/>
      <c r="C26" s="2349"/>
      <c r="D26" s="2349"/>
      <c r="E26" s="2349"/>
      <c r="F26" s="2349"/>
      <c r="G26" s="2349"/>
      <c r="H26" s="2349"/>
      <c r="I26" s="2349"/>
      <c r="J26" s="2349"/>
      <c r="K26" s="2349"/>
      <c r="L26" s="2349"/>
      <c r="M26" s="2349"/>
      <c r="N26" s="2349"/>
      <c r="O26" s="2349"/>
      <c r="P26" s="2349"/>
      <c r="Q26" s="2349"/>
      <c r="R26" s="2349"/>
      <c r="S26" s="2349"/>
      <c r="T26" s="2349"/>
      <c r="U26" s="2349"/>
      <c r="V26" s="2349"/>
      <c r="W26" s="2349"/>
      <c r="X26" s="2349"/>
      <c r="Y26" s="2349"/>
      <c r="Z26" s="2349"/>
      <c r="AA26" s="2349"/>
      <c r="AB26" s="2349"/>
      <c r="AC26" s="411"/>
    </row>
    <row r="27" spans="1:29" ht="24" customHeight="1" x14ac:dyDescent="0.4">
      <c r="A27" s="399"/>
      <c r="B27" s="2349"/>
      <c r="C27" s="2349"/>
      <c r="D27" s="2349"/>
      <c r="E27" s="2349"/>
      <c r="F27" s="2349"/>
      <c r="G27" s="2349"/>
      <c r="H27" s="2349"/>
      <c r="I27" s="2349"/>
      <c r="J27" s="2349"/>
      <c r="K27" s="2349"/>
      <c r="L27" s="2349"/>
      <c r="M27" s="2349"/>
      <c r="N27" s="2349"/>
      <c r="O27" s="2349"/>
      <c r="P27" s="2349"/>
      <c r="Q27" s="2349"/>
      <c r="R27" s="2349"/>
      <c r="S27" s="2349"/>
      <c r="T27" s="2349"/>
      <c r="U27" s="2349"/>
      <c r="V27" s="2349"/>
      <c r="W27" s="2349"/>
      <c r="X27" s="2349"/>
      <c r="Y27" s="2349"/>
      <c r="Z27" s="2349"/>
      <c r="AA27" s="2349"/>
      <c r="AB27" s="2349"/>
      <c r="AC27" s="411"/>
    </row>
    <row r="28" spans="1:29" ht="24" customHeight="1" x14ac:dyDescent="0.4">
      <c r="A28" s="399"/>
      <c r="B28" s="2349"/>
      <c r="C28" s="2349"/>
      <c r="D28" s="2349"/>
      <c r="E28" s="2349"/>
      <c r="F28" s="2349"/>
      <c r="G28" s="2349"/>
      <c r="H28" s="2349"/>
      <c r="I28" s="2349"/>
      <c r="J28" s="2349"/>
      <c r="K28" s="2349"/>
      <c r="L28" s="2349"/>
      <c r="M28" s="2349"/>
      <c r="N28" s="2349"/>
      <c r="O28" s="2349"/>
      <c r="P28" s="2349"/>
      <c r="Q28" s="2349"/>
      <c r="R28" s="2349"/>
      <c r="S28" s="2349"/>
      <c r="T28" s="2349"/>
      <c r="U28" s="2349"/>
      <c r="V28" s="2349"/>
      <c r="W28" s="2349"/>
      <c r="X28" s="2349"/>
      <c r="Y28" s="2349"/>
      <c r="Z28" s="2349"/>
      <c r="AA28" s="2349"/>
      <c r="AB28" s="2349"/>
      <c r="AC28" s="411"/>
    </row>
    <row r="29" spans="1:29" ht="3" customHeight="1" x14ac:dyDescent="0.4">
      <c r="A29" s="412"/>
      <c r="B29" s="413"/>
      <c r="C29" s="414"/>
      <c r="D29" s="412"/>
      <c r="E29" s="412"/>
      <c r="F29" s="412"/>
      <c r="G29" s="412"/>
      <c r="H29" s="412"/>
      <c r="I29" s="412"/>
      <c r="J29" s="412"/>
      <c r="K29" s="412"/>
      <c r="L29" s="412"/>
      <c r="M29" s="412"/>
      <c r="N29" s="412"/>
      <c r="O29" s="412"/>
      <c r="P29" s="412"/>
      <c r="Q29" s="412"/>
      <c r="R29" s="412"/>
      <c r="S29" s="412"/>
      <c r="T29" s="412"/>
      <c r="U29" s="412"/>
      <c r="V29" s="412"/>
      <c r="W29" s="412"/>
      <c r="X29" s="412"/>
      <c r="Y29" s="412"/>
      <c r="Z29" s="412"/>
      <c r="AA29" s="412"/>
      <c r="AB29" s="412"/>
      <c r="AC29" s="412"/>
    </row>
    <row r="30" spans="1:29" ht="24" customHeight="1" x14ac:dyDescent="0.4">
      <c r="A30" s="399"/>
      <c r="B30" s="415"/>
      <c r="C30" s="2336"/>
      <c r="D30" s="2336"/>
      <c r="E30" s="2336"/>
      <c r="F30" s="2336"/>
      <c r="G30" s="2336"/>
      <c r="H30" s="2336"/>
      <c r="I30" s="2336"/>
      <c r="J30" s="2336"/>
      <c r="K30" s="2336"/>
      <c r="L30" s="2336"/>
      <c r="M30" s="2336"/>
      <c r="N30" s="2336"/>
      <c r="O30" s="2336"/>
      <c r="P30" s="2336"/>
      <c r="Q30" s="2336"/>
      <c r="R30" s="2336"/>
      <c r="S30" s="2336"/>
      <c r="T30" s="2336"/>
      <c r="U30" s="2336"/>
      <c r="V30" s="2336"/>
      <c r="W30" s="2336"/>
      <c r="X30" s="2336"/>
      <c r="Y30" s="2336"/>
      <c r="Z30" s="2336"/>
      <c r="AA30" s="2336"/>
      <c r="AB30" s="2336"/>
      <c r="AC30" s="2336"/>
    </row>
    <row r="31" spans="1:29" ht="24" customHeight="1" x14ac:dyDescent="0.4">
      <c r="A31" s="399"/>
      <c r="B31" s="415"/>
      <c r="C31" s="2336"/>
      <c r="D31" s="2336"/>
      <c r="E31" s="2336"/>
      <c r="F31" s="2336"/>
      <c r="G31" s="2336"/>
      <c r="H31" s="2336"/>
      <c r="I31" s="2336"/>
      <c r="J31" s="2336"/>
      <c r="K31" s="2336"/>
      <c r="L31" s="2336"/>
      <c r="M31" s="2336"/>
      <c r="N31" s="2336"/>
      <c r="O31" s="2336"/>
      <c r="P31" s="2336"/>
      <c r="Q31" s="2336"/>
      <c r="R31" s="2336"/>
      <c r="S31" s="2336"/>
      <c r="T31" s="2336"/>
      <c r="U31" s="2336"/>
      <c r="V31" s="2336"/>
      <c r="W31" s="2336"/>
      <c r="X31" s="2336"/>
      <c r="Y31" s="2336"/>
      <c r="Z31" s="2336"/>
      <c r="AA31" s="2336"/>
      <c r="AB31" s="2336"/>
      <c r="AC31" s="2336"/>
    </row>
    <row r="32" spans="1:29" ht="24" customHeight="1" x14ac:dyDescent="0.4">
      <c r="A32" s="399"/>
      <c r="B32" s="416"/>
      <c r="C32" s="399"/>
      <c r="D32" s="399"/>
      <c r="E32" s="399"/>
      <c r="F32" s="399"/>
      <c r="G32" s="399"/>
      <c r="H32" s="399"/>
      <c r="I32" s="399"/>
      <c r="J32" s="399"/>
      <c r="K32" s="399"/>
      <c r="L32" s="399"/>
      <c r="M32" s="399"/>
      <c r="N32" s="399"/>
      <c r="O32" s="399"/>
      <c r="P32" s="399"/>
      <c r="Q32" s="399"/>
      <c r="R32" s="399"/>
      <c r="S32" s="399"/>
      <c r="T32" s="399"/>
      <c r="U32" s="399"/>
      <c r="V32" s="399"/>
      <c r="W32" s="399"/>
      <c r="X32" s="399"/>
      <c r="Y32" s="399"/>
      <c r="Z32" s="399"/>
      <c r="AA32" s="399"/>
      <c r="AB32" s="399"/>
      <c r="AC32" s="399"/>
    </row>
    <row r="33" spans="1:29" ht="24" customHeight="1" x14ac:dyDescent="0.4">
      <c r="A33" s="399"/>
      <c r="B33" s="415"/>
      <c r="C33" s="2336"/>
      <c r="D33" s="2336"/>
      <c r="E33" s="2336"/>
      <c r="F33" s="2336"/>
      <c r="G33" s="2336"/>
      <c r="H33" s="2336"/>
      <c r="I33" s="2336"/>
      <c r="J33" s="2336"/>
      <c r="K33" s="2336"/>
      <c r="L33" s="2336"/>
      <c r="M33" s="2336"/>
      <c r="N33" s="2336"/>
      <c r="O33" s="2336"/>
      <c r="P33" s="2336"/>
      <c r="Q33" s="2336"/>
      <c r="R33" s="2336"/>
      <c r="S33" s="2336"/>
      <c r="T33" s="2336"/>
      <c r="U33" s="2336"/>
      <c r="V33" s="2336"/>
      <c r="W33" s="2336"/>
      <c r="X33" s="2336"/>
      <c r="Y33" s="2336"/>
      <c r="Z33" s="2336"/>
      <c r="AA33" s="2336"/>
      <c r="AB33" s="2336"/>
      <c r="AC33" s="2336"/>
    </row>
    <row r="34" spans="1:29" ht="24" customHeight="1" x14ac:dyDescent="0.4">
      <c r="A34" s="399"/>
      <c r="B34" s="415"/>
      <c r="C34" s="2336"/>
      <c r="D34" s="2336"/>
      <c r="E34" s="2336"/>
      <c r="F34" s="2336"/>
      <c r="G34" s="2336"/>
      <c r="H34" s="2336"/>
      <c r="I34" s="2336"/>
      <c r="J34" s="2336"/>
      <c r="K34" s="2336"/>
      <c r="L34" s="2336"/>
      <c r="M34" s="2336"/>
      <c r="N34" s="2336"/>
      <c r="O34" s="2336"/>
      <c r="P34" s="2336"/>
      <c r="Q34" s="2336"/>
      <c r="R34" s="2336"/>
      <c r="S34" s="2336"/>
      <c r="T34" s="2336"/>
      <c r="U34" s="2336"/>
      <c r="V34" s="2336"/>
      <c r="W34" s="2336"/>
      <c r="X34" s="2336"/>
      <c r="Y34" s="2336"/>
      <c r="Z34" s="2336"/>
      <c r="AA34" s="2336"/>
      <c r="AB34" s="2336"/>
      <c r="AC34" s="2336"/>
    </row>
    <row r="35" spans="1:29" ht="24" customHeight="1" x14ac:dyDescent="0.4">
      <c r="A35" s="399"/>
      <c r="B35" s="416"/>
      <c r="C35" s="399"/>
      <c r="D35" s="399"/>
      <c r="E35" s="399"/>
      <c r="F35" s="399"/>
      <c r="G35" s="399"/>
      <c r="H35" s="399"/>
      <c r="I35" s="399"/>
      <c r="J35" s="399"/>
      <c r="K35" s="399"/>
      <c r="L35" s="399"/>
      <c r="M35" s="399"/>
      <c r="N35" s="399"/>
      <c r="O35" s="399"/>
      <c r="P35" s="399"/>
      <c r="Q35" s="399"/>
      <c r="R35" s="399"/>
      <c r="S35" s="399"/>
      <c r="T35" s="399"/>
      <c r="U35" s="399"/>
      <c r="V35" s="399"/>
      <c r="W35" s="399"/>
      <c r="X35" s="399"/>
      <c r="Y35" s="399"/>
      <c r="Z35" s="399"/>
      <c r="AA35" s="399"/>
      <c r="AB35" s="399"/>
      <c r="AC35" s="399"/>
    </row>
    <row r="36" spans="1:29" ht="24" customHeight="1" x14ac:dyDescent="0.4">
      <c r="A36" s="399"/>
      <c r="B36" s="415"/>
      <c r="C36" s="2336"/>
      <c r="D36" s="2336"/>
      <c r="E36" s="2336"/>
      <c r="F36" s="2336"/>
      <c r="G36" s="2336"/>
      <c r="H36" s="2336"/>
      <c r="I36" s="2336"/>
      <c r="J36" s="2336"/>
      <c r="K36" s="2336"/>
      <c r="L36" s="2336"/>
      <c r="M36" s="2336"/>
      <c r="N36" s="2336"/>
      <c r="O36" s="2336"/>
      <c r="P36" s="2336"/>
      <c r="Q36" s="2336"/>
      <c r="R36" s="2336"/>
      <c r="S36" s="2336"/>
      <c r="T36" s="2336"/>
      <c r="U36" s="2336"/>
      <c r="V36" s="2336"/>
      <c r="W36" s="2336"/>
      <c r="X36" s="2336"/>
      <c r="Y36" s="2336"/>
      <c r="Z36" s="2336"/>
      <c r="AA36" s="2336"/>
      <c r="AB36" s="2336"/>
      <c r="AC36" s="2336"/>
    </row>
    <row r="37" spans="1:29" ht="24" customHeight="1" x14ac:dyDescent="0.4">
      <c r="A37" s="399"/>
      <c r="B37" s="415"/>
      <c r="C37" s="2336"/>
      <c r="D37" s="2336"/>
      <c r="E37" s="2336"/>
      <c r="F37" s="2336"/>
      <c r="G37" s="2336"/>
      <c r="H37" s="2336"/>
      <c r="I37" s="2336"/>
      <c r="J37" s="2336"/>
      <c r="K37" s="2336"/>
      <c r="L37" s="2336"/>
      <c r="M37" s="2336"/>
      <c r="N37" s="2336"/>
      <c r="O37" s="2336"/>
      <c r="P37" s="2336"/>
      <c r="Q37" s="2336"/>
      <c r="R37" s="2336"/>
      <c r="S37" s="2336"/>
      <c r="T37" s="2336"/>
      <c r="U37" s="2336"/>
      <c r="V37" s="2336"/>
      <c r="W37" s="2336"/>
      <c r="X37" s="2336"/>
      <c r="Y37" s="2336"/>
      <c r="Z37" s="2336"/>
      <c r="AA37" s="2336"/>
      <c r="AB37" s="2336"/>
      <c r="AC37" s="2336"/>
    </row>
    <row r="38" spans="1:29" ht="24" customHeight="1" x14ac:dyDescent="0.4">
      <c r="A38" s="399"/>
      <c r="B38" s="415"/>
      <c r="C38" s="417"/>
      <c r="D38" s="417"/>
      <c r="E38" s="417"/>
      <c r="F38" s="417"/>
      <c r="G38" s="417"/>
      <c r="H38" s="417"/>
      <c r="I38" s="417"/>
      <c r="J38" s="417"/>
      <c r="K38" s="417"/>
      <c r="L38" s="417"/>
      <c r="M38" s="417"/>
      <c r="N38" s="417"/>
      <c r="O38" s="417"/>
      <c r="P38" s="417"/>
      <c r="Q38" s="417"/>
      <c r="R38" s="417"/>
      <c r="S38" s="417"/>
      <c r="T38" s="417"/>
      <c r="U38" s="417"/>
      <c r="V38" s="417"/>
      <c r="W38" s="417"/>
      <c r="X38" s="417"/>
      <c r="Y38" s="417"/>
      <c r="Z38" s="417"/>
      <c r="AA38" s="417"/>
      <c r="AB38" s="417"/>
      <c r="AC38" s="417"/>
    </row>
    <row r="39" spans="1:29" ht="24" customHeight="1" x14ac:dyDescent="0.4">
      <c r="A39" s="399"/>
      <c r="B39" s="415"/>
      <c r="C39" s="2336"/>
      <c r="D39" s="2336"/>
      <c r="E39" s="2336"/>
      <c r="F39" s="2336"/>
      <c r="G39" s="2336"/>
      <c r="H39" s="2336"/>
      <c r="I39" s="2336"/>
      <c r="J39" s="2336"/>
      <c r="K39" s="2336"/>
      <c r="L39" s="2336"/>
      <c r="M39" s="2336"/>
      <c r="N39" s="2336"/>
      <c r="O39" s="2336"/>
      <c r="P39" s="2336"/>
      <c r="Q39" s="2336"/>
      <c r="R39" s="2336"/>
      <c r="S39" s="2336"/>
      <c r="T39" s="2336"/>
      <c r="U39" s="2336"/>
      <c r="V39" s="2336"/>
      <c r="W39" s="2336"/>
      <c r="X39" s="2336"/>
      <c r="Y39" s="2336"/>
      <c r="Z39" s="2336"/>
      <c r="AA39" s="2336"/>
      <c r="AB39" s="2336"/>
      <c r="AC39" s="2336"/>
    </row>
    <row r="40" spans="1:29" ht="24" customHeight="1" x14ac:dyDescent="0.4">
      <c r="A40" s="400"/>
      <c r="B40" s="418"/>
      <c r="C40" s="2350"/>
      <c r="D40" s="2350"/>
      <c r="E40" s="2350"/>
      <c r="F40" s="2350"/>
      <c r="G40" s="2350"/>
      <c r="H40" s="2350"/>
      <c r="I40" s="2350"/>
      <c r="J40" s="2350"/>
      <c r="K40" s="2350"/>
      <c r="L40" s="2350"/>
      <c r="M40" s="2350"/>
      <c r="N40" s="2350"/>
      <c r="O40" s="2350"/>
      <c r="P40" s="2350"/>
      <c r="Q40" s="2350"/>
      <c r="R40" s="2350"/>
      <c r="S40" s="2350"/>
      <c r="T40" s="2350"/>
      <c r="U40" s="2350"/>
      <c r="V40" s="2350"/>
      <c r="W40" s="2350"/>
      <c r="X40" s="2350"/>
      <c r="Y40" s="2350"/>
      <c r="Z40" s="2350"/>
      <c r="AA40" s="2350"/>
      <c r="AB40" s="2350"/>
      <c r="AC40" s="2350"/>
    </row>
    <row r="41" spans="1:29" ht="24" customHeight="1" x14ac:dyDescent="0.4">
      <c r="A41" s="400"/>
      <c r="B41" s="400"/>
      <c r="C41" s="419"/>
      <c r="D41" s="419"/>
      <c r="E41" s="419"/>
      <c r="F41" s="419"/>
      <c r="G41" s="419"/>
      <c r="H41" s="419"/>
      <c r="I41" s="419"/>
      <c r="J41" s="419"/>
      <c r="K41" s="419"/>
      <c r="L41" s="419"/>
      <c r="M41" s="419"/>
      <c r="N41" s="419"/>
      <c r="O41" s="419"/>
      <c r="P41" s="419"/>
      <c r="Q41" s="419"/>
      <c r="R41" s="419"/>
      <c r="S41" s="419"/>
      <c r="T41" s="419"/>
      <c r="U41" s="419"/>
      <c r="V41" s="419"/>
      <c r="W41" s="419"/>
      <c r="X41" s="419"/>
      <c r="Y41" s="419"/>
      <c r="Z41" s="419"/>
      <c r="AA41" s="419"/>
      <c r="AB41" s="419"/>
      <c r="AC41" s="419"/>
    </row>
    <row r="42" spans="1:29" ht="24" customHeight="1" x14ac:dyDescent="0.4">
      <c r="A42" s="420"/>
      <c r="C42" s="400"/>
      <c r="D42" s="400"/>
      <c r="E42" s="400"/>
      <c r="F42" s="400"/>
      <c r="G42" s="400"/>
      <c r="H42" s="400"/>
      <c r="I42" s="400"/>
      <c r="J42" s="400"/>
      <c r="K42" s="400"/>
      <c r="L42" s="400"/>
      <c r="M42" s="400"/>
      <c r="N42" s="400"/>
      <c r="O42" s="400"/>
      <c r="P42" s="400"/>
      <c r="Q42" s="400"/>
      <c r="R42" s="400"/>
      <c r="S42" s="400"/>
      <c r="T42" s="400"/>
      <c r="U42" s="400"/>
      <c r="V42" s="400"/>
      <c r="W42" s="400"/>
      <c r="X42" s="400"/>
      <c r="Y42" s="400"/>
      <c r="Z42" s="400"/>
      <c r="AA42" s="400"/>
      <c r="AB42" s="400"/>
      <c r="AC42" s="400"/>
    </row>
    <row r="43" spans="1:29" ht="24" customHeight="1" x14ac:dyDescent="0.4">
      <c r="A43" s="400"/>
      <c r="B43" s="421"/>
      <c r="C43" s="400"/>
      <c r="D43" s="400"/>
      <c r="E43" s="400"/>
      <c r="F43" s="400"/>
      <c r="G43" s="400"/>
      <c r="H43" s="400"/>
      <c r="I43" s="400"/>
      <c r="J43" s="400"/>
      <c r="K43" s="400"/>
      <c r="L43" s="400"/>
      <c r="M43" s="400"/>
      <c r="N43" s="400"/>
      <c r="O43" s="400"/>
      <c r="P43" s="400"/>
      <c r="Q43" s="400"/>
      <c r="R43" s="400"/>
      <c r="S43" s="400"/>
      <c r="T43" s="400"/>
      <c r="U43" s="400"/>
      <c r="V43" s="400"/>
      <c r="W43" s="400"/>
      <c r="X43" s="400"/>
      <c r="Y43" s="400"/>
      <c r="Z43" s="400"/>
      <c r="AA43" s="400"/>
      <c r="AB43" s="400"/>
      <c r="AC43" s="400"/>
    </row>
    <row r="44" spans="1:29" ht="24" customHeight="1" x14ac:dyDescent="0.4">
      <c r="A44" s="400"/>
      <c r="B44" s="418"/>
      <c r="C44" s="2350"/>
      <c r="D44" s="2350"/>
      <c r="E44" s="2350"/>
      <c r="F44" s="2350"/>
      <c r="G44" s="2350"/>
      <c r="H44" s="2350"/>
      <c r="I44" s="2350"/>
      <c r="J44" s="2350"/>
      <c r="K44" s="2350"/>
      <c r="L44" s="2350"/>
      <c r="M44" s="2350"/>
      <c r="N44" s="2350"/>
      <c r="O44" s="2350"/>
      <c r="P44" s="2350"/>
      <c r="Q44" s="2350"/>
      <c r="R44" s="2350"/>
      <c r="S44" s="2350"/>
      <c r="T44" s="2350"/>
      <c r="U44" s="2350"/>
      <c r="V44" s="2350"/>
      <c r="W44" s="2350"/>
      <c r="X44" s="2350"/>
      <c r="Y44" s="2350"/>
      <c r="Z44" s="2350"/>
      <c r="AA44" s="2350"/>
      <c r="AB44" s="2350"/>
      <c r="AC44" s="2350"/>
    </row>
    <row r="45" spans="1:29" ht="24" customHeight="1" x14ac:dyDescent="0.4">
      <c r="A45" s="400"/>
      <c r="B45" s="418"/>
      <c r="C45" s="2350"/>
      <c r="D45" s="2350"/>
      <c r="E45" s="2350"/>
      <c r="F45" s="2350"/>
      <c r="G45" s="2350"/>
      <c r="H45" s="2350"/>
      <c r="I45" s="2350"/>
      <c r="J45" s="2350"/>
      <c r="K45" s="2350"/>
      <c r="L45" s="2350"/>
      <c r="M45" s="2350"/>
      <c r="N45" s="2350"/>
      <c r="O45" s="2350"/>
      <c r="P45" s="2350"/>
      <c r="Q45" s="2350"/>
      <c r="R45" s="2350"/>
      <c r="S45" s="2350"/>
      <c r="T45" s="2350"/>
      <c r="U45" s="2350"/>
      <c r="V45" s="2350"/>
      <c r="W45" s="2350"/>
      <c r="X45" s="2350"/>
      <c r="Y45" s="2350"/>
      <c r="Z45" s="2350"/>
      <c r="AA45" s="2350"/>
      <c r="AB45" s="2350"/>
      <c r="AC45" s="2350"/>
    </row>
    <row r="46" spans="1:29" ht="24" customHeight="1" x14ac:dyDescent="0.4">
      <c r="A46" s="400"/>
      <c r="B46" s="421"/>
      <c r="C46" s="400"/>
      <c r="D46" s="400"/>
      <c r="E46" s="400"/>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row>
    <row r="47" spans="1:29" ht="24" customHeight="1" x14ac:dyDescent="0.4">
      <c r="A47" s="400"/>
      <c r="B47" s="418"/>
      <c r="C47" s="2350"/>
      <c r="D47" s="2350"/>
      <c r="E47" s="2350"/>
      <c r="F47" s="2350"/>
      <c r="G47" s="2350"/>
      <c r="H47" s="2350"/>
      <c r="I47" s="2350"/>
      <c r="J47" s="2350"/>
      <c r="K47" s="2350"/>
      <c r="L47" s="2350"/>
      <c r="M47" s="2350"/>
      <c r="N47" s="2350"/>
      <c r="O47" s="2350"/>
      <c r="P47" s="2350"/>
      <c r="Q47" s="2350"/>
      <c r="R47" s="2350"/>
      <c r="S47" s="2350"/>
      <c r="T47" s="2350"/>
      <c r="U47" s="2350"/>
      <c r="V47" s="2350"/>
      <c r="W47" s="2350"/>
      <c r="X47" s="2350"/>
      <c r="Y47" s="2350"/>
      <c r="Z47" s="2350"/>
      <c r="AA47" s="2350"/>
      <c r="AB47" s="2350"/>
      <c r="AC47" s="2350"/>
    </row>
    <row r="48" spans="1:29" ht="24" customHeight="1" x14ac:dyDescent="0.4">
      <c r="A48" s="400"/>
      <c r="B48" s="418"/>
      <c r="C48" s="2350"/>
      <c r="D48" s="2350"/>
      <c r="E48" s="2350"/>
      <c r="F48" s="2350"/>
      <c r="G48" s="2350"/>
      <c r="H48" s="2350"/>
      <c r="I48" s="2350"/>
      <c r="J48" s="2350"/>
      <c r="K48" s="2350"/>
      <c r="L48" s="2350"/>
      <c r="M48" s="2350"/>
      <c r="N48" s="2350"/>
      <c r="O48" s="2350"/>
      <c r="P48" s="2350"/>
      <c r="Q48" s="2350"/>
      <c r="R48" s="2350"/>
      <c r="S48" s="2350"/>
      <c r="T48" s="2350"/>
      <c r="U48" s="2350"/>
      <c r="V48" s="2350"/>
      <c r="W48" s="2350"/>
      <c r="X48" s="2350"/>
      <c r="Y48" s="2350"/>
      <c r="Z48" s="2350"/>
      <c r="AA48" s="2350"/>
      <c r="AB48" s="2350"/>
      <c r="AC48" s="2350"/>
    </row>
    <row r="49" spans="1:29" ht="24" customHeight="1" x14ac:dyDescent="0.4">
      <c r="A49" s="400"/>
      <c r="B49" s="400"/>
      <c r="C49" s="419"/>
      <c r="D49" s="419"/>
      <c r="E49" s="419"/>
      <c r="F49" s="419"/>
      <c r="G49" s="419"/>
      <c r="H49" s="419"/>
      <c r="I49" s="419"/>
      <c r="J49" s="419"/>
      <c r="K49" s="419"/>
      <c r="L49" s="419"/>
      <c r="M49" s="419"/>
      <c r="N49" s="419"/>
      <c r="O49" s="419"/>
      <c r="P49" s="419"/>
      <c r="Q49" s="419"/>
      <c r="R49" s="419"/>
      <c r="S49" s="419"/>
      <c r="T49" s="419"/>
      <c r="U49" s="419"/>
      <c r="V49" s="419"/>
      <c r="W49" s="419"/>
      <c r="X49" s="419"/>
      <c r="Y49" s="419"/>
      <c r="Z49" s="419"/>
      <c r="AA49" s="419"/>
      <c r="AB49" s="419"/>
      <c r="AC49" s="419"/>
    </row>
    <row r="50" spans="1:29" ht="24" customHeight="1" x14ac:dyDescent="0.4">
      <c r="A50" s="400"/>
      <c r="C50" s="400"/>
      <c r="D50" s="400"/>
      <c r="E50" s="400"/>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row>
    <row r="51" spans="1:29" ht="24" customHeight="1" x14ac:dyDescent="0.4">
      <c r="A51" s="400"/>
      <c r="B51" s="421"/>
      <c r="C51" s="400"/>
      <c r="D51" s="400"/>
      <c r="E51" s="400"/>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row>
    <row r="52" spans="1:29" ht="24" customHeight="1" x14ac:dyDescent="0.4">
      <c r="A52" s="400"/>
      <c r="B52" s="418"/>
      <c r="C52" s="2350"/>
      <c r="D52" s="2350"/>
      <c r="E52" s="2350"/>
      <c r="F52" s="2350"/>
      <c r="G52" s="2350"/>
      <c r="H52" s="2350"/>
      <c r="I52" s="2350"/>
      <c r="J52" s="2350"/>
      <c r="K52" s="2350"/>
      <c r="L52" s="2350"/>
      <c r="M52" s="2350"/>
      <c r="N52" s="2350"/>
      <c r="O52" s="2350"/>
      <c r="P52" s="2350"/>
      <c r="Q52" s="2350"/>
      <c r="R52" s="2350"/>
      <c r="S52" s="2350"/>
      <c r="T52" s="2350"/>
      <c r="U52" s="2350"/>
      <c r="V52" s="2350"/>
      <c r="W52" s="2350"/>
      <c r="X52" s="2350"/>
      <c r="Y52" s="2350"/>
      <c r="Z52" s="2350"/>
      <c r="AA52" s="2350"/>
      <c r="AB52" s="2350"/>
      <c r="AC52" s="2350"/>
    </row>
    <row r="53" spans="1:29" ht="24" customHeight="1" x14ac:dyDescent="0.4">
      <c r="A53" s="400"/>
      <c r="B53" s="418"/>
      <c r="C53" s="2350"/>
      <c r="D53" s="2350"/>
      <c r="E53" s="2350"/>
      <c r="F53" s="2350"/>
      <c r="G53" s="2350"/>
      <c r="H53" s="2350"/>
      <c r="I53" s="2350"/>
      <c r="J53" s="2350"/>
      <c r="K53" s="2350"/>
      <c r="L53" s="2350"/>
      <c r="M53" s="2350"/>
      <c r="N53" s="2350"/>
      <c r="O53" s="2350"/>
      <c r="P53" s="2350"/>
      <c r="Q53" s="2350"/>
      <c r="R53" s="2350"/>
      <c r="S53" s="2350"/>
      <c r="T53" s="2350"/>
      <c r="U53" s="2350"/>
      <c r="V53" s="2350"/>
      <c r="W53" s="2350"/>
      <c r="X53" s="2350"/>
      <c r="Y53" s="2350"/>
      <c r="Z53" s="2350"/>
      <c r="AA53" s="2350"/>
      <c r="AB53" s="2350"/>
      <c r="AC53" s="2350"/>
    </row>
    <row r="54" spans="1:29" ht="24" customHeight="1" x14ac:dyDescent="0.4">
      <c r="A54" s="400"/>
      <c r="B54" s="418"/>
      <c r="C54" s="2350"/>
      <c r="D54" s="2350"/>
      <c r="E54" s="2350"/>
      <c r="F54" s="2350"/>
      <c r="G54" s="2350"/>
      <c r="H54" s="2350"/>
      <c r="I54" s="2350"/>
      <c r="J54" s="2350"/>
      <c r="K54" s="2350"/>
      <c r="L54" s="2350"/>
      <c r="M54" s="2350"/>
      <c r="N54" s="2350"/>
      <c r="O54" s="2350"/>
      <c r="P54" s="2350"/>
      <c r="Q54" s="2350"/>
      <c r="R54" s="2350"/>
      <c r="S54" s="2350"/>
      <c r="T54" s="2350"/>
      <c r="U54" s="2350"/>
      <c r="V54" s="2350"/>
      <c r="W54" s="2350"/>
      <c r="X54" s="2350"/>
      <c r="Y54" s="2350"/>
      <c r="Z54" s="2350"/>
      <c r="AA54" s="2350"/>
      <c r="AB54" s="2350"/>
      <c r="AC54" s="2350"/>
    </row>
    <row r="55" spans="1:29" ht="24" customHeight="1" x14ac:dyDescent="0.4">
      <c r="A55" s="400"/>
      <c r="B55" s="418"/>
      <c r="C55" s="419"/>
      <c r="D55" s="419"/>
      <c r="E55" s="419"/>
      <c r="F55" s="419"/>
      <c r="G55" s="419"/>
      <c r="H55" s="419"/>
      <c r="I55" s="419"/>
      <c r="J55" s="419"/>
      <c r="K55" s="419"/>
      <c r="L55" s="419"/>
      <c r="M55" s="419"/>
      <c r="N55" s="419"/>
      <c r="O55" s="419"/>
      <c r="P55" s="419"/>
      <c r="Q55" s="419"/>
      <c r="R55" s="419"/>
      <c r="S55" s="419"/>
      <c r="T55" s="419"/>
      <c r="U55" s="419"/>
      <c r="V55" s="419"/>
      <c r="W55" s="419"/>
      <c r="X55" s="419"/>
      <c r="Y55" s="419"/>
      <c r="Z55" s="419"/>
      <c r="AA55" s="419"/>
      <c r="AB55" s="419"/>
      <c r="AC55" s="419"/>
    </row>
    <row r="56" spans="1:29" ht="24" customHeight="1" x14ac:dyDescent="0.4">
      <c r="A56" s="400"/>
      <c r="B56" s="418"/>
      <c r="C56" s="419"/>
      <c r="D56" s="419"/>
      <c r="E56" s="419"/>
      <c r="F56" s="419"/>
      <c r="G56" s="419"/>
      <c r="H56" s="419"/>
      <c r="I56" s="419"/>
      <c r="J56" s="419"/>
      <c r="K56" s="419"/>
      <c r="L56" s="419"/>
      <c r="M56" s="419"/>
      <c r="N56" s="419"/>
      <c r="O56" s="419"/>
      <c r="P56" s="419"/>
      <c r="Q56" s="419"/>
      <c r="R56" s="419"/>
      <c r="S56" s="419"/>
      <c r="T56" s="419"/>
      <c r="U56" s="419"/>
      <c r="V56" s="419"/>
      <c r="W56" s="419"/>
      <c r="X56" s="419"/>
      <c r="Y56" s="419"/>
      <c r="Z56" s="419"/>
      <c r="AA56" s="419"/>
      <c r="AB56" s="419"/>
      <c r="AC56" s="419"/>
    </row>
    <row r="57" spans="1:29" ht="17.25" customHeight="1" x14ac:dyDescent="0.4">
      <c r="C57" s="400"/>
      <c r="D57" s="400"/>
      <c r="E57" s="400"/>
      <c r="F57" s="400"/>
      <c r="G57" s="400"/>
      <c r="H57" s="400"/>
      <c r="I57" s="400"/>
      <c r="J57" s="400"/>
      <c r="K57" s="400"/>
      <c r="L57" s="400"/>
      <c r="M57" s="400"/>
      <c r="N57" s="400"/>
      <c r="O57" s="400"/>
      <c r="P57" s="400"/>
      <c r="Q57" s="400"/>
      <c r="R57" s="400"/>
      <c r="S57" s="400"/>
      <c r="T57" s="400"/>
      <c r="U57" s="400"/>
      <c r="V57" s="400"/>
      <c r="W57" s="400"/>
      <c r="X57" s="400"/>
      <c r="Y57" s="400"/>
      <c r="Z57" s="400"/>
      <c r="AA57" s="400"/>
      <c r="AB57" s="400"/>
      <c r="AC57" s="400"/>
    </row>
    <row r="58" spans="1:29" ht="17.25" customHeight="1" x14ac:dyDescent="0.4">
      <c r="C58" s="400"/>
      <c r="D58" s="400"/>
      <c r="E58" s="400"/>
      <c r="F58" s="400"/>
      <c r="G58" s="400"/>
      <c r="H58" s="400"/>
      <c r="I58" s="400"/>
      <c r="J58" s="400"/>
      <c r="K58" s="400"/>
      <c r="L58" s="400"/>
      <c r="M58" s="400"/>
      <c r="N58" s="400"/>
      <c r="O58" s="400"/>
      <c r="P58" s="400"/>
      <c r="Q58" s="400"/>
      <c r="R58" s="400"/>
      <c r="S58" s="400"/>
      <c r="T58" s="400"/>
      <c r="U58" s="400"/>
      <c r="V58" s="400"/>
      <c r="W58" s="400"/>
      <c r="X58" s="400"/>
      <c r="Y58" s="400"/>
      <c r="Z58" s="400"/>
      <c r="AA58" s="400"/>
      <c r="AB58" s="400"/>
      <c r="AC58" s="400"/>
    </row>
    <row r="59" spans="1:29" ht="17.25" customHeight="1" x14ac:dyDescent="0.4">
      <c r="C59" s="400"/>
      <c r="D59" s="400"/>
      <c r="E59" s="400"/>
      <c r="F59" s="400"/>
      <c r="G59" s="400"/>
      <c r="H59" s="400"/>
      <c r="I59" s="400"/>
      <c r="J59" s="400"/>
      <c r="K59" s="400"/>
      <c r="L59" s="400"/>
      <c r="M59" s="400"/>
      <c r="N59" s="400"/>
      <c r="O59" s="400"/>
      <c r="P59" s="400"/>
      <c r="Q59" s="400"/>
      <c r="R59" s="400"/>
      <c r="S59" s="400"/>
      <c r="T59" s="400"/>
      <c r="U59" s="400"/>
      <c r="V59" s="400"/>
      <c r="W59" s="400"/>
      <c r="X59" s="400"/>
      <c r="Y59" s="400"/>
      <c r="Z59" s="400"/>
      <c r="AA59" s="400"/>
      <c r="AB59" s="400"/>
      <c r="AC59" s="400"/>
    </row>
    <row r="60" spans="1:29" ht="17.25" customHeight="1" x14ac:dyDescent="0.4">
      <c r="C60" s="400"/>
      <c r="D60" s="400"/>
      <c r="E60" s="400"/>
      <c r="F60" s="400"/>
      <c r="G60" s="400"/>
      <c r="H60" s="400"/>
      <c r="I60" s="400"/>
      <c r="J60" s="400"/>
      <c r="K60" s="400"/>
      <c r="L60" s="400"/>
      <c r="M60" s="400"/>
      <c r="N60" s="400"/>
      <c r="O60" s="400"/>
      <c r="P60" s="400"/>
      <c r="Q60" s="400"/>
      <c r="R60" s="400"/>
      <c r="S60" s="400"/>
      <c r="T60" s="400"/>
      <c r="U60" s="400"/>
      <c r="V60" s="400"/>
      <c r="W60" s="400"/>
      <c r="X60" s="400"/>
      <c r="Y60" s="400"/>
      <c r="Z60" s="400"/>
      <c r="AA60" s="400"/>
      <c r="AB60" s="400"/>
      <c r="AC60" s="400"/>
    </row>
    <row r="61" spans="1:29" ht="17.25" customHeight="1" x14ac:dyDescent="0.4">
      <c r="C61" s="400"/>
      <c r="D61" s="400"/>
      <c r="E61" s="400"/>
      <c r="F61" s="400"/>
      <c r="G61" s="400"/>
      <c r="H61" s="400"/>
      <c r="I61" s="400"/>
      <c r="J61" s="400"/>
      <c r="K61" s="400"/>
      <c r="L61" s="400"/>
      <c r="M61" s="400"/>
      <c r="N61" s="400"/>
      <c r="O61" s="400"/>
      <c r="P61" s="400"/>
      <c r="Q61" s="400"/>
      <c r="R61" s="400"/>
      <c r="S61" s="400"/>
      <c r="T61" s="400"/>
      <c r="U61" s="400"/>
      <c r="V61" s="400"/>
      <c r="W61" s="400"/>
      <c r="X61" s="400"/>
      <c r="Y61" s="400"/>
      <c r="Z61" s="400"/>
      <c r="AA61" s="400"/>
      <c r="AB61" s="400"/>
      <c r="AC61" s="400"/>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 ref="B2:C2"/>
  </mergeCells>
  <phoneticPr fontId="13"/>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zoomScale="110" zoomScaleNormal="100" zoomScaleSheetLayoutView="110" workbookViewId="0">
      <selection activeCell="I10" sqref="I10"/>
    </sheetView>
  </sheetViews>
  <sheetFormatPr defaultRowHeight="18.75" x14ac:dyDescent="0.4"/>
  <cols>
    <col min="1" max="1" width="1.375" style="273" customWidth="1"/>
    <col min="2" max="2" width="24.25" style="273" customWidth="1"/>
    <col min="3" max="3" width="6.75" style="273" customWidth="1"/>
    <col min="4" max="5" width="21.25" style="273" customWidth="1"/>
    <col min="6" max="6" width="3.125" style="273" customWidth="1"/>
    <col min="7" max="256" width="9" style="273"/>
    <col min="257" max="257" width="1.375" style="273" customWidth="1"/>
    <col min="258" max="258" width="24.25" style="273" customWidth="1"/>
    <col min="259" max="259" width="6.75" style="273" customWidth="1"/>
    <col min="260" max="261" width="21.25" style="273" customWidth="1"/>
    <col min="262" max="262" width="3.125" style="273" customWidth="1"/>
    <col min="263" max="512" width="9" style="273"/>
    <col min="513" max="513" width="1.375" style="273" customWidth="1"/>
    <col min="514" max="514" width="24.25" style="273" customWidth="1"/>
    <col min="515" max="515" width="6.75" style="273" customWidth="1"/>
    <col min="516" max="517" width="21.25" style="273" customWidth="1"/>
    <col min="518" max="518" width="3.125" style="273" customWidth="1"/>
    <col min="519" max="768" width="9" style="273"/>
    <col min="769" max="769" width="1.375" style="273" customWidth="1"/>
    <col min="770" max="770" width="24.25" style="273" customWidth="1"/>
    <col min="771" max="771" width="6.75" style="273" customWidth="1"/>
    <col min="772" max="773" width="21.25" style="273" customWidth="1"/>
    <col min="774" max="774" width="3.125" style="273" customWidth="1"/>
    <col min="775" max="1024" width="9" style="273"/>
    <col min="1025" max="1025" width="1.375" style="273" customWidth="1"/>
    <col min="1026" max="1026" width="24.25" style="273" customWidth="1"/>
    <col min="1027" max="1027" width="6.75" style="273" customWidth="1"/>
    <col min="1028" max="1029" width="21.25" style="273" customWidth="1"/>
    <col min="1030" max="1030" width="3.125" style="273" customWidth="1"/>
    <col min="1031" max="1280" width="9" style="273"/>
    <col min="1281" max="1281" width="1.375" style="273" customWidth="1"/>
    <col min="1282" max="1282" width="24.25" style="273" customWidth="1"/>
    <col min="1283" max="1283" width="6.75" style="273" customWidth="1"/>
    <col min="1284" max="1285" width="21.25" style="273" customWidth="1"/>
    <col min="1286" max="1286" width="3.125" style="273" customWidth="1"/>
    <col min="1287" max="1536" width="9" style="273"/>
    <col min="1537" max="1537" width="1.375" style="273" customWidth="1"/>
    <col min="1538" max="1538" width="24.25" style="273" customWidth="1"/>
    <col min="1539" max="1539" width="6.75" style="273" customWidth="1"/>
    <col min="1540" max="1541" width="21.25" style="273" customWidth="1"/>
    <col min="1542" max="1542" width="3.125" style="273" customWidth="1"/>
    <col min="1543" max="1792" width="9" style="273"/>
    <col min="1793" max="1793" width="1.375" style="273" customWidth="1"/>
    <col min="1794" max="1794" width="24.25" style="273" customWidth="1"/>
    <col min="1795" max="1795" width="6.75" style="273" customWidth="1"/>
    <col min="1796" max="1797" width="21.25" style="273" customWidth="1"/>
    <col min="1798" max="1798" width="3.125" style="273" customWidth="1"/>
    <col min="1799" max="2048" width="9" style="273"/>
    <col min="2049" max="2049" width="1.375" style="273" customWidth="1"/>
    <col min="2050" max="2050" width="24.25" style="273" customWidth="1"/>
    <col min="2051" max="2051" width="6.75" style="273" customWidth="1"/>
    <col min="2052" max="2053" width="21.25" style="273" customWidth="1"/>
    <col min="2054" max="2054" width="3.125" style="273" customWidth="1"/>
    <col min="2055" max="2304" width="9" style="273"/>
    <col min="2305" max="2305" width="1.375" style="273" customWidth="1"/>
    <col min="2306" max="2306" width="24.25" style="273" customWidth="1"/>
    <col min="2307" max="2307" width="6.75" style="273" customWidth="1"/>
    <col min="2308" max="2309" width="21.25" style="273" customWidth="1"/>
    <col min="2310" max="2310" width="3.125" style="273" customWidth="1"/>
    <col min="2311" max="2560" width="9" style="273"/>
    <col min="2561" max="2561" width="1.375" style="273" customWidth="1"/>
    <col min="2562" max="2562" width="24.25" style="273" customWidth="1"/>
    <col min="2563" max="2563" width="6.75" style="273" customWidth="1"/>
    <col min="2564" max="2565" width="21.25" style="273" customWidth="1"/>
    <col min="2566" max="2566" width="3.125" style="273" customWidth="1"/>
    <col min="2567" max="2816" width="9" style="273"/>
    <col min="2817" max="2817" width="1.375" style="273" customWidth="1"/>
    <col min="2818" max="2818" width="24.25" style="273" customWidth="1"/>
    <col min="2819" max="2819" width="6.75" style="273" customWidth="1"/>
    <col min="2820" max="2821" width="21.25" style="273" customWidth="1"/>
    <col min="2822" max="2822" width="3.125" style="273" customWidth="1"/>
    <col min="2823" max="3072" width="9" style="273"/>
    <col min="3073" max="3073" width="1.375" style="273" customWidth="1"/>
    <col min="3074" max="3074" width="24.25" style="273" customWidth="1"/>
    <col min="3075" max="3075" width="6.75" style="273" customWidth="1"/>
    <col min="3076" max="3077" width="21.25" style="273" customWidth="1"/>
    <col min="3078" max="3078" width="3.125" style="273" customWidth="1"/>
    <col min="3079" max="3328" width="9" style="273"/>
    <col min="3329" max="3329" width="1.375" style="273" customWidth="1"/>
    <col min="3330" max="3330" width="24.25" style="273" customWidth="1"/>
    <col min="3331" max="3331" width="6.75" style="273" customWidth="1"/>
    <col min="3332" max="3333" width="21.25" style="273" customWidth="1"/>
    <col min="3334" max="3334" width="3.125" style="273" customWidth="1"/>
    <col min="3335" max="3584" width="9" style="273"/>
    <col min="3585" max="3585" width="1.375" style="273" customWidth="1"/>
    <col min="3586" max="3586" width="24.25" style="273" customWidth="1"/>
    <col min="3587" max="3587" width="6.75" style="273" customWidth="1"/>
    <col min="3588" max="3589" width="21.25" style="273" customWidth="1"/>
    <col min="3590" max="3590" width="3.125" style="273" customWidth="1"/>
    <col min="3591" max="3840" width="9" style="273"/>
    <col min="3841" max="3841" width="1.375" style="273" customWidth="1"/>
    <col min="3842" max="3842" width="24.25" style="273" customWidth="1"/>
    <col min="3843" max="3843" width="6.75" style="273" customWidth="1"/>
    <col min="3844" max="3845" width="21.25" style="273" customWidth="1"/>
    <col min="3846" max="3846" width="3.125" style="273" customWidth="1"/>
    <col min="3847" max="4096" width="9" style="273"/>
    <col min="4097" max="4097" width="1.375" style="273" customWidth="1"/>
    <col min="4098" max="4098" width="24.25" style="273" customWidth="1"/>
    <col min="4099" max="4099" width="6.75" style="273" customWidth="1"/>
    <col min="4100" max="4101" width="21.25" style="273" customWidth="1"/>
    <col min="4102" max="4102" width="3.125" style="273" customWidth="1"/>
    <col min="4103" max="4352" width="9" style="273"/>
    <col min="4353" max="4353" width="1.375" style="273" customWidth="1"/>
    <col min="4354" max="4354" width="24.25" style="273" customWidth="1"/>
    <col min="4355" max="4355" width="6.75" style="273" customWidth="1"/>
    <col min="4356" max="4357" width="21.25" style="273" customWidth="1"/>
    <col min="4358" max="4358" width="3.125" style="273" customWidth="1"/>
    <col min="4359" max="4608" width="9" style="273"/>
    <col min="4609" max="4609" width="1.375" style="273" customWidth="1"/>
    <col min="4610" max="4610" width="24.25" style="273" customWidth="1"/>
    <col min="4611" max="4611" width="6.75" style="273" customWidth="1"/>
    <col min="4612" max="4613" width="21.25" style="273" customWidth="1"/>
    <col min="4614" max="4614" width="3.125" style="273" customWidth="1"/>
    <col min="4615" max="4864" width="9" style="273"/>
    <col min="4865" max="4865" width="1.375" style="273" customWidth="1"/>
    <col min="4866" max="4866" width="24.25" style="273" customWidth="1"/>
    <col min="4867" max="4867" width="6.75" style="273" customWidth="1"/>
    <col min="4868" max="4869" width="21.25" style="273" customWidth="1"/>
    <col min="4870" max="4870" width="3.125" style="273" customWidth="1"/>
    <col min="4871" max="5120" width="9" style="273"/>
    <col min="5121" max="5121" width="1.375" style="273" customWidth="1"/>
    <col min="5122" max="5122" width="24.25" style="273" customWidth="1"/>
    <col min="5123" max="5123" width="6.75" style="273" customWidth="1"/>
    <col min="5124" max="5125" width="21.25" style="273" customWidth="1"/>
    <col min="5126" max="5126" width="3.125" style="273" customWidth="1"/>
    <col min="5127" max="5376" width="9" style="273"/>
    <col min="5377" max="5377" width="1.375" style="273" customWidth="1"/>
    <col min="5378" max="5378" width="24.25" style="273" customWidth="1"/>
    <col min="5379" max="5379" width="6.75" style="273" customWidth="1"/>
    <col min="5380" max="5381" width="21.25" style="273" customWidth="1"/>
    <col min="5382" max="5382" width="3.125" style="273" customWidth="1"/>
    <col min="5383" max="5632" width="9" style="273"/>
    <col min="5633" max="5633" width="1.375" style="273" customWidth="1"/>
    <col min="5634" max="5634" width="24.25" style="273" customWidth="1"/>
    <col min="5635" max="5635" width="6.75" style="273" customWidth="1"/>
    <col min="5636" max="5637" width="21.25" style="273" customWidth="1"/>
    <col min="5638" max="5638" width="3.125" style="273" customWidth="1"/>
    <col min="5639" max="5888" width="9" style="273"/>
    <col min="5889" max="5889" width="1.375" style="273" customWidth="1"/>
    <col min="5890" max="5890" width="24.25" style="273" customWidth="1"/>
    <col min="5891" max="5891" width="6.75" style="273" customWidth="1"/>
    <col min="5892" max="5893" width="21.25" style="273" customWidth="1"/>
    <col min="5894" max="5894" width="3.125" style="273" customWidth="1"/>
    <col min="5895" max="6144" width="9" style="273"/>
    <col min="6145" max="6145" width="1.375" style="273" customWidth="1"/>
    <col min="6146" max="6146" width="24.25" style="273" customWidth="1"/>
    <col min="6147" max="6147" width="6.75" style="273" customWidth="1"/>
    <col min="6148" max="6149" width="21.25" style="273" customWidth="1"/>
    <col min="6150" max="6150" width="3.125" style="273" customWidth="1"/>
    <col min="6151" max="6400" width="9" style="273"/>
    <col min="6401" max="6401" width="1.375" style="273" customWidth="1"/>
    <col min="6402" max="6402" width="24.25" style="273" customWidth="1"/>
    <col min="6403" max="6403" width="6.75" style="273" customWidth="1"/>
    <col min="6404" max="6405" width="21.25" style="273" customWidth="1"/>
    <col min="6406" max="6406" width="3.125" style="273" customWidth="1"/>
    <col min="6407" max="6656" width="9" style="273"/>
    <col min="6657" max="6657" width="1.375" style="273" customWidth="1"/>
    <col min="6658" max="6658" width="24.25" style="273" customWidth="1"/>
    <col min="6659" max="6659" width="6.75" style="273" customWidth="1"/>
    <col min="6660" max="6661" width="21.25" style="273" customWidth="1"/>
    <col min="6662" max="6662" width="3.125" style="273" customWidth="1"/>
    <col min="6663" max="6912" width="9" style="273"/>
    <col min="6913" max="6913" width="1.375" style="273" customWidth="1"/>
    <col min="6914" max="6914" width="24.25" style="273" customWidth="1"/>
    <col min="6915" max="6915" width="6.75" style="273" customWidth="1"/>
    <col min="6916" max="6917" width="21.25" style="273" customWidth="1"/>
    <col min="6918" max="6918" width="3.125" style="273" customWidth="1"/>
    <col min="6919" max="7168" width="9" style="273"/>
    <col min="7169" max="7169" width="1.375" style="273" customWidth="1"/>
    <col min="7170" max="7170" width="24.25" style="273" customWidth="1"/>
    <col min="7171" max="7171" width="6.75" style="273" customWidth="1"/>
    <col min="7172" max="7173" width="21.25" style="273" customWidth="1"/>
    <col min="7174" max="7174" width="3.125" style="273" customWidth="1"/>
    <col min="7175" max="7424" width="9" style="273"/>
    <col min="7425" max="7425" width="1.375" style="273" customWidth="1"/>
    <col min="7426" max="7426" width="24.25" style="273" customWidth="1"/>
    <col min="7427" max="7427" width="6.75" style="273" customWidth="1"/>
    <col min="7428" max="7429" width="21.25" style="273" customWidth="1"/>
    <col min="7430" max="7430" width="3.125" style="273" customWidth="1"/>
    <col min="7431" max="7680" width="9" style="273"/>
    <col min="7681" max="7681" width="1.375" style="273" customWidth="1"/>
    <col min="7682" max="7682" width="24.25" style="273" customWidth="1"/>
    <col min="7683" max="7683" width="6.75" style="273" customWidth="1"/>
    <col min="7684" max="7685" width="21.25" style="273" customWidth="1"/>
    <col min="7686" max="7686" width="3.125" style="273" customWidth="1"/>
    <col min="7687" max="7936" width="9" style="273"/>
    <col min="7937" max="7937" width="1.375" style="273" customWidth="1"/>
    <col min="7938" max="7938" width="24.25" style="273" customWidth="1"/>
    <col min="7939" max="7939" width="6.75" style="273" customWidth="1"/>
    <col min="7940" max="7941" width="21.25" style="273" customWidth="1"/>
    <col min="7942" max="7942" width="3.125" style="273" customWidth="1"/>
    <col min="7943" max="8192" width="9" style="273"/>
    <col min="8193" max="8193" width="1.375" style="273" customWidth="1"/>
    <col min="8194" max="8194" width="24.25" style="273" customWidth="1"/>
    <col min="8195" max="8195" width="6.75" style="273" customWidth="1"/>
    <col min="8196" max="8197" width="21.25" style="273" customWidth="1"/>
    <col min="8198" max="8198" width="3.125" style="273" customWidth="1"/>
    <col min="8199" max="8448" width="9" style="273"/>
    <col min="8449" max="8449" width="1.375" style="273" customWidth="1"/>
    <col min="8450" max="8450" width="24.25" style="273" customWidth="1"/>
    <col min="8451" max="8451" width="6.75" style="273" customWidth="1"/>
    <col min="8452" max="8453" width="21.25" style="273" customWidth="1"/>
    <col min="8454" max="8454" width="3.125" style="273" customWidth="1"/>
    <col min="8455" max="8704" width="9" style="273"/>
    <col min="8705" max="8705" width="1.375" style="273" customWidth="1"/>
    <col min="8706" max="8706" width="24.25" style="273" customWidth="1"/>
    <col min="8707" max="8707" width="6.75" style="273" customWidth="1"/>
    <col min="8708" max="8709" width="21.25" style="273" customWidth="1"/>
    <col min="8710" max="8710" width="3.125" style="273" customWidth="1"/>
    <col min="8711" max="8960" width="9" style="273"/>
    <col min="8961" max="8961" width="1.375" style="273" customWidth="1"/>
    <col min="8962" max="8962" width="24.25" style="273" customWidth="1"/>
    <col min="8963" max="8963" width="6.75" style="273" customWidth="1"/>
    <col min="8964" max="8965" width="21.25" style="273" customWidth="1"/>
    <col min="8966" max="8966" width="3.125" style="273" customWidth="1"/>
    <col min="8967" max="9216" width="9" style="273"/>
    <col min="9217" max="9217" width="1.375" style="273" customWidth="1"/>
    <col min="9218" max="9218" width="24.25" style="273" customWidth="1"/>
    <col min="9219" max="9219" width="6.75" style="273" customWidth="1"/>
    <col min="9220" max="9221" width="21.25" style="273" customWidth="1"/>
    <col min="9222" max="9222" width="3.125" style="273" customWidth="1"/>
    <col min="9223" max="9472" width="9" style="273"/>
    <col min="9473" max="9473" width="1.375" style="273" customWidth="1"/>
    <col min="9474" max="9474" width="24.25" style="273" customWidth="1"/>
    <col min="9475" max="9475" width="6.75" style="273" customWidth="1"/>
    <col min="9476" max="9477" width="21.25" style="273" customWidth="1"/>
    <col min="9478" max="9478" width="3.125" style="273" customWidth="1"/>
    <col min="9479" max="9728" width="9" style="273"/>
    <col min="9729" max="9729" width="1.375" style="273" customWidth="1"/>
    <col min="9730" max="9730" width="24.25" style="273" customWidth="1"/>
    <col min="9731" max="9731" width="6.75" style="273" customWidth="1"/>
    <col min="9732" max="9733" width="21.25" style="273" customWidth="1"/>
    <col min="9734" max="9734" width="3.125" style="273" customWidth="1"/>
    <col min="9735" max="9984" width="9" style="273"/>
    <col min="9985" max="9985" width="1.375" style="273" customWidth="1"/>
    <col min="9986" max="9986" width="24.25" style="273" customWidth="1"/>
    <col min="9987" max="9987" width="6.75" style="273" customWidth="1"/>
    <col min="9988" max="9989" width="21.25" style="273" customWidth="1"/>
    <col min="9990" max="9990" width="3.125" style="273" customWidth="1"/>
    <col min="9991" max="10240" width="9" style="273"/>
    <col min="10241" max="10241" width="1.375" style="273" customWidth="1"/>
    <col min="10242" max="10242" width="24.25" style="273" customWidth="1"/>
    <col min="10243" max="10243" width="6.75" style="273" customWidth="1"/>
    <col min="10244" max="10245" width="21.25" style="273" customWidth="1"/>
    <col min="10246" max="10246" width="3.125" style="273" customWidth="1"/>
    <col min="10247" max="10496" width="9" style="273"/>
    <col min="10497" max="10497" width="1.375" style="273" customWidth="1"/>
    <col min="10498" max="10498" width="24.25" style="273" customWidth="1"/>
    <col min="10499" max="10499" width="6.75" style="273" customWidth="1"/>
    <col min="10500" max="10501" width="21.25" style="273" customWidth="1"/>
    <col min="10502" max="10502" width="3.125" style="273" customWidth="1"/>
    <col min="10503" max="10752" width="9" style="273"/>
    <col min="10753" max="10753" width="1.375" style="273" customWidth="1"/>
    <col min="10754" max="10754" width="24.25" style="273" customWidth="1"/>
    <col min="10755" max="10755" width="6.75" style="273" customWidth="1"/>
    <col min="10756" max="10757" width="21.25" style="273" customWidth="1"/>
    <col min="10758" max="10758" width="3.125" style="273" customWidth="1"/>
    <col min="10759" max="11008" width="9" style="273"/>
    <col min="11009" max="11009" width="1.375" style="273" customWidth="1"/>
    <col min="11010" max="11010" width="24.25" style="273" customWidth="1"/>
    <col min="11011" max="11011" width="6.75" style="273" customWidth="1"/>
    <col min="11012" max="11013" width="21.25" style="273" customWidth="1"/>
    <col min="11014" max="11014" width="3.125" style="273" customWidth="1"/>
    <col min="11015" max="11264" width="9" style="273"/>
    <col min="11265" max="11265" width="1.375" style="273" customWidth="1"/>
    <col min="11266" max="11266" width="24.25" style="273" customWidth="1"/>
    <col min="11267" max="11267" width="6.75" style="273" customWidth="1"/>
    <col min="11268" max="11269" width="21.25" style="273" customWidth="1"/>
    <col min="11270" max="11270" width="3.125" style="273" customWidth="1"/>
    <col min="11271" max="11520" width="9" style="273"/>
    <col min="11521" max="11521" width="1.375" style="273" customWidth="1"/>
    <col min="11522" max="11522" width="24.25" style="273" customWidth="1"/>
    <col min="11523" max="11523" width="6.75" style="273" customWidth="1"/>
    <col min="11524" max="11525" width="21.25" style="273" customWidth="1"/>
    <col min="11526" max="11526" width="3.125" style="273" customWidth="1"/>
    <col min="11527" max="11776" width="9" style="273"/>
    <col min="11777" max="11777" width="1.375" style="273" customWidth="1"/>
    <col min="11778" max="11778" width="24.25" style="273" customWidth="1"/>
    <col min="11779" max="11779" width="6.75" style="273" customWidth="1"/>
    <col min="11780" max="11781" width="21.25" style="273" customWidth="1"/>
    <col min="11782" max="11782" width="3.125" style="273" customWidth="1"/>
    <col min="11783" max="12032" width="9" style="273"/>
    <col min="12033" max="12033" width="1.375" style="273" customWidth="1"/>
    <col min="12034" max="12034" width="24.25" style="273" customWidth="1"/>
    <col min="12035" max="12035" width="6.75" style="273" customWidth="1"/>
    <col min="12036" max="12037" width="21.25" style="273" customWidth="1"/>
    <col min="12038" max="12038" width="3.125" style="273" customWidth="1"/>
    <col min="12039" max="12288" width="9" style="273"/>
    <col min="12289" max="12289" width="1.375" style="273" customWidth="1"/>
    <col min="12290" max="12290" width="24.25" style="273" customWidth="1"/>
    <col min="12291" max="12291" width="6.75" style="273" customWidth="1"/>
    <col min="12292" max="12293" width="21.25" style="273" customWidth="1"/>
    <col min="12294" max="12294" width="3.125" style="273" customWidth="1"/>
    <col min="12295" max="12544" width="9" style="273"/>
    <col min="12545" max="12545" width="1.375" style="273" customWidth="1"/>
    <col min="12546" max="12546" width="24.25" style="273" customWidth="1"/>
    <col min="12547" max="12547" width="6.75" style="273" customWidth="1"/>
    <col min="12548" max="12549" width="21.25" style="273" customWidth="1"/>
    <col min="12550" max="12550" width="3.125" style="273" customWidth="1"/>
    <col min="12551" max="12800" width="9" style="273"/>
    <col min="12801" max="12801" width="1.375" style="273" customWidth="1"/>
    <col min="12802" max="12802" width="24.25" style="273" customWidth="1"/>
    <col min="12803" max="12803" width="6.75" style="273" customWidth="1"/>
    <col min="12804" max="12805" width="21.25" style="273" customWidth="1"/>
    <col min="12806" max="12806" width="3.125" style="273" customWidth="1"/>
    <col min="12807" max="13056" width="9" style="273"/>
    <col min="13057" max="13057" width="1.375" style="273" customWidth="1"/>
    <col min="13058" max="13058" width="24.25" style="273" customWidth="1"/>
    <col min="13059" max="13059" width="6.75" style="273" customWidth="1"/>
    <col min="13060" max="13061" width="21.25" style="273" customWidth="1"/>
    <col min="13062" max="13062" width="3.125" style="273" customWidth="1"/>
    <col min="13063" max="13312" width="9" style="273"/>
    <col min="13313" max="13313" width="1.375" style="273" customWidth="1"/>
    <col min="13314" max="13314" width="24.25" style="273" customWidth="1"/>
    <col min="13315" max="13315" width="6.75" style="273" customWidth="1"/>
    <col min="13316" max="13317" width="21.25" style="273" customWidth="1"/>
    <col min="13318" max="13318" width="3.125" style="273" customWidth="1"/>
    <col min="13319" max="13568" width="9" style="273"/>
    <col min="13569" max="13569" width="1.375" style="273" customWidth="1"/>
    <col min="13570" max="13570" width="24.25" style="273" customWidth="1"/>
    <col min="13571" max="13571" width="6.75" style="273" customWidth="1"/>
    <col min="13572" max="13573" width="21.25" style="273" customWidth="1"/>
    <col min="13574" max="13574" width="3.125" style="273" customWidth="1"/>
    <col min="13575" max="13824" width="9" style="273"/>
    <col min="13825" max="13825" width="1.375" style="273" customWidth="1"/>
    <col min="13826" max="13826" width="24.25" style="273" customWidth="1"/>
    <col min="13827" max="13827" width="6.75" style="273" customWidth="1"/>
    <col min="13828" max="13829" width="21.25" style="273" customWidth="1"/>
    <col min="13830" max="13830" width="3.125" style="273" customWidth="1"/>
    <col min="13831" max="14080" width="9" style="273"/>
    <col min="14081" max="14081" width="1.375" style="273" customWidth="1"/>
    <col min="14082" max="14082" width="24.25" style="273" customWidth="1"/>
    <col min="14083" max="14083" width="6.75" style="273" customWidth="1"/>
    <col min="14084" max="14085" width="21.25" style="273" customWidth="1"/>
    <col min="14086" max="14086" width="3.125" style="273" customWidth="1"/>
    <col min="14087" max="14336" width="9" style="273"/>
    <col min="14337" max="14337" width="1.375" style="273" customWidth="1"/>
    <col min="14338" max="14338" width="24.25" style="273" customWidth="1"/>
    <col min="14339" max="14339" width="6.75" style="273" customWidth="1"/>
    <col min="14340" max="14341" width="21.25" style="273" customWidth="1"/>
    <col min="14342" max="14342" width="3.125" style="273" customWidth="1"/>
    <col min="14343" max="14592" width="9" style="273"/>
    <col min="14593" max="14593" width="1.375" style="273" customWidth="1"/>
    <col min="14594" max="14594" width="24.25" style="273" customWidth="1"/>
    <col min="14595" max="14595" width="6.75" style="273" customWidth="1"/>
    <col min="14596" max="14597" width="21.25" style="273" customWidth="1"/>
    <col min="14598" max="14598" width="3.125" style="273" customWidth="1"/>
    <col min="14599" max="14848" width="9" style="273"/>
    <col min="14849" max="14849" width="1.375" style="273" customWidth="1"/>
    <col min="14850" max="14850" width="24.25" style="273" customWidth="1"/>
    <col min="14851" max="14851" width="6.75" style="273" customWidth="1"/>
    <col min="14852" max="14853" width="21.25" style="273" customWidth="1"/>
    <col min="14854" max="14854" width="3.125" style="273" customWidth="1"/>
    <col min="14855" max="15104" width="9" style="273"/>
    <col min="15105" max="15105" width="1.375" style="273" customWidth="1"/>
    <col min="15106" max="15106" width="24.25" style="273" customWidth="1"/>
    <col min="15107" max="15107" width="6.75" style="273" customWidth="1"/>
    <col min="15108" max="15109" width="21.25" style="273" customWidth="1"/>
    <col min="15110" max="15110" width="3.125" style="273" customWidth="1"/>
    <col min="15111" max="15360" width="9" style="273"/>
    <col min="15361" max="15361" width="1.375" style="273" customWidth="1"/>
    <col min="15362" max="15362" width="24.25" style="273" customWidth="1"/>
    <col min="15363" max="15363" width="6.75" style="273" customWidth="1"/>
    <col min="15364" max="15365" width="21.25" style="273" customWidth="1"/>
    <col min="15366" max="15366" width="3.125" style="273" customWidth="1"/>
    <col min="15367" max="15616" width="9" style="273"/>
    <col min="15617" max="15617" width="1.375" style="273" customWidth="1"/>
    <col min="15618" max="15618" width="24.25" style="273" customWidth="1"/>
    <col min="15619" max="15619" width="6.75" style="273" customWidth="1"/>
    <col min="15620" max="15621" width="21.25" style="273" customWidth="1"/>
    <col min="15622" max="15622" width="3.125" style="273" customWidth="1"/>
    <col min="15623" max="15872" width="9" style="273"/>
    <col min="15873" max="15873" width="1.375" style="273" customWidth="1"/>
    <col min="15874" max="15874" width="24.25" style="273" customWidth="1"/>
    <col min="15875" max="15875" width="6.75" style="273" customWidth="1"/>
    <col min="15876" max="15877" width="21.25" style="273" customWidth="1"/>
    <col min="15878" max="15878" width="3.125" style="273" customWidth="1"/>
    <col min="15879" max="16128" width="9" style="273"/>
    <col min="16129" max="16129" width="1.375" style="273" customWidth="1"/>
    <col min="16130" max="16130" width="24.25" style="273" customWidth="1"/>
    <col min="16131" max="16131" width="6.75" style="273" customWidth="1"/>
    <col min="16132" max="16133" width="21.25" style="273" customWidth="1"/>
    <col min="16134" max="16134" width="3.125" style="273" customWidth="1"/>
    <col min="16135" max="16384" width="9" style="273"/>
  </cols>
  <sheetData>
    <row r="1" spans="1:8" ht="18" customHeight="1" x14ac:dyDescent="0.4">
      <c r="A1" s="2351" t="s">
        <v>749</v>
      </c>
      <c r="B1" s="2351"/>
      <c r="C1" s="32"/>
      <c r="D1" s="32"/>
      <c r="E1" s="32"/>
      <c r="F1" s="32"/>
    </row>
    <row r="2" spans="1:8" ht="27.75" customHeight="1" x14ac:dyDescent="0.4">
      <c r="A2" s="31"/>
      <c r="B2" s="32"/>
      <c r="C2" s="32"/>
      <c r="D2" s="32"/>
      <c r="E2" s="1756" t="s">
        <v>177</v>
      </c>
      <c r="F2" s="1756"/>
    </row>
    <row r="3" spans="1:8" ht="18.75" customHeight="1" x14ac:dyDescent="0.4">
      <c r="A3" s="31"/>
      <c r="B3" s="32"/>
      <c r="C3" s="32"/>
      <c r="D3" s="32"/>
      <c r="E3" s="33"/>
      <c r="F3" s="33"/>
    </row>
    <row r="4" spans="1:8" ht="36" customHeight="1" x14ac:dyDescent="0.4">
      <c r="A4" s="2354" t="s">
        <v>750</v>
      </c>
      <c r="B4" s="2354"/>
      <c r="C4" s="2354"/>
      <c r="D4" s="2354"/>
      <c r="E4" s="2354"/>
      <c r="F4" s="2354"/>
    </row>
    <row r="5" spans="1:8" ht="25.5" customHeight="1" x14ac:dyDescent="0.4">
      <c r="A5" s="34"/>
      <c r="B5" s="34"/>
      <c r="C5" s="34"/>
      <c r="D5" s="34"/>
      <c r="E5" s="34"/>
      <c r="F5" s="34"/>
    </row>
    <row r="6" spans="1:8" ht="42" customHeight="1" x14ac:dyDescent="0.4">
      <c r="A6" s="34"/>
      <c r="B6" s="488" t="s">
        <v>233</v>
      </c>
      <c r="C6" s="2355"/>
      <c r="D6" s="2356"/>
      <c r="E6" s="2356"/>
      <c r="F6" s="2357"/>
    </row>
    <row r="7" spans="1:8" ht="42" customHeight="1" x14ac:dyDescent="0.4">
      <c r="A7" s="34"/>
      <c r="B7" s="446" t="s">
        <v>569</v>
      </c>
      <c r="C7" s="2355"/>
      <c r="D7" s="2356"/>
      <c r="E7" s="2356"/>
      <c r="F7" s="2357"/>
    </row>
    <row r="8" spans="1:8" ht="42" customHeight="1" x14ac:dyDescent="0.4">
      <c r="A8" s="32"/>
      <c r="B8" s="537" t="s">
        <v>751</v>
      </c>
      <c r="C8" s="1757" t="s">
        <v>752</v>
      </c>
      <c r="D8" s="1757"/>
      <c r="E8" s="1757"/>
      <c r="F8" s="1758"/>
    </row>
    <row r="9" spans="1:8" ht="71.25" customHeight="1" x14ac:dyDescent="0.4">
      <c r="A9" s="32"/>
      <c r="B9" s="538" t="s">
        <v>753</v>
      </c>
      <c r="C9" s="422">
        <v>1</v>
      </c>
      <c r="D9" s="2352" t="s">
        <v>754</v>
      </c>
      <c r="E9" s="2352"/>
      <c r="F9" s="2353"/>
    </row>
    <row r="10" spans="1:8" ht="71.25" customHeight="1" x14ac:dyDescent="0.4">
      <c r="A10" s="32"/>
      <c r="B10" s="2359" t="s">
        <v>755</v>
      </c>
      <c r="C10" s="488">
        <v>1</v>
      </c>
      <c r="D10" s="2352" t="s">
        <v>756</v>
      </c>
      <c r="E10" s="2352"/>
      <c r="F10" s="2353"/>
    </row>
    <row r="11" spans="1:8" ht="71.25" customHeight="1" x14ac:dyDescent="0.4">
      <c r="A11" s="32"/>
      <c r="B11" s="2360"/>
      <c r="C11" s="488">
        <v>2</v>
      </c>
      <c r="D11" s="2352" t="s">
        <v>757</v>
      </c>
      <c r="E11" s="2352"/>
      <c r="F11" s="2353"/>
    </row>
    <row r="12" spans="1:8" ht="71.25" customHeight="1" x14ac:dyDescent="0.4">
      <c r="A12" s="32"/>
      <c r="B12" s="2361" t="s">
        <v>758</v>
      </c>
      <c r="C12" s="488">
        <v>1</v>
      </c>
      <c r="D12" s="2352" t="s">
        <v>759</v>
      </c>
      <c r="E12" s="2352"/>
      <c r="F12" s="2353"/>
    </row>
    <row r="13" spans="1:8" ht="71.25" customHeight="1" x14ac:dyDescent="0.4">
      <c r="A13" s="32"/>
      <c r="B13" s="2362"/>
      <c r="C13" s="423">
        <v>2</v>
      </c>
      <c r="D13" s="2363" t="s">
        <v>760</v>
      </c>
      <c r="E13" s="2363"/>
      <c r="F13" s="2364"/>
    </row>
    <row r="14" spans="1:8" ht="7.5" customHeight="1" x14ac:dyDescent="0.4">
      <c r="A14" s="32"/>
      <c r="B14" s="32"/>
      <c r="C14" s="32"/>
      <c r="D14" s="32"/>
      <c r="E14" s="32"/>
      <c r="F14" s="32"/>
    </row>
    <row r="15" spans="1:8" x14ac:dyDescent="0.4">
      <c r="A15" s="32"/>
      <c r="B15" s="1083" t="s">
        <v>761</v>
      </c>
      <c r="C15" s="2358"/>
      <c r="D15" s="2358"/>
      <c r="E15" s="2358"/>
      <c r="F15" s="2358"/>
      <c r="H15" s="32"/>
    </row>
    <row r="16" spans="1:8" ht="18.75" customHeight="1" x14ac:dyDescent="0.4">
      <c r="A16" s="20"/>
      <c r="B16" s="2358"/>
      <c r="C16" s="2358"/>
      <c r="D16" s="2358"/>
      <c r="E16" s="2358"/>
      <c r="F16" s="2358"/>
      <c r="H16" s="20" t="s">
        <v>175</v>
      </c>
    </row>
    <row r="17" spans="2:10" x14ac:dyDescent="0.4">
      <c r="B17" s="2358"/>
      <c r="C17" s="2358"/>
      <c r="D17" s="2358"/>
      <c r="E17" s="2358"/>
      <c r="F17" s="2358"/>
      <c r="G17" s="1043"/>
      <c r="H17" s="1044"/>
      <c r="I17" s="1044"/>
      <c r="J17" s="1044"/>
    </row>
    <row r="18" spans="2:10" x14ac:dyDescent="0.4">
      <c r="B18" s="2358"/>
      <c r="C18" s="2358"/>
      <c r="D18" s="2358"/>
      <c r="E18" s="2358"/>
      <c r="F18" s="2358"/>
    </row>
  </sheetData>
  <mergeCells count="15">
    <mergeCell ref="B15:F18"/>
    <mergeCell ref="G17:J17"/>
    <mergeCell ref="B10:B11"/>
    <mergeCell ref="D10:F10"/>
    <mergeCell ref="D11:F11"/>
    <mergeCell ref="B12:B13"/>
    <mergeCell ref="D12:F12"/>
    <mergeCell ref="D13:F13"/>
    <mergeCell ref="A1:B1"/>
    <mergeCell ref="D9:F9"/>
    <mergeCell ref="E2:F2"/>
    <mergeCell ref="A4:F4"/>
    <mergeCell ref="C6:F6"/>
    <mergeCell ref="C7:F7"/>
    <mergeCell ref="C8:F8"/>
  </mergeCells>
  <phoneticPr fontId="13"/>
  <pageMargins left="0.76" right="0.70866141732283472" top="0.74803149606299213" bottom="0.74803149606299213" header="0.31496062992125984" footer="0.31496062992125984"/>
  <pageSetup paperSize="9" scale="102"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AC823-79FF-488F-80CD-866EE8E0A16A}">
  <sheetPr>
    <tabColor rgb="FFFFFF00"/>
  </sheetPr>
  <dimension ref="A1:H14"/>
  <sheetViews>
    <sheetView view="pageBreakPreview" zoomScaleNormal="100" zoomScaleSheetLayoutView="100" workbookViewId="0">
      <selection activeCell="B17" sqref="B17"/>
    </sheetView>
  </sheetViews>
  <sheetFormatPr defaultColWidth="9.5" defaultRowHeight="13.5" x14ac:dyDescent="0.4"/>
  <cols>
    <col min="1" max="1" width="4.625" style="424" customWidth="1"/>
    <col min="2" max="2" width="17.125" style="424" customWidth="1"/>
    <col min="3" max="3" width="4.375" style="424" customWidth="1"/>
    <col min="4" max="4" width="15.625" style="424" customWidth="1"/>
    <col min="5" max="6" width="22.625" style="424" customWidth="1"/>
    <col min="7" max="7" width="3.875" style="424" customWidth="1"/>
    <col min="8" max="8" width="3.625" style="424" customWidth="1"/>
    <col min="9" max="16384" width="9.5" style="424"/>
  </cols>
  <sheetData>
    <row r="1" spans="1:8" ht="17.25" x14ac:dyDescent="0.4">
      <c r="A1" s="2368" t="s">
        <v>762</v>
      </c>
      <c r="B1" s="2368"/>
      <c r="C1" s="426"/>
      <c r="D1" s="426"/>
      <c r="E1" s="426"/>
      <c r="F1" s="1082" t="s">
        <v>763</v>
      </c>
      <c r="G1" s="1082"/>
      <c r="H1" s="1082"/>
    </row>
    <row r="2" spans="1:8" ht="17.25" x14ac:dyDescent="0.4">
      <c r="A2" s="426"/>
      <c r="B2" s="2367" t="s">
        <v>764</v>
      </c>
      <c r="C2" s="2367"/>
      <c r="D2" s="2367"/>
      <c r="E2" s="2367"/>
      <c r="F2" s="2367"/>
      <c r="G2" s="2367"/>
    </row>
    <row r="3" spans="1:8" ht="9.9499999999999993" customHeight="1" x14ac:dyDescent="0.4">
      <c r="A3" s="426"/>
      <c r="B3" s="429"/>
      <c r="C3" s="429"/>
      <c r="D3" s="429"/>
      <c r="E3" s="429"/>
      <c r="F3" s="429"/>
      <c r="G3" s="429"/>
    </row>
    <row r="4" spans="1:8" ht="17.25" x14ac:dyDescent="0.4">
      <c r="A4" s="34"/>
      <c r="B4" s="37"/>
      <c r="C4" s="37"/>
      <c r="D4" s="37"/>
      <c r="E4" s="37"/>
      <c r="F4" s="37"/>
      <c r="G4" s="37"/>
      <c r="H4" s="93"/>
    </row>
    <row r="5" spans="1:8" ht="17.25" x14ac:dyDescent="0.4">
      <c r="A5" s="1084" t="s">
        <v>765</v>
      </c>
      <c r="B5" s="1084"/>
      <c r="C5" s="1084"/>
      <c r="D5" s="1084"/>
      <c r="E5" s="1084"/>
      <c r="F5" s="1084"/>
      <c r="G5" s="1084"/>
      <c r="H5" s="428"/>
    </row>
    <row r="6" spans="1:8" ht="19.350000000000001" customHeight="1" x14ac:dyDescent="0.4">
      <c r="A6" s="1104" t="s">
        <v>766</v>
      </c>
      <c r="B6" s="1104"/>
      <c r="C6" s="1084" t="s">
        <v>767</v>
      </c>
      <c r="D6" s="1084"/>
      <c r="E6" s="1084"/>
      <c r="F6" s="1084"/>
      <c r="G6" s="1084"/>
      <c r="H6" s="428"/>
    </row>
    <row r="7" spans="1:8" ht="30" customHeight="1" x14ac:dyDescent="0.4">
      <c r="A7" s="1104" t="s">
        <v>768</v>
      </c>
      <c r="B7" s="1104"/>
      <c r="C7" s="2815" t="s">
        <v>1160</v>
      </c>
      <c r="D7" s="2815"/>
      <c r="E7" s="2815"/>
      <c r="F7" s="2815"/>
      <c r="G7" s="2815"/>
      <c r="H7" s="2"/>
    </row>
    <row r="8" spans="1:8" ht="14.25" x14ac:dyDescent="0.4">
      <c r="A8" s="426"/>
      <c r="B8" s="427"/>
      <c r="C8" s="425"/>
      <c r="D8" s="425"/>
      <c r="E8" s="425"/>
      <c r="F8" s="425"/>
      <c r="G8" s="425"/>
    </row>
    <row r="9" spans="1:8" ht="110.1" customHeight="1" x14ac:dyDescent="0.4">
      <c r="A9" s="539" t="s">
        <v>769</v>
      </c>
      <c r="B9" s="2366" t="s">
        <v>770</v>
      </c>
      <c r="C9" s="2366"/>
      <c r="D9" s="2366"/>
      <c r="E9" s="1084" t="s">
        <v>771</v>
      </c>
      <c r="F9" s="1084"/>
      <c r="G9" s="1084"/>
    </row>
    <row r="10" spans="1:8" ht="65.099999999999994" customHeight="1" x14ac:dyDescent="0.4">
      <c r="A10" s="539" t="s">
        <v>772</v>
      </c>
      <c r="B10" s="2366" t="s">
        <v>773</v>
      </c>
      <c r="C10" s="2366"/>
      <c r="D10" s="2366"/>
      <c r="E10" s="1084" t="s">
        <v>771</v>
      </c>
      <c r="F10" s="1084"/>
      <c r="G10" s="1084"/>
    </row>
    <row r="11" spans="1:8" ht="65.099999999999994" customHeight="1" x14ac:dyDescent="0.4">
      <c r="A11" s="539" t="s">
        <v>774</v>
      </c>
      <c r="B11" s="2366" t="s">
        <v>775</v>
      </c>
      <c r="C11" s="2366"/>
      <c r="D11" s="2366"/>
      <c r="E11" s="1084" t="s">
        <v>771</v>
      </c>
      <c r="F11" s="1084"/>
      <c r="G11" s="1084"/>
    </row>
    <row r="12" spans="1:8" ht="65.099999999999994" customHeight="1" x14ac:dyDescent="0.4">
      <c r="A12" s="539" t="s">
        <v>776</v>
      </c>
      <c r="B12" s="2366" t="s">
        <v>777</v>
      </c>
      <c r="C12" s="2366"/>
      <c r="D12" s="2366"/>
      <c r="E12" s="1084" t="s">
        <v>771</v>
      </c>
      <c r="F12" s="1084"/>
      <c r="G12" s="1084"/>
    </row>
    <row r="13" spans="1:8" ht="14.25" x14ac:dyDescent="0.4">
      <c r="A13" s="426"/>
      <c r="B13" s="425"/>
      <c r="C13" s="425"/>
      <c r="D13" s="425"/>
      <c r="E13" s="425"/>
      <c r="F13" s="425"/>
      <c r="G13" s="425"/>
    </row>
    <row r="14" spans="1:8" ht="14.25" x14ac:dyDescent="0.4">
      <c r="B14" s="2365"/>
      <c r="C14" s="2365"/>
      <c r="D14" s="2365"/>
      <c r="E14" s="2365"/>
      <c r="F14" s="2365"/>
      <c r="G14" s="2365"/>
    </row>
  </sheetData>
  <mergeCells count="18">
    <mergeCell ref="B11:D11"/>
    <mergeCell ref="E11:G11"/>
    <mergeCell ref="B12:D12"/>
    <mergeCell ref="E12:G12"/>
    <mergeCell ref="B14:G14"/>
    <mergeCell ref="A7:B7"/>
    <mergeCell ref="C7:G7"/>
    <mergeCell ref="B9:D9"/>
    <mergeCell ref="E9:G9"/>
    <mergeCell ref="B10:D10"/>
    <mergeCell ref="E10:G10"/>
    <mergeCell ref="A1:B1"/>
    <mergeCell ref="F1:H1"/>
    <mergeCell ref="B2:G2"/>
    <mergeCell ref="A5:B5"/>
    <mergeCell ref="C5:G5"/>
    <mergeCell ref="A6:B6"/>
    <mergeCell ref="C6:G6"/>
  </mergeCells>
  <phoneticPr fontId="13"/>
  <pageMargins left="0.7" right="0.7" top="0.75" bottom="0.75" header="0.51180555555555496" footer="0.51180555555555496"/>
  <pageSetup paperSize="9" scale="83" firstPageNumber="0"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F220-71D1-4749-B713-7B8867A39163}">
  <sheetPr>
    <pageSetUpPr fitToPage="1"/>
  </sheetPr>
  <dimension ref="A1:H10"/>
  <sheetViews>
    <sheetView view="pageBreakPreview" topLeftCell="B1" zoomScaleNormal="145" zoomScaleSheetLayoutView="100" workbookViewId="0">
      <selection activeCell="B1" sqref="B1"/>
    </sheetView>
  </sheetViews>
  <sheetFormatPr defaultRowHeight="13.5" x14ac:dyDescent="0.4"/>
  <cols>
    <col min="1" max="1" width="3.75" style="32" customWidth="1"/>
    <col min="2" max="2" width="20.375" style="32" customWidth="1"/>
    <col min="3" max="3" width="3.875" style="32" bestFit="1" customWidth="1"/>
    <col min="4" max="7" width="16.375" style="32" customWidth="1"/>
    <col min="8" max="8" width="3.75" style="32" customWidth="1"/>
    <col min="9" max="9" width="2.5" style="32" customWidth="1"/>
    <col min="10" max="256" width="9" style="32"/>
    <col min="257" max="257" width="3.75" style="32" customWidth="1"/>
    <col min="258" max="258" width="20.375" style="32" customWidth="1"/>
    <col min="259" max="259" width="3.875" style="32" bestFit="1" customWidth="1"/>
    <col min="260" max="263" width="16.375" style="32" customWidth="1"/>
    <col min="264" max="264" width="3.75" style="32" customWidth="1"/>
    <col min="265" max="265" width="2.5" style="32" customWidth="1"/>
    <col min="266" max="512" width="9" style="32"/>
    <col min="513" max="513" width="3.75" style="32" customWidth="1"/>
    <col min="514" max="514" width="20.375" style="32" customWidth="1"/>
    <col min="515" max="515" width="3.875" style="32" bestFit="1" customWidth="1"/>
    <col min="516" max="519" width="16.375" style="32" customWidth="1"/>
    <col min="520" max="520" width="3.75" style="32" customWidth="1"/>
    <col min="521" max="521" width="2.5" style="32" customWidth="1"/>
    <col min="522" max="768" width="9" style="32"/>
    <col min="769" max="769" width="3.75" style="32" customWidth="1"/>
    <col min="770" max="770" width="20.375" style="32" customWidth="1"/>
    <col min="771" max="771" width="3.875" style="32" bestFit="1" customWidth="1"/>
    <col min="772" max="775" width="16.375" style="32" customWidth="1"/>
    <col min="776" max="776" width="3.75" style="32" customWidth="1"/>
    <col min="777" max="777" width="2.5" style="32" customWidth="1"/>
    <col min="778" max="1024" width="9" style="32"/>
    <col min="1025" max="1025" width="3.75" style="32" customWidth="1"/>
    <col min="1026" max="1026" width="20.375" style="32" customWidth="1"/>
    <col min="1027" max="1027" width="3.875" style="32" bestFit="1" customWidth="1"/>
    <col min="1028" max="1031" width="16.375" style="32" customWidth="1"/>
    <col min="1032" max="1032" width="3.75" style="32" customWidth="1"/>
    <col min="1033" max="1033" width="2.5" style="32" customWidth="1"/>
    <col min="1034" max="1280" width="9" style="32"/>
    <col min="1281" max="1281" width="3.75" style="32" customWidth="1"/>
    <col min="1282" max="1282" width="20.375" style="32" customWidth="1"/>
    <col min="1283" max="1283" width="3.875" style="32" bestFit="1" customWidth="1"/>
    <col min="1284" max="1287" width="16.375" style="32" customWidth="1"/>
    <col min="1288" max="1288" width="3.75" style="32" customWidth="1"/>
    <col min="1289" max="1289" width="2.5" style="32" customWidth="1"/>
    <col min="1290" max="1536" width="9" style="32"/>
    <col min="1537" max="1537" width="3.75" style="32" customWidth="1"/>
    <col min="1538" max="1538" width="20.375" style="32" customWidth="1"/>
    <col min="1539" max="1539" width="3.875" style="32" bestFit="1" customWidth="1"/>
    <col min="1540" max="1543" width="16.375" style="32" customWidth="1"/>
    <col min="1544" max="1544" width="3.75" style="32" customWidth="1"/>
    <col min="1545" max="1545" width="2.5" style="32" customWidth="1"/>
    <col min="1546" max="1792" width="9" style="32"/>
    <col min="1793" max="1793" width="3.75" style="32" customWidth="1"/>
    <col min="1794" max="1794" width="20.375" style="32" customWidth="1"/>
    <col min="1795" max="1795" width="3.875" style="32" bestFit="1" customWidth="1"/>
    <col min="1796" max="1799" width="16.375" style="32" customWidth="1"/>
    <col min="1800" max="1800" width="3.75" style="32" customWidth="1"/>
    <col min="1801" max="1801" width="2.5" style="32" customWidth="1"/>
    <col min="1802" max="2048" width="9" style="32"/>
    <col min="2049" max="2049" width="3.75" style="32" customWidth="1"/>
    <col min="2050" max="2050" width="20.375" style="32" customWidth="1"/>
    <col min="2051" max="2051" width="3.875" style="32" bestFit="1" customWidth="1"/>
    <col min="2052" max="2055" width="16.375" style="32" customWidth="1"/>
    <col min="2056" max="2056" width="3.75" style="32" customWidth="1"/>
    <col min="2057" max="2057" width="2.5" style="32" customWidth="1"/>
    <col min="2058" max="2304" width="9" style="32"/>
    <col min="2305" max="2305" width="3.75" style="32" customWidth="1"/>
    <col min="2306" max="2306" width="20.375" style="32" customWidth="1"/>
    <col min="2307" max="2307" width="3.875" style="32" bestFit="1" customWidth="1"/>
    <col min="2308" max="2311" width="16.375" style="32" customWidth="1"/>
    <col min="2312" max="2312" width="3.75" style="32" customWidth="1"/>
    <col min="2313" max="2313" width="2.5" style="32" customWidth="1"/>
    <col min="2314" max="2560" width="9" style="32"/>
    <col min="2561" max="2561" width="3.75" style="32" customWidth="1"/>
    <col min="2562" max="2562" width="20.375" style="32" customWidth="1"/>
    <col min="2563" max="2563" width="3.875" style="32" bestFit="1" customWidth="1"/>
    <col min="2564" max="2567" width="16.375" style="32" customWidth="1"/>
    <col min="2568" max="2568" width="3.75" style="32" customWidth="1"/>
    <col min="2569" max="2569" width="2.5" style="32" customWidth="1"/>
    <col min="2570" max="2816" width="9" style="32"/>
    <col min="2817" max="2817" width="3.75" style="32" customWidth="1"/>
    <col min="2818" max="2818" width="20.375" style="32" customWidth="1"/>
    <col min="2819" max="2819" width="3.875" style="32" bestFit="1" customWidth="1"/>
    <col min="2820" max="2823" width="16.375" style="32" customWidth="1"/>
    <col min="2824" max="2824" width="3.75" style="32" customWidth="1"/>
    <col min="2825" max="2825" width="2.5" style="32" customWidth="1"/>
    <col min="2826" max="3072" width="9" style="32"/>
    <col min="3073" max="3073" width="3.75" style="32" customWidth="1"/>
    <col min="3074" max="3074" width="20.375" style="32" customWidth="1"/>
    <col min="3075" max="3075" width="3.875" style="32" bestFit="1" customWidth="1"/>
    <col min="3076" max="3079" width="16.375" style="32" customWidth="1"/>
    <col min="3080" max="3080" width="3.75" style="32" customWidth="1"/>
    <col min="3081" max="3081" width="2.5" style="32" customWidth="1"/>
    <col min="3082" max="3328" width="9" style="32"/>
    <col min="3329" max="3329" width="3.75" style="32" customWidth="1"/>
    <col min="3330" max="3330" width="20.375" style="32" customWidth="1"/>
    <col min="3331" max="3331" width="3.875" style="32" bestFit="1" customWidth="1"/>
    <col min="3332" max="3335" width="16.375" style="32" customWidth="1"/>
    <col min="3336" max="3336" width="3.75" style="32" customWidth="1"/>
    <col min="3337" max="3337" width="2.5" style="32" customWidth="1"/>
    <col min="3338" max="3584" width="9" style="32"/>
    <col min="3585" max="3585" width="3.75" style="32" customWidth="1"/>
    <col min="3586" max="3586" width="20.375" style="32" customWidth="1"/>
    <col min="3587" max="3587" width="3.875" style="32" bestFit="1" customWidth="1"/>
    <col min="3588" max="3591" width="16.375" style="32" customWidth="1"/>
    <col min="3592" max="3592" width="3.75" style="32" customWidth="1"/>
    <col min="3593" max="3593" width="2.5" style="32" customWidth="1"/>
    <col min="3594" max="3840" width="9" style="32"/>
    <col min="3841" max="3841" width="3.75" style="32" customWidth="1"/>
    <col min="3842" max="3842" width="20.375" style="32" customWidth="1"/>
    <col min="3843" max="3843" width="3.875" style="32" bestFit="1" customWidth="1"/>
    <col min="3844" max="3847" width="16.375" style="32" customWidth="1"/>
    <col min="3848" max="3848" width="3.75" style="32" customWidth="1"/>
    <col min="3849" max="3849" width="2.5" style="32" customWidth="1"/>
    <col min="3850" max="4096" width="9" style="32"/>
    <col min="4097" max="4097" width="3.75" style="32" customWidth="1"/>
    <col min="4098" max="4098" width="20.375" style="32" customWidth="1"/>
    <col min="4099" max="4099" width="3.875" style="32" bestFit="1" customWidth="1"/>
    <col min="4100" max="4103" width="16.375" style="32" customWidth="1"/>
    <col min="4104" max="4104" width="3.75" style="32" customWidth="1"/>
    <col min="4105" max="4105" width="2.5" style="32" customWidth="1"/>
    <col min="4106" max="4352" width="9" style="32"/>
    <col min="4353" max="4353" width="3.75" style="32" customWidth="1"/>
    <col min="4354" max="4354" width="20.375" style="32" customWidth="1"/>
    <col min="4355" max="4355" width="3.875" style="32" bestFit="1" customWidth="1"/>
    <col min="4356" max="4359" width="16.375" style="32" customWidth="1"/>
    <col min="4360" max="4360" width="3.75" style="32" customWidth="1"/>
    <col min="4361" max="4361" width="2.5" style="32" customWidth="1"/>
    <col min="4362" max="4608" width="9" style="32"/>
    <col min="4609" max="4609" width="3.75" style="32" customWidth="1"/>
    <col min="4610" max="4610" width="20.375" style="32" customWidth="1"/>
    <col min="4611" max="4611" width="3.875" style="32" bestFit="1" customWidth="1"/>
    <col min="4612" max="4615" width="16.375" style="32" customWidth="1"/>
    <col min="4616" max="4616" width="3.75" style="32" customWidth="1"/>
    <col min="4617" max="4617" width="2.5" style="32" customWidth="1"/>
    <col min="4618" max="4864" width="9" style="32"/>
    <col min="4865" max="4865" width="3.75" style="32" customWidth="1"/>
    <col min="4866" max="4866" width="20.375" style="32" customWidth="1"/>
    <col min="4867" max="4867" width="3.875" style="32" bestFit="1" customWidth="1"/>
    <col min="4868" max="4871" width="16.375" style="32" customWidth="1"/>
    <col min="4872" max="4872" width="3.75" style="32" customWidth="1"/>
    <col min="4873" max="4873" width="2.5" style="32" customWidth="1"/>
    <col min="4874" max="5120" width="9" style="32"/>
    <col min="5121" max="5121" width="3.75" style="32" customWidth="1"/>
    <col min="5122" max="5122" width="20.375" style="32" customWidth="1"/>
    <col min="5123" max="5123" width="3.875" style="32" bestFit="1" customWidth="1"/>
    <col min="5124" max="5127" width="16.375" style="32" customWidth="1"/>
    <col min="5128" max="5128" width="3.75" style="32" customWidth="1"/>
    <col min="5129" max="5129" width="2.5" style="32" customWidth="1"/>
    <col min="5130" max="5376" width="9" style="32"/>
    <col min="5377" max="5377" width="3.75" style="32" customWidth="1"/>
    <col min="5378" max="5378" width="20.375" style="32" customWidth="1"/>
    <col min="5379" max="5379" width="3.875" style="32" bestFit="1" customWidth="1"/>
    <col min="5380" max="5383" width="16.375" style="32" customWidth="1"/>
    <col min="5384" max="5384" width="3.75" style="32" customWidth="1"/>
    <col min="5385" max="5385" width="2.5" style="32" customWidth="1"/>
    <col min="5386" max="5632" width="9" style="32"/>
    <col min="5633" max="5633" width="3.75" style="32" customWidth="1"/>
    <col min="5634" max="5634" width="20.375" style="32" customWidth="1"/>
    <col min="5635" max="5635" width="3.875" style="32" bestFit="1" customWidth="1"/>
    <col min="5636" max="5639" width="16.375" style="32" customWidth="1"/>
    <col min="5640" max="5640" width="3.75" style="32" customWidth="1"/>
    <col min="5641" max="5641" width="2.5" style="32" customWidth="1"/>
    <col min="5642" max="5888" width="9" style="32"/>
    <col min="5889" max="5889" width="3.75" style="32" customWidth="1"/>
    <col min="5890" max="5890" width="20.375" style="32" customWidth="1"/>
    <col min="5891" max="5891" width="3.875" style="32" bestFit="1" customWidth="1"/>
    <col min="5892" max="5895" width="16.375" style="32" customWidth="1"/>
    <col min="5896" max="5896" width="3.75" style="32" customWidth="1"/>
    <col min="5897" max="5897" width="2.5" style="32" customWidth="1"/>
    <col min="5898" max="6144" width="9" style="32"/>
    <col min="6145" max="6145" width="3.75" style="32" customWidth="1"/>
    <col min="6146" max="6146" width="20.375" style="32" customWidth="1"/>
    <col min="6147" max="6147" width="3.875" style="32" bestFit="1" customWidth="1"/>
    <col min="6148" max="6151" width="16.375" style="32" customWidth="1"/>
    <col min="6152" max="6152" width="3.75" style="32" customWidth="1"/>
    <col min="6153" max="6153" width="2.5" style="32" customWidth="1"/>
    <col min="6154" max="6400" width="9" style="32"/>
    <col min="6401" max="6401" width="3.75" style="32" customWidth="1"/>
    <col min="6402" max="6402" width="20.375" style="32" customWidth="1"/>
    <col min="6403" max="6403" width="3.875" style="32" bestFit="1" customWidth="1"/>
    <col min="6404" max="6407" width="16.375" style="32" customWidth="1"/>
    <col min="6408" max="6408" width="3.75" style="32" customWidth="1"/>
    <col min="6409" max="6409" width="2.5" style="32" customWidth="1"/>
    <col min="6410" max="6656" width="9" style="32"/>
    <col min="6657" max="6657" width="3.75" style="32" customWidth="1"/>
    <col min="6658" max="6658" width="20.375" style="32" customWidth="1"/>
    <col min="6659" max="6659" width="3.875" style="32" bestFit="1" customWidth="1"/>
    <col min="6660" max="6663" width="16.375" style="32" customWidth="1"/>
    <col min="6664" max="6664" width="3.75" style="32" customWidth="1"/>
    <col min="6665" max="6665" width="2.5" style="32" customWidth="1"/>
    <col min="6666" max="6912" width="9" style="32"/>
    <col min="6913" max="6913" width="3.75" style="32" customWidth="1"/>
    <col min="6914" max="6914" width="20.375" style="32" customWidth="1"/>
    <col min="6915" max="6915" width="3.875" style="32" bestFit="1" customWidth="1"/>
    <col min="6916" max="6919" width="16.375" style="32" customWidth="1"/>
    <col min="6920" max="6920" width="3.75" style="32" customWidth="1"/>
    <col min="6921" max="6921" width="2.5" style="32" customWidth="1"/>
    <col min="6922" max="7168" width="9" style="32"/>
    <col min="7169" max="7169" width="3.75" style="32" customWidth="1"/>
    <col min="7170" max="7170" width="20.375" style="32" customWidth="1"/>
    <col min="7171" max="7171" width="3.875" style="32" bestFit="1" customWidth="1"/>
    <col min="7172" max="7175" width="16.375" style="32" customWidth="1"/>
    <col min="7176" max="7176" width="3.75" style="32" customWidth="1"/>
    <col min="7177" max="7177" width="2.5" style="32" customWidth="1"/>
    <col min="7178" max="7424" width="9" style="32"/>
    <col min="7425" max="7425" width="3.75" style="32" customWidth="1"/>
    <col min="7426" max="7426" width="20.375" style="32" customWidth="1"/>
    <col min="7427" max="7427" width="3.875" style="32" bestFit="1" customWidth="1"/>
    <col min="7428" max="7431" width="16.375" style="32" customWidth="1"/>
    <col min="7432" max="7432" width="3.75" style="32" customWidth="1"/>
    <col min="7433" max="7433" width="2.5" style="32" customWidth="1"/>
    <col min="7434" max="7680" width="9" style="32"/>
    <col min="7681" max="7681" width="3.75" style="32" customWidth="1"/>
    <col min="7682" max="7682" width="20.375" style="32" customWidth="1"/>
    <col min="7683" max="7683" width="3.875" style="32" bestFit="1" customWidth="1"/>
    <col min="7684" max="7687" width="16.375" style="32" customWidth="1"/>
    <col min="7688" max="7688" width="3.75" style="32" customWidth="1"/>
    <col min="7689" max="7689" width="2.5" style="32" customWidth="1"/>
    <col min="7690" max="7936" width="9" style="32"/>
    <col min="7937" max="7937" width="3.75" style="32" customWidth="1"/>
    <col min="7938" max="7938" width="20.375" style="32" customWidth="1"/>
    <col min="7939" max="7939" width="3.875" style="32" bestFit="1" customWidth="1"/>
    <col min="7940" max="7943" width="16.375" style="32" customWidth="1"/>
    <col min="7944" max="7944" width="3.75" style="32" customWidth="1"/>
    <col min="7945" max="7945" width="2.5" style="32" customWidth="1"/>
    <col min="7946" max="8192" width="9" style="32"/>
    <col min="8193" max="8193" width="3.75" style="32" customWidth="1"/>
    <col min="8194" max="8194" width="20.375" style="32" customWidth="1"/>
    <col min="8195" max="8195" width="3.875" style="32" bestFit="1" customWidth="1"/>
    <col min="8196" max="8199" width="16.375" style="32" customWidth="1"/>
    <col min="8200" max="8200" width="3.75" style="32" customWidth="1"/>
    <col min="8201" max="8201" width="2.5" style="32" customWidth="1"/>
    <col min="8202" max="8448" width="9" style="32"/>
    <col min="8449" max="8449" width="3.75" style="32" customWidth="1"/>
    <col min="8450" max="8450" width="20.375" style="32" customWidth="1"/>
    <col min="8451" max="8451" width="3.875" style="32" bestFit="1" customWidth="1"/>
    <col min="8452" max="8455" width="16.375" style="32" customWidth="1"/>
    <col min="8456" max="8456" width="3.75" style="32" customWidth="1"/>
    <col min="8457" max="8457" width="2.5" style="32" customWidth="1"/>
    <col min="8458" max="8704" width="9" style="32"/>
    <col min="8705" max="8705" width="3.75" style="32" customWidth="1"/>
    <col min="8706" max="8706" width="20.375" style="32" customWidth="1"/>
    <col min="8707" max="8707" width="3.875" style="32" bestFit="1" customWidth="1"/>
    <col min="8708" max="8711" width="16.375" style="32" customWidth="1"/>
    <col min="8712" max="8712" width="3.75" style="32" customWidth="1"/>
    <col min="8713" max="8713" width="2.5" style="32" customWidth="1"/>
    <col min="8714" max="8960" width="9" style="32"/>
    <col min="8961" max="8961" width="3.75" style="32" customWidth="1"/>
    <col min="8962" max="8962" width="20.375" style="32" customWidth="1"/>
    <col min="8963" max="8963" width="3.875" style="32" bestFit="1" customWidth="1"/>
    <col min="8964" max="8967" width="16.375" style="32" customWidth="1"/>
    <col min="8968" max="8968" width="3.75" style="32" customWidth="1"/>
    <col min="8969" max="8969" width="2.5" style="32" customWidth="1"/>
    <col min="8970" max="9216" width="9" style="32"/>
    <col min="9217" max="9217" width="3.75" style="32" customWidth="1"/>
    <col min="9218" max="9218" width="20.375" style="32" customWidth="1"/>
    <col min="9219" max="9219" width="3.875" style="32" bestFit="1" customWidth="1"/>
    <col min="9220" max="9223" width="16.375" style="32" customWidth="1"/>
    <col min="9224" max="9224" width="3.75" style="32" customWidth="1"/>
    <col min="9225" max="9225" width="2.5" style="32" customWidth="1"/>
    <col min="9226" max="9472" width="9" style="32"/>
    <col min="9473" max="9473" width="3.75" style="32" customWidth="1"/>
    <col min="9474" max="9474" width="20.375" style="32" customWidth="1"/>
    <col min="9475" max="9475" width="3.875" style="32" bestFit="1" customWidth="1"/>
    <col min="9476" max="9479" width="16.375" style="32" customWidth="1"/>
    <col min="9480" max="9480" width="3.75" style="32" customWidth="1"/>
    <col min="9481" max="9481" width="2.5" style="32" customWidth="1"/>
    <col min="9482" max="9728" width="9" style="32"/>
    <col min="9729" max="9729" width="3.75" style="32" customWidth="1"/>
    <col min="9730" max="9730" width="20.375" style="32" customWidth="1"/>
    <col min="9731" max="9731" width="3.875" style="32" bestFit="1" customWidth="1"/>
    <col min="9732" max="9735" width="16.375" style="32" customWidth="1"/>
    <col min="9736" max="9736" width="3.75" style="32" customWidth="1"/>
    <col min="9737" max="9737" width="2.5" style="32" customWidth="1"/>
    <col min="9738" max="9984" width="9" style="32"/>
    <col min="9985" max="9985" width="3.75" style="32" customWidth="1"/>
    <col min="9986" max="9986" width="20.375" style="32" customWidth="1"/>
    <col min="9987" max="9987" width="3.875" style="32" bestFit="1" customWidth="1"/>
    <col min="9988" max="9991" width="16.375" style="32" customWidth="1"/>
    <col min="9992" max="9992" width="3.75" style="32" customWidth="1"/>
    <col min="9993" max="9993" width="2.5" style="32" customWidth="1"/>
    <col min="9994" max="10240" width="9" style="32"/>
    <col min="10241" max="10241" width="3.75" style="32" customWidth="1"/>
    <col min="10242" max="10242" width="20.375" style="32" customWidth="1"/>
    <col min="10243" max="10243" width="3.875" style="32" bestFit="1" customWidth="1"/>
    <col min="10244" max="10247" width="16.375" style="32" customWidth="1"/>
    <col min="10248" max="10248" width="3.75" style="32" customWidth="1"/>
    <col min="10249" max="10249" width="2.5" style="32" customWidth="1"/>
    <col min="10250" max="10496" width="9" style="32"/>
    <col min="10497" max="10497" width="3.75" style="32" customWidth="1"/>
    <col min="10498" max="10498" width="20.375" style="32" customWidth="1"/>
    <col min="10499" max="10499" width="3.875" style="32" bestFit="1" customWidth="1"/>
    <col min="10500" max="10503" width="16.375" style="32" customWidth="1"/>
    <col min="10504" max="10504" width="3.75" style="32" customWidth="1"/>
    <col min="10505" max="10505" width="2.5" style="32" customWidth="1"/>
    <col min="10506" max="10752" width="9" style="32"/>
    <col min="10753" max="10753" width="3.75" style="32" customWidth="1"/>
    <col min="10754" max="10754" width="20.375" style="32" customWidth="1"/>
    <col min="10755" max="10755" width="3.875" style="32" bestFit="1" customWidth="1"/>
    <col min="10756" max="10759" width="16.375" style="32" customWidth="1"/>
    <col min="10760" max="10760" width="3.75" style="32" customWidth="1"/>
    <col min="10761" max="10761" width="2.5" style="32" customWidth="1"/>
    <col min="10762" max="11008" width="9" style="32"/>
    <col min="11009" max="11009" width="3.75" style="32" customWidth="1"/>
    <col min="11010" max="11010" width="20.375" style="32" customWidth="1"/>
    <col min="11011" max="11011" width="3.875" style="32" bestFit="1" customWidth="1"/>
    <col min="11012" max="11015" width="16.375" style="32" customWidth="1"/>
    <col min="11016" max="11016" width="3.75" style="32" customWidth="1"/>
    <col min="11017" max="11017" width="2.5" style="32" customWidth="1"/>
    <col min="11018" max="11264" width="9" style="32"/>
    <col min="11265" max="11265" width="3.75" style="32" customWidth="1"/>
    <col min="11266" max="11266" width="20.375" style="32" customWidth="1"/>
    <col min="11267" max="11267" width="3.875" style="32" bestFit="1" customWidth="1"/>
    <col min="11268" max="11271" width="16.375" style="32" customWidth="1"/>
    <col min="11272" max="11272" width="3.75" style="32" customWidth="1"/>
    <col min="11273" max="11273" width="2.5" style="32" customWidth="1"/>
    <col min="11274" max="11520" width="9" style="32"/>
    <col min="11521" max="11521" width="3.75" style="32" customWidth="1"/>
    <col min="11522" max="11522" width="20.375" style="32" customWidth="1"/>
    <col min="11523" max="11523" width="3.875" style="32" bestFit="1" customWidth="1"/>
    <col min="11524" max="11527" width="16.375" style="32" customWidth="1"/>
    <col min="11528" max="11528" width="3.75" style="32" customWidth="1"/>
    <col min="11529" max="11529" width="2.5" style="32" customWidth="1"/>
    <col min="11530" max="11776" width="9" style="32"/>
    <col min="11777" max="11777" width="3.75" style="32" customWidth="1"/>
    <col min="11778" max="11778" width="20.375" style="32" customWidth="1"/>
    <col min="11779" max="11779" width="3.875" style="32" bestFit="1" customWidth="1"/>
    <col min="11780" max="11783" width="16.375" style="32" customWidth="1"/>
    <col min="11784" max="11784" width="3.75" style="32" customWidth="1"/>
    <col min="11785" max="11785" width="2.5" style="32" customWidth="1"/>
    <col min="11786" max="12032" width="9" style="32"/>
    <col min="12033" max="12033" width="3.75" style="32" customWidth="1"/>
    <col min="12034" max="12034" width="20.375" style="32" customWidth="1"/>
    <col min="12035" max="12035" width="3.875" style="32" bestFit="1" customWidth="1"/>
    <col min="12036" max="12039" width="16.375" style="32" customWidth="1"/>
    <col min="12040" max="12040" width="3.75" style="32" customWidth="1"/>
    <col min="12041" max="12041" width="2.5" style="32" customWidth="1"/>
    <col min="12042" max="12288" width="9" style="32"/>
    <col min="12289" max="12289" width="3.75" style="32" customWidth="1"/>
    <col min="12290" max="12290" width="20.375" style="32" customWidth="1"/>
    <col min="12291" max="12291" width="3.875" style="32" bestFit="1" customWidth="1"/>
    <col min="12292" max="12295" width="16.375" style="32" customWidth="1"/>
    <col min="12296" max="12296" width="3.75" style="32" customWidth="1"/>
    <col min="12297" max="12297" width="2.5" style="32" customWidth="1"/>
    <col min="12298" max="12544" width="9" style="32"/>
    <col min="12545" max="12545" width="3.75" style="32" customWidth="1"/>
    <col min="12546" max="12546" width="20.375" style="32" customWidth="1"/>
    <col min="12547" max="12547" width="3.875" style="32" bestFit="1" customWidth="1"/>
    <col min="12548" max="12551" width="16.375" style="32" customWidth="1"/>
    <col min="12552" max="12552" width="3.75" style="32" customWidth="1"/>
    <col min="12553" max="12553" width="2.5" style="32" customWidth="1"/>
    <col min="12554" max="12800" width="9" style="32"/>
    <col min="12801" max="12801" width="3.75" style="32" customWidth="1"/>
    <col min="12802" max="12802" width="20.375" style="32" customWidth="1"/>
    <col min="12803" max="12803" width="3.875" style="32" bestFit="1" customWidth="1"/>
    <col min="12804" max="12807" width="16.375" style="32" customWidth="1"/>
    <col min="12808" max="12808" width="3.75" style="32" customWidth="1"/>
    <col min="12809" max="12809" width="2.5" style="32" customWidth="1"/>
    <col min="12810" max="13056" width="9" style="32"/>
    <col min="13057" max="13057" width="3.75" style="32" customWidth="1"/>
    <col min="13058" max="13058" width="20.375" style="32" customWidth="1"/>
    <col min="13059" max="13059" width="3.875" style="32" bestFit="1" customWidth="1"/>
    <col min="13060" max="13063" width="16.375" style="32" customWidth="1"/>
    <col min="13064" max="13064" width="3.75" style="32" customWidth="1"/>
    <col min="13065" max="13065" width="2.5" style="32" customWidth="1"/>
    <col min="13066" max="13312" width="9" style="32"/>
    <col min="13313" max="13313" width="3.75" style="32" customWidth="1"/>
    <col min="13314" max="13314" width="20.375" style="32" customWidth="1"/>
    <col min="13315" max="13315" width="3.875" style="32" bestFit="1" customWidth="1"/>
    <col min="13316" max="13319" width="16.375" style="32" customWidth="1"/>
    <col min="13320" max="13320" width="3.75" style="32" customWidth="1"/>
    <col min="13321" max="13321" width="2.5" style="32" customWidth="1"/>
    <col min="13322" max="13568" width="9" style="32"/>
    <col min="13569" max="13569" width="3.75" style="32" customWidth="1"/>
    <col min="13570" max="13570" width="20.375" style="32" customWidth="1"/>
    <col min="13571" max="13571" width="3.875" style="32" bestFit="1" customWidth="1"/>
    <col min="13572" max="13575" width="16.375" style="32" customWidth="1"/>
    <col min="13576" max="13576" width="3.75" style="32" customWidth="1"/>
    <col min="13577" max="13577" width="2.5" style="32" customWidth="1"/>
    <col min="13578" max="13824" width="9" style="32"/>
    <col min="13825" max="13825" width="3.75" style="32" customWidth="1"/>
    <col min="13826" max="13826" width="20.375" style="32" customWidth="1"/>
    <col min="13827" max="13827" width="3.875" style="32" bestFit="1" customWidth="1"/>
    <col min="13828" max="13831" width="16.375" style="32" customWidth="1"/>
    <col min="13832" max="13832" width="3.75" style="32" customWidth="1"/>
    <col min="13833" max="13833" width="2.5" style="32" customWidth="1"/>
    <col min="13834" max="14080" width="9" style="32"/>
    <col min="14081" max="14081" width="3.75" style="32" customWidth="1"/>
    <col min="14082" max="14082" width="20.375" style="32" customWidth="1"/>
    <col min="14083" max="14083" width="3.875" style="32" bestFit="1" customWidth="1"/>
    <col min="14084" max="14087" width="16.375" style="32" customWidth="1"/>
    <col min="14088" max="14088" width="3.75" style="32" customWidth="1"/>
    <col min="14089" max="14089" width="2.5" style="32" customWidth="1"/>
    <col min="14090" max="14336" width="9" style="32"/>
    <col min="14337" max="14337" width="3.75" style="32" customWidth="1"/>
    <col min="14338" max="14338" width="20.375" style="32" customWidth="1"/>
    <col min="14339" max="14339" width="3.875" style="32" bestFit="1" customWidth="1"/>
    <col min="14340" max="14343" width="16.375" style="32" customWidth="1"/>
    <col min="14344" max="14344" width="3.75" style="32" customWidth="1"/>
    <col min="14345" max="14345" width="2.5" style="32" customWidth="1"/>
    <col min="14346" max="14592" width="9" style="32"/>
    <col min="14593" max="14593" width="3.75" style="32" customWidth="1"/>
    <col min="14594" max="14594" width="20.375" style="32" customWidth="1"/>
    <col min="14595" max="14595" width="3.875" style="32" bestFit="1" customWidth="1"/>
    <col min="14596" max="14599" width="16.375" style="32" customWidth="1"/>
    <col min="14600" max="14600" width="3.75" style="32" customWidth="1"/>
    <col min="14601" max="14601" width="2.5" style="32" customWidth="1"/>
    <col min="14602" max="14848" width="9" style="32"/>
    <col min="14849" max="14849" width="3.75" style="32" customWidth="1"/>
    <col min="14850" max="14850" width="20.375" style="32" customWidth="1"/>
    <col min="14851" max="14851" width="3.875" style="32" bestFit="1" customWidth="1"/>
    <col min="14852" max="14855" width="16.375" style="32" customWidth="1"/>
    <col min="14856" max="14856" width="3.75" style="32" customWidth="1"/>
    <col min="14857" max="14857" width="2.5" style="32" customWidth="1"/>
    <col min="14858" max="15104" width="9" style="32"/>
    <col min="15105" max="15105" width="3.75" style="32" customWidth="1"/>
    <col min="15106" max="15106" width="20.375" style="32" customWidth="1"/>
    <col min="15107" max="15107" width="3.875" style="32" bestFit="1" customWidth="1"/>
    <col min="15108" max="15111" width="16.375" style="32" customWidth="1"/>
    <col min="15112" max="15112" width="3.75" style="32" customWidth="1"/>
    <col min="15113" max="15113" width="2.5" style="32" customWidth="1"/>
    <col min="15114" max="15360" width="9" style="32"/>
    <col min="15361" max="15361" width="3.75" style="32" customWidth="1"/>
    <col min="15362" max="15362" width="20.375" style="32" customWidth="1"/>
    <col min="15363" max="15363" width="3.875" style="32" bestFit="1" customWidth="1"/>
    <col min="15364" max="15367" width="16.375" style="32" customWidth="1"/>
    <col min="15368" max="15368" width="3.75" style="32" customWidth="1"/>
    <col min="15369" max="15369" width="2.5" style="32" customWidth="1"/>
    <col min="15370" max="15616" width="9" style="32"/>
    <col min="15617" max="15617" width="3.75" style="32" customWidth="1"/>
    <col min="15618" max="15618" width="20.375" style="32" customWidth="1"/>
    <col min="15619" max="15619" width="3.875" style="32" bestFit="1" customWidth="1"/>
    <col min="15620" max="15623" width="16.375" style="32" customWidth="1"/>
    <col min="15624" max="15624" width="3.75" style="32" customWidth="1"/>
    <col min="15625" max="15625" width="2.5" style="32" customWidth="1"/>
    <col min="15626" max="15872" width="9" style="32"/>
    <col min="15873" max="15873" width="3.75" style="32" customWidth="1"/>
    <col min="15874" max="15874" width="20.375" style="32" customWidth="1"/>
    <col min="15875" max="15875" width="3.875" style="32" bestFit="1" customWidth="1"/>
    <col min="15876" max="15879" width="16.375" style="32" customWidth="1"/>
    <col min="15880" max="15880" width="3.75" style="32" customWidth="1"/>
    <col min="15881" max="15881" width="2.5" style="32" customWidth="1"/>
    <col min="15882" max="16128" width="9" style="32"/>
    <col min="16129" max="16129" width="3.75" style="32" customWidth="1"/>
    <col min="16130" max="16130" width="20.375" style="32" customWidth="1"/>
    <col min="16131" max="16131" width="3.875" style="32" bestFit="1" customWidth="1"/>
    <col min="16132" max="16135" width="16.375" style="32" customWidth="1"/>
    <col min="16136" max="16136" width="3.75" style="32" customWidth="1"/>
    <col min="16137" max="16137" width="2.5" style="32" customWidth="1"/>
    <col min="16138" max="16384" width="9" style="32"/>
  </cols>
  <sheetData>
    <row r="1" spans="1:8" ht="17.25" x14ac:dyDescent="0.4">
      <c r="A1" s="31"/>
      <c r="B1" s="32" t="s">
        <v>779</v>
      </c>
    </row>
    <row r="2" spans="1:8" ht="17.25" x14ac:dyDescent="0.4">
      <c r="A2" s="31"/>
      <c r="H2" s="33" t="s">
        <v>177</v>
      </c>
    </row>
    <row r="3" spans="1:8" ht="17.25" x14ac:dyDescent="0.4">
      <c r="A3" s="31"/>
      <c r="B3" s="2370" t="s">
        <v>780</v>
      </c>
      <c r="C3" s="2370"/>
      <c r="D3" s="2370"/>
      <c r="E3" s="2370"/>
      <c r="F3" s="2370"/>
      <c r="G3" s="2370"/>
      <c r="H3" s="2370"/>
    </row>
    <row r="4" spans="1:8" ht="17.25" x14ac:dyDescent="0.4">
      <c r="A4" s="34"/>
      <c r="B4" s="34"/>
      <c r="C4" s="34"/>
      <c r="D4" s="34"/>
      <c r="E4" s="34"/>
      <c r="F4" s="34"/>
      <c r="G4" s="34"/>
    </row>
    <row r="5" spans="1:8" ht="30" customHeight="1" x14ac:dyDescent="0.4">
      <c r="A5" s="34"/>
      <c r="B5" s="446" t="s">
        <v>347</v>
      </c>
      <c r="C5" s="2355"/>
      <c r="D5" s="2356"/>
      <c r="E5" s="2356"/>
      <c r="F5" s="2356"/>
      <c r="G5" s="2356"/>
      <c r="H5" s="2357"/>
    </row>
    <row r="6" spans="1:8" ht="30" customHeight="1" x14ac:dyDescent="0.4">
      <c r="B6" s="540" t="s">
        <v>348</v>
      </c>
      <c r="C6" s="1112" t="s">
        <v>778</v>
      </c>
      <c r="D6" s="1113"/>
      <c r="E6" s="1113"/>
      <c r="F6" s="1113"/>
      <c r="G6" s="1113"/>
      <c r="H6" s="1114"/>
    </row>
    <row r="7" spans="1:8" ht="45" customHeight="1" x14ac:dyDescent="0.4">
      <c r="B7" s="2371" t="s">
        <v>781</v>
      </c>
      <c r="C7" s="446">
        <v>1</v>
      </c>
      <c r="D7" s="2373" t="s">
        <v>782</v>
      </c>
      <c r="E7" s="2373"/>
      <c r="F7" s="1108"/>
      <c r="G7" s="1108"/>
      <c r="H7" s="1108"/>
    </row>
    <row r="8" spans="1:8" ht="45" customHeight="1" x14ac:dyDescent="0.4">
      <c r="B8" s="2372"/>
      <c r="C8" s="446">
        <v>2</v>
      </c>
      <c r="D8" s="2374" t="s">
        <v>783</v>
      </c>
      <c r="E8" s="2375"/>
      <c r="F8" s="1108"/>
      <c r="G8" s="1108"/>
      <c r="H8" s="1108"/>
    </row>
    <row r="9" spans="1:8" x14ac:dyDescent="0.4">
      <c r="B9" s="32" t="s">
        <v>229</v>
      </c>
    </row>
    <row r="10" spans="1:8" x14ac:dyDescent="0.4">
      <c r="B10" s="2369" t="s">
        <v>784</v>
      </c>
      <c r="C10" s="2369"/>
      <c r="D10" s="2369"/>
      <c r="E10" s="2369"/>
      <c r="F10" s="2369"/>
      <c r="G10" s="2369"/>
      <c r="H10" s="2369"/>
    </row>
  </sheetData>
  <mergeCells count="9">
    <mergeCell ref="B10:H10"/>
    <mergeCell ref="B3:H3"/>
    <mergeCell ref="C5:H5"/>
    <mergeCell ref="C6:H6"/>
    <mergeCell ref="B7:B8"/>
    <mergeCell ref="D7:E7"/>
    <mergeCell ref="F7:H7"/>
    <mergeCell ref="D8:E8"/>
    <mergeCell ref="F8:H8"/>
  </mergeCells>
  <phoneticPr fontId="13"/>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H45"/>
  <sheetViews>
    <sheetView view="pageBreakPreview" zoomScaleNormal="85" zoomScaleSheetLayoutView="100" workbookViewId="0">
      <selection activeCell="C15" sqref="C15:D15"/>
    </sheetView>
  </sheetViews>
  <sheetFormatPr defaultRowHeight="13.5" x14ac:dyDescent="0.4"/>
  <cols>
    <col min="1" max="1" width="9" style="2"/>
    <col min="2" max="2" width="11.125" style="2" customWidth="1"/>
    <col min="3" max="3" width="9" style="2"/>
    <col min="4" max="4" width="21.25" style="2" customWidth="1"/>
    <col min="5" max="5" width="9" style="2"/>
    <col min="6" max="6" width="14" style="2" customWidth="1"/>
    <col min="7" max="7" width="4.875" style="2" customWidth="1"/>
    <col min="8" max="8" width="15.125" style="2" customWidth="1"/>
    <col min="9" max="16384" width="9" style="2"/>
  </cols>
  <sheetData>
    <row r="1" spans="1:8" ht="15" customHeight="1" x14ac:dyDescent="0.4">
      <c r="A1" s="32" t="s">
        <v>785</v>
      </c>
      <c r="B1" s="32"/>
      <c r="C1" s="32"/>
      <c r="D1" s="32"/>
      <c r="E1" s="32"/>
      <c r="F1" s="32"/>
      <c r="G1" s="1756" t="s">
        <v>446</v>
      </c>
      <c r="H1" s="1756"/>
    </row>
    <row r="2" spans="1:8" s="45" customFormat="1" ht="24.75" customHeight="1" x14ac:dyDescent="0.4">
      <c r="A2" s="2400" t="s">
        <v>786</v>
      </c>
      <c r="B2" s="2400"/>
      <c r="C2" s="2400"/>
      <c r="D2" s="2400"/>
      <c r="E2" s="2400"/>
      <c r="F2" s="2400"/>
      <c r="G2" s="2400"/>
      <c r="H2" s="2400"/>
    </row>
    <row r="3" spans="1:8" ht="10.5" customHeight="1" thickBot="1" x14ac:dyDescent="0.45">
      <c r="A3" s="32"/>
      <c r="B3" s="32"/>
      <c r="C3" s="32"/>
      <c r="D3" s="32"/>
      <c r="E3" s="32"/>
      <c r="F3" s="32"/>
      <c r="G3" s="32"/>
      <c r="H3" s="32"/>
    </row>
    <row r="4" spans="1:8" ht="15" customHeight="1" x14ac:dyDescent="0.4">
      <c r="A4" s="2395" t="s">
        <v>347</v>
      </c>
      <c r="B4" s="2396"/>
      <c r="C4" s="2397"/>
      <c r="D4" s="2398"/>
      <c r="E4" s="2398"/>
      <c r="F4" s="2398"/>
      <c r="G4" s="2398"/>
      <c r="H4" s="2399"/>
    </row>
    <row r="5" spans="1:8" ht="15" customHeight="1" thickBot="1" x14ac:dyDescent="0.45">
      <c r="A5" s="2401" t="s">
        <v>348</v>
      </c>
      <c r="B5" s="2402"/>
      <c r="C5" s="1112" t="s">
        <v>393</v>
      </c>
      <c r="D5" s="1113"/>
      <c r="E5" s="1113"/>
      <c r="F5" s="1113"/>
      <c r="G5" s="1113"/>
      <c r="H5" s="2389"/>
    </row>
    <row r="6" spans="1:8" ht="19.5" customHeight="1" thickTop="1" x14ac:dyDescent="0.4">
      <c r="A6" s="2383" t="s">
        <v>787</v>
      </c>
      <c r="B6" s="2384"/>
      <c r="C6" s="2384"/>
      <c r="D6" s="2385"/>
      <c r="E6" s="2394"/>
      <c r="F6" s="2384"/>
      <c r="G6" s="433" t="s">
        <v>788</v>
      </c>
      <c r="H6" s="432"/>
    </row>
    <row r="7" spans="1:8" ht="19.5" customHeight="1" x14ac:dyDescent="0.4">
      <c r="A7" s="2376" t="s">
        <v>789</v>
      </c>
      <c r="B7" s="1115"/>
      <c r="C7" s="1115"/>
      <c r="D7" s="1115"/>
      <c r="E7" s="1112">
        <f>E6*0.5</f>
        <v>0</v>
      </c>
      <c r="F7" s="1114"/>
      <c r="G7" s="541" t="s">
        <v>788</v>
      </c>
      <c r="H7" s="2390" t="s">
        <v>790</v>
      </c>
    </row>
    <row r="8" spans="1:8" ht="19.5" customHeight="1" x14ac:dyDescent="0.4">
      <c r="A8" s="2376" t="s">
        <v>791</v>
      </c>
      <c r="B8" s="1115"/>
      <c r="C8" s="1115"/>
      <c r="D8" s="1115"/>
      <c r="E8" s="1109" t="e">
        <f>E9/E10</f>
        <v>#DIV/0!</v>
      </c>
      <c r="F8" s="1111"/>
      <c r="G8" s="541" t="s">
        <v>788</v>
      </c>
      <c r="H8" s="2390"/>
    </row>
    <row r="9" spans="1:8" ht="19.5" customHeight="1" x14ac:dyDescent="0.4">
      <c r="A9" s="2376" t="s">
        <v>792</v>
      </c>
      <c r="B9" s="1115"/>
      <c r="C9" s="1115"/>
      <c r="D9" s="1115"/>
      <c r="E9" s="1109"/>
      <c r="F9" s="1111"/>
      <c r="G9" s="541" t="s">
        <v>788</v>
      </c>
      <c r="H9" s="2390"/>
    </row>
    <row r="10" spans="1:8" ht="19.5" customHeight="1" x14ac:dyDescent="0.4">
      <c r="A10" s="2376" t="s">
        <v>793</v>
      </c>
      <c r="B10" s="1115"/>
      <c r="C10" s="1115"/>
      <c r="D10" s="1115"/>
      <c r="E10" s="1109"/>
      <c r="F10" s="1111"/>
      <c r="G10" s="541" t="s">
        <v>788</v>
      </c>
      <c r="H10" s="2391"/>
    </row>
    <row r="11" spans="1:8" ht="15" customHeight="1" x14ac:dyDescent="0.4">
      <c r="A11" s="2392" t="s">
        <v>794</v>
      </c>
      <c r="B11" s="2386" t="s">
        <v>566</v>
      </c>
      <c r="C11" s="2387"/>
      <c r="D11" s="2388"/>
      <c r="E11" s="2386" t="s">
        <v>567</v>
      </c>
      <c r="F11" s="2387"/>
      <c r="G11" s="1113"/>
      <c r="H11" s="2389"/>
    </row>
    <row r="12" spans="1:8" ht="19.5" customHeight="1" x14ac:dyDescent="0.4">
      <c r="A12" s="2392"/>
      <c r="B12" s="446">
        <v>1</v>
      </c>
      <c r="C12" s="2380"/>
      <c r="D12" s="2364"/>
      <c r="E12" s="2380"/>
      <c r="F12" s="2363"/>
      <c r="G12" s="2363"/>
      <c r="H12" s="2381"/>
    </row>
    <row r="13" spans="1:8" ht="19.5" customHeight="1" x14ac:dyDescent="0.4">
      <c r="A13" s="2392"/>
      <c r="B13" s="446">
        <v>2</v>
      </c>
      <c r="C13" s="2380"/>
      <c r="D13" s="2364"/>
      <c r="E13" s="2380"/>
      <c r="F13" s="2363"/>
      <c r="G13" s="2363"/>
      <c r="H13" s="2381"/>
    </row>
    <row r="14" spans="1:8" ht="19.5" customHeight="1" x14ac:dyDescent="0.4">
      <c r="A14" s="2392"/>
      <c r="B14" s="446">
        <v>3</v>
      </c>
      <c r="C14" s="2380"/>
      <c r="D14" s="2364"/>
      <c r="E14" s="2380"/>
      <c r="F14" s="2363"/>
      <c r="G14" s="2363"/>
      <c r="H14" s="2381"/>
    </row>
    <row r="15" spans="1:8" ht="15" customHeight="1" x14ac:dyDescent="0.4">
      <c r="A15" s="2392"/>
      <c r="B15" s="446">
        <v>4</v>
      </c>
      <c r="C15" s="2380"/>
      <c r="D15" s="2364"/>
      <c r="E15" s="2380"/>
      <c r="F15" s="2363"/>
      <c r="G15" s="2363"/>
      <c r="H15" s="2381"/>
    </row>
    <row r="16" spans="1:8" ht="15" customHeight="1" x14ac:dyDescent="0.4">
      <c r="A16" s="2392"/>
      <c r="B16" s="446">
        <v>5</v>
      </c>
      <c r="C16" s="2380"/>
      <c r="D16" s="2364"/>
      <c r="E16" s="2380"/>
      <c r="F16" s="2363"/>
      <c r="G16" s="2363"/>
      <c r="H16" s="2381"/>
    </row>
    <row r="17" spans="1:8" ht="15" customHeight="1" x14ac:dyDescent="0.4">
      <c r="A17" s="2392"/>
      <c r="B17" s="446">
        <v>6</v>
      </c>
      <c r="C17" s="2380"/>
      <c r="D17" s="2364"/>
      <c r="E17" s="2380"/>
      <c r="F17" s="2363"/>
      <c r="G17" s="2363"/>
      <c r="H17" s="2381"/>
    </row>
    <row r="18" spans="1:8" ht="15" customHeight="1" x14ac:dyDescent="0.4">
      <c r="A18" s="2392"/>
      <c r="B18" s="446">
        <v>7</v>
      </c>
      <c r="C18" s="2380"/>
      <c r="D18" s="2364"/>
      <c r="E18" s="2380"/>
      <c r="F18" s="2363"/>
      <c r="G18" s="2363"/>
      <c r="H18" s="2381"/>
    </row>
    <row r="19" spans="1:8" ht="19.5" customHeight="1" x14ac:dyDescent="0.4">
      <c r="A19" s="2392"/>
      <c r="B19" s="446">
        <v>8</v>
      </c>
      <c r="C19" s="2380"/>
      <c r="D19" s="2364"/>
      <c r="E19" s="2380"/>
      <c r="F19" s="2363"/>
      <c r="G19" s="2363"/>
      <c r="H19" s="2381"/>
    </row>
    <row r="20" spans="1:8" ht="19.5" customHeight="1" x14ac:dyDescent="0.4">
      <c r="A20" s="2392"/>
      <c r="B20" s="446">
        <v>9</v>
      </c>
      <c r="C20" s="2380"/>
      <c r="D20" s="2364"/>
      <c r="E20" s="2380"/>
      <c r="F20" s="2363"/>
      <c r="G20" s="2363"/>
      <c r="H20" s="2381"/>
    </row>
    <row r="21" spans="1:8" ht="19.5" customHeight="1" x14ac:dyDescent="0.4">
      <c r="A21" s="2392"/>
      <c r="B21" s="446">
        <v>10</v>
      </c>
      <c r="C21" s="2380"/>
      <c r="D21" s="2364"/>
      <c r="E21" s="2380"/>
      <c r="F21" s="2363"/>
      <c r="G21" s="2363"/>
      <c r="H21" s="2381"/>
    </row>
    <row r="22" spans="1:8" ht="19.5" customHeight="1" x14ac:dyDescent="0.4">
      <c r="A22" s="2392"/>
      <c r="B22" s="446">
        <v>11</v>
      </c>
      <c r="C22" s="2380"/>
      <c r="D22" s="2364"/>
      <c r="E22" s="2380"/>
      <c r="F22" s="2363"/>
      <c r="G22" s="2363"/>
      <c r="H22" s="2381"/>
    </row>
    <row r="23" spans="1:8" ht="19.5" customHeight="1" x14ac:dyDescent="0.4">
      <c r="A23" s="2392"/>
      <c r="B23" s="446">
        <v>12</v>
      </c>
      <c r="C23" s="2380"/>
      <c r="D23" s="2364"/>
      <c r="E23" s="2380"/>
      <c r="F23" s="2363"/>
      <c r="G23" s="2363"/>
      <c r="H23" s="2381"/>
    </row>
    <row r="24" spans="1:8" ht="19.5" customHeight="1" x14ac:dyDescent="0.4">
      <c r="A24" s="2392"/>
      <c r="B24" s="446">
        <v>13</v>
      </c>
      <c r="C24" s="2380"/>
      <c r="D24" s="2364"/>
      <c r="E24" s="2380"/>
      <c r="F24" s="2363"/>
      <c r="G24" s="2363"/>
      <c r="H24" s="2381"/>
    </row>
    <row r="25" spans="1:8" ht="15" customHeight="1" x14ac:dyDescent="0.4">
      <c r="A25" s="2392"/>
      <c r="B25" s="446">
        <v>14</v>
      </c>
      <c r="C25" s="2380"/>
      <c r="D25" s="2364"/>
      <c r="E25" s="2380"/>
      <c r="F25" s="2363"/>
      <c r="G25" s="2363"/>
      <c r="H25" s="2381"/>
    </row>
    <row r="26" spans="1:8" ht="15" customHeight="1" x14ac:dyDescent="0.4">
      <c r="A26" s="2392"/>
      <c r="B26" s="446">
        <v>15</v>
      </c>
      <c r="C26" s="2380"/>
      <c r="D26" s="2364"/>
      <c r="E26" s="2380"/>
      <c r="F26" s="2363"/>
      <c r="G26" s="2363"/>
      <c r="H26" s="2381"/>
    </row>
    <row r="27" spans="1:8" ht="17.25" customHeight="1" x14ac:dyDescent="0.4">
      <c r="A27" s="2392"/>
      <c r="B27" s="446">
        <v>16</v>
      </c>
      <c r="C27" s="2380"/>
      <c r="D27" s="2364"/>
      <c r="E27" s="2380"/>
      <c r="F27" s="2363"/>
      <c r="G27" s="2363"/>
      <c r="H27" s="2381"/>
    </row>
    <row r="28" spans="1:8" ht="17.25" customHeight="1" x14ac:dyDescent="0.4">
      <c r="A28" s="2392"/>
      <c r="B28" s="446">
        <v>17</v>
      </c>
      <c r="C28" s="2380"/>
      <c r="D28" s="2364"/>
      <c r="E28" s="2380"/>
      <c r="F28" s="2363"/>
      <c r="G28" s="2363"/>
      <c r="H28" s="2381"/>
    </row>
    <row r="29" spans="1:8" ht="15" customHeight="1" x14ac:dyDescent="0.4">
      <c r="A29" s="2392"/>
      <c r="B29" s="446">
        <v>18</v>
      </c>
      <c r="C29" s="2380"/>
      <c r="D29" s="2364"/>
      <c r="E29" s="2380"/>
      <c r="F29" s="2363"/>
      <c r="G29" s="2363"/>
      <c r="H29" s="2381"/>
    </row>
    <row r="30" spans="1:8" ht="15" customHeight="1" x14ac:dyDescent="0.4">
      <c r="A30" s="2392"/>
      <c r="B30" s="446">
        <v>19</v>
      </c>
      <c r="C30" s="2380"/>
      <c r="D30" s="2364"/>
      <c r="E30" s="2380"/>
      <c r="F30" s="2363"/>
      <c r="G30" s="2363"/>
      <c r="H30" s="2381"/>
    </row>
    <row r="31" spans="1:8" ht="15" customHeight="1" x14ac:dyDescent="0.4">
      <c r="A31" s="2392"/>
      <c r="B31" s="446">
        <v>20</v>
      </c>
      <c r="C31" s="2380"/>
      <c r="D31" s="2364"/>
      <c r="E31" s="2380"/>
      <c r="F31" s="2363"/>
      <c r="G31" s="2363"/>
      <c r="H31" s="2381"/>
    </row>
    <row r="32" spans="1:8" ht="15" customHeight="1" x14ac:dyDescent="0.4">
      <c r="A32" s="2392"/>
      <c r="B32" s="446">
        <v>21</v>
      </c>
      <c r="C32" s="2380"/>
      <c r="D32" s="2364"/>
      <c r="E32" s="2380"/>
      <c r="F32" s="2363"/>
      <c r="G32" s="2363"/>
      <c r="H32" s="2381"/>
    </row>
    <row r="33" spans="1:8" ht="15" customHeight="1" x14ac:dyDescent="0.4">
      <c r="A33" s="2392"/>
      <c r="B33" s="446">
        <v>22</v>
      </c>
      <c r="C33" s="2380"/>
      <c r="D33" s="2364"/>
      <c r="E33" s="2380"/>
      <c r="F33" s="2363"/>
      <c r="G33" s="2363"/>
      <c r="H33" s="2381"/>
    </row>
    <row r="34" spans="1:8" ht="15" customHeight="1" x14ac:dyDescent="0.4">
      <c r="A34" s="2392"/>
      <c r="B34" s="446">
        <v>23</v>
      </c>
      <c r="C34" s="2380"/>
      <c r="D34" s="2364"/>
      <c r="E34" s="2380"/>
      <c r="F34" s="2363"/>
      <c r="G34" s="2363"/>
      <c r="H34" s="2381"/>
    </row>
    <row r="35" spans="1:8" ht="15" customHeight="1" x14ac:dyDescent="0.4">
      <c r="A35" s="2392"/>
      <c r="B35" s="446">
        <v>24</v>
      </c>
      <c r="C35" s="2380"/>
      <c r="D35" s="2364"/>
      <c r="E35" s="2380"/>
      <c r="F35" s="2363"/>
      <c r="G35" s="2363"/>
      <c r="H35" s="2381"/>
    </row>
    <row r="36" spans="1:8" ht="15" customHeight="1" x14ac:dyDescent="0.4">
      <c r="A36" s="2392"/>
      <c r="B36" s="446">
        <v>25</v>
      </c>
      <c r="C36" s="2380"/>
      <c r="D36" s="2364"/>
      <c r="E36" s="2380"/>
      <c r="F36" s="2363"/>
      <c r="G36" s="2363"/>
      <c r="H36" s="2381"/>
    </row>
    <row r="37" spans="1:8" ht="15" customHeight="1" x14ac:dyDescent="0.4">
      <c r="A37" s="2392"/>
      <c r="B37" s="446">
        <v>26</v>
      </c>
      <c r="C37" s="2380"/>
      <c r="D37" s="2364"/>
      <c r="E37" s="2380"/>
      <c r="F37" s="2363"/>
      <c r="G37" s="2363"/>
      <c r="H37" s="2381"/>
    </row>
    <row r="38" spans="1:8" ht="15" customHeight="1" x14ac:dyDescent="0.4">
      <c r="A38" s="2392"/>
      <c r="B38" s="446">
        <v>27</v>
      </c>
      <c r="C38" s="2380"/>
      <c r="D38" s="2364"/>
      <c r="E38" s="2380"/>
      <c r="F38" s="2363"/>
      <c r="G38" s="2363"/>
      <c r="H38" s="2381"/>
    </row>
    <row r="39" spans="1:8" ht="15" customHeight="1" x14ac:dyDescent="0.4">
      <c r="A39" s="2392"/>
      <c r="B39" s="446">
        <v>28</v>
      </c>
      <c r="C39" s="2380"/>
      <c r="D39" s="2364"/>
      <c r="E39" s="2380"/>
      <c r="F39" s="2363"/>
      <c r="G39" s="2363"/>
      <c r="H39" s="2381"/>
    </row>
    <row r="40" spans="1:8" ht="15" customHeight="1" x14ac:dyDescent="0.4">
      <c r="A40" s="2392"/>
      <c r="B40" s="446">
        <v>29</v>
      </c>
      <c r="C40" s="2380"/>
      <c r="D40" s="2364"/>
      <c r="E40" s="2380"/>
      <c r="F40" s="2363"/>
      <c r="G40" s="2363"/>
      <c r="H40" s="2381"/>
    </row>
    <row r="41" spans="1:8" ht="15" customHeight="1" thickBot="1" x14ac:dyDescent="0.45">
      <c r="A41" s="2393"/>
      <c r="B41" s="321">
        <v>30</v>
      </c>
      <c r="C41" s="2377"/>
      <c r="D41" s="2382"/>
      <c r="E41" s="2377"/>
      <c r="F41" s="2378"/>
      <c r="G41" s="2378"/>
      <c r="H41" s="2379"/>
    </row>
    <row r="42" spans="1:8" ht="15" customHeight="1" x14ac:dyDescent="0.4">
      <c r="A42" s="431" t="s">
        <v>795</v>
      </c>
      <c r="B42" s="32"/>
      <c r="C42" s="32"/>
      <c r="D42" s="32"/>
      <c r="E42" s="32"/>
      <c r="F42" s="32"/>
      <c r="G42" s="32"/>
      <c r="H42" s="32"/>
    </row>
    <row r="43" spans="1:8" ht="15" customHeight="1" x14ac:dyDescent="0.4">
      <c r="A43" s="431" t="s">
        <v>796</v>
      </c>
      <c r="B43" s="32"/>
      <c r="C43" s="32"/>
      <c r="D43" s="32"/>
      <c r="E43" s="32"/>
      <c r="F43" s="32"/>
      <c r="G43" s="32"/>
      <c r="H43" s="32"/>
    </row>
    <row r="44" spans="1:8" ht="15" customHeight="1" x14ac:dyDescent="0.4">
      <c r="A44" s="431" t="s">
        <v>568</v>
      </c>
      <c r="B44" s="32"/>
      <c r="C44" s="32"/>
      <c r="D44" s="32"/>
      <c r="E44" s="32"/>
      <c r="F44" s="32"/>
      <c r="G44" s="32"/>
      <c r="H44" s="32"/>
    </row>
    <row r="45" spans="1:8" ht="15" customHeight="1" x14ac:dyDescent="0.4">
      <c r="A45" s="430"/>
    </row>
  </sheetData>
  <mergeCells count="80">
    <mergeCell ref="A4:B4"/>
    <mergeCell ref="C4:H4"/>
    <mergeCell ref="G1:H1"/>
    <mergeCell ref="A2:H2"/>
    <mergeCell ref="A5:B5"/>
    <mergeCell ref="C5:H5"/>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E15:H15"/>
    <mergeCell ref="C13:D13"/>
    <mergeCell ref="C20:D20"/>
    <mergeCell ref="E20:H20"/>
    <mergeCell ref="C21:D21"/>
    <mergeCell ref="E21:H21"/>
    <mergeCell ref="C16:D16"/>
    <mergeCell ref="E16:H16"/>
    <mergeCell ref="C19:D19"/>
    <mergeCell ref="E19:H19"/>
    <mergeCell ref="C17:D17"/>
    <mergeCell ref="E17:H17"/>
    <mergeCell ref="C24:D24"/>
    <mergeCell ref="E24:H24"/>
    <mergeCell ref="C25:D25"/>
    <mergeCell ref="E25:H25"/>
    <mergeCell ref="C22:D22"/>
    <mergeCell ref="E22:H22"/>
    <mergeCell ref="C23:D23"/>
    <mergeCell ref="E23:H23"/>
    <mergeCell ref="C28:D28"/>
    <mergeCell ref="E28:H28"/>
    <mergeCell ref="C29:D29"/>
    <mergeCell ref="E29:H29"/>
    <mergeCell ref="C26:D26"/>
    <mergeCell ref="E26:H26"/>
    <mergeCell ref="C27:D27"/>
    <mergeCell ref="E27:H27"/>
    <mergeCell ref="C32:D32"/>
    <mergeCell ref="E32:H32"/>
    <mergeCell ref="C33:D33"/>
    <mergeCell ref="E33:H33"/>
    <mergeCell ref="C30:D30"/>
    <mergeCell ref="E30:H30"/>
    <mergeCell ref="C31:D31"/>
    <mergeCell ref="E31:H31"/>
    <mergeCell ref="C36:D36"/>
    <mergeCell ref="E36:H36"/>
    <mergeCell ref="C37:D37"/>
    <mergeCell ref="E37:H37"/>
    <mergeCell ref="C34:D34"/>
    <mergeCell ref="E34:H34"/>
    <mergeCell ref="C35:D35"/>
    <mergeCell ref="E35:H35"/>
    <mergeCell ref="E41:H41"/>
    <mergeCell ref="C38:D38"/>
    <mergeCell ref="E38:H38"/>
    <mergeCell ref="C39:D39"/>
    <mergeCell ref="E39:H39"/>
    <mergeCell ref="C40:D40"/>
    <mergeCell ref="E40:H40"/>
    <mergeCell ref="C41:D41"/>
    <mergeCell ref="A8:D8"/>
    <mergeCell ref="A9:D9"/>
    <mergeCell ref="A10:D10"/>
    <mergeCell ref="E8:F8"/>
    <mergeCell ref="E9:F9"/>
    <mergeCell ref="E10:F10"/>
  </mergeCells>
  <phoneticPr fontId="13"/>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x14ac:dyDescent="0.4"/>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28.7" customHeight="1" x14ac:dyDescent="0.4">
      <c r="A1" s="2651" t="s">
        <v>99</v>
      </c>
      <c r="B1" s="2651"/>
      <c r="C1" s="2651"/>
      <c r="D1" s="2651"/>
      <c r="E1" s="2651"/>
      <c r="F1" s="2651"/>
      <c r="G1" s="2651"/>
      <c r="H1" s="2651"/>
      <c r="I1" s="2651"/>
      <c r="J1" s="2651"/>
      <c r="K1" s="2651"/>
      <c r="L1" s="2651"/>
      <c r="M1" s="2651"/>
      <c r="N1" s="2651"/>
      <c r="O1" s="2651"/>
      <c r="P1" s="2651"/>
      <c r="Q1" s="2651"/>
      <c r="R1" s="2651"/>
      <c r="S1" s="2651"/>
      <c r="T1" s="2651"/>
      <c r="U1" s="2651"/>
      <c r="V1" s="2651"/>
      <c r="W1" s="2651"/>
      <c r="X1" s="2651"/>
      <c r="Y1" s="2651"/>
      <c r="Z1" s="2651"/>
      <c r="AA1" s="2651"/>
      <c r="AB1" s="2651"/>
      <c r="AC1" s="2651"/>
      <c r="AD1" s="2651"/>
      <c r="AE1" s="2651"/>
      <c r="AF1" s="2651"/>
      <c r="AG1" s="2651"/>
      <c r="AH1" s="2651"/>
      <c r="AI1" s="2651"/>
      <c r="AJ1" s="2651"/>
      <c r="AK1" s="2651"/>
      <c r="AL1" s="2651"/>
      <c r="AM1" s="2651"/>
      <c r="AN1" s="2651"/>
      <c r="AO1" s="2651"/>
      <c r="AP1" s="2651"/>
      <c r="AQ1" s="2651"/>
      <c r="AR1" s="2651"/>
      <c r="AS1" s="2651"/>
      <c r="AT1" s="2651"/>
      <c r="AU1" s="2651"/>
      <c r="AV1" s="2651"/>
      <c r="AW1" s="2651"/>
      <c r="AX1" s="2651"/>
      <c r="AY1" s="2651"/>
      <c r="AZ1" s="2651"/>
      <c r="BA1" s="2651"/>
      <c r="BB1" s="2651"/>
      <c r="BC1" s="2651"/>
      <c r="BD1" s="2651"/>
      <c r="BE1" s="2651"/>
      <c r="BF1" s="2651"/>
      <c r="BG1" s="2651"/>
      <c r="BH1" s="2651"/>
      <c r="BI1" s="2651"/>
      <c r="BJ1" s="2651"/>
      <c r="BK1" s="2651"/>
      <c r="BL1" s="2651"/>
      <c r="BM1" s="2651"/>
      <c r="BN1" s="2651"/>
    </row>
    <row r="2" spans="1:66" ht="21.75" customHeight="1" thickBot="1" x14ac:dyDescent="0.45"/>
    <row r="3" spans="1:66" ht="21.75" customHeight="1" x14ac:dyDescent="0.4">
      <c r="A3" s="2652" t="s">
        <v>1</v>
      </c>
      <c r="B3" s="2653"/>
      <c r="C3" s="2653"/>
      <c r="D3" s="2653"/>
      <c r="E3" s="2653"/>
      <c r="F3" s="2653"/>
      <c r="G3" s="2653"/>
      <c r="H3" s="2653"/>
      <c r="I3" s="2654"/>
      <c r="J3" s="2658" t="s">
        <v>797</v>
      </c>
      <c r="K3" s="2659"/>
      <c r="L3" s="2659"/>
      <c r="M3" s="2659"/>
      <c r="N3" s="2660"/>
      <c r="O3" s="2664" t="s">
        <v>798</v>
      </c>
      <c r="P3" s="2665"/>
      <c r="Q3" s="2665"/>
      <c r="R3" s="2666"/>
      <c r="S3" s="2670" t="s">
        <v>100</v>
      </c>
      <c r="T3" s="2653"/>
      <c r="U3" s="2653"/>
      <c r="V3" s="2653"/>
      <c r="W3" s="2653"/>
      <c r="X3" s="2653"/>
      <c r="Y3" s="2654"/>
      <c r="Z3" s="2670" t="s">
        <v>101</v>
      </c>
      <c r="AA3" s="2653"/>
      <c r="AB3" s="2653"/>
      <c r="AC3" s="2653"/>
      <c r="AD3" s="2653"/>
      <c r="AE3" s="2653"/>
      <c r="AF3" s="2654"/>
      <c r="AG3" s="2670" t="s">
        <v>6</v>
      </c>
      <c r="AH3" s="2653"/>
      <c r="AI3" s="2653"/>
      <c r="AJ3" s="2653"/>
      <c r="AK3" s="2653"/>
      <c r="AL3" s="2653"/>
      <c r="AM3" s="2653"/>
      <c r="AN3" s="2653"/>
      <c r="AO3" s="2653"/>
      <c r="AP3" s="2653"/>
      <c r="AQ3" s="2653"/>
      <c r="AR3" s="2653"/>
      <c r="AS3" s="2653"/>
      <c r="AT3" s="2653"/>
      <c r="AU3" s="2653"/>
      <c r="AV3" s="2653"/>
      <c r="AW3" s="2653"/>
      <c r="AX3" s="2653"/>
      <c r="AY3" s="2653"/>
      <c r="AZ3" s="2653"/>
      <c r="BA3" s="2653"/>
      <c r="BB3" s="2653"/>
      <c r="BC3" s="2653"/>
      <c r="BD3" s="2653"/>
      <c r="BE3" s="2653"/>
      <c r="BF3" s="2653"/>
      <c r="BG3" s="2653"/>
      <c r="BH3" s="2653"/>
      <c r="BI3" s="2653"/>
      <c r="BJ3" s="434"/>
      <c r="BK3" s="434"/>
      <c r="BL3" s="434"/>
      <c r="BM3" s="435"/>
    </row>
    <row r="4" spans="1:66" ht="21.75" customHeight="1" thickBot="1" x14ac:dyDescent="0.45">
      <c r="A4" s="2655"/>
      <c r="B4" s="2656"/>
      <c r="C4" s="2656"/>
      <c r="D4" s="2656"/>
      <c r="E4" s="2656"/>
      <c r="F4" s="2656"/>
      <c r="G4" s="2656"/>
      <c r="H4" s="2656"/>
      <c r="I4" s="2657"/>
      <c r="J4" s="2661"/>
      <c r="K4" s="2662"/>
      <c r="L4" s="2662"/>
      <c r="M4" s="2662"/>
      <c r="N4" s="2663"/>
      <c r="O4" s="2667"/>
      <c r="P4" s="2668"/>
      <c r="Q4" s="2668"/>
      <c r="R4" s="2669"/>
      <c r="S4" s="2671"/>
      <c r="T4" s="2656"/>
      <c r="U4" s="2656"/>
      <c r="V4" s="2656"/>
      <c r="W4" s="2656"/>
      <c r="X4" s="2656"/>
      <c r="Y4" s="2657"/>
      <c r="Z4" s="2671"/>
      <c r="AA4" s="2656"/>
      <c r="AB4" s="2656"/>
      <c r="AC4" s="2656"/>
      <c r="AD4" s="2656"/>
      <c r="AE4" s="2656"/>
      <c r="AF4" s="2657"/>
      <c r="AG4" s="2671"/>
      <c r="AH4" s="2656"/>
      <c r="AI4" s="2656"/>
      <c r="AJ4" s="2656"/>
      <c r="AK4" s="2656"/>
      <c r="AL4" s="2656"/>
      <c r="AM4" s="2656"/>
      <c r="AN4" s="2656"/>
      <c r="AO4" s="2656"/>
      <c r="AP4" s="2656"/>
      <c r="AQ4" s="2656"/>
      <c r="AR4" s="2656"/>
      <c r="AS4" s="2656"/>
      <c r="AT4" s="2656"/>
      <c r="AU4" s="2656"/>
      <c r="AV4" s="2656"/>
      <c r="AW4" s="2656"/>
      <c r="AX4" s="2656"/>
      <c r="AY4" s="2656"/>
      <c r="AZ4" s="2656"/>
      <c r="BA4" s="2656"/>
      <c r="BB4" s="2656"/>
      <c r="BC4" s="2656"/>
      <c r="BD4" s="2656"/>
      <c r="BE4" s="2656"/>
      <c r="BF4" s="2656"/>
      <c r="BG4" s="2656"/>
      <c r="BH4" s="2656"/>
      <c r="BI4" s="2656"/>
      <c r="BJ4" s="2672" t="s">
        <v>7</v>
      </c>
      <c r="BK4" s="2673"/>
      <c r="BL4" s="2673"/>
      <c r="BM4" s="2674"/>
    </row>
    <row r="5" spans="1:66" ht="60" customHeight="1" thickTop="1" thickBot="1" x14ac:dyDescent="0.45">
      <c r="A5" s="2675" t="s">
        <v>8</v>
      </c>
      <c r="B5" s="2646"/>
      <c r="C5" s="2646"/>
      <c r="D5" s="2646"/>
      <c r="E5" s="2646"/>
      <c r="F5" s="2646"/>
      <c r="G5" s="2646"/>
      <c r="H5" s="2646"/>
      <c r="I5" s="2676"/>
      <c r="J5" s="2677"/>
      <c r="K5" s="2678"/>
      <c r="L5" s="2678"/>
      <c r="M5" s="2678"/>
      <c r="N5" s="2679"/>
      <c r="O5" s="2677"/>
      <c r="P5" s="2678"/>
      <c r="Q5" s="2678"/>
      <c r="R5" s="2679"/>
      <c r="S5" s="2677"/>
      <c r="T5" s="2678"/>
      <c r="U5" s="2678"/>
      <c r="V5" s="2678"/>
      <c r="W5" s="2678"/>
      <c r="X5" s="2678"/>
      <c r="Y5" s="2679"/>
      <c r="Z5" s="2677"/>
      <c r="AA5" s="2678"/>
      <c r="AB5" s="2678"/>
      <c r="AC5" s="2678"/>
      <c r="AD5" s="2678"/>
      <c r="AE5" s="2678"/>
      <c r="AF5" s="2679"/>
      <c r="AG5" s="2648" t="s">
        <v>102</v>
      </c>
      <c r="AH5" s="2649"/>
      <c r="AI5" s="2649"/>
      <c r="AJ5" s="2649"/>
      <c r="AK5" s="2649"/>
      <c r="AL5" s="2649"/>
      <c r="AM5" s="2649"/>
      <c r="AN5" s="2649"/>
      <c r="AO5" s="2649"/>
      <c r="AP5" s="2650"/>
      <c r="AQ5" s="2642" t="s">
        <v>103</v>
      </c>
      <c r="AR5" s="2643"/>
      <c r="AS5" s="2643"/>
      <c r="AT5" s="2643"/>
      <c r="AU5" s="2643"/>
      <c r="AV5" s="2643"/>
      <c r="AW5" s="2643"/>
      <c r="AX5" s="2643"/>
      <c r="AY5" s="2643"/>
      <c r="AZ5" s="2643"/>
      <c r="BA5" s="2643"/>
      <c r="BB5" s="2643"/>
      <c r="BC5" s="2643"/>
      <c r="BD5" s="2643"/>
      <c r="BE5" s="2643"/>
      <c r="BF5" s="2643"/>
      <c r="BG5" s="2643"/>
      <c r="BH5" s="2643"/>
      <c r="BI5" s="2644"/>
      <c r="BJ5" s="2645"/>
      <c r="BK5" s="2646"/>
      <c r="BL5" s="2646"/>
      <c r="BM5" s="2647"/>
    </row>
    <row r="6" spans="1:66" ht="21.75" customHeight="1" x14ac:dyDescent="0.4">
      <c r="A6" s="2680" t="s">
        <v>104</v>
      </c>
      <c r="B6" s="2683" t="s">
        <v>105</v>
      </c>
      <c r="C6" s="2684"/>
      <c r="D6" s="2684"/>
      <c r="E6" s="2684"/>
      <c r="F6" s="2684"/>
      <c r="G6" s="2684"/>
      <c r="H6" s="2684"/>
      <c r="I6" s="2685"/>
      <c r="J6" s="2686"/>
      <c r="K6" s="2687"/>
      <c r="L6" s="2687"/>
      <c r="M6" s="2687"/>
      <c r="N6" s="2688"/>
      <c r="O6" s="2692"/>
      <c r="P6" s="2693"/>
      <c r="Q6" s="2693"/>
      <c r="R6" s="2694"/>
      <c r="S6" s="2695" t="s">
        <v>106</v>
      </c>
      <c r="T6" s="2696"/>
      <c r="U6" s="2696"/>
      <c r="V6" s="2696"/>
      <c r="W6" s="2696"/>
      <c r="X6" s="2696"/>
      <c r="Y6" s="2697"/>
      <c r="Z6" s="2692" t="s">
        <v>107</v>
      </c>
      <c r="AA6" s="2684"/>
      <c r="AB6" s="2684"/>
      <c r="AC6" s="2684"/>
      <c r="AD6" s="2684"/>
      <c r="AE6" s="2684"/>
      <c r="AF6" s="2685"/>
      <c r="AG6" s="2636" t="s">
        <v>108</v>
      </c>
      <c r="AH6" s="2637"/>
      <c r="AI6" s="2637"/>
      <c r="AJ6" s="2637"/>
      <c r="AK6" s="2637"/>
      <c r="AL6" s="2637"/>
      <c r="AM6" s="2637"/>
      <c r="AN6" s="2637"/>
      <c r="AO6" s="2637"/>
      <c r="AP6" s="2638"/>
      <c r="AQ6" s="2639" t="s">
        <v>109</v>
      </c>
      <c r="AR6" s="2640"/>
      <c r="AS6" s="2640"/>
      <c r="AT6" s="2640"/>
      <c r="AU6" s="2640"/>
      <c r="AV6" s="2640"/>
      <c r="AW6" s="2640"/>
      <c r="AX6" s="2640"/>
      <c r="AY6" s="2640"/>
      <c r="AZ6" s="2640"/>
      <c r="BA6" s="2640"/>
      <c r="BB6" s="2640"/>
      <c r="BC6" s="2640"/>
      <c r="BD6" s="2640"/>
      <c r="BE6" s="2640"/>
      <c r="BF6" s="2640"/>
      <c r="BG6" s="2640"/>
      <c r="BH6" s="2640"/>
      <c r="BI6" s="2641"/>
      <c r="BJ6" s="2633"/>
      <c r="BK6" s="2634"/>
      <c r="BL6" s="2634"/>
      <c r="BM6" s="2635"/>
    </row>
    <row r="7" spans="1:66" ht="22.7" customHeight="1" x14ac:dyDescent="0.4">
      <c r="A7" s="2681"/>
      <c r="B7" s="2527"/>
      <c r="C7" s="2528"/>
      <c r="D7" s="2528"/>
      <c r="E7" s="2528"/>
      <c r="F7" s="2528"/>
      <c r="G7" s="2528"/>
      <c r="H7" s="2528"/>
      <c r="I7" s="2529"/>
      <c r="J7" s="2533"/>
      <c r="K7" s="2534"/>
      <c r="L7" s="2534"/>
      <c r="M7" s="2534"/>
      <c r="N7" s="2535"/>
      <c r="O7" s="2500"/>
      <c r="P7" s="2501"/>
      <c r="Q7" s="2501"/>
      <c r="R7" s="2502"/>
      <c r="S7" s="2698"/>
      <c r="T7" s="2699"/>
      <c r="U7" s="2699"/>
      <c r="V7" s="2699"/>
      <c r="W7" s="2699"/>
      <c r="X7" s="2699"/>
      <c r="Y7" s="2700"/>
      <c r="Z7" s="2527"/>
      <c r="AA7" s="2528"/>
      <c r="AB7" s="2528"/>
      <c r="AC7" s="2528"/>
      <c r="AD7" s="2528"/>
      <c r="AE7" s="2528"/>
      <c r="AF7" s="2529"/>
      <c r="AG7" s="2442" t="s">
        <v>21</v>
      </c>
      <c r="AH7" s="2443"/>
      <c r="AI7" s="2443"/>
      <c r="AJ7" s="2443"/>
      <c r="AK7" s="2443"/>
      <c r="AL7" s="2443"/>
      <c r="AM7" s="2443"/>
      <c r="AN7" s="2443"/>
      <c r="AO7" s="2443"/>
      <c r="AP7" s="2444"/>
      <c r="AQ7" s="2437" t="s">
        <v>19</v>
      </c>
      <c r="AR7" s="2438"/>
      <c r="AS7" s="2438"/>
      <c r="AT7" s="2438"/>
      <c r="AU7" s="2438"/>
      <c r="AV7" s="2438"/>
      <c r="AW7" s="2438"/>
      <c r="AX7" s="2438"/>
      <c r="AY7" s="2438"/>
      <c r="AZ7" s="2438"/>
      <c r="BA7" s="2438"/>
      <c r="BB7" s="2438"/>
      <c r="BC7" s="2438"/>
      <c r="BD7" s="2438"/>
      <c r="BE7" s="2438"/>
      <c r="BF7" s="2438"/>
      <c r="BG7" s="2438"/>
      <c r="BH7" s="2438"/>
      <c r="BI7" s="2439"/>
      <c r="BJ7" s="2440"/>
      <c r="BK7" s="803"/>
      <c r="BL7" s="803"/>
      <c r="BM7" s="2441"/>
    </row>
    <row r="8" spans="1:66" ht="22.7" customHeight="1" x14ac:dyDescent="0.4">
      <c r="A8" s="2681"/>
      <c r="B8" s="2527"/>
      <c r="C8" s="2528"/>
      <c r="D8" s="2528"/>
      <c r="E8" s="2528"/>
      <c r="F8" s="2528"/>
      <c r="G8" s="2528"/>
      <c r="H8" s="2528"/>
      <c r="I8" s="2529"/>
      <c r="J8" s="2533"/>
      <c r="K8" s="2534"/>
      <c r="L8" s="2534"/>
      <c r="M8" s="2534"/>
      <c r="N8" s="2535"/>
      <c r="O8" s="2500"/>
      <c r="P8" s="2501"/>
      <c r="Q8" s="2501"/>
      <c r="R8" s="2502"/>
      <c r="S8" s="2698"/>
      <c r="T8" s="2699"/>
      <c r="U8" s="2699"/>
      <c r="V8" s="2699"/>
      <c r="W8" s="2699"/>
      <c r="X8" s="2699"/>
      <c r="Y8" s="2700"/>
      <c r="Z8" s="2527"/>
      <c r="AA8" s="2528"/>
      <c r="AB8" s="2528"/>
      <c r="AC8" s="2528"/>
      <c r="AD8" s="2528"/>
      <c r="AE8" s="2528"/>
      <c r="AF8" s="2529"/>
      <c r="AG8" s="2412" t="s">
        <v>22</v>
      </c>
      <c r="AH8" s="2413"/>
      <c r="AI8" s="2413"/>
      <c r="AJ8" s="2413"/>
      <c r="AK8" s="2413"/>
      <c r="AL8" s="2413"/>
      <c r="AM8" s="2413"/>
      <c r="AN8" s="2413"/>
      <c r="AO8" s="2413"/>
      <c r="AP8" s="2414"/>
      <c r="AQ8" s="2415" t="s">
        <v>19</v>
      </c>
      <c r="AR8" s="2416"/>
      <c r="AS8" s="2416"/>
      <c r="AT8" s="2416"/>
      <c r="AU8" s="2416"/>
      <c r="AV8" s="2416"/>
      <c r="AW8" s="2416"/>
      <c r="AX8" s="2416"/>
      <c r="AY8" s="2416"/>
      <c r="AZ8" s="2416"/>
      <c r="BA8" s="2416"/>
      <c r="BB8" s="2416"/>
      <c r="BC8" s="2416"/>
      <c r="BD8" s="2416"/>
      <c r="BE8" s="2416"/>
      <c r="BF8" s="2416"/>
      <c r="BG8" s="2416"/>
      <c r="BH8" s="2416"/>
      <c r="BI8" s="2417"/>
      <c r="BJ8" s="874"/>
      <c r="BK8" s="872"/>
      <c r="BL8" s="872"/>
      <c r="BM8" s="2411"/>
    </row>
    <row r="9" spans="1:66" ht="22.7" customHeight="1" x14ac:dyDescent="0.4">
      <c r="A9" s="2681"/>
      <c r="B9" s="2527"/>
      <c r="C9" s="2528"/>
      <c r="D9" s="2528"/>
      <c r="E9" s="2528"/>
      <c r="F9" s="2528"/>
      <c r="G9" s="2528"/>
      <c r="H9" s="2528"/>
      <c r="I9" s="2529"/>
      <c r="J9" s="2533"/>
      <c r="K9" s="2534"/>
      <c r="L9" s="2534"/>
      <c r="M9" s="2534"/>
      <c r="N9" s="2535"/>
      <c r="O9" s="2500"/>
      <c r="P9" s="2501"/>
      <c r="Q9" s="2501"/>
      <c r="R9" s="2502"/>
      <c r="S9" s="2698"/>
      <c r="T9" s="2699"/>
      <c r="U9" s="2699"/>
      <c r="V9" s="2699"/>
      <c r="W9" s="2699"/>
      <c r="X9" s="2699"/>
      <c r="Y9" s="2700"/>
      <c r="Z9" s="2527"/>
      <c r="AA9" s="2528"/>
      <c r="AB9" s="2528"/>
      <c r="AC9" s="2528"/>
      <c r="AD9" s="2528"/>
      <c r="AE9" s="2528"/>
      <c r="AF9" s="2529"/>
      <c r="AG9" s="2442" t="s">
        <v>110</v>
      </c>
      <c r="AH9" s="2443"/>
      <c r="AI9" s="2443"/>
      <c r="AJ9" s="2443"/>
      <c r="AK9" s="2443"/>
      <c r="AL9" s="2443"/>
      <c r="AM9" s="2443"/>
      <c r="AN9" s="2443"/>
      <c r="AO9" s="2443"/>
      <c r="AP9" s="2444"/>
      <c r="AQ9" s="2415" t="s">
        <v>19</v>
      </c>
      <c r="AR9" s="2416"/>
      <c r="AS9" s="2416"/>
      <c r="AT9" s="2416"/>
      <c r="AU9" s="2416"/>
      <c r="AV9" s="2416"/>
      <c r="AW9" s="2416"/>
      <c r="AX9" s="2416"/>
      <c r="AY9" s="2416"/>
      <c r="AZ9" s="2416"/>
      <c r="BA9" s="2416"/>
      <c r="BB9" s="2416"/>
      <c r="BC9" s="2416"/>
      <c r="BD9" s="2416"/>
      <c r="BE9" s="2416"/>
      <c r="BF9" s="2416"/>
      <c r="BG9" s="2416"/>
      <c r="BH9" s="2416"/>
      <c r="BI9" s="2417"/>
      <c r="BJ9" s="874"/>
      <c r="BK9" s="872"/>
      <c r="BL9" s="872"/>
      <c r="BM9" s="2411"/>
    </row>
    <row r="10" spans="1:66" ht="22.7" customHeight="1" x14ac:dyDescent="0.4">
      <c r="A10" s="2681"/>
      <c r="B10" s="2527"/>
      <c r="C10" s="2528"/>
      <c r="D10" s="2528"/>
      <c r="E10" s="2528"/>
      <c r="F10" s="2528"/>
      <c r="G10" s="2528"/>
      <c r="H10" s="2528"/>
      <c r="I10" s="2529"/>
      <c r="J10" s="2533"/>
      <c r="K10" s="2534"/>
      <c r="L10" s="2534"/>
      <c r="M10" s="2534"/>
      <c r="N10" s="2535"/>
      <c r="O10" s="2500"/>
      <c r="P10" s="2501"/>
      <c r="Q10" s="2501"/>
      <c r="R10" s="2502"/>
      <c r="S10" s="2698"/>
      <c r="T10" s="2699"/>
      <c r="U10" s="2699"/>
      <c r="V10" s="2699"/>
      <c r="W10" s="2699"/>
      <c r="X10" s="2699"/>
      <c r="Y10" s="2700"/>
      <c r="Z10" s="2527"/>
      <c r="AA10" s="2528"/>
      <c r="AB10" s="2528"/>
      <c r="AC10" s="2528"/>
      <c r="AD10" s="2528"/>
      <c r="AE10" s="2528"/>
      <c r="AF10" s="2529"/>
      <c r="AG10" s="2412" t="s">
        <v>28</v>
      </c>
      <c r="AH10" s="2413"/>
      <c r="AI10" s="2413"/>
      <c r="AJ10" s="2413"/>
      <c r="AK10" s="2413"/>
      <c r="AL10" s="2413"/>
      <c r="AM10" s="2413"/>
      <c r="AN10" s="2413"/>
      <c r="AO10" s="2413"/>
      <c r="AP10" s="2414"/>
      <c r="AQ10" s="2415" t="s">
        <v>19</v>
      </c>
      <c r="AR10" s="2416"/>
      <c r="AS10" s="2416"/>
      <c r="AT10" s="2416"/>
      <c r="AU10" s="2416"/>
      <c r="AV10" s="2416"/>
      <c r="AW10" s="2416"/>
      <c r="AX10" s="2416"/>
      <c r="AY10" s="2416"/>
      <c r="AZ10" s="2416"/>
      <c r="BA10" s="2416"/>
      <c r="BB10" s="2416"/>
      <c r="BC10" s="2416"/>
      <c r="BD10" s="2416"/>
      <c r="BE10" s="2416"/>
      <c r="BF10" s="2416"/>
      <c r="BG10" s="2416"/>
      <c r="BH10" s="2416"/>
      <c r="BI10" s="2417"/>
      <c r="BJ10" s="874"/>
      <c r="BK10" s="872"/>
      <c r="BL10" s="872"/>
      <c r="BM10" s="2411"/>
    </row>
    <row r="11" spans="1:66" ht="22.7" customHeight="1" x14ac:dyDescent="0.4">
      <c r="A11" s="2681"/>
      <c r="B11" s="2527"/>
      <c r="C11" s="2528"/>
      <c r="D11" s="2528"/>
      <c r="E11" s="2528"/>
      <c r="F11" s="2528"/>
      <c r="G11" s="2528"/>
      <c r="H11" s="2528"/>
      <c r="I11" s="2529"/>
      <c r="J11" s="2533"/>
      <c r="K11" s="2534"/>
      <c r="L11" s="2534"/>
      <c r="M11" s="2534"/>
      <c r="N11" s="2535"/>
      <c r="O11" s="2500"/>
      <c r="P11" s="2501"/>
      <c r="Q11" s="2501"/>
      <c r="R11" s="2502"/>
      <c r="S11" s="2698"/>
      <c r="T11" s="2699"/>
      <c r="U11" s="2699"/>
      <c r="V11" s="2699"/>
      <c r="W11" s="2699"/>
      <c r="X11" s="2699"/>
      <c r="Y11" s="2700"/>
      <c r="Z11" s="2527"/>
      <c r="AA11" s="2528"/>
      <c r="AB11" s="2528"/>
      <c r="AC11" s="2528"/>
      <c r="AD11" s="2528"/>
      <c r="AE11" s="2528"/>
      <c r="AF11" s="2529"/>
      <c r="AG11" s="2412" t="s">
        <v>799</v>
      </c>
      <c r="AH11" s="2413"/>
      <c r="AI11" s="2413"/>
      <c r="AJ11" s="2413"/>
      <c r="AK11" s="2413"/>
      <c r="AL11" s="2413"/>
      <c r="AM11" s="2413"/>
      <c r="AN11" s="2413"/>
      <c r="AO11" s="2413"/>
      <c r="AP11" s="2414"/>
      <c r="AQ11" s="2415" t="s">
        <v>111</v>
      </c>
      <c r="AR11" s="2416"/>
      <c r="AS11" s="2416"/>
      <c r="AT11" s="2416"/>
      <c r="AU11" s="2416"/>
      <c r="AV11" s="2416"/>
      <c r="AW11" s="2416"/>
      <c r="AX11" s="2416"/>
      <c r="AY11" s="2416"/>
      <c r="AZ11" s="2416"/>
      <c r="BA11" s="2416"/>
      <c r="BB11" s="2416"/>
      <c r="BC11" s="2416"/>
      <c r="BD11" s="2416"/>
      <c r="BE11" s="2416"/>
      <c r="BF11" s="2416"/>
      <c r="BG11" s="2416"/>
      <c r="BH11" s="2416"/>
      <c r="BI11" s="2417"/>
      <c r="BJ11" s="874"/>
      <c r="BK11" s="872"/>
      <c r="BL11" s="872"/>
      <c r="BM11" s="2411"/>
    </row>
    <row r="12" spans="1:66" ht="21.75" customHeight="1" x14ac:dyDescent="0.4">
      <c r="A12" s="2681"/>
      <c r="B12" s="2527"/>
      <c r="C12" s="2528"/>
      <c r="D12" s="2528"/>
      <c r="E12" s="2528"/>
      <c r="F12" s="2528"/>
      <c r="G12" s="2528"/>
      <c r="H12" s="2528"/>
      <c r="I12" s="2529"/>
      <c r="J12" s="2533"/>
      <c r="K12" s="2534"/>
      <c r="L12" s="2534"/>
      <c r="M12" s="2534"/>
      <c r="N12" s="2535"/>
      <c r="O12" s="2500"/>
      <c r="P12" s="2501"/>
      <c r="Q12" s="2501"/>
      <c r="R12" s="2502"/>
      <c r="S12" s="2698"/>
      <c r="T12" s="2699"/>
      <c r="U12" s="2699"/>
      <c r="V12" s="2699"/>
      <c r="W12" s="2699"/>
      <c r="X12" s="2699"/>
      <c r="Y12" s="2700"/>
      <c r="Z12" s="2527"/>
      <c r="AA12" s="2528"/>
      <c r="AB12" s="2528"/>
      <c r="AC12" s="2528"/>
      <c r="AD12" s="2528"/>
      <c r="AE12" s="2528"/>
      <c r="AF12" s="2529"/>
      <c r="AG12" s="2412" t="s">
        <v>112</v>
      </c>
      <c r="AH12" s="2413"/>
      <c r="AI12" s="2413"/>
      <c r="AJ12" s="2413"/>
      <c r="AK12" s="2413"/>
      <c r="AL12" s="2413"/>
      <c r="AM12" s="2413"/>
      <c r="AN12" s="2413"/>
      <c r="AO12" s="2413"/>
      <c r="AP12" s="2414"/>
      <c r="AQ12" s="2415" t="s">
        <v>19</v>
      </c>
      <c r="AR12" s="2416"/>
      <c r="AS12" s="2416"/>
      <c r="AT12" s="2416"/>
      <c r="AU12" s="2416"/>
      <c r="AV12" s="2416"/>
      <c r="AW12" s="2416"/>
      <c r="AX12" s="2416"/>
      <c r="AY12" s="2416"/>
      <c r="AZ12" s="2416"/>
      <c r="BA12" s="2416"/>
      <c r="BB12" s="2416"/>
      <c r="BC12" s="2416"/>
      <c r="BD12" s="2416"/>
      <c r="BE12" s="2416"/>
      <c r="BF12" s="2416"/>
      <c r="BG12" s="2416"/>
      <c r="BH12" s="2416"/>
      <c r="BI12" s="2417"/>
      <c r="BJ12" s="874"/>
      <c r="BK12" s="872"/>
      <c r="BL12" s="872"/>
      <c r="BM12" s="2411"/>
    </row>
    <row r="13" spans="1:66" ht="21.75" customHeight="1" x14ac:dyDescent="0.4">
      <c r="A13" s="2681"/>
      <c r="B13" s="2527"/>
      <c r="C13" s="2528"/>
      <c r="D13" s="2528"/>
      <c r="E13" s="2528"/>
      <c r="F13" s="2528"/>
      <c r="G13" s="2528"/>
      <c r="H13" s="2528"/>
      <c r="I13" s="2529"/>
      <c r="J13" s="2533"/>
      <c r="K13" s="2534"/>
      <c r="L13" s="2534"/>
      <c r="M13" s="2534"/>
      <c r="N13" s="2535"/>
      <c r="O13" s="2500"/>
      <c r="P13" s="2501"/>
      <c r="Q13" s="2501"/>
      <c r="R13" s="2502"/>
      <c r="S13" s="2698"/>
      <c r="T13" s="2699"/>
      <c r="U13" s="2699"/>
      <c r="V13" s="2699"/>
      <c r="W13" s="2699"/>
      <c r="X13" s="2699"/>
      <c r="Y13" s="2700"/>
      <c r="Z13" s="2527"/>
      <c r="AA13" s="2528"/>
      <c r="AB13" s="2528"/>
      <c r="AC13" s="2528"/>
      <c r="AD13" s="2528"/>
      <c r="AE13" s="2528"/>
      <c r="AF13" s="2529"/>
      <c r="AG13" s="2403" t="s">
        <v>113</v>
      </c>
      <c r="AH13" s="2404"/>
      <c r="AI13" s="2404"/>
      <c r="AJ13" s="2404"/>
      <c r="AK13" s="2404"/>
      <c r="AL13" s="2404"/>
      <c r="AM13" s="2404"/>
      <c r="AN13" s="2404"/>
      <c r="AO13" s="2404"/>
      <c r="AP13" s="2405"/>
      <c r="AQ13" s="2406" t="s">
        <v>114</v>
      </c>
      <c r="AR13" s="2407"/>
      <c r="AS13" s="2407"/>
      <c r="AT13" s="2407"/>
      <c r="AU13" s="2407"/>
      <c r="AV13" s="2407"/>
      <c r="AW13" s="2407"/>
      <c r="AX13" s="2407"/>
      <c r="AY13" s="2407"/>
      <c r="AZ13" s="2407"/>
      <c r="BA13" s="2407"/>
      <c r="BB13" s="2407"/>
      <c r="BC13" s="2407"/>
      <c r="BD13" s="2407"/>
      <c r="BE13" s="2407"/>
      <c r="BF13" s="2407"/>
      <c r="BG13" s="2407"/>
      <c r="BH13" s="2407"/>
      <c r="BI13" s="2408"/>
      <c r="BJ13" s="874"/>
      <c r="BK13" s="872"/>
      <c r="BL13" s="872"/>
      <c r="BM13" s="2411"/>
    </row>
    <row r="14" spans="1:66" ht="21.95" customHeight="1" x14ac:dyDescent="0.4">
      <c r="A14" s="2681"/>
      <c r="B14" s="2527"/>
      <c r="C14" s="2528"/>
      <c r="D14" s="2528"/>
      <c r="E14" s="2528"/>
      <c r="F14" s="2528"/>
      <c r="G14" s="2528"/>
      <c r="H14" s="2528"/>
      <c r="I14" s="2529"/>
      <c r="J14" s="2533"/>
      <c r="K14" s="2534"/>
      <c r="L14" s="2534"/>
      <c r="M14" s="2534"/>
      <c r="N14" s="2535"/>
      <c r="O14" s="2500"/>
      <c r="P14" s="2501"/>
      <c r="Q14" s="2501"/>
      <c r="R14" s="2502"/>
      <c r="S14" s="2698"/>
      <c r="T14" s="2699"/>
      <c r="U14" s="2699"/>
      <c r="V14" s="2699"/>
      <c r="W14" s="2699"/>
      <c r="X14" s="2699"/>
      <c r="Y14" s="2700"/>
      <c r="Z14" s="2527"/>
      <c r="AA14" s="2528"/>
      <c r="AB14" s="2528"/>
      <c r="AC14" s="2528"/>
      <c r="AD14" s="2528"/>
      <c r="AE14" s="2528"/>
      <c r="AF14" s="2529"/>
      <c r="AG14" s="2403" t="s">
        <v>51</v>
      </c>
      <c r="AH14" s="2404"/>
      <c r="AI14" s="2404"/>
      <c r="AJ14" s="2404"/>
      <c r="AK14" s="2404"/>
      <c r="AL14" s="2404"/>
      <c r="AM14" s="2404"/>
      <c r="AN14" s="2404"/>
      <c r="AO14" s="2404"/>
      <c r="AP14" s="2405"/>
      <c r="AQ14" s="2406" t="s">
        <v>19</v>
      </c>
      <c r="AR14" s="2407"/>
      <c r="AS14" s="2407"/>
      <c r="AT14" s="2407"/>
      <c r="AU14" s="2407"/>
      <c r="AV14" s="2407"/>
      <c r="AW14" s="2407"/>
      <c r="AX14" s="2407"/>
      <c r="AY14" s="2407"/>
      <c r="AZ14" s="2407"/>
      <c r="BA14" s="2407"/>
      <c r="BB14" s="2407"/>
      <c r="BC14" s="2407"/>
      <c r="BD14" s="2407"/>
      <c r="BE14" s="2407"/>
      <c r="BF14" s="2407"/>
      <c r="BG14" s="2407"/>
      <c r="BH14" s="2407"/>
      <c r="BI14" s="2408"/>
      <c r="BJ14" s="2409"/>
      <c r="BK14" s="2409"/>
      <c r="BL14" s="2409"/>
      <c r="BM14" s="2410"/>
    </row>
    <row r="15" spans="1:66" ht="80.099999999999994" customHeight="1" x14ac:dyDescent="0.4">
      <c r="A15" s="2681"/>
      <c r="B15" s="2527"/>
      <c r="C15" s="2528"/>
      <c r="D15" s="2528"/>
      <c r="E15" s="2528"/>
      <c r="F15" s="2528"/>
      <c r="G15" s="2528"/>
      <c r="H15" s="2528"/>
      <c r="I15" s="2529"/>
      <c r="J15" s="2533"/>
      <c r="K15" s="2534"/>
      <c r="L15" s="2534"/>
      <c r="M15" s="2534"/>
      <c r="N15" s="2535"/>
      <c r="O15" s="2500"/>
      <c r="P15" s="2501"/>
      <c r="Q15" s="2501"/>
      <c r="R15" s="2502"/>
      <c r="S15" s="2698"/>
      <c r="T15" s="2699"/>
      <c r="U15" s="2699"/>
      <c r="V15" s="2699"/>
      <c r="W15" s="2699"/>
      <c r="X15" s="2699"/>
      <c r="Y15" s="2700"/>
      <c r="Z15" s="2527"/>
      <c r="AA15" s="2528"/>
      <c r="AB15" s="2528"/>
      <c r="AC15" s="2528"/>
      <c r="AD15" s="2528"/>
      <c r="AE15" s="2528"/>
      <c r="AF15" s="2529"/>
      <c r="AG15" s="2623" t="s">
        <v>800</v>
      </c>
      <c r="AH15" s="2624"/>
      <c r="AI15" s="2624"/>
      <c r="AJ15" s="2624"/>
      <c r="AK15" s="2624"/>
      <c r="AL15" s="2624"/>
      <c r="AM15" s="2624"/>
      <c r="AN15" s="2624"/>
      <c r="AO15" s="2624"/>
      <c r="AP15" s="2625"/>
      <c r="AQ15" s="2626" t="s">
        <v>801</v>
      </c>
      <c r="AR15" s="2429"/>
      <c r="AS15" s="2429"/>
      <c r="AT15" s="2429"/>
      <c r="AU15" s="2429"/>
      <c r="AV15" s="2429"/>
      <c r="AW15" s="2429"/>
      <c r="AX15" s="2429"/>
      <c r="AY15" s="2429"/>
      <c r="AZ15" s="2429"/>
      <c r="BA15" s="2429"/>
      <c r="BB15" s="2429"/>
      <c r="BC15" s="2429"/>
      <c r="BD15" s="2429"/>
      <c r="BE15" s="2429"/>
      <c r="BF15" s="2429"/>
      <c r="BG15" s="2429"/>
      <c r="BH15" s="2429"/>
      <c r="BI15" s="2430"/>
      <c r="BJ15" s="874"/>
      <c r="BK15" s="872"/>
      <c r="BL15" s="872"/>
      <c r="BM15" s="2411"/>
    </row>
    <row r="16" spans="1:66" ht="22.7" customHeight="1" x14ac:dyDescent="0.4">
      <c r="A16" s="2681"/>
      <c r="B16" s="2527"/>
      <c r="C16" s="2528"/>
      <c r="D16" s="2528"/>
      <c r="E16" s="2528"/>
      <c r="F16" s="2528"/>
      <c r="G16" s="2528"/>
      <c r="H16" s="2528"/>
      <c r="I16" s="2529"/>
      <c r="J16" s="2533"/>
      <c r="K16" s="2534"/>
      <c r="L16" s="2534"/>
      <c r="M16" s="2534"/>
      <c r="N16" s="2535"/>
      <c r="O16" s="2500"/>
      <c r="P16" s="2501"/>
      <c r="Q16" s="2501"/>
      <c r="R16" s="2502"/>
      <c r="S16" s="2698"/>
      <c r="T16" s="2699"/>
      <c r="U16" s="2699"/>
      <c r="V16" s="2699"/>
      <c r="W16" s="2699"/>
      <c r="X16" s="2699"/>
      <c r="Y16" s="2700"/>
      <c r="Z16" s="2527"/>
      <c r="AA16" s="2528"/>
      <c r="AB16" s="2528"/>
      <c r="AC16" s="2528"/>
      <c r="AD16" s="2528"/>
      <c r="AE16" s="2528"/>
      <c r="AF16" s="2529"/>
      <c r="AG16" s="2412" t="s">
        <v>116</v>
      </c>
      <c r="AH16" s="2413"/>
      <c r="AI16" s="2413"/>
      <c r="AJ16" s="2413"/>
      <c r="AK16" s="2413"/>
      <c r="AL16" s="2413"/>
      <c r="AM16" s="2413"/>
      <c r="AN16" s="2413"/>
      <c r="AO16" s="2413"/>
      <c r="AP16" s="2414"/>
      <c r="AQ16" s="2415" t="s">
        <v>117</v>
      </c>
      <c r="AR16" s="2416"/>
      <c r="AS16" s="2416"/>
      <c r="AT16" s="2416"/>
      <c r="AU16" s="2416"/>
      <c r="AV16" s="2416"/>
      <c r="AW16" s="2416"/>
      <c r="AX16" s="2416"/>
      <c r="AY16" s="2416"/>
      <c r="AZ16" s="2416"/>
      <c r="BA16" s="2416"/>
      <c r="BB16" s="2416"/>
      <c r="BC16" s="2416"/>
      <c r="BD16" s="2416"/>
      <c r="BE16" s="2416"/>
      <c r="BF16" s="2416"/>
      <c r="BG16" s="2416"/>
      <c r="BH16" s="2416"/>
      <c r="BI16" s="2417"/>
      <c r="BJ16" s="542"/>
      <c r="BK16" s="543"/>
      <c r="BL16" s="543"/>
      <c r="BM16" s="11"/>
    </row>
    <row r="17" spans="1:65" ht="22.7" customHeight="1" x14ac:dyDescent="0.4">
      <c r="A17" s="2681"/>
      <c r="B17" s="2527"/>
      <c r="C17" s="2528"/>
      <c r="D17" s="2528"/>
      <c r="E17" s="2528"/>
      <c r="F17" s="2528"/>
      <c r="G17" s="2528"/>
      <c r="H17" s="2528"/>
      <c r="I17" s="2529"/>
      <c r="J17" s="2533"/>
      <c r="K17" s="2534"/>
      <c r="L17" s="2534"/>
      <c r="M17" s="2534"/>
      <c r="N17" s="2535"/>
      <c r="O17" s="2500"/>
      <c r="P17" s="2501"/>
      <c r="Q17" s="2501"/>
      <c r="R17" s="2502"/>
      <c r="S17" s="2698"/>
      <c r="T17" s="2699"/>
      <c r="U17" s="2699"/>
      <c r="V17" s="2699"/>
      <c r="W17" s="2699"/>
      <c r="X17" s="2699"/>
      <c r="Y17" s="2700"/>
      <c r="Z17" s="2527"/>
      <c r="AA17" s="2528"/>
      <c r="AB17" s="2528"/>
      <c r="AC17" s="2528"/>
      <c r="AD17" s="2528"/>
      <c r="AE17" s="2528"/>
      <c r="AF17" s="2529"/>
      <c r="AG17" s="2412" t="s">
        <v>118</v>
      </c>
      <c r="AH17" s="2413"/>
      <c r="AI17" s="2413"/>
      <c r="AJ17" s="2413"/>
      <c r="AK17" s="2413"/>
      <c r="AL17" s="2413"/>
      <c r="AM17" s="2413"/>
      <c r="AN17" s="2413"/>
      <c r="AO17" s="2413"/>
      <c r="AP17" s="2414"/>
      <c r="AQ17" s="2415" t="s">
        <v>24</v>
      </c>
      <c r="AR17" s="2416"/>
      <c r="AS17" s="2416"/>
      <c r="AT17" s="2416"/>
      <c r="AU17" s="2416"/>
      <c r="AV17" s="2416"/>
      <c r="AW17" s="2416"/>
      <c r="AX17" s="2416"/>
      <c r="AY17" s="2416"/>
      <c r="AZ17" s="2416"/>
      <c r="BA17" s="2416"/>
      <c r="BB17" s="2416"/>
      <c r="BC17" s="2416"/>
      <c r="BD17" s="2416"/>
      <c r="BE17" s="2416"/>
      <c r="BF17" s="2416"/>
      <c r="BG17" s="2416"/>
      <c r="BH17" s="2416"/>
      <c r="BI17" s="2417"/>
      <c r="BJ17" s="874"/>
      <c r="BK17" s="872"/>
      <c r="BL17" s="872"/>
      <c r="BM17" s="2411"/>
    </row>
    <row r="18" spans="1:65" ht="30.75" customHeight="1" x14ac:dyDescent="0.4">
      <c r="A18" s="2681"/>
      <c r="B18" s="2527"/>
      <c r="C18" s="2528"/>
      <c r="D18" s="2528"/>
      <c r="E18" s="2528"/>
      <c r="F18" s="2528"/>
      <c r="G18" s="2528"/>
      <c r="H18" s="2528"/>
      <c r="I18" s="2529"/>
      <c r="J18" s="2533"/>
      <c r="K18" s="2534"/>
      <c r="L18" s="2534"/>
      <c r="M18" s="2534"/>
      <c r="N18" s="2535"/>
      <c r="O18" s="2500"/>
      <c r="P18" s="2501"/>
      <c r="Q18" s="2501"/>
      <c r="R18" s="2502"/>
      <c r="S18" s="2698"/>
      <c r="T18" s="2699"/>
      <c r="U18" s="2699"/>
      <c r="V18" s="2699"/>
      <c r="W18" s="2699"/>
      <c r="X18" s="2699"/>
      <c r="Y18" s="2700"/>
      <c r="Z18" s="2527"/>
      <c r="AA18" s="2528"/>
      <c r="AB18" s="2528"/>
      <c r="AC18" s="2528"/>
      <c r="AD18" s="2528"/>
      <c r="AE18" s="2528"/>
      <c r="AF18" s="2529"/>
      <c r="AG18" s="2412" t="s">
        <v>802</v>
      </c>
      <c r="AH18" s="2413"/>
      <c r="AI18" s="2413"/>
      <c r="AJ18" s="2413"/>
      <c r="AK18" s="2413"/>
      <c r="AL18" s="2413"/>
      <c r="AM18" s="2413"/>
      <c r="AN18" s="2413"/>
      <c r="AO18" s="2413"/>
      <c r="AP18" s="2414"/>
      <c r="AQ18" s="2424" t="s">
        <v>803</v>
      </c>
      <c r="AR18" s="2426"/>
      <c r="AS18" s="2426"/>
      <c r="AT18" s="2426"/>
      <c r="AU18" s="2426"/>
      <c r="AV18" s="2426"/>
      <c r="AW18" s="2426"/>
      <c r="AX18" s="2426"/>
      <c r="AY18" s="2426"/>
      <c r="AZ18" s="2426"/>
      <c r="BA18" s="2426"/>
      <c r="BB18" s="2426"/>
      <c r="BC18" s="2426"/>
      <c r="BD18" s="2426"/>
      <c r="BE18" s="2426"/>
      <c r="BF18" s="2426"/>
      <c r="BG18" s="2426"/>
      <c r="BH18" s="2426"/>
      <c r="BI18" s="2427"/>
      <c r="BJ18" s="874"/>
      <c r="BK18" s="872"/>
      <c r="BL18" s="872"/>
      <c r="BM18" s="2411"/>
    </row>
    <row r="19" spans="1:65" ht="22.7" customHeight="1" x14ac:dyDescent="0.4">
      <c r="A19" s="2681"/>
      <c r="B19" s="2527"/>
      <c r="C19" s="2528"/>
      <c r="D19" s="2528"/>
      <c r="E19" s="2528"/>
      <c r="F19" s="2528"/>
      <c r="G19" s="2528"/>
      <c r="H19" s="2528"/>
      <c r="I19" s="2529"/>
      <c r="J19" s="2533"/>
      <c r="K19" s="2534"/>
      <c r="L19" s="2534"/>
      <c r="M19" s="2534"/>
      <c r="N19" s="2535"/>
      <c r="O19" s="2500"/>
      <c r="P19" s="2501"/>
      <c r="Q19" s="2501"/>
      <c r="R19" s="2502"/>
      <c r="S19" s="2698"/>
      <c r="T19" s="2699"/>
      <c r="U19" s="2699"/>
      <c r="V19" s="2699"/>
      <c r="W19" s="2699"/>
      <c r="X19" s="2699"/>
      <c r="Y19" s="2700"/>
      <c r="Z19" s="2527"/>
      <c r="AA19" s="2528"/>
      <c r="AB19" s="2528"/>
      <c r="AC19" s="2528"/>
      <c r="AD19" s="2528"/>
      <c r="AE19" s="2528"/>
      <c r="AF19" s="2529"/>
      <c r="AG19" s="2590" t="s">
        <v>804</v>
      </c>
      <c r="AH19" s="2591"/>
      <c r="AI19" s="2591"/>
      <c r="AJ19" s="2591"/>
      <c r="AK19" s="2591"/>
      <c r="AL19" s="2591"/>
      <c r="AM19" s="2591"/>
      <c r="AN19" s="2591"/>
      <c r="AO19" s="2591"/>
      <c r="AP19" s="2592"/>
      <c r="AQ19" s="2428" t="s">
        <v>19</v>
      </c>
      <c r="AR19" s="2429"/>
      <c r="AS19" s="2429"/>
      <c r="AT19" s="2429"/>
      <c r="AU19" s="2429"/>
      <c r="AV19" s="2429"/>
      <c r="AW19" s="2429"/>
      <c r="AX19" s="2429"/>
      <c r="AY19" s="2429"/>
      <c r="AZ19" s="2429"/>
      <c r="BA19" s="2429"/>
      <c r="BB19" s="2429"/>
      <c r="BC19" s="2429"/>
      <c r="BD19" s="2429"/>
      <c r="BE19" s="2429"/>
      <c r="BF19" s="2429"/>
      <c r="BG19" s="2429"/>
      <c r="BH19" s="2429"/>
      <c r="BI19" s="2430"/>
      <c r="BJ19" s="874"/>
      <c r="BK19" s="872"/>
      <c r="BL19" s="872"/>
      <c r="BM19" s="2411"/>
    </row>
    <row r="20" spans="1:65" ht="22.7" customHeight="1" x14ac:dyDescent="0.4">
      <c r="A20" s="2681"/>
      <c r="B20" s="2527"/>
      <c r="C20" s="2528"/>
      <c r="D20" s="2528"/>
      <c r="E20" s="2528"/>
      <c r="F20" s="2528"/>
      <c r="G20" s="2528"/>
      <c r="H20" s="2528"/>
      <c r="I20" s="2529"/>
      <c r="J20" s="2533"/>
      <c r="K20" s="2534"/>
      <c r="L20" s="2534"/>
      <c r="M20" s="2534"/>
      <c r="N20" s="2535"/>
      <c r="O20" s="2500"/>
      <c r="P20" s="2501"/>
      <c r="Q20" s="2501"/>
      <c r="R20" s="2502"/>
      <c r="S20" s="2698"/>
      <c r="T20" s="2699"/>
      <c r="U20" s="2699"/>
      <c r="V20" s="2699"/>
      <c r="W20" s="2699"/>
      <c r="X20" s="2699"/>
      <c r="Y20" s="2700"/>
      <c r="Z20" s="2527"/>
      <c r="AA20" s="2528"/>
      <c r="AB20" s="2528"/>
      <c r="AC20" s="2528"/>
      <c r="AD20" s="2528"/>
      <c r="AE20" s="2528"/>
      <c r="AF20" s="2529"/>
      <c r="AG20" s="2412" t="s">
        <v>119</v>
      </c>
      <c r="AH20" s="2413"/>
      <c r="AI20" s="2413"/>
      <c r="AJ20" s="2413"/>
      <c r="AK20" s="2413"/>
      <c r="AL20" s="2413"/>
      <c r="AM20" s="2413"/>
      <c r="AN20" s="2413"/>
      <c r="AO20" s="2413"/>
      <c r="AP20" s="2414"/>
      <c r="AQ20" s="2406" t="s">
        <v>805</v>
      </c>
      <c r="AR20" s="2407"/>
      <c r="AS20" s="2407"/>
      <c r="AT20" s="2407"/>
      <c r="AU20" s="2407"/>
      <c r="AV20" s="2407"/>
      <c r="AW20" s="2407"/>
      <c r="AX20" s="2407"/>
      <c r="AY20" s="2407"/>
      <c r="AZ20" s="2407"/>
      <c r="BA20" s="2407"/>
      <c r="BB20" s="2407"/>
      <c r="BC20" s="2407"/>
      <c r="BD20" s="2407"/>
      <c r="BE20" s="2407"/>
      <c r="BF20" s="2407"/>
      <c r="BG20" s="2407"/>
      <c r="BH20" s="2407"/>
      <c r="BI20" s="2408"/>
      <c r="BJ20" s="874"/>
      <c r="BK20" s="872"/>
      <c r="BL20" s="872"/>
      <c r="BM20" s="2411"/>
    </row>
    <row r="21" spans="1:65" ht="22.7" customHeight="1" x14ac:dyDescent="0.4">
      <c r="A21" s="2681"/>
      <c r="B21" s="2527"/>
      <c r="C21" s="2528"/>
      <c r="D21" s="2528"/>
      <c r="E21" s="2528"/>
      <c r="F21" s="2528"/>
      <c r="G21" s="2528"/>
      <c r="H21" s="2528"/>
      <c r="I21" s="2529"/>
      <c r="J21" s="2533"/>
      <c r="K21" s="2534"/>
      <c r="L21" s="2534"/>
      <c r="M21" s="2534"/>
      <c r="N21" s="2535"/>
      <c r="O21" s="2500"/>
      <c r="P21" s="2501"/>
      <c r="Q21" s="2501"/>
      <c r="R21" s="2502"/>
      <c r="S21" s="2698"/>
      <c r="T21" s="2699"/>
      <c r="U21" s="2699"/>
      <c r="V21" s="2699"/>
      <c r="W21" s="2699"/>
      <c r="X21" s="2699"/>
      <c r="Y21" s="2700"/>
      <c r="Z21" s="2527"/>
      <c r="AA21" s="2528"/>
      <c r="AB21" s="2528"/>
      <c r="AC21" s="2528"/>
      <c r="AD21" s="2528"/>
      <c r="AE21" s="2528"/>
      <c r="AF21" s="2529"/>
      <c r="AG21" s="2412" t="s">
        <v>35</v>
      </c>
      <c r="AH21" s="2413"/>
      <c r="AI21" s="2413"/>
      <c r="AJ21" s="2413"/>
      <c r="AK21" s="2413"/>
      <c r="AL21" s="2413"/>
      <c r="AM21" s="2413"/>
      <c r="AN21" s="2413"/>
      <c r="AO21" s="2413"/>
      <c r="AP21" s="2414"/>
      <c r="AQ21" s="2415" t="s">
        <v>19</v>
      </c>
      <c r="AR21" s="2416"/>
      <c r="AS21" s="2416"/>
      <c r="AT21" s="2416"/>
      <c r="AU21" s="2416"/>
      <c r="AV21" s="2416"/>
      <c r="AW21" s="2416"/>
      <c r="AX21" s="2416"/>
      <c r="AY21" s="2416"/>
      <c r="AZ21" s="2416"/>
      <c r="BA21" s="2416"/>
      <c r="BB21" s="2416"/>
      <c r="BC21" s="2416"/>
      <c r="BD21" s="2416"/>
      <c r="BE21" s="2416"/>
      <c r="BF21" s="2416"/>
      <c r="BG21" s="2416"/>
      <c r="BH21" s="2416"/>
      <c r="BI21" s="2417"/>
      <c r="BJ21" s="874"/>
      <c r="BK21" s="872"/>
      <c r="BL21" s="872"/>
      <c r="BM21" s="2411"/>
    </row>
    <row r="22" spans="1:65" ht="22.7" customHeight="1" x14ac:dyDescent="0.4">
      <c r="A22" s="2681"/>
      <c r="B22" s="2527"/>
      <c r="C22" s="2528"/>
      <c r="D22" s="2528"/>
      <c r="E22" s="2528"/>
      <c r="F22" s="2528"/>
      <c r="G22" s="2528"/>
      <c r="H22" s="2528"/>
      <c r="I22" s="2529"/>
      <c r="J22" s="2533"/>
      <c r="K22" s="2534"/>
      <c r="L22" s="2534"/>
      <c r="M22" s="2534"/>
      <c r="N22" s="2535"/>
      <c r="O22" s="2500"/>
      <c r="P22" s="2501"/>
      <c r="Q22" s="2501"/>
      <c r="R22" s="2502"/>
      <c r="S22" s="2698"/>
      <c r="T22" s="2699"/>
      <c r="U22" s="2699"/>
      <c r="V22" s="2699"/>
      <c r="W22" s="2699"/>
      <c r="X22" s="2699"/>
      <c r="Y22" s="2700"/>
      <c r="Z22" s="2527"/>
      <c r="AA22" s="2528"/>
      <c r="AB22" s="2528"/>
      <c r="AC22" s="2528"/>
      <c r="AD22" s="2528"/>
      <c r="AE22" s="2528"/>
      <c r="AF22" s="2529"/>
      <c r="AG22" s="2412" t="s">
        <v>36</v>
      </c>
      <c r="AH22" s="2413"/>
      <c r="AI22" s="2413"/>
      <c r="AJ22" s="2413"/>
      <c r="AK22" s="2413"/>
      <c r="AL22" s="2413"/>
      <c r="AM22" s="2413"/>
      <c r="AN22" s="2413"/>
      <c r="AO22" s="2413"/>
      <c r="AP22" s="2414"/>
      <c r="AQ22" s="2415" t="s">
        <v>19</v>
      </c>
      <c r="AR22" s="2416"/>
      <c r="AS22" s="2416"/>
      <c r="AT22" s="2416"/>
      <c r="AU22" s="2416"/>
      <c r="AV22" s="2416"/>
      <c r="AW22" s="2416"/>
      <c r="AX22" s="2416"/>
      <c r="AY22" s="2416"/>
      <c r="AZ22" s="2416"/>
      <c r="BA22" s="2416"/>
      <c r="BB22" s="2416"/>
      <c r="BC22" s="2416"/>
      <c r="BD22" s="2416"/>
      <c r="BE22" s="2416"/>
      <c r="BF22" s="2416"/>
      <c r="BG22" s="2416"/>
      <c r="BH22" s="2416"/>
      <c r="BI22" s="2417"/>
      <c r="BJ22" s="874"/>
      <c r="BK22" s="872"/>
      <c r="BL22" s="872"/>
      <c r="BM22" s="2411"/>
    </row>
    <row r="23" spans="1:65" ht="22.7" customHeight="1" x14ac:dyDescent="0.4">
      <c r="A23" s="2681"/>
      <c r="B23" s="2527"/>
      <c r="C23" s="2528"/>
      <c r="D23" s="2528"/>
      <c r="E23" s="2528"/>
      <c r="F23" s="2528"/>
      <c r="G23" s="2528"/>
      <c r="H23" s="2528"/>
      <c r="I23" s="2529"/>
      <c r="J23" s="2533"/>
      <c r="K23" s="2534"/>
      <c r="L23" s="2534"/>
      <c r="M23" s="2534"/>
      <c r="N23" s="2535"/>
      <c r="O23" s="2500"/>
      <c r="P23" s="2501"/>
      <c r="Q23" s="2501"/>
      <c r="R23" s="2502"/>
      <c r="S23" s="2698"/>
      <c r="T23" s="2699"/>
      <c r="U23" s="2699"/>
      <c r="V23" s="2699"/>
      <c r="W23" s="2699"/>
      <c r="X23" s="2699"/>
      <c r="Y23" s="2700"/>
      <c r="Z23" s="2527"/>
      <c r="AA23" s="2528"/>
      <c r="AB23" s="2528"/>
      <c r="AC23" s="2528"/>
      <c r="AD23" s="2528"/>
      <c r="AE23" s="2528"/>
      <c r="AF23" s="2529"/>
      <c r="AG23" s="2412" t="s">
        <v>34</v>
      </c>
      <c r="AH23" s="2413"/>
      <c r="AI23" s="2413"/>
      <c r="AJ23" s="2413"/>
      <c r="AK23" s="2413"/>
      <c r="AL23" s="2413"/>
      <c r="AM23" s="2413"/>
      <c r="AN23" s="2413"/>
      <c r="AO23" s="2413"/>
      <c r="AP23" s="2414"/>
      <c r="AQ23" s="2415" t="s">
        <v>19</v>
      </c>
      <c r="AR23" s="2416"/>
      <c r="AS23" s="2416"/>
      <c r="AT23" s="2416"/>
      <c r="AU23" s="2416"/>
      <c r="AV23" s="2416"/>
      <c r="AW23" s="2416"/>
      <c r="AX23" s="2416"/>
      <c r="AY23" s="2416"/>
      <c r="AZ23" s="2416"/>
      <c r="BA23" s="2416"/>
      <c r="BB23" s="2416"/>
      <c r="BC23" s="2416"/>
      <c r="BD23" s="2416"/>
      <c r="BE23" s="2416"/>
      <c r="BF23" s="2416"/>
      <c r="BG23" s="2416"/>
      <c r="BH23" s="2416"/>
      <c r="BI23" s="2417"/>
      <c r="BJ23" s="874"/>
      <c r="BK23" s="872"/>
      <c r="BL23" s="872"/>
      <c r="BM23" s="2411"/>
    </row>
    <row r="24" spans="1:65" ht="21.75" customHeight="1" x14ac:dyDescent="0.4">
      <c r="A24" s="2681"/>
      <c r="B24" s="2527"/>
      <c r="C24" s="2528"/>
      <c r="D24" s="2528"/>
      <c r="E24" s="2528"/>
      <c r="F24" s="2528"/>
      <c r="G24" s="2528"/>
      <c r="H24" s="2528"/>
      <c r="I24" s="2529"/>
      <c r="J24" s="2533"/>
      <c r="K24" s="2534"/>
      <c r="L24" s="2534"/>
      <c r="M24" s="2534"/>
      <c r="N24" s="2535"/>
      <c r="O24" s="2500"/>
      <c r="P24" s="2501"/>
      <c r="Q24" s="2501"/>
      <c r="R24" s="2502"/>
      <c r="S24" s="2698"/>
      <c r="T24" s="2699"/>
      <c r="U24" s="2699"/>
      <c r="V24" s="2699"/>
      <c r="W24" s="2699"/>
      <c r="X24" s="2699"/>
      <c r="Y24" s="2700"/>
      <c r="Z24" s="2527"/>
      <c r="AA24" s="2528"/>
      <c r="AB24" s="2528"/>
      <c r="AC24" s="2528"/>
      <c r="AD24" s="2528"/>
      <c r="AE24" s="2528"/>
      <c r="AF24" s="2529"/>
      <c r="AG24" s="2412" t="s">
        <v>120</v>
      </c>
      <c r="AH24" s="2413"/>
      <c r="AI24" s="2413"/>
      <c r="AJ24" s="2413"/>
      <c r="AK24" s="2413"/>
      <c r="AL24" s="2413"/>
      <c r="AM24" s="2413"/>
      <c r="AN24" s="2413"/>
      <c r="AO24" s="2413"/>
      <c r="AP24" s="2414"/>
      <c r="AQ24" s="2415" t="s">
        <v>806</v>
      </c>
      <c r="AR24" s="2416"/>
      <c r="AS24" s="2416"/>
      <c r="AT24" s="2416"/>
      <c r="AU24" s="2416"/>
      <c r="AV24" s="2416"/>
      <c r="AW24" s="2416"/>
      <c r="AX24" s="2416"/>
      <c r="AY24" s="2416"/>
      <c r="AZ24" s="2416"/>
      <c r="BA24" s="2416"/>
      <c r="BB24" s="2416"/>
      <c r="BC24" s="2416"/>
      <c r="BD24" s="2416"/>
      <c r="BE24" s="2416"/>
      <c r="BF24" s="2416"/>
      <c r="BG24" s="2416"/>
      <c r="BH24" s="2416"/>
      <c r="BI24" s="2417"/>
      <c r="BJ24" s="874"/>
      <c r="BK24" s="872"/>
      <c r="BL24" s="872"/>
      <c r="BM24" s="2411"/>
    </row>
    <row r="25" spans="1:65" ht="21.75" customHeight="1" x14ac:dyDescent="0.4">
      <c r="A25" s="2681"/>
      <c r="B25" s="2527"/>
      <c r="C25" s="2528"/>
      <c r="D25" s="2528"/>
      <c r="E25" s="2528"/>
      <c r="F25" s="2528"/>
      <c r="G25" s="2528"/>
      <c r="H25" s="2528"/>
      <c r="I25" s="2529"/>
      <c r="J25" s="2533"/>
      <c r="K25" s="2534"/>
      <c r="L25" s="2534"/>
      <c r="M25" s="2534"/>
      <c r="N25" s="2535"/>
      <c r="O25" s="2500"/>
      <c r="P25" s="2501"/>
      <c r="Q25" s="2501"/>
      <c r="R25" s="2502"/>
      <c r="S25" s="2698"/>
      <c r="T25" s="2699"/>
      <c r="U25" s="2699"/>
      <c r="V25" s="2699"/>
      <c r="W25" s="2699"/>
      <c r="X25" s="2699"/>
      <c r="Y25" s="2700"/>
      <c r="Z25" s="2527"/>
      <c r="AA25" s="2528"/>
      <c r="AB25" s="2528"/>
      <c r="AC25" s="2528"/>
      <c r="AD25" s="2528"/>
      <c r="AE25" s="2528"/>
      <c r="AF25" s="2529"/>
      <c r="AG25" s="2403" t="s">
        <v>807</v>
      </c>
      <c r="AH25" s="2404"/>
      <c r="AI25" s="2404"/>
      <c r="AJ25" s="2404"/>
      <c r="AK25" s="2404"/>
      <c r="AL25" s="2404"/>
      <c r="AM25" s="2404"/>
      <c r="AN25" s="2404"/>
      <c r="AO25" s="2404"/>
      <c r="AP25" s="2405"/>
      <c r="AQ25" s="2406" t="s">
        <v>121</v>
      </c>
      <c r="AR25" s="2407"/>
      <c r="AS25" s="2407"/>
      <c r="AT25" s="2407"/>
      <c r="AU25" s="2407"/>
      <c r="AV25" s="2407"/>
      <c r="AW25" s="2407"/>
      <c r="AX25" s="2407"/>
      <c r="AY25" s="2407"/>
      <c r="AZ25" s="2407"/>
      <c r="BA25" s="2407"/>
      <c r="BB25" s="2407"/>
      <c r="BC25" s="2407"/>
      <c r="BD25" s="2407"/>
      <c r="BE25" s="2407"/>
      <c r="BF25" s="2407"/>
      <c r="BG25" s="2407"/>
      <c r="BH25" s="2407"/>
      <c r="BI25" s="2408"/>
      <c r="BJ25" s="874"/>
      <c r="BK25" s="872"/>
      <c r="BL25" s="872"/>
      <c r="BM25" s="2411"/>
    </row>
    <row r="26" spans="1:65" ht="21.75" customHeight="1" x14ac:dyDescent="0.4">
      <c r="A26" s="2681"/>
      <c r="B26" s="2527"/>
      <c r="C26" s="2528"/>
      <c r="D26" s="2528"/>
      <c r="E26" s="2528"/>
      <c r="F26" s="2528"/>
      <c r="G26" s="2528"/>
      <c r="H26" s="2528"/>
      <c r="I26" s="2529"/>
      <c r="J26" s="2533"/>
      <c r="K26" s="2534"/>
      <c r="L26" s="2534"/>
      <c r="M26" s="2534"/>
      <c r="N26" s="2535"/>
      <c r="O26" s="2500"/>
      <c r="P26" s="2501"/>
      <c r="Q26" s="2501"/>
      <c r="R26" s="2502"/>
      <c r="S26" s="2698"/>
      <c r="T26" s="2699"/>
      <c r="U26" s="2699"/>
      <c r="V26" s="2699"/>
      <c r="W26" s="2699"/>
      <c r="X26" s="2699"/>
      <c r="Y26" s="2700"/>
      <c r="Z26" s="2527"/>
      <c r="AA26" s="2528"/>
      <c r="AB26" s="2528"/>
      <c r="AC26" s="2528"/>
      <c r="AD26" s="2528"/>
      <c r="AE26" s="2528"/>
      <c r="AF26" s="2529"/>
      <c r="AG26" s="2403" t="s">
        <v>122</v>
      </c>
      <c r="AH26" s="2404"/>
      <c r="AI26" s="2404"/>
      <c r="AJ26" s="2404"/>
      <c r="AK26" s="2404"/>
      <c r="AL26" s="2404"/>
      <c r="AM26" s="2404"/>
      <c r="AN26" s="2404"/>
      <c r="AO26" s="2404"/>
      <c r="AP26" s="2405"/>
      <c r="AQ26" s="2406" t="s">
        <v>114</v>
      </c>
      <c r="AR26" s="2407"/>
      <c r="AS26" s="2407"/>
      <c r="AT26" s="2407"/>
      <c r="AU26" s="2407"/>
      <c r="AV26" s="2407"/>
      <c r="AW26" s="2407"/>
      <c r="AX26" s="2407"/>
      <c r="AY26" s="2407"/>
      <c r="AZ26" s="2407"/>
      <c r="BA26" s="2407"/>
      <c r="BB26" s="2407"/>
      <c r="BC26" s="2407"/>
      <c r="BD26" s="2407"/>
      <c r="BE26" s="2407"/>
      <c r="BF26" s="2407"/>
      <c r="BG26" s="2407"/>
      <c r="BH26" s="2407"/>
      <c r="BI26" s="2408"/>
      <c r="BJ26" s="874"/>
      <c r="BK26" s="872"/>
      <c r="BL26" s="872"/>
      <c r="BM26" s="2411"/>
    </row>
    <row r="27" spans="1:65" ht="22.7" customHeight="1" x14ac:dyDescent="0.4">
      <c r="A27" s="2681"/>
      <c r="B27" s="2527"/>
      <c r="C27" s="2528"/>
      <c r="D27" s="2528"/>
      <c r="E27" s="2528"/>
      <c r="F27" s="2528"/>
      <c r="G27" s="2528"/>
      <c r="H27" s="2528"/>
      <c r="I27" s="2529"/>
      <c r="J27" s="2533"/>
      <c r="K27" s="2534"/>
      <c r="L27" s="2534"/>
      <c r="M27" s="2534"/>
      <c r="N27" s="2535"/>
      <c r="O27" s="2500"/>
      <c r="P27" s="2501"/>
      <c r="Q27" s="2501"/>
      <c r="R27" s="2502"/>
      <c r="S27" s="2698"/>
      <c r="T27" s="2699"/>
      <c r="U27" s="2699"/>
      <c r="V27" s="2699"/>
      <c r="W27" s="2699"/>
      <c r="X27" s="2699"/>
      <c r="Y27" s="2700"/>
      <c r="Z27" s="2527"/>
      <c r="AA27" s="2528"/>
      <c r="AB27" s="2528"/>
      <c r="AC27" s="2528"/>
      <c r="AD27" s="2528"/>
      <c r="AE27" s="2528"/>
      <c r="AF27" s="2529"/>
      <c r="AG27" s="2412" t="s">
        <v>808</v>
      </c>
      <c r="AH27" s="2413"/>
      <c r="AI27" s="2413"/>
      <c r="AJ27" s="2413"/>
      <c r="AK27" s="2413"/>
      <c r="AL27" s="2413"/>
      <c r="AM27" s="2413"/>
      <c r="AN27" s="2413"/>
      <c r="AO27" s="2413"/>
      <c r="AP27" s="2414"/>
      <c r="AQ27" s="2415" t="s">
        <v>19</v>
      </c>
      <c r="AR27" s="2416"/>
      <c r="AS27" s="2416"/>
      <c r="AT27" s="2416"/>
      <c r="AU27" s="2416"/>
      <c r="AV27" s="2416"/>
      <c r="AW27" s="2416"/>
      <c r="AX27" s="2416"/>
      <c r="AY27" s="2416"/>
      <c r="AZ27" s="2416"/>
      <c r="BA27" s="2416"/>
      <c r="BB27" s="2416"/>
      <c r="BC27" s="2416"/>
      <c r="BD27" s="2416"/>
      <c r="BE27" s="2416"/>
      <c r="BF27" s="2416"/>
      <c r="BG27" s="2416"/>
      <c r="BH27" s="2416"/>
      <c r="BI27" s="2417"/>
      <c r="BJ27" s="874"/>
      <c r="BK27" s="872"/>
      <c r="BL27" s="872"/>
      <c r="BM27" s="2411"/>
    </row>
    <row r="28" spans="1:65" ht="22.7" customHeight="1" x14ac:dyDescent="0.4">
      <c r="A28" s="2681"/>
      <c r="B28" s="2527"/>
      <c r="C28" s="2528"/>
      <c r="D28" s="2528"/>
      <c r="E28" s="2528"/>
      <c r="F28" s="2528"/>
      <c r="G28" s="2528"/>
      <c r="H28" s="2528"/>
      <c r="I28" s="2529"/>
      <c r="J28" s="2533"/>
      <c r="K28" s="2534"/>
      <c r="L28" s="2534"/>
      <c r="M28" s="2534"/>
      <c r="N28" s="2535"/>
      <c r="O28" s="2500"/>
      <c r="P28" s="2501"/>
      <c r="Q28" s="2501"/>
      <c r="R28" s="2502"/>
      <c r="S28" s="2698"/>
      <c r="T28" s="2699"/>
      <c r="U28" s="2699"/>
      <c r="V28" s="2699"/>
      <c r="W28" s="2699"/>
      <c r="X28" s="2699"/>
      <c r="Y28" s="2700"/>
      <c r="Z28" s="2527"/>
      <c r="AA28" s="2528"/>
      <c r="AB28" s="2528"/>
      <c r="AC28" s="2528"/>
      <c r="AD28" s="2528"/>
      <c r="AE28" s="2528"/>
      <c r="AF28" s="2529"/>
      <c r="AG28" s="2412" t="s">
        <v>809</v>
      </c>
      <c r="AH28" s="2413"/>
      <c r="AI28" s="2413"/>
      <c r="AJ28" s="2413"/>
      <c r="AK28" s="2413"/>
      <c r="AL28" s="2413"/>
      <c r="AM28" s="2413"/>
      <c r="AN28" s="2413"/>
      <c r="AO28" s="2413"/>
      <c r="AP28" s="2414"/>
      <c r="AQ28" s="2415" t="s">
        <v>19</v>
      </c>
      <c r="AR28" s="2416"/>
      <c r="AS28" s="2416"/>
      <c r="AT28" s="2416"/>
      <c r="AU28" s="2416"/>
      <c r="AV28" s="2416"/>
      <c r="AW28" s="2416"/>
      <c r="AX28" s="2416"/>
      <c r="AY28" s="2416"/>
      <c r="AZ28" s="2416"/>
      <c r="BA28" s="2416"/>
      <c r="BB28" s="2416"/>
      <c r="BC28" s="2416"/>
      <c r="BD28" s="2416"/>
      <c r="BE28" s="2416"/>
      <c r="BF28" s="2416"/>
      <c r="BG28" s="2416"/>
      <c r="BH28" s="2416"/>
      <c r="BI28" s="2417"/>
      <c r="BJ28" s="874"/>
      <c r="BK28" s="872"/>
      <c r="BL28" s="872"/>
      <c r="BM28" s="2411"/>
    </row>
    <row r="29" spans="1:65" ht="22.7" customHeight="1" x14ac:dyDescent="0.4">
      <c r="A29" s="2681"/>
      <c r="B29" s="2527"/>
      <c r="C29" s="2528"/>
      <c r="D29" s="2528"/>
      <c r="E29" s="2528"/>
      <c r="F29" s="2528"/>
      <c r="G29" s="2528"/>
      <c r="H29" s="2528"/>
      <c r="I29" s="2529"/>
      <c r="J29" s="2533"/>
      <c r="K29" s="2534"/>
      <c r="L29" s="2534"/>
      <c r="M29" s="2534"/>
      <c r="N29" s="2535"/>
      <c r="O29" s="2500"/>
      <c r="P29" s="2501"/>
      <c r="Q29" s="2501"/>
      <c r="R29" s="2502"/>
      <c r="S29" s="2698"/>
      <c r="T29" s="2699"/>
      <c r="U29" s="2699"/>
      <c r="V29" s="2699"/>
      <c r="W29" s="2699"/>
      <c r="X29" s="2699"/>
      <c r="Y29" s="2700"/>
      <c r="Z29" s="2527"/>
      <c r="AA29" s="2528"/>
      <c r="AB29" s="2528"/>
      <c r="AC29" s="2528"/>
      <c r="AD29" s="2528"/>
      <c r="AE29" s="2528"/>
      <c r="AF29" s="2529"/>
      <c r="AG29" s="2412" t="s">
        <v>810</v>
      </c>
      <c r="AH29" s="2413"/>
      <c r="AI29" s="2413"/>
      <c r="AJ29" s="2413"/>
      <c r="AK29" s="2413"/>
      <c r="AL29" s="2413"/>
      <c r="AM29" s="2413"/>
      <c r="AN29" s="2413"/>
      <c r="AO29" s="2413"/>
      <c r="AP29" s="2414"/>
      <c r="AQ29" s="2415" t="s">
        <v>19</v>
      </c>
      <c r="AR29" s="2416"/>
      <c r="AS29" s="2416"/>
      <c r="AT29" s="2416"/>
      <c r="AU29" s="2416"/>
      <c r="AV29" s="2416"/>
      <c r="AW29" s="2416"/>
      <c r="AX29" s="2416"/>
      <c r="AY29" s="2416"/>
      <c r="AZ29" s="2416"/>
      <c r="BA29" s="2416"/>
      <c r="BB29" s="2416"/>
      <c r="BC29" s="2416"/>
      <c r="BD29" s="2416"/>
      <c r="BE29" s="2416"/>
      <c r="BF29" s="2416"/>
      <c r="BG29" s="2416"/>
      <c r="BH29" s="2416"/>
      <c r="BI29" s="2417"/>
      <c r="BJ29" s="874"/>
      <c r="BK29" s="872"/>
      <c r="BL29" s="872"/>
      <c r="BM29" s="2411"/>
    </row>
    <row r="30" spans="1:65" ht="63" customHeight="1" x14ac:dyDescent="0.4">
      <c r="A30" s="2681"/>
      <c r="B30" s="2527"/>
      <c r="C30" s="2528"/>
      <c r="D30" s="2528"/>
      <c r="E30" s="2528"/>
      <c r="F30" s="2528"/>
      <c r="G30" s="2528"/>
      <c r="H30" s="2528"/>
      <c r="I30" s="2529"/>
      <c r="J30" s="2533"/>
      <c r="K30" s="2534"/>
      <c r="L30" s="2534"/>
      <c r="M30" s="2534"/>
      <c r="N30" s="2535"/>
      <c r="O30" s="2500"/>
      <c r="P30" s="2501"/>
      <c r="Q30" s="2501"/>
      <c r="R30" s="2502"/>
      <c r="S30" s="2698"/>
      <c r="T30" s="2699"/>
      <c r="U30" s="2699"/>
      <c r="V30" s="2699"/>
      <c r="W30" s="2699"/>
      <c r="X30" s="2699"/>
      <c r="Y30" s="2700"/>
      <c r="Z30" s="2527"/>
      <c r="AA30" s="2528"/>
      <c r="AB30" s="2528"/>
      <c r="AC30" s="2528"/>
      <c r="AD30" s="2528"/>
      <c r="AE30" s="2528"/>
      <c r="AF30" s="2529"/>
      <c r="AG30" s="2412" t="s">
        <v>811</v>
      </c>
      <c r="AH30" s="2413"/>
      <c r="AI30" s="2413"/>
      <c r="AJ30" s="2413"/>
      <c r="AK30" s="2413"/>
      <c r="AL30" s="2413"/>
      <c r="AM30" s="2413"/>
      <c r="AN30" s="2413"/>
      <c r="AO30" s="2413"/>
      <c r="AP30" s="2414"/>
      <c r="AQ30" s="2424" t="s">
        <v>812</v>
      </c>
      <c r="AR30" s="2426"/>
      <c r="AS30" s="2426"/>
      <c r="AT30" s="2426"/>
      <c r="AU30" s="2426"/>
      <c r="AV30" s="2426"/>
      <c r="AW30" s="2426"/>
      <c r="AX30" s="2426"/>
      <c r="AY30" s="2426"/>
      <c r="AZ30" s="2426"/>
      <c r="BA30" s="2426"/>
      <c r="BB30" s="2426"/>
      <c r="BC30" s="2426"/>
      <c r="BD30" s="2426"/>
      <c r="BE30" s="2426"/>
      <c r="BF30" s="2426"/>
      <c r="BG30" s="2426"/>
      <c r="BH30" s="2426"/>
      <c r="BI30" s="2427"/>
      <c r="BJ30" s="874"/>
      <c r="BK30" s="872"/>
      <c r="BL30" s="872"/>
      <c r="BM30" s="2411"/>
    </row>
    <row r="31" spans="1:65" ht="22.7" customHeight="1" x14ac:dyDescent="0.4">
      <c r="A31" s="2681"/>
      <c r="B31" s="2527"/>
      <c r="C31" s="2528"/>
      <c r="D31" s="2528"/>
      <c r="E31" s="2528"/>
      <c r="F31" s="2528"/>
      <c r="G31" s="2528"/>
      <c r="H31" s="2528"/>
      <c r="I31" s="2529"/>
      <c r="J31" s="2533"/>
      <c r="K31" s="2534"/>
      <c r="L31" s="2534"/>
      <c r="M31" s="2534"/>
      <c r="N31" s="2535"/>
      <c r="O31" s="2500"/>
      <c r="P31" s="2501"/>
      <c r="Q31" s="2501"/>
      <c r="R31" s="2502"/>
      <c r="S31" s="2698"/>
      <c r="T31" s="2699"/>
      <c r="U31" s="2699"/>
      <c r="V31" s="2699"/>
      <c r="W31" s="2699"/>
      <c r="X31" s="2699"/>
      <c r="Y31" s="2700"/>
      <c r="Z31" s="2527"/>
      <c r="AA31" s="2528"/>
      <c r="AB31" s="2528"/>
      <c r="AC31" s="2528"/>
      <c r="AD31" s="2528"/>
      <c r="AE31" s="2528"/>
      <c r="AF31" s="2529"/>
      <c r="AG31" s="2412" t="s">
        <v>813</v>
      </c>
      <c r="AH31" s="2413"/>
      <c r="AI31" s="2413"/>
      <c r="AJ31" s="2413"/>
      <c r="AK31" s="2413"/>
      <c r="AL31" s="2413"/>
      <c r="AM31" s="2413"/>
      <c r="AN31" s="2413"/>
      <c r="AO31" s="2413"/>
      <c r="AP31" s="2414"/>
      <c r="AQ31" s="2415" t="s">
        <v>814</v>
      </c>
      <c r="AR31" s="2416"/>
      <c r="AS31" s="2416"/>
      <c r="AT31" s="2416"/>
      <c r="AU31" s="2416"/>
      <c r="AV31" s="2416"/>
      <c r="AW31" s="2416"/>
      <c r="AX31" s="2416"/>
      <c r="AY31" s="2416"/>
      <c r="AZ31" s="2416"/>
      <c r="BA31" s="2416"/>
      <c r="BB31" s="2416"/>
      <c r="BC31" s="2416"/>
      <c r="BD31" s="2416"/>
      <c r="BE31" s="2416"/>
      <c r="BF31" s="2416"/>
      <c r="BG31" s="2416"/>
      <c r="BH31" s="2416"/>
      <c r="BI31" s="2417"/>
      <c r="BJ31" s="874"/>
      <c r="BK31" s="872"/>
      <c r="BL31" s="872"/>
      <c r="BM31" s="2411"/>
    </row>
    <row r="32" spans="1:65" ht="21.75" customHeight="1" x14ac:dyDescent="0.4">
      <c r="A32" s="2681"/>
      <c r="B32" s="2527"/>
      <c r="C32" s="2528"/>
      <c r="D32" s="2528"/>
      <c r="E32" s="2528"/>
      <c r="F32" s="2528"/>
      <c r="G32" s="2528"/>
      <c r="H32" s="2528"/>
      <c r="I32" s="2529"/>
      <c r="J32" s="2533"/>
      <c r="K32" s="2534"/>
      <c r="L32" s="2534"/>
      <c r="M32" s="2534"/>
      <c r="N32" s="2535"/>
      <c r="O32" s="2500"/>
      <c r="P32" s="2501"/>
      <c r="Q32" s="2501"/>
      <c r="R32" s="2502"/>
      <c r="S32" s="2698"/>
      <c r="T32" s="2699"/>
      <c r="U32" s="2699"/>
      <c r="V32" s="2699"/>
      <c r="W32" s="2699"/>
      <c r="X32" s="2699"/>
      <c r="Y32" s="2700"/>
      <c r="Z32" s="2527"/>
      <c r="AA32" s="2528"/>
      <c r="AB32" s="2528"/>
      <c r="AC32" s="2528"/>
      <c r="AD32" s="2528"/>
      <c r="AE32" s="2528"/>
      <c r="AF32" s="2529"/>
      <c r="AG32" s="2412" t="s">
        <v>123</v>
      </c>
      <c r="AH32" s="2413"/>
      <c r="AI32" s="2413"/>
      <c r="AJ32" s="2413"/>
      <c r="AK32" s="2413"/>
      <c r="AL32" s="2413"/>
      <c r="AM32" s="2413"/>
      <c r="AN32" s="2413"/>
      <c r="AO32" s="2413"/>
      <c r="AP32" s="2414"/>
      <c r="AQ32" s="2415" t="s">
        <v>124</v>
      </c>
      <c r="AR32" s="2416"/>
      <c r="AS32" s="2416"/>
      <c r="AT32" s="2416"/>
      <c r="AU32" s="2416"/>
      <c r="AV32" s="2416"/>
      <c r="AW32" s="2416"/>
      <c r="AX32" s="2416"/>
      <c r="AY32" s="2416"/>
      <c r="AZ32" s="2416"/>
      <c r="BA32" s="2416"/>
      <c r="BB32" s="2416"/>
      <c r="BC32" s="2416"/>
      <c r="BD32" s="2416"/>
      <c r="BE32" s="2416"/>
      <c r="BF32" s="2416"/>
      <c r="BG32" s="2416"/>
      <c r="BH32" s="2416"/>
      <c r="BI32" s="2417"/>
      <c r="BJ32" s="874"/>
      <c r="BK32" s="872"/>
      <c r="BL32" s="872"/>
      <c r="BM32" s="2411"/>
    </row>
    <row r="33" spans="1:65" ht="21.75" customHeight="1" x14ac:dyDescent="0.4">
      <c r="A33" s="2681"/>
      <c r="B33" s="2527"/>
      <c r="C33" s="2528"/>
      <c r="D33" s="2528"/>
      <c r="E33" s="2528"/>
      <c r="F33" s="2528"/>
      <c r="G33" s="2528"/>
      <c r="H33" s="2528"/>
      <c r="I33" s="2529"/>
      <c r="J33" s="2533"/>
      <c r="K33" s="2534"/>
      <c r="L33" s="2534"/>
      <c r="M33" s="2534"/>
      <c r="N33" s="2535"/>
      <c r="O33" s="2500"/>
      <c r="P33" s="2501"/>
      <c r="Q33" s="2501"/>
      <c r="R33" s="2502"/>
      <c r="S33" s="2698"/>
      <c r="T33" s="2699"/>
      <c r="U33" s="2699"/>
      <c r="V33" s="2699"/>
      <c r="W33" s="2699"/>
      <c r="X33" s="2699"/>
      <c r="Y33" s="2700"/>
      <c r="Z33" s="2527"/>
      <c r="AA33" s="2528"/>
      <c r="AB33" s="2528"/>
      <c r="AC33" s="2528"/>
      <c r="AD33" s="2528"/>
      <c r="AE33" s="2528"/>
      <c r="AF33" s="2529"/>
      <c r="AG33" s="2412" t="s">
        <v>125</v>
      </c>
      <c r="AH33" s="2413"/>
      <c r="AI33" s="2413"/>
      <c r="AJ33" s="2413"/>
      <c r="AK33" s="2413"/>
      <c r="AL33" s="2413"/>
      <c r="AM33" s="2413"/>
      <c r="AN33" s="2413"/>
      <c r="AO33" s="2413"/>
      <c r="AP33" s="2414"/>
      <c r="AQ33" s="2415" t="s">
        <v>124</v>
      </c>
      <c r="AR33" s="2416"/>
      <c r="AS33" s="2416"/>
      <c r="AT33" s="2416"/>
      <c r="AU33" s="2416"/>
      <c r="AV33" s="2416"/>
      <c r="AW33" s="2416"/>
      <c r="AX33" s="2416"/>
      <c r="AY33" s="2416"/>
      <c r="AZ33" s="2416"/>
      <c r="BA33" s="2416"/>
      <c r="BB33" s="2416"/>
      <c r="BC33" s="2416"/>
      <c r="BD33" s="2416"/>
      <c r="BE33" s="2416"/>
      <c r="BF33" s="2416"/>
      <c r="BG33" s="2416"/>
      <c r="BH33" s="2416"/>
      <c r="BI33" s="2417"/>
      <c r="BJ33" s="874"/>
      <c r="BK33" s="872"/>
      <c r="BL33" s="872"/>
      <c r="BM33" s="2411"/>
    </row>
    <row r="34" spans="1:65" ht="21.75" customHeight="1" x14ac:dyDescent="0.4">
      <c r="A34" s="2681"/>
      <c r="B34" s="2527"/>
      <c r="C34" s="2528"/>
      <c r="D34" s="2528"/>
      <c r="E34" s="2528"/>
      <c r="F34" s="2528"/>
      <c r="G34" s="2528"/>
      <c r="H34" s="2528"/>
      <c r="I34" s="2529"/>
      <c r="J34" s="2533"/>
      <c r="K34" s="2534"/>
      <c r="L34" s="2534"/>
      <c r="M34" s="2534"/>
      <c r="N34" s="2535"/>
      <c r="O34" s="2500"/>
      <c r="P34" s="2501"/>
      <c r="Q34" s="2501"/>
      <c r="R34" s="2502"/>
      <c r="S34" s="2698"/>
      <c r="T34" s="2699"/>
      <c r="U34" s="2699"/>
      <c r="V34" s="2699"/>
      <c r="W34" s="2699"/>
      <c r="X34" s="2699"/>
      <c r="Y34" s="2700"/>
      <c r="Z34" s="2527"/>
      <c r="AA34" s="2528"/>
      <c r="AB34" s="2528"/>
      <c r="AC34" s="2528"/>
      <c r="AD34" s="2528"/>
      <c r="AE34" s="2528"/>
      <c r="AF34" s="2529"/>
      <c r="AG34" s="2412" t="s">
        <v>815</v>
      </c>
      <c r="AH34" s="2413"/>
      <c r="AI34" s="2413"/>
      <c r="AJ34" s="2413"/>
      <c r="AK34" s="2413"/>
      <c r="AL34" s="2413"/>
      <c r="AM34" s="2413"/>
      <c r="AN34" s="2413"/>
      <c r="AO34" s="2413"/>
      <c r="AP34" s="2414"/>
      <c r="AQ34" s="2415" t="s">
        <v>126</v>
      </c>
      <c r="AR34" s="2416"/>
      <c r="AS34" s="2416"/>
      <c r="AT34" s="2416"/>
      <c r="AU34" s="2416"/>
      <c r="AV34" s="2416"/>
      <c r="AW34" s="2416"/>
      <c r="AX34" s="2416"/>
      <c r="AY34" s="2416"/>
      <c r="AZ34" s="2416"/>
      <c r="BA34" s="2416"/>
      <c r="BB34" s="2416"/>
      <c r="BC34" s="2416"/>
      <c r="BD34" s="2416"/>
      <c r="BE34" s="2416"/>
      <c r="BF34" s="2416"/>
      <c r="BG34" s="2416"/>
      <c r="BH34" s="2416"/>
      <c r="BI34" s="2417"/>
      <c r="BJ34" s="874"/>
      <c r="BK34" s="872"/>
      <c r="BL34" s="872"/>
      <c r="BM34" s="2411"/>
    </row>
    <row r="35" spans="1:65" ht="21.75" customHeight="1" x14ac:dyDescent="0.4">
      <c r="A35" s="2681"/>
      <c r="B35" s="2530"/>
      <c r="C35" s="2531"/>
      <c r="D35" s="2531"/>
      <c r="E35" s="2531"/>
      <c r="F35" s="2531"/>
      <c r="G35" s="2531"/>
      <c r="H35" s="2531"/>
      <c r="I35" s="2532"/>
      <c r="J35" s="2689"/>
      <c r="K35" s="2690"/>
      <c r="L35" s="2690"/>
      <c r="M35" s="2690"/>
      <c r="N35" s="2691"/>
      <c r="O35" s="2503"/>
      <c r="P35" s="2504"/>
      <c r="Q35" s="2504"/>
      <c r="R35" s="2505"/>
      <c r="S35" s="2701"/>
      <c r="T35" s="2702"/>
      <c r="U35" s="2702"/>
      <c r="V35" s="2702"/>
      <c r="W35" s="2702"/>
      <c r="X35" s="2702"/>
      <c r="Y35" s="2703"/>
      <c r="Z35" s="2530"/>
      <c r="AA35" s="2531"/>
      <c r="AB35" s="2531"/>
      <c r="AC35" s="2531"/>
      <c r="AD35" s="2531"/>
      <c r="AE35" s="2531"/>
      <c r="AF35" s="2532"/>
      <c r="AG35" s="2412" t="s">
        <v>127</v>
      </c>
      <c r="AH35" s="2413"/>
      <c r="AI35" s="2413"/>
      <c r="AJ35" s="2413"/>
      <c r="AK35" s="2413"/>
      <c r="AL35" s="2413"/>
      <c r="AM35" s="2413"/>
      <c r="AN35" s="2413"/>
      <c r="AO35" s="2413"/>
      <c r="AP35" s="2414"/>
      <c r="AQ35" s="2415" t="s">
        <v>128</v>
      </c>
      <c r="AR35" s="2416"/>
      <c r="AS35" s="2416"/>
      <c r="AT35" s="2416"/>
      <c r="AU35" s="2416"/>
      <c r="AV35" s="2416"/>
      <c r="AW35" s="2416"/>
      <c r="AX35" s="2416"/>
      <c r="AY35" s="2416"/>
      <c r="AZ35" s="2416"/>
      <c r="BA35" s="2416"/>
      <c r="BB35" s="2416"/>
      <c r="BC35" s="2416"/>
      <c r="BD35" s="2416"/>
      <c r="BE35" s="2416"/>
      <c r="BF35" s="2416"/>
      <c r="BG35" s="2416"/>
      <c r="BH35" s="2416"/>
      <c r="BI35" s="2417"/>
      <c r="BJ35" s="874"/>
      <c r="BK35" s="872"/>
      <c r="BL35" s="872"/>
      <c r="BM35" s="2411"/>
    </row>
    <row r="36" spans="1:65" ht="22.7" customHeight="1" x14ac:dyDescent="0.4">
      <c r="A36" s="2681"/>
      <c r="B36" s="2593" t="s">
        <v>816</v>
      </c>
      <c r="C36" s="2594"/>
      <c r="D36" s="2594"/>
      <c r="E36" s="2594"/>
      <c r="F36" s="2594"/>
      <c r="G36" s="2594"/>
      <c r="H36" s="2594"/>
      <c r="I36" s="2595"/>
      <c r="J36" s="2600"/>
      <c r="K36" s="2601"/>
      <c r="L36" s="2601"/>
      <c r="M36" s="2601"/>
      <c r="N36" s="2602"/>
      <c r="O36" s="2606"/>
      <c r="P36" s="2607"/>
      <c r="Q36" s="2607"/>
      <c r="R36" s="2608"/>
      <c r="S36" s="2612" t="s">
        <v>129</v>
      </c>
      <c r="T36" s="2613"/>
      <c r="U36" s="2613"/>
      <c r="V36" s="2613"/>
      <c r="W36" s="2613"/>
      <c r="X36" s="2613"/>
      <c r="Y36" s="2614"/>
      <c r="Z36" s="2618"/>
      <c r="AA36" s="2619"/>
      <c r="AB36" s="2619"/>
      <c r="AC36" s="2619"/>
      <c r="AD36" s="2619"/>
      <c r="AE36" s="2619"/>
      <c r="AF36" s="2620"/>
      <c r="AG36" s="2442" t="s">
        <v>40</v>
      </c>
      <c r="AH36" s="2443"/>
      <c r="AI36" s="2443"/>
      <c r="AJ36" s="2443"/>
      <c r="AK36" s="2443"/>
      <c r="AL36" s="2443"/>
      <c r="AM36" s="2443"/>
      <c r="AN36" s="2443"/>
      <c r="AO36" s="2443"/>
      <c r="AP36" s="2444"/>
      <c r="AQ36" s="2437" t="s">
        <v>19</v>
      </c>
      <c r="AR36" s="2438"/>
      <c r="AS36" s="2438"/>
      <c r="AT36" s="2438"/>
      <c r="AU36" s="2438"/>
      <c r="AV36" s="2438"/>
      <c r="AW36" s="2438"/>
      <c r="AX36" s="2438"/>
      <c r="AY36" s="2438"/>
      <c r="AZ36" s="2438"/>
      <c r="BA36" s="2438"/>
      <c r="BB36" s="2438"/>
      <c r="BC36" s="2438"/>
      <c r="BD36" s="2438"/>
      <c r="BE36" s="2438"/>
      <c r="BF36" s="2438"/>
      <c r="BG36" s="2438"/>
      <c r="BH36" s="2438"/>
      <c r="BI36" s="2439"/>
      <c r="BJ36" s="2630"/>
      <c r="BK36" s="2631"/>
      <c r="BL36" s="2631"/>
      <c r="BM36" s="2632"/>
    </row>
    <row r="37" spans="1:65" ht="22.7" customHeight="1" x14ac:dyDescent="0.4">
      <c r="A37" s="2681"/>
      <c r="B37" s="2596"/>
      <c r="C37" s="2594"/>
      <c r="D37" s="2594"/>
      <c r="E37" s="2594"/>
      <c r="F37" s="2594"/>
      <c r="G37" s="2594"/>
      <c r="H37" s="2594"/>
      <c r="I37" s="2595"/>
      <c r="J37" s="2600"/>
      <c r="K37" s="2601"/>
      <c r="L37" s="2601"/>
      <c r="M37" s="2601"/>
      <c r="N37" s="2602"/>
      <c r="O37" s="2606"/>
      <c r="P37" s="2607"/>
      <c r="Q37" s="2607"/>
      <c r="R37" s="2608"/>
      <c r="S37" s="2612"/>
      <c r="T37" s="2613"/>
      <c r="U37" s="2613"/>
      <c r="V37" s="2613"/>
      <c r="W37" s="2613"/>
      <c r="X37" s="2613"/>
      <c r="Y37" s="2614"/>
      <c r="Z37" s="2618"/>
      <c r="AA37" s="2619"/>
      <c r="AB37" s="2619"/>
      <c r="AC37" s="2619"/>
      <c r="AD37" s="2619"/>
      <c r="AE37" s="2619"/>
      <c r="AF37" s="2620"/>
      <c r="AG37" s="2412" t="s">
        <v>28</v>
      </c>
      <c r="AH37" s="2413"/>
      <c r="AI37" s="2413"/>
      <c r="AJ37" s="2413"/>
      <c r="AK37" s="2413"/>
      <c r="AL37" s="2413"/>
      <c r="AM37" s="2413"/>
      <c r="AN37" s="2413"/>
      <c r="AO37" s="2413"/>
      <c r="AP37" s="2414"/>
      <c r="AQ37" s="2415" t="s">
        <v>19</v>
      </c>
      <c r="AR37" s="2416"/>
      <c r="AS37" s="2416"/>
      <c r="AT37" s="2416"/>
      <c r="AU37" s="2416"/>
      <c r="AV37" s="2416"/>
      <c r="AW37" s="2416"/>
      <c r="AX37" s="2416"/>
      <c r="AY37" s="2416"/>
      <c r="AZ37" s="2416"/>
      <c r="BA37" s="2416"/>
      <c r="BB37" s="2416"/>
      <c r="BC37" s="2416"/>
      <c r="BD37" s="2416"/>
      <c r="BE37" s="2416"/>
      <c r="BF37" s="2416"/>
      <c r="BG37" s="2416"/>
      <c r="BH37" s="2416"/>
      <c r="BI37" s="2417"/>
      <c r="BJ37" s="2434"/>
      <c r="BK37" s="2435"/>
      <c r="BL37" s="2435"/>
      <c r="BM37" s="2436"/>
    </row>
    <row r="38" spans="1:65" ht="22.7" customHeight="1" x14ac:dyDescent="0.4">
      <c r="A38" s="2681"/>
      <c r="B38" s="2596"/>
      <c r="C38" s="2594"/>
      <c r="D38" s="2594"/>
      <c r="E38" s="2594"/>
      <c r="F38" s="2594"/>
      <c r="G38" s="2594"/>
      <c r="H38" s="2594"/>
      <c r="I38" s="2595"/>
      <c r="J38" s="2600"/>
      <c r="K38" s="2601"/>
      <c r="L38" s="2601"/>
      <c r="M38" s="2601"/>
      <c r="N38" s="2602"/>
      <c r="O38" s="2606"/>
      <c r="P38" s="2607"/>
      <c r="Q38" s="2607"/>
      <c r="R38" s="2608"/>
      <c r="S38" s="2612"/>
      <c r="T38" s="2613"/>
      <c r="U38" s="2613"/>
      <c r="V38" s="2613"/>
      <c r="W38" s="2613"/>
      <c r="X38" s="2613"/>
      <c r="Y38" s="2614"/>
      <c r="Z38" s="2618"/>
      <c r="AA38" s="2619"/>
      <c r="AB38" s="2619"/>
      <c r="AC38" s="2619"/>
      <c r="AD38" s="2619"/>
      <c r="AE38" s="2619"/>
      <c r="AF38" s="2620"/>
      <c r="AG38" s="2412" t="s">
        <v>799</v>
      </c>
      <c r="AH38" s="2413"/>
      <c r="AI38" s="2413"/>
      <c r="AJ38" s="2413"/>
      <c r="AK38" s="2413"/>
      <c r="AL38" s="2413"/>
      <c r="AM38" s="2413"/>
      <c r="AN38" s="2413"/>
      <c r="AO38" s="2413"/>
      <c r="AP38" s="2414"/>
      <c r="AQ38" s="2415" t="s">
        <v>111</v>
      </c>
      <c r="AR38" s="2416"/>
      <c r="AS38" s="2416"/>
      <c r="AT38" s="2416"/>
      <c r="AU38" s="2416"/>
      <c r="AV38" s="2416"/>
      <c r="AW38" s="2416"/>
      <c r="AX38" s="2416"/>
      <c r="AY38" s="2416"/>
      <c r="AZ38" s="2416"/>
      <c r="BA38" s="2416"/>
      <c r="BB38" s="2416"/>
      <c r="BC38" s="2416"/>
      <c r="BD38" s="2416"/>
      <c r="BE38" s="2416"/>
      <c r="BF38" s="2416"/>
      <c r="BG38" s="2416"/>
      <c r="BH38" s="2416"/>
      <c r="BI38" s="2417"/>
      <c r="BJ38" s="2434"/>
      <c r="BK38" s="2435"/>
      <c r="BL38" s="2435"/>
      <c r="BM38" s="2436"/>
    </row>
    <row r="39" spans="1:65" ht="22.7" customHeight="1" x14ac:dyDescent="0.4">
      <c r="A39" s="2681"/>
      <c r="B39" s="2596"/>
      <c r="C39" s="2594"/>
      <c r="D39" s="2594"/>
      <c r="E39" s="2594"/>
      <c r="F39" s="2594"/>
      <c r="G39" s="2594"/>
      <c r="H39" s="2594"/>
      <c r="I39" s="2595"/>
      <c r="J39" s="2600"/>
      <c r="K39" s="2601"/>
      <c r="L39" s="2601"/>
      <c r="M39" s="2601"/>
      <c r="N39" s="2602"/>
      <c r="O39" s="2606"/>
      <c r="P39" s="2607"/>
      <c r="Q39" s="2607"/>
      <c r="R39" s="2608"/>
      <c r="S39" s="2612"/>
      <c r="T39" s="2613"/>
      <c r="U39" s="2613"/>
      <c r="V39" s="2613"/>
      <c r="W39" s="2613"/>
      <c r="X39" s="2613"/>
      <c r="Y39" s="2614"/>
      <c r="Z39" s="2618"/>
      <c r="AA39" s="2619"/>
      <c r="AB39" s="2619"/>
      <c r="AC39" s="2619"/>
      <c r="AD39" s="2619"/>
      <c r="AE39" s="2619"/>
      <c r="AF39" s="2620"/>
      <c r="AG39" s="2412" t="s">
        <v>118</v>
      </c>
      <c r="AH39" s="2413"/>
      <c r="AI39" s="2413"/>
      <c r="AJ39" s="2413"/>
      <c r="AK39" s="2413"/>
      <c r="AL39" s="2413"/>
      <c r="AM39" s="2413"/>
      <c r="AN39" s="2413"/>
      <c r="AO39" s="2413"/>
      <c r="AP39" s="2414"/>
      <c r="AQ39" s="2415" t="s">
        <v>24</v>
      </c>
      <c r="AR39" s="2416"/>
      <c r="AS39" s="2416"/>
      <c r="AT39" s="2416"/>
      <c r="AU39" s="2416"/>
      <c r="AV39" s="2416"/>
      <c r="AW39" s="2416"/>
      <c r="AX39" s="2416"/>
      <c r="AY39" s="2416"/>
      <c r="AZ39" s="2416"/>
      <c r="BA39" s="2416"/>
      <c r="BB39" s="2416"/>
      <c r="BC39" s="2416"/>
      <c r="BD39" s="2416"/>
      <c r="BE39" s="2416"/>
      <c r="BF39" s="2416"/>
      <c r="BG39" s="2416"/>
      <c r="BH39" s="2416"/>
      <c r="BI39" s="2417"/>
      <c r="BJ39" s="2434"/>
      <c r="BK39" s="2435"/>
      <c r="BL39" s="2435"/>
      <c r="BM39" s="2436"/>
    </row>
    <row r="40" spans="1:65" ht="22.7" customHeight="1" x14ac:dyDescent="0.4">
      <c r="A40" s="2681"/>
      <c r="B40" s="2596"/>
      <c r="C40" s="2594"/>
      <c r="D40" s="2594"/>
      <c r="E40" s="2594"/>
      <c r="F40" s="2594"/>
      <c r="G40" s="2594"/>
      <c r="H40" s="2594"/>
      <c r="I40" s="2595"/>
      <c r="J40" s="2600"/>
      <c r="K40" s="2601"/>
      <c r="L40" s="2601"/>
      <c r="M40" s="2601"/>
      <c r="N40" s="2602"/>
      <c r="O40" s="2606"/>
      <c r="P40" s="2607"/>
      <c r="Q40" s="2607"/>
      <c r="R40" s="2608"/>
      <c r="S40" s="2612"/>
      <c r="T40" s="2613"/>
      <c r="U40" s="2613"/>
      <c r="V40" s="2613"/>
      <c r="W40" s="2613"/>
      <c r="X40" s="2613"/>
      <c r="Y40" s="2614"/>
      <c r="Z40" s="2618"/>
      <c r="AA40" s="2619"/>
      <c r="AB40" s="2619"/>
      <c r="AC40" s="2619"/>
      <c r="AD40" s="2619"/>
      <c r="AE40" s="2619"/>
      <c r="AF40" s="2620"/>
      <c r="AG40" s="2412" t="s">
        <v>804</v>
      </c>
      <c r="AH40" s="2413"/>
      <c r="AI40" s="2413"/>
      <c r="AJ40" s="2413"/>
      <c r="AK40" s="2413"/>
      <c r="AL40" s="2413"/>
      <c r="AM40" s="2413"/>
      <c r="AN40" s="2413"/>
      <c r="AO40" s="2413"/>
      <c r="AP40" s="2414"/>
      <c r="AQ40" s="2415" t="s">
        <v>19</v>
      </c>
      <c r="AR40" s="2416"/>
      <c r="AS40" s="2416"/>
      <c r="AT40" s="2416"/>
      <c r="AU40" s="2416"/>
      <c r="AV40" s="2416"/>
      <c r="AW40" s="2416"/>
      <c r="AX40" s="2416"/>
      <c r="AY40" s="2416"/>
      <c r="AZ40" s="2416"/>
      <c r="BA40" s="2416"/>
      <c r="BB40" s="2416"/>
      <c r="BC40" s="2416"/>
      <c r="BD40" s="2416"/>
      <c r="BE40" s="2416"/>
      <c r="BF40" s="2416"/>
      <c r="BG40" s="2416"/>
      <c r="BH40" s="2416"/>
      <c r="BI40" s="2417"/>
      <c r="BJ40" s="2434"/>
      <c r="BK40" s="2435"/>
      <c r="BL40" s="2435"/>
      <c r="BM40" s="2436"/>
    </row>
    <row r="41" spans="1:65" ht="22.7" customHeight="1" x14ac:dyDescent="0.4">
      <c r="A41" s="2681"/>
      <c r="B41" s="2596"/>
      <c r="C41" s="2594"/>
      <c r="D41" s="2594"/>
      <c r="E41" s="2594"/>
      <c r="F41" s="2594"/>
      <c r="G41" s="2594"/>
      <c r="H41" s="2594"/>
      <c r="I41" s="2595"/>
      <c r="J41" s="2600"/>
      <c r="K41" s="2601"/>
      <c r="L41" s="2601"/>
      <c r="M41" s="2601"/>
      <c r="N41" s="2602"/>
      <c r="O41" s="2606"/>
      <c r="P41" s="2607"/>
      <c r="Q41" s="2607"/>
      <c r="R41" s="2608"/>
      <c r="S41" s="2612"/>
      <c r="T41" s="2613"/>
      <c r="U41" s="2613"/>
      <c r="V41" s="2613"/>
      <c r="W41" s="2613"/>
      <c r="X41" s="2613"/>
      <c r="Y41" s="2614"/>
      <c r="Z41" s="2618"/>
      <c r="AA41" s="2619"/>
      <c r="AB41" s="2619"/>
      <c r="AC41" s="2619"/>
      <c r="AD41" s="2619"/>
      <c r="AE41" s="2619"/>
      <c r="AF41" s="2620"/>
      <c r="AG41" s="2412" t="s">
        <v>36</v>
      </c>
      <c r="AH41" s="2413"/>
      <c r="AI41" s="2413"/>
      <c r="AJ41" s="2413"/>
      <c r="AK41" s="2413"/>
      <c r="AL41" s="2413"/>
      <c r="AM41" s="2413"/>
      <c r="AN41" s="2413"/>
      <c r="AO41" s="2413"/>
      <c r="AP41" s="2414"/>
      <c r="AQ41" s="2415" t="s">
        <v>19</v>
      </c>
      <c r="AR41" s="2416"/>
      <c r="AS41" s="2416"/>
      <c r="AT41" s="2416"/>
      <c r="AU41" s="2416"/>
      <c r="AV41" s="2416"/>
      <c r="AW41" s="2416"/>
      <c r="AX41" s="2416"/>
      <c r="AY41" s="2416"/>
      <c r="AZ41" s="2416"/>
      <c r="BA41" s="2416"/>
      <c r="BB41" s="2416"/>
      <c r="BC41" s="2416"/>
      <c r="BD41" s="2416"/>
      <c r="BE41" s="2416"/>
      <c r="BF41" s="2416"/>
      <c r="BG41" s="2416"/>
      <c r="BH41" s="2416"/>
      <c r="BI41" s="2417"/>
      <c r="BJ41" s="2434"/>
      <c r="BK41" s="2435"/>
      <c r="BL41" s="2435"/>
      <c r="BM41" s="2436"/>
    </row>
    <row r="42" spans="1:65" ht="22.7" customHeight="1" x14ac:dyDescent="0.4">
      <c r="A42" s="2681"/>
      <c r="B42" s="2596"/>
      <c r="C42" s="2594"/>
      <c r="D42" s="2594"/>
      <c r="E42" s="2594"/>
      <c r="F42" s="2594"/>
      <c r="G42" s="2594"/>
      <c r="H42" s="2594"/>
      <c r="I42" s="2595"/>
      <c r="J42" s="2600"/>
      <c r="K42" s="2601"/>
      <c r="L42" s="2601"/>
      <c r="M42" s="2601"/>
      <c r="N42" s="2602"/>
      <c r="O42" s="2606"/>
      <c r="P42" s="2607"/>
      <c r="Q42" s="2607"/>
      <c r="R42" s="2608"/>
      <c r="S42" s="2612"/>
      <c r="T42" s="2613"/>
      <c r="U42" s="2613"/>
      <c r="V42" s="2613"/>
      <c r="W42" s="2613"/>
      <c r="X42" s="2613"/>
      <c r="Y42" s="2614"/>
      <c r="Z42" s="2618"/>
      <c r="AA42" s="2619"/>
      <c r="AB42" s="2619"/>
      <c r="AC42" s="2619"/>
      <c r="AD42" s="2619"/>
      <c r="AE42" s="2619"/>
      <c r="AF42" s="2620"/>
      <c r="AG42" s="2412" t="s">
        <v>130</v>
      </c>
      <c r="AH42" s="2413"/>
      <c r="AI42" s="2413"/>
      <c r="AJ42" s="2413"/>
      <c r="AK42" s="2413"/>
      <c r="AL42" s="2413"/>
      <c r="AM42" s="2413"/>
      <c r="AN42" s="2413"/>
      <c r="AO42" s="2413"/>
      <c r="AP42" s="2414"/>
      <c r="AQ42" s="2415" t="s">
        <v>131</v>
      </c>
      <c r="AR42" s="2416"/>
      <c r="AS42" s="2416"/>
      <c r="AT42" s="2416"/>
      <c r="AU42" s="2416"/>
      <c r="AV42" s="2416"/>
      <c r="AW42" s="2416"/>
      <c r="AX42" s="2416"/>
      <c r="AY42" s="2416"/>
      <c r="AZ42" s="2416"/>
      <c r="BA42" s="2416"/>
      <c r="BB42" s="2416"/>
      <c r="BC42" s="2416"/>
      <c r="BD42" s="2416"/>
      <c r="BE42" s="2416"/>
      <c r="BF42" s="2416"/>
      <c r="BG42" s="2416"/>
      <c r="BH42" s="2416"/>
      <c r="BI42" s="2417"/>
      <c r="BJ42" s="2434"/>
      <c r="BK42" s="2435"/>
      <c r="BL42" s="2435"/>
      <c r="BM42" s="2436"/>
    </row>
    <row r="43" spans="1:65" ht="22.7" customHeight="1" x14ac:dyDescent="0.4">
      <c r="A43" s="2681"/>
      <c r="B43" s="2596"/>
      <c r="C43" s="2594"/>
      <c r="D43" s="2594"/>
      <c r="E43" s="2594"/>
      <c r="F43" s="2594"/>
      <c r="G43" s="2594"/>
      <c r="H43" s="2594"/>
      <c r="I43" s="2595"/>
      <c r="J43" s="2600"/>
      <c r="K43" s="2601"/>
      <c r="L43" s="2601"/>
      <c r="M43" s="2601"/>
      <c r="N43" s="2602"/>
      <c r="O43" s="2606"/>
      <c r="P43" s="2607"/>
      <c r="Q43" s="2607"/>
      <c r="R43" s="2608"/>
      <c r="S43" s="2612"/>
      <c r="T43" s="2613"/>
      <c r="U43" s="2613"/>
      <c r="V43" s="2613"/>
      <c r="W43" s="2613"/>
      <c r="X43" s="2613"/>
      <c r="Y43" s="2614"/>
      <c r="Z43" s="2618"/>
      <c r="AA43" s="2619"/>
      <c r="AB43" s="2619"/>
      <c r="AC43" s="2619"/>
      <c r="AD43" s="2619"/>
      <c r="AE43" s="2619"/>
      <c r="AF43" s="2620"/>
      <c r="AG43" s="2412" t="s">
        <v>34</v>
      </c>
      <c r="AH43" s="2413"/>
      <c r="AI43" s="2413"/>
      <c r="AJ43" s="2413"/>
      <c r="AK43" s="2413"/>
      <c r="AL43" s="2413"/>
      <c r="AM43" s="2413"/>
      <c r="AN43" s="2413"/>
      <c r="AO43" s="2413"/>
      <c r="AP43" s="2414"/>
      <c r="AQ43" s="2415" t="s">
        <v>19</v>
      </c>
      <c r="AR43" s="2416"/>
      <c r="AS43" s="2416"/>
      <c r="AT43" s="2416"/>
      <c r="AU43" s="2416"/>
      <c r="AV43" s="2416"/>
      <c r="AW43" s="2416"/>
      <c r="AX43" s="2416"/>
      <c r="AY43" s="2416"/>
      <c r="AZ43" s="2416"/>
      <c r="BA43" s="2416"/>
      <c r="BB43" s="2416"/>
      <c r="BC43" s="2416"/>
      <c r="BD43" s="2416"/>
      <c r="BE43" s="2416"/>
      <c r="BF43" s="2416"/>
      <c r="BG43" s="2416"/>
      <c r="BH43" s="2416"/>
      <c r="BI43" s="2417"/>
      <c r="BJ43" s="2434"/>
      <c r="BK43" s="2435"/>
      <c r="BL43" s="2435"/>
      <c r="BM43" s="2436"/>
    </row>
    <row r="44" spans="1:65" ht="22.7" customHeight="1" x14ac:dyDescent="0.4">
      <c r="A44" s="2681"/>
      <c r="B44" s="2596"/>
      <c r="C44" s="2594"/>
      <c r="D44" s="2594"/>
      <c r="E44" s="2594"/>
      <c r="F44" s="2594"/>
      <c r="G44" s="2594"/>
      <c r="H44" s="2594"/>
      <c r="I44" s="2595"/>
      <c r="J44" s="2600"/>
      <c r="K44" s="2601"/>
      <c r="L44" s="2601"/>
      <c r="M44" s="2601"/>
      <c r="N44" s="2602"/>
      <c r="O44" s="2606"/>
      <c r="P44" s="2607"/>
      <c r="Q44" s="2607"/>
      <c r="R44" s="2608"/>
      <c r="S44" s="2612"/>
      <c r="T44" s="2613"/>
      <c r="U44" s="2613"/>
      <c r="V44" s="2613"/>
      <c r="W44" s="2613"/>
      <c r="X44" s="2613"/>
      <c r="Y44" s="2614"/>
      <c r="Z44" s="2618"/>
      <c r="AA44" s="2619"/>
      <c r="AB44" s="2619"/>
      <c r="AC44" s="2619"/>
      <c r="AD44" s="2619"/>
      <c r="AE44" s="2619"/>
      <c r="AF44" s="2620"/>
      <c r="AG44" s="2412" t="s">
        <v>808</v>
      </c>
      <c r="AH44" s="2413"/>
      <c r="AI44" s="2413"/>
      <c r="AJ44" s="2413"/>
      <c r="AK44" s="2413"/>
      <c r="AL44" s="2413"/>
      <c r="AM44" s="2413"/>
      <c r="AN44" s="2413"/>
      <c r="AO44" s="2413"/>
      <c r="AP44" s="2414"/>
      <c r="AQ44" s="2415" t="s">
        <v>19</v>
      </c>
      <c r="AR44" s="2416"/>
      <c r="AS44" s="2416"/>
      <c r="AT44" s="2416"/>
      <c r="AU44" s="2416"/>
      <c r="AV44" s="2416"/>
      <c r="AW44" s="2416"/>
      <c r="AX44" s="2416"/>
      <c r="AY44" s="2416"/>
      <c r="AZ44" s="2416"/>
      <c r="BA44" s="2416"/>
      <c r="BB44" s="2416"/>
      <c r="BC44" s="2416"/>
      <c r="BD44" s="2416"/>
      <c r="BE44" s="2416"/>
      <c r="BF44" s="2416"/>
      <c r="BG44" s="2416"/>
      <c r="BH44" s="2416"/>
      <c r="BI44" s="2417"/>
      <c r="BJ44" s="2434"/>
      <c r="BK44" s="2435"/>
      <c r="BL44" s="2435"/>
      <c r="BM44" s="2436"/>
    </row>
    <row r="45" spans="1:65" ht="22.7" customHeight="1" x14ac:dyDescent="0.4">
      <c r="A45" s="2681"/>
      <c r="B45" s="2596"/>
      <c r="C45" s="2594"/>
      <c r="D45" s="2594"/>
      <c r="E45" s="2594"/>
      <c r="F45" s="2594"/>
      <c r="G45" s="2594"/>
      <c r="H45" s="2594"/>
      <c r="I45" s="2595"/>
      <c r="J45" s="2600"/>
      <c r="K45" s="2601"/>
      <c r="L45" s="2601"/>
      <c r="M45" s="2601"/>
      <c r="N45" s="2602"/>
      <c r="O45" s="2606"/>
      <c r="P45" s="2607"/>
      <c r="Q45" s="2607"/>
      <c r="R45" s="2608"/>
      <c r="S45" s="2612"/>
      <c r="T45" s="2613"/>
      <c r="U45" s="2613"/>
      <c r="V45" s="2613"/>
      <c r="W45" s="2613"/>
      <c r="X45" s="2613"/>
      <c r="Y45" s="2614"/>
      <c r="Z45" s="2618"/>
      <c r="AA45" s="2619"/>
      <c r="AB45" s="2619"/>
      <c r="AC45" s="2619"/>
      <c r="AD45" s="2619"/>
      <c r="AE45" s="2619"/>
      <c r="AF45" s="2620"/>
      <c r="AG45" s="2412" t="s">
        <v>809</v>
      </c>
      <c r="AH45" s="2413"/>
      <c r="AI45" s="2413"/>
      <c r="AJ45" s="2413"/>
      <c r="AK45" s="2413"/>
      <c r="AL45" s="2413"/>
      <c r="AM45" s="2413"/>
      <c r="AN45" s="2413"/>
      <c r="AO45" s="2413"/>
      <c r="AP45" s="2414"/>
      <c r="AQ45" s="2415" t="s">
        <v>19</v>
      </c>
      <c r="AR45" s="2416"/>
      <c r="AS45" s="2416"/>
      <c r="AT45" s="2416"/>
      <c r="AU45" s="2416"/>
      <c r="AV45" s="2416"/>
      <c r="AW45" s="2416"/>
      <c r="AX45" s="2416"/>
      <c r="AY45" s="2416"/>
      <c r="AZ45" s="2416"/>
      <c r="BA45" s="2416"/>
      <c r="BB45" s="2416"/>
      <c r="BC45" s="2416"/>
      <c r="BD45" s="2416"/>
      <c r="BE45" s="2416"/>
      <c r="BF45" s="2416"/>
      <c r="BG45" s="2416"/>
      <c r="BH45" s="2416"/>
      <c r="BI45" s="2417"/>
      <c r="BJ45" s="2434"/>
      <c r="BK45" s="2435"/>
      <c r="BL45" s="2435"/>
      <c r="BM45" s="2436"/>
    </row>
    <row r="46" spans="1:65" ht="22.7" customHeight="1" x14ac:dyDescent="0.4">
      <c r="A46" s="2681"/>
      <c r="B46" s="2596"/>
      <c r="C46" s="2594"/>
      <c r="D46" s="2594"/>
      <c r="E46" s="2594"/>
      <c r="F46" s="2594"/>
      <c r="G46" s="2594"/>
      <c r="H46" s="2594"/>
      <c r="I46" s="2595"/>
      <c r="J46" s="2600"/>
      <c r="K46" s="2601"/>
      <c r="L46" s="2601"/>
      <c r="M46" s="2601"/>
      <c r="N46" s="2602"/>
      <c r="O46" s="2606"/>
      <c r="P46" s="2607"/>
      <c r="Q46" s="2607"/>
      <c r="R46" s="2608"/>
      <c r="S46" s="2612"/>
      <c r="T46" s="2613"/>
      <c r="U46" s="2613"/>
      <c r="V46" s="2613"/>
      <c r="W46" s="2613"/>
      <c r="X46" s="2613"/>
      <c r="Y46" s="2614"/>
      <c r="Z46" s="2618"/>
      <c r="AA46" s="2619"/>
      <c r="AB46" s="2619"/>
      <c r="AC46" s="2619"/>
      <c r="AD46" s="2619"/>
      <c r="AE46" s="2619"/>
      <c r="AF46" s="2620"/>
      <c r="AG46" s="2412" t="s">
        <v>810</v>
      </c>
      <c r="AH46" s="2413"/>
      <c r="AI46" s="2413"/>
      <c r="AJ46" s="2413"/>
      <c r="AK46" s="2413"/>
      <c r="AL46" s="2413"/>
      <c r="AM46" s="2413"/>
      <c r="AN46" s="2413"/>
      <c r="AO46" s="2413"/>
      <c r="AP46" s="2414"/>
      <c r="AQ46" s="2415" t="s">
        <v>19</v>
      </c>
      <c r="AR46" s="2416"/>
      <c r="AS46" s="2416"/>
      <c r="AT46" s="2416"/>
      <c r="AU46" s="2416"/>
      <c r="AV46" s="2416"/>
      <c r="AW46" s="2416"/>
      <c r="AX46" s="2416"/>
      <c r="AY46" s="2416"/>
      <c r="AZ46" s="2416"/>
      <c r="BA46" s="2416"/>
      <c r="BB46" s="2416"/>
      <c r="BC46" s="2416"/>
      <c r="BD46" s="2416"/>
      <c r="BE46" s="2416"/>
      <c r="BF46" s="2416"/>
      <c r="BG46" s="2416"/>
      <c r="BH46" s="2416"/>
      <c r="BI46" s="2417"/>
      <c r="BJ46" s="2434"/>
      <c r="BK46" s="2435"/>
      <c r="BL46" s="2435"/>
      <c r="BM46" s="2436"/>
    </row>
    <row r="47" spans="1:65" ht="63" customHeight="1" x14ac:dyDescent="0.4">
      <c r="A47" s="2681"/>
      <c r="B47" s="2596"/>
      <c r="C47" s="2594"/>
      <c r="D47" s="2594"/>
      <c r="E47" s="2594"/>
      <c r="F47" s="2594"/>
      <c r="G47" s="2594"/>
      <c r="H47" s="2594"/>
      <c r="I47" s="2595"/>
      <c r="J47" s="2600"/>
      <c r="K47" s="2601"/>
      <c r="L47" s="2601"/>
      <c r="M47" s="2601"/>
      <c r="N47" s="2602"/>
      <c r="O47" s="2606"/>
      <c r="P47" s="2607"/>
      <c r="Q47" s="2607"/>
      <c r="R47" s="2608"/>
      <c r="S47" s="2612"/>
      <c r="T47" s="2613"/>
      <c r="U47" s="2613"/>
      <c r="V47" s="2613"/>
      <c r="W47" s="2613"/>
      <c r="X47" s="2613"/>
      <c r="Y47" s="2614"/>
      <c r="Z47" s="2618"/>
      <c r="AA47" s="2619"/>
      <c r="AB47" s="2619"/>
      <c r="AC47" s="2619"/>
      <c r="AD47" s="2619"/>
      <c r="AE47" s="2619"/>
      <c r="AF47" s="2620"/>
      <c r="AG47" s="2412" t="s">
        <v>811</v>
      </c>
      <c r="AH47" s="2413"/>
      <c r="AI47" s="2413"/>
      <c r="AJ47" s="2413"/>
      <c r="AK47" s="2413"/>
      <c r="AL47" s="2413"/>
      <c r="AM47" s="2413"/>
      <c r="AN47" s="2413"/>
      <c r="AO47" s="2413"/>
      <c r="AP47" s="2414"/>
      <c r="AQ47" s="2424" t="s">
        <v>812</v>
      </c>
      <c r="AR47" s="2426"/>
      <c r="AS47" s="2426"/>
      <c r="AT47" s="2426"/>
      <c r="AU47" s="2426"/>
      <c r="AV47" s="2426"/>
      <c r="AW47" s="2426"/>
      <c r="AX47" s="2426"/>
      <c r="AY47" s="2426"/>
      <c r="AZ47" s="2426"/>
      <c r="BA47" s="2426"/>
      <c r="BB47" s="2426"/>
      <c r="BC47" s="2426"/>
      <c r="BD47" s="2426"/>
      <c r="BE47" s="2426"/>
      <c r="BF47" s="2426"/>
      <c r="BG47" s="2426"/>
      <c r="BH47" s="2426"/>
      <c r="BI47" s="2427"/>
      <c r="BJ47" s="2434"/>
      <c r="BK47" s="2435"/>
      <c r="BL47" s="2435"/>
      <c r="BM47" s="2436"/>
    </row>
    <row r="48" spans="1:65" ht="22.7" customHeight="1" x14ac:dyDescent="0.4">
      <c r="A48" s="2681"/>
      <c r="B48" s="2596"/>
      <c r="C48" s="2594"/>
      <c r="D48" s="2594"/>
      <c r="E48" s="2594"/>
      <c r="F48" s="2594"/>
      <c r="G48" s="2594"/>
      <c r="H48" s="2594"/>
      <c r="I48" s="2595"/>
      <c r="J48" s="2600"/>
      <c r="K48" s="2601"/>
      <c r="L48" s="2601"/>
      <c r="M48" s="2601"/>
      <c r="N48" s="2602"/>
      <c r="O48" s="2606"/>
      <c r="P48" s="2607"/>
      <c r="Q48" s="2607"/>
      <c r="R48" s="2608"/>
      <c r="S48" s="2612"/>
      <c r="T48" s="2613"/>
      <c r="U48" s="2613"/>
      <c r="V48" s="2613"/>
      <c r="W48" s="2613"/>
      <c r="X48" s="2613"/>
      <c r="Y48" s="2614"/>
      <c r="Z48" s="2618"/>
      <c r="AA48" s="2619"/>
      <c r="AB48" s="2619"/>
      <c r="AC48" s="2619"/>
      <c r="AD48" s="2619"/>
      <c r="AE48" s="2619"/>
      <c r="AF48" s="2620"/>
      <c r="AG48" s="2412" t="s">
        <v>813</v>
      </c>
      <c r="AH48" s="2413"/>
      <c r="AI48" s="2413"/>
      <c r="AJ48" s="2413"/>
      <c r="AK48" s="2413"/>
      <c r="AL48" s="2413"/>
      <c r="AM48" s="2413"/>
      <c r="AN48" s="2413"/>
      <c r="AO48" s="2413"/>
      <c r="AP48" s="2414"/>
      <c r="AQ48" s="2415" t="s">
        <v>814</v>
      </c>
      <c r="AR48" s="2416"/>
      <c r="AS48" s="2416"/>
      <c r="AT48" s="2416"/>
      <c r="AU48" s="2416"/>
      <c r="AV48" s="2416"/>
      <c r="AW48" s="2416"/>
      <c r="AX48" s="2416"/>
      <c r="AY48" s="2416"/>
      <c r="AZ48" s="2416"/>
      <c r="BA48" s="2416"/>
      <c r="BB48" s="2416"/>
      <c r="BC48" s="2416"/>
      <c r="BD48" s="2416"/>
      <c r="BE48" s="2416"/>
      <c r="BF48" s="2416"/>
      <c r="BG48" s="2416"/>
      <c r="BH48" s="2416"/>
      <c r="BI48" s="2417"/>
      <c r="BJ48" s="2434"/>
      <c r="BK48" s="2435"/>
      <c r="BL48" s="2435"/>
      <c r="BM48" s="2436"/>
    </row>
    <row r="49" spans="1:65" ht="21.75" customHeight="1" x14ac:dyDescent="0.4">
      <c r="A49" s="2681"/>
      <c r="B49" s="2596"/>
      <c r="C49" s="2594"/>
      <c r="D49" s="2594"/>
      <c r="E49" s="2594"/>
      <c r="F49" s="2594"/>
      <c r="G49" s="2594"/>
      <c r="H49" s="2594"/>
      <c r="I49" s="2595"/>
      <c r="J49" s="2600"/>
      <c r="K49" s="2601"/>
      <c r="L49" s="2601"/>
      <c r="M49" s="2601"/>
      <c r="N49" s="2602"/>
      <c r="O49" s="2606"/>
      <c r="P49" s="2607"/>
      <c r="Q49" s="2607"/>
      <c r="R49" s="2608"/>
      <c r="S49" s="2612"/>
      <c r="T49" s="2613"/>
      <c r="U49" s="2613"/>
      <c r="V49" s="2613"/>
      <c r="W49" s="2613"/>
      <c r="X49" s="2613"/>
      <c r="Y49" s="2614"/>
      <c r="Z49" s="2618"/>
      <c r="AA49" s="2619"/>
      <c r="AB49" s="2619"/>
      <c r="AC49" s="2619"/>
      <c r="AD49" s="2619"/>
      <c r="AE49" s="2619"/>
      <c r="AF49" s="2620"/>
      <c r="AG49" s="2412" t="s">
        <v>123</v>
      </c>
      <c r="AH49" s="2413"/>
      <c r="AI49" s="2413"/>
      <c r="AJ49" s="2413"/>
      <c r="AK49" s="2413"/>
      <c r="AL49" s="2413"/>
      <c r="AM49" s="2413"/>
      <c r="AN49" s="2413"/>
      <c r="AO49" s="2413"/>
      <c r="AP49" s="2414"/>
      <c r="AQ49" s="2415" t="s">
        <v>124</v>
      </c>
      <c r="AR49" s="2416"/>
      <c r="AS49" s="2416"/>
      <c r="AT49" s="2416"/>
      <c r="AU49" s="2416"/>
      <c r="AV49" s="2416"/>
      <c r="AW49" s="2416"/>
      <c r="AX49" s="2416"/>
      <c r="AY49" s="2416"/>
      <c r="AZ49" s="2416"/>
      <c r="BA49" s="2416"/>
      <c r="BB49" s="2416"/>
      <c r="BC49" s="2416"/>
      <c r="BD49" s="2416"/>
      <c r="BE49" s="2416"/>
      <c r="BF49" s="2416"/>
      <c r="BG49" s="2416"/>
      <c r="BH49" s="2416"/>
      <c r="BI49" s="2417"/>
      <c r="BJ49" s="2434"/>
      <c r="BK49" s="2435"/>
      <c r="BL49" s="2435"/>
      <c r="BM49" s="2436"/>
    </row>
    <row r="50" spans="1:65" ht="21.75" customHeight="1" x14ac:dyDescent="0.4">
      <c r="A50" s="2681"/>
      <c r="B50" s="2597"/>
      <c r="C50" s="2598"/>
      <c r="D50" s="2598"/>
      <c r="E50" s="2598"/>
      <c r="F50" s="2598"/>
      <c r="G50" s="2598"/>
      <c r="H50" s="2598"/>
      <c r="I50" s="2599"/>
      <c r="J50" s="2603"/>
      <c r="K50" s="2604"/>
      <c r="L50" s="2604"/>
      <c r="M50" s="2604"/>
      <c r="N50" s="2605"/>
      <c r="O50" s="2609"/>
      <c r="P50" s="2610"/>
      <c r="Q50" s="2610"/>
      <c r="R50" s="2611"/>
      <c r="S50" s="2615"/>
      <c r="T50" s="2616"/>
      <c r="U50" s="2616"/>
      <c r="V50" s="2616"/>
      <c r="W50" s="2616"/>
      <c r="X50" s="2616"/>
      <c r="Y50" s="2617"/>
      <c r="Z50" s="2453"/>
      <c r="AA50" s="2621"/>
      <c r="AB50" s="2621"/>
      <c r="AC50" s="2621"/>
      <c r="AD50" s="2621"/>
      <c r="AE50" s="2621"/>
      <c r="AF50" s="2622"/>
      <c r="AG50" s="2412" t="s">
        <v>127</v>
      </c>
      <c r="AH50" s="2413"/>
      <c r="AI50" s="2413"/>
      <c r="AJ50" s="2413"/>
      <c r="AK50" s="2413"/>
      <c r="AL50" s="2413"/>
      <c r="AM50" s="2413"/>
      <c r="AN50" s="2413"/>
      <c r="AO50" s="2413"/>
      <c r="AP50" s="2414"/>
      <c r="AQ50" s="2415" t="s">
        <v>128</v>
      </c>
      <c r="AR50" s="2416"/>
      <c r="AS50" s="2416"/>
      <c r="AT50" s="2416"/>
      <c r="AU50" s="2416"/>
      <c r="AV50" s="2416"/>
      <c r="AW50" s="2416"/>
      <c r="AX50" s="2416"/>
      <c r="AY50" s="2416"/>
      <c r="AZ50" s="2416"/>
      <c r="BA50" s="2416"/>
      <c r="BB50" s="2416"/>
      <c r="BC50" s="2416"/>
      <c r="BD50" s="2416"/>
      <c r="BE50" s="2416"/>
      <c r="BF50" s="2416"/>
      <c r="BG50" s="2416"/>
      <c r="BH50" s="2416"/>
      <c r="BI50" s="2417"/>
      <c r="BJ50" s="2434"/>
      <c r="BK50" s="2435"/>
      <c r="BL50" s="2435"/>
      <c r="BM50" s="2436"/>
    </row>
    <row r="51" spans="1:65" ht="21.95" customHeight="1" x14ac:dyDescent="0.4">
      <c r="A51" s="2681"/>
      <c r="B51" s="2497" t="s">
        <v>817</v>
      </c>
      <c r="C51" s="2498"/>
      <c r="D51" s="2498"/>
      <c r="E51" s="2498"/>
      <c r="F51" s="2498"/>
      <c r="G51" s="2498"/>
      <c r="H51" s="2498"/>
      <c r="I51" s="2499"/>
      <c r="J51" s="2569"/>
      <c r="K51" s="2570"/>
      <c r="L51" s="2570"/>
      <c r="M51" s="2570"/>
      <c r="N51" s="2571"/>
      <c r="O51" s="2497"/>
      <c r="P51" s="2498"/>
      <c r="Q51" s="2498"/>
      <c r="R51" s="2499"/>
      <c r="S51" s="2578"/>
      <c r="T51" s="2579"/>
      <c r="U51" s="2579"/>
      <c r="V51" s="2579"/>
      <c r="W51" s="2579"/>
      <c r="X51" s="2579"/>
      <c r="Y51" s="2580"/>
      <c r="Z51" s="2497" t="s">
        <v>107</v>
      </c>
      <c r="AA51" s="2498"/>
      <c r="AB51" s="2498"/>
      <c r="AC51" s="2498"/>
      <c r="AD51" s="2498"/>
      <c r="AE51" s="2498"/>
      <c r="AF51" s="2499"/>
      <c r="AG51" s="2587" t="s">
        <v>818</v>
      </c>
      <c r="AH51" s="2588"/>
      <c r="AI51" s="2588"/>
      <c r="AJ51" s="2588"/>
      <c r="AK51" s="2588"/>
      <c r="AL51" s="2588"/>
      <c r="AM51" s="2588"/>
      <c r="AN51" s="2588"/>
      <c r="AO51" s="2588"/>
      <c r="AP51" s="2589"/>
      <c r="AQ51" s="2627" t="s">
        <v>819</v>
      </c>
      <c r="AR51" s="2628"/>
      <c r="AS51" s="2628"/>
      <c r="AT51" s="2628"/>
      <c r="AU51" s="2628"/>
      <c r="AV51" s="2628"/>
      <c r="AW51" s="2628"/>
      <c r="AX51" s="2628"/>
      <c r="AY51" s="2628"/>
      <c r="AZ51" s="2628"/>
      <c r="BA51" s="2628"/>
      <c r="BB51" s="2628"/>
      <c r="BC51" s="2628"/>
      <c r="BD51" s="2628"/>
      <c r="BE51" s="2628"/>
      <c r="BF51" s="2628"/>
      <c r="BG51" s="2628"/>
      <c r="BH51" s="2628"/>
      <c r="BI51" s="2629"/>
      <c r="BJ51" s="2440"/>
      <c r="BK51" s="803"/>
      <c r="BL51" s="803"/>
      <c r="BM51" s="2441"/>
    </row>
    <row r="52" spans="1:65" ht="22.7" customHeight="1" x14ac:dyDescent="0.4">
      <c r="A52" s="2681"/>
      <c r="B52" s="2500"/>
      <c r="C52" s="2501"/>
      <c r="D52" s="2501"/>
      <c r="E52" s="2501"/>
      <c r="F52" s="2501"/>
      <c r="G52" s="2501"/>
      <c r="H52" s="2501"/>
      <c r="I52" s="2502"/>
      <c r="J52" s="2572"/>
      <c r="K52" s="2573"/>
      <c r="L52" s="2573"/>
      <c r="M52" s="2573"/>
      <c r="N52" s="2574"/>
      <c r="O52" s="2500"/>
      <c r="P52" s="2501"/>
      <c r="Q52" s="2501"/>
      <c r="R52" s="2502"/>
      <c r="S52" s="2581"/>
      <c r="T52" s="2582"/>
      <c r="U52" s="2582"/>
      <c r="V52" s="2582"/>
      <c r="W52" s="2582"/>
      <c r="X52" s="2582"/>
      <c r="Y52" s="2583"/>
      <c r="Z52" s="2500"/>
      <c r="AA52" s="2501"/>
      <c r="AB52" s="2501"/>
      <c r="AC52" s="2501"/>
      <c r="AD52" s="2501"/>
      <c r="AE52" s="2501"/>
      <c r="AF52" s="2502"/>
      <c r="AG52" s="2412" t="s">
        <v>21</v>
      </c>
      <c r="AH52" s="2413"/>
      <c r="AI52" s="2413"/>
      <c r="AJ52" s="2413"/>
      <c r="AK52" s="2413"/>
      <c r="AL52" s="2413"/>
      <c r="AM52" s="2413"/>
      <c r="AN52" s="2413"/>
      <c r="AO52" s="2413"/>
      <c r="AP52" s="2414"/>
      <c r="AQ52" s="2415" t="s">
        <v>19</v>
      </c>
      <c r="AR52" s="2416"/>
      <c r="AS52" s="2416"/>
      <c r="AT52" s="2416"/>
      <c r="AU52" s="2416"/>
      <c r="AV52" s="2416"/>
      <c r="AW52" s="2416"/>
      <c r="AX52" s="2416"/>
      <c r="AY52" s="2416"/>
      <c r="AZ52" s="2416"/>
      <c r="BA52" s="2416"/>
      <c r="BB52" s="2416"/>
      <c r="BC52" s="2416"/>
      <c r="BD52" s="2416"/>
      <c r="BE52" s="2416"/>
      <c r="BF52" s="2416"/>
      <c r="BG52" s="2416"/>
      <c r="BH52" s="2416"/>
      <c r="BI52" s="2417"/>
      <c r="BJ52" s="874"/>
      <c r="BK52" s="872"/>
      <c r="BL52" s="872"/>
      <c r="BM52" s="2411"/>
    </row>
    <row r="53" spans="1:65" ht="22.7" customHeight="1" x14ac:dyDescent="0.4">
      <c r="A53" s="2681"/>
      <c r="B53" s="2500"/>
      <c r="C53" s="2501"/>
      <c r="D53" s="2501"/>
      <c r="E53" s="2501"/>
      <c r="F53" s="2501"/>
      <c r="G53" s="2501"/>
      <c r="H53" s="2501"/>
      <c r="I53" s="2502"/>
      <c r="J53" s="2572"/>
      <c r="K53" s="2573"/>
      <c r="L53" s="2573"/>
      <c r="M53" s="2573"/>
      <c r="N53" s="2574"/>
      <c r="O53" s="2500"/>
      <c r="P53" s="2501"/>
      <c r="Q53" s="2501"/>
      <c r="R53" s="2502"/>
      <c r="S53" s="2581"/>
      <c r="T53" s="2582"/>
      <c r="U53" s="2582"/>
      <c r="V53" s="2582"/>
      <c r="W53" s="2582"/>
      <c r="X53" s="2582"/>
      <c r="Y53" s="2583"/>
      <c r="Z53" s="2500"/>
      <c r="AA53" s="2501"/>
      <c r="AB53" s="2501"/>
      <c r="AC53" s="2501"/>
      <c r="AD53" s="2501"/>
      <c r="AE53" s="2501"/>
      <c r="AF53" s="2502"/>
      <c r="AG53" s="2412" t="s">
        <v>28</v>
      </c>
      <c r="AH53" s="2413"/>
      <c r="AI53" s="2413"/>
      <c r="AJ53" s="2413"/>
      <c r="AK53" s="2413"/>
      <c r="AL53" s="2413"/>
      <c r="AM53" s="2413"/>
      <c r="AN53" s="2413"/>
      <c r="AO53" s="2413"/>
      <c r="AP53" s="2414"/>
      <c r="AQ53" s="2415" t="s">
        <v>19</v>
      </c>
      <c r="AR53" s="2416"/>
      <c r="AS53" s="2416"/>
      <c r="AT53" s="2416"/>
      <c r="AU53" s="2416"/>
      <c r="AV53" s="2416"/>
      <c r="AW53" s="2416"/>
      <c r="AX53" s="2416"/>
      <c r="AY53" s="2416"/>
      <c r="AZ53" s="2416"/>
      <c r="BA53" s="2416"/>
      <c r="BB53" s="2416"/>
      <c r="BC53" s="2416"/>
      <c r="BD53" s="2416"/>
      <c r="BE53" s="2416"/>
      <c r="BF53" s="2416"/>
      <c r="BG53" s="2416"/>
      <c r="BH53" s="2416"/>
      <c r="BI53" s="2417"/>
      <c r="BJ53" s="874"/>
      <c r="BK53" s="872"/>
      <c r="BL53" s="872"/>
      <c r="BM53" s="2411"/>
    </row>
    <row r="54" spans="1:65" ht="22.7" customHeight="1" x14ac:dyDescent="0.4">
      <c r="A54" s="2681"/>
      <c r="B54" s="2500"/>
      <c r="C54" s="2501"/>
      <c r="D54" s="2501"/>
      <c r="E54" s="2501"/>
      <c r="F54" s="2501"/>
      <c r="G54" s="2501"/>
      <c r="H54" s="2501"/>
      <c r="I54" s="2502"/>
      <c r="J54" s="2572"/>
      <c r="K54" s="2573"/>
      <c r="L54" s="2573"/>
      <c r="M54" s="2573"/>
      <c r="N54" s="2574"/>
      <c r="O54" s="2500"/>
      <c r="P54" s="2501"/>
      <c r="Q54" s="2501"/>
      <c r="R54" s="2502"/>
      <c r="S54" s="2581"/>
      <c r="T54" s="2582"/>
      <c r="U54" s="2582"/>
      <c r="V54" s="2582"/>
      <c r="W54" s="2582"/>
      <c r="X54" s="2582"/>
      <c r="Y54" s="2583"/>
      <c r="Z54" s="2500"/>
      <c r="AA54" s="2501"/>
      <c r="AB54" s="2501"/>
      <c r="AC54" s="2501"/>
      <c r="AD54" s="2501"/>
      <c r="AE54" s="2501"/>
      <c r="AF54" s="2502"/>
      <c r="AG54" s="2412" t="s">
        <v>799</v>
      </c>
      <c r="AH54" s="2413"/>
      <c r="AI54" s="2413"/>
      <c r="AJ54" s="2413"/>
      <c r="AK54" s="2413"/>
      <c r="AL54" s="2413"/>
      <c r="AM54" s="2413"/>
      <c r="AN54" s="2413"/>
      <c r="AO54" s="2413"/>
      <c r="AP54" s="2414"/>
      <c r="AQ54" s="2415" t="s">
        <v>111</v>
      </c>
      <c r="AR54" s="2416"/>
      <c r="AS54" s="2416"/>
      <c r="AT54" s="2416"/>
      <c r="AU54" s="2416"/>
      <c r="AV54" s="2416"/>
      <c r="AW54" s="2416"/>
      <c r="AX54" s="2416"/>
      <c r="AY54" s="2416"/>
      <c r="AZ54" s="2416"/>
      <c r="BA54" s="2416"/>
      <c r="BB54" s="2416"/>
      <c r="BC54" s="2416"/>
      <c r="BD54" s="2416"/>
      <c r="BE54" s="2416"/>
      <c r="BF54" s="2416"/>
      <c r="BG54" s="2416"/>
      <c r="BH54" s="2416"/>
      <c r="BI54" s="2417"/>
      <c r="BJ54" s="874"/>
      <c r="BK54" s="872"/>
      <c r="BL54" s="872"/>
      <c r="BM54" s="2411"/>
    </row>
    <row r="55" spans="1:65" ht="22.7" customHeight="1" x14ac:dyDescent="0.4">
      <c r="A55" s="2681"/>
      <c r="B55" s="2500"/>
      <c r="C55" s="2501"/>
      <c r="D55" s="2501"/>
      <c r="E55" s="2501"/>
      <c r="F55" s="2501"/>
      <c r="G55" s="2501"/>
      <c r="H55" s="2501"/>
      <c r="I55" s="2502"/>
      <c r="J55" s="2572"/>
      <c r="K55" s="2573"/>
      <c r="L55" s="2573"/>
      <c r="M55" s="2573"/>
      <c r="N55" s="2574"/>
      <c r="O55" s="2500"/>
      <c r="P55" s="2501"/>
      <c r="Q55" s="2501"/>
      <c r="R55" s="2502"/>
      <c r="S55" s="2581"/>
      <c r="T55" s="2582"/>
      <c r="U55" s="2582"/>
      <c r="V55" s="2582"/>
      <c r="W55" s="2582"/>
      <c r="X55" s="2582"/>
      <c r="Y55" s="2583"/>
      <c r="Z55" s="2500"/>
      <c r="AA55" s="2501"/>
      <c r="AB55" s="2501"/>
      <c r="AC55" s="2501"/>
      <c r="AD55" s="2501"/>
      <c r="AE55" s="2501"/>
      <c r="AF55" s="2502"/>
      <c r="AG55" s="2412" t="s">
        <v>22</v>
      </c>
      <c r="AH55" s="2413"/>
      <c r="AI55" s="2413"/>
      <c r="AJ55" s="2413"/>
      <c r="AK55" s="2413"/>
      <c r="AL55" s="2413"/>
      <c r="AM55" s="2413"/>
      <c r="AN55" s="2413"/>
      <c r="AO55" s="2413"/>
      <c r="AP55" s="2414"/>
      <c r="AQ55" s="2415" t="s">
        <v>19</v>
      </c>
      <c r="AR55" s="2416"/>
      <c r="AS55" s="2416"/>
      <c r="AT55" s="2416"/>
      <c r="AU55" s="2416"/>
      <c r="AV55" s="2416"/>
      <c r="AW55" s="2416"/>
      <c r="AX55" s="2416"/>
      <c r="AY55" s="2416"/>
      <c r="AZ55" s="2416"/>
      <c r="BA55" s="2416"/>
      <c r="BB55" s="2416"/>
      <c r="BC55" s="2416"/>
      <c r="BD55" s="2416"/>
      <c r="BE55" s="2416"/>
      <c r="BF55" s="2416"/>
      <c r="BG55" s="2416"/>
      <c r="BH55" s="2416"/>
      <c r="BI55" s="2417"/>
      <c r="BJ55" s="874"/>
      <c r="BK55" s="872"/>
      <c r="BL55" s="872"/>
      <c r="BM55" s="2411"/>
    </row>
    <row r="56" spans="1:65" ht="22.7" customHeight="1" x14ac:dyDescent="0.4">
      <c r="A56" s="2681"/>
      <c r="B56" s="2500"/>
      <c r="C56" s="2501"/>
      <c r="D56" s="2501"/>
      <c r="E56" s="2501"/>
      <c r="F56" s="2501"/>
      <c r="G56" s="2501"/>
      <c r="H56" s="2501"/>
      <c r="I56" s="2502"/>
      <c r="J56" s="2572"/>
      <c r="K56" s="2573"/>
      <c r="L56" s="2573"/>
      <c r="M56" s="2573"/>
      <c r="N56" s="2574"/>
      <c r="O56" s="2500"/>
      <c r="P56" s="2501"/>
      <c r="Q56" s="2501"/>
      <c r="R56" s="2502"/>
      <c r="S56" s="2581"/>
      <c r="T56" s="2582"/>
      <c r="U56" s="2582"/>
      <c r="V56" s="2582"/>
      <c r="W56" s="2582"/>
      <c r="X56" s="2582"/>
      <c r="Y56" s="2583"/>
      <c r="Z56" s="2500"/>
      <c r="AA56" s="2501"/>
      <c r="AB56" s="2501"/>
      <c r="AC56" s="2501"/>
      <c r="AD56" s="2501"/>
      <c r="AE56" s="2501"/>
      <c r="AF56" s="2502"/>
      <c r="AG56" s="2442" t="s">
        <v>132</v>
      </c>
      <c r="AH56" s="2443"/>
      <c r="AI56" s="2443"/>
      <c r="AJ56" s="2443"/>
      <c r="AK56" s="2443"/>
      <c r="AL56" s="2443"/>
      <c r="AM56" s="2443"/>
      <c r="AN56" s="2443"/>
      <c r="AO56" s="2443"/>
      <c r="AP56" s="2444"/>
      <c r="AQ56" s="2415" t="s">
        <v>19</v>
      </c>
      <c r="AR56" s="2416"/>
      <c r="AS56" s="2416"/>
      <c r="AT56" s="2416"/>
      <c r="AU56" s="2416"/>
      <c r="AV56" s="2416"/>
      <c r="AW56" s="2416"/>
      <c r="AX56" s="2416"/>
      <c r="AY56" s="2416"/>
      <c r="AZ56" s="2416"/>
      <c r="BA56" s="2416"/>
      <c r="BB56" s="2416"/>
      <c r="BC56" s="2416"/>
      <c r="BD56" s="2416"/>
      <c r="BE56" s="2416"/>
      <c r="BF56" s="2416"/>
      <c r="BG56" s="2416"/>
      <c r="BH56" s="2416"/>
      <c r="BI56" s="2417"/>
      <c r="BJ56" s="874"/>
      <c r="BK56" s="872"/>
      <c r="BL56" s="872"/>
      <c r="BM56" s="2411"/>
    </row>
    <row r="57" spans="1:65" ht="21.75" customHeight="1" x14ac:dyDescent="0.4">
      <c r="A57" s="2681"/>
      <c r="B57" s="2500"/>
      <c r="C57" s="2501"/>
      <c r="D57" s="2501"/>
      <c r="E57" s="2501"/>
      <c r="F57" s="2501"/>
      <c r="G57" s="2501"/>
      <c r="H57" s="2501"/>
      <c r="I57" s="2502"/>
      <c r="J57" s="2572"/>
      <c r="K57" s="2573"/>
      <c r="L57" s="2573"/>
      <c r="M57" s="2573"/>
      <c r="N57" s="2574"/>
      <c r="O57" s="2500"/>
      <c r="P57" s="2501"/>
      <c r="Q57" s="2501"/>
      <c r="R57" s="2502"/>
      <c r="S57" s="2581"/>
      <c r="T57" s="2582"/>
      <c r="U57" s="2582"/>
      <c r="V57" s="2582"/>
      <c r="W57" s="2582"/>
      <c r="X57" s="2582"/>
      <c r="Y57" s="2583"/>
      <c r="Z57" s="2500"/>
      <c r="AA57" s="2501"/>
      <c r="AB57" s="2501"/>
      <c r="AC57" s="2501"/>
      <c r="AD57" s="2501"/>
      <c r="AE57" s="2501"/>
      <c r="AF57" s="2502"/>
      <c r="AG57" s="2412" t="s">
        <v>112</v>
      </c>
      <c r="AH57" s="2413"/>
      <c r="AI57" s="2413"/>
      <c r="AJ57" s="2413"/>
      <c r="AK57" s="2413"/>
      <c r="AL57" s="2413"/>
      <c r="AM57" s="2413"/>
      <c r="AN57" s="2413"/>
      <c r="AO57" s="2413"/>
      <c r="AP57" s="2414"/>
      <c r="AQ57" s="2415" t="s">
        <v>19</v>
      </c>
      <c r="AR57" s="2416"/>
      <c r="AS57" s="2416"/>
      <c r="AT57" s="2416"/>
      <c r="AU57" s="2416"/>
      <c r="AV57" s="2416"/>
      <c r="AW57" s="2416"/>
      <c r="AX57" s="2416"/>
      <c r="AY57" s="2416"/>
      <c r="AZ57" s="2416"/>
      <c r="BA57" s="2416"/>
      <c r="BB57" s="2416"/>
      <c r="BC57" s="2416"/>
      <c r="BD57" s="2416"/>
      <c r="BE57" s="2416"/>
      <c r="BF57" s="2416"/>
      <c r="BG57" s="2416"/>
      <c r="BH57" s="2416"/>
      <c r="BI57" s="2417"/>
      <c r="BJ57" s="874"/>
      <c r="BK57" s="872"/>
      <c r="BL57" s="872"/>
      <c r="BM57" s="2411"/>
    </row>
    <row r="58" spans="1:65" ht="21.75" customHeight="1" x14ac:dyDescent="0.4">
      <c r="A58" s="2681"/>
      <c r="B58" s="2500"/>
      <c r="C58" s="2501"/>
      <c r="D58" s="2501"/>
      <c r="E58" s="2501"/>
      <c r="F58" s="2501"/>
      <c r="G58" s="2501"/>
      <c r="H58" s="2501"/>
      <c r="I58" s="2502"/>
      <c r="J58" s="2572"/>
      <c r="K58" s="2573"/>
      <c r="L58" s="2573"/>
      <c r="M58" s="2573"/>
      <c r="N58" s="2574"/>
      <c r="O58" s="2500"/>
      <c r="P58" s="2501"/>
      <c r="Q58" s="2501"/>
      <c r="R58" s="2502"/>
      <c r="S58" s="2581"/>
      <c r="T58" s="2582"/>
      <c r="U58" s="2582"/>
      <c r="V58" s="2582"/>
      <c r="W58" s="2582"/>
      <c r="X58" s="2582"/>
      <c r="Y58" s="2583"/>
      <c r="Z58" s="2500"/>
      <c r="AA58" s="2501"/>
      <c r="AB58" s="2501"/>
      <c r="AC58" s="2501"/>
      <c r="AD58" s="2501"/>
      <c r="AE58" s="2501"/>
      <c r="AF58" s="2502"/>
      <c r="AG58" s="2403" t="s">
        <v>133</v>
      </c>
      <c r="AH58" s="2404"/>
      <c r="AI58" s="2404"/>
      <c r="AJ58" s="2404"/>
      <c r="AK58" s="2404"/>
      <c r="AL58" s="2404"/>
      <c r="AM58" s="2404"/>
      <c r="AN58" s="2404"/>
      <c r="AO58" s="2404"/>
      <c r="AP58" s="2405"/>
      <c r="AQ58" s="2406" t="s">
        <v>114</v>
      </c>
      <c r="AR58" s="2407"/>
      <c r="AS58" s="2407"/>
      <c r="AT58" s="2407"/>
      <c r="AU58" s="2407"/>
      <c r="AV58" s="2407"/>
      <c r="AW58" s="2407"/>
      <c r="AX58" s="2407"/>
      <c r="AY58" s="2407"/>
      <c r="AZ58" s="2407"/>
      <c r="BA58" s="2407"/>
      <c r="BB58" s="2407"/>
      <c r="BC58" s="2407"/>
      <c r="BD58" s="2407"/>
      <c r="BE58" s="2407"/>
      <c r="BF58" s="2407"/>
      <c r="BG58" s="2407"/>
      <c r="BH58" s="2407"/>
      <c r="BI58" s="2408"/>
      <c r="BJ58" s="874"/>
      <c r="BK58" s="872"/>
      <c r="BL58" s="872"/>
      <c r="BM58" s="2411"/>
    </row>
    <row r="59" spans="1:65" ht="21.95" customHeight="1" x14ac:dyDescent="0.4">
      <c r="A59" s="2681"/>
      <c r="B59" s="2500"/>
      <c r="C59" s="2501"/>
      <c r="D59" s="2501"/>
      <c r="E59" s="2501"/>
      <c r="F59" s="2501"/>
      <c r="G59" s="2501"/>
      <c r="H59" s="2501"/>
      <c r="I59" s="2502"/>
      <c r="J59" s="2572"/>
      <c r="K59" s="2573"/>
      <c r="L59" s="2573"/>
      <c r="M59" s="2573"/>
      <c r="N59" s="2574"/>
      <c r="O59" s="2500"/>
      <c r="P59" s="2501"/>
      <c r="Q59" s="2501"/>
      <c r="R59" s="2502"/>
      <c r="S59" s="2581"/>
      <c r="T59" s="2582"/>
      <c r="U59" s="2582"/>
      <c r="V59" s="2582"/>
      <c r="W59" s="2582"/>
      <c r="X59" s="2582"/>
      <c r="Y59" s="2583"/>
      <c r="Z59" s="2500"/>
      <c r="AA59" s="2501"/>
      <c r="AB59" s="2501"/>
      <c r="AC59" s="2501"/>
      <c r="AD59" s="2501"/>
      <c r="AE59" s="2501"/>
      <c r="AF59" s="2502"/>
      <c r="AG59" s="2403" t="s">
        <v>51</v>
      </c>
      <c r="AH59" s="2404"/>
      <c r="AI59" s="2404"/>
      <c r="AJ59" s="2404"/>
      <c r="AK59" s="2404"/>
      <c r="AL59" s="2404"/>
      <c r="AM59" s="2404"/>
      <c r="AN59" s="2404"/>
      <c r="AO59" s="2404"/>
      <c r="AP59" s="2405"/>
      <c r="AQ59" s="2406" t="s">
        <v>19</v>
      </c>
      <c r="AR59" s="2407"/>
      <c r="AS59" s="2407"/>
      <c r="AT59" s="2407"/>
      <c r="AU59" s="2407"/>
      <c r="AV59" s="2407"/>
      <c r="AW59" s="2407"/>
      <c r="AX59" s="2407"/>
      <c r="AY59" s="2407"/>
      <c r="AZ59" s="2407"/>
      <c r="BA59" s="2407"/>
      <c r="BB59" s="2407"/>
      <c r="BC59" s="2407"/>
      <c r="BD59" s="2407"/>
      <c r="BE59" s="2407"/>
      <c r="BF59" s="2407"/>
      <c r="BG59" s="2407"/>
      <c r="BH59" s="2407"/>
      <c r="BI59" s="2408"/>
      <c r="BJ59" s="2409"/>
      <c r="BK59" s="2409"/>
      <c r="BL59" s="2409"/>
      <c r="BM59" s="2410"/>
    </row>
    <row r="60" spans="1:65" ht="76.5" customHeight="1" x14ac:dyDescent="0.4">
      <c r="A60" s="2681"/>
      <c r="B60" s="2500"/>
      <c r="C60" s="2501"/>
      <c r="D60" s="2501"/>
      <c r="E60" s="2501"/>
      <c r="F60" s="2501"/>
      <c r="G60" s="2501"/>
      <c r="H60" s="2501"/>
      <c r="I60" s="2502"/>
      <c r="J60" s="2572"/>
      <c r="K60" s="2573"/>
      <c r="L60" s="2573"/>
      <c r="M60" s="2573"/>
      <c r="N60" s="2574"/>
      <c r="O60" s="2500"/>
      <c r="P60" s="2501"/>
      <c r="Q60" s="2501"/>
      <c r="R60" s="2502"/>
      <c r="S60" s="2581"/>
      <c r="T60" s="2582"/>
      <c r="U60" s="2582"/>
      <c r="V60" s="2582"/>
      <c r="W60" s="2582"/>
      <c r="X60" s="2582"/>
      <c r="Y60" s="2583"/>
      <c r="Z60" s="2500"/>
      <c r="AA60" s="2501"/>
      <c r="AB60" s="2501"/>
      <c r="AC60" s="2501"/>
      <c r="AD60" s="2501"/>
      <c r="AE60" s="2501"/>
      <c r="AF60" s="2502"/>
      <c r="AG60" s="2623" t="s">
        <v>800</v>
      </c>
      <c r="AH60" s="2624"/>
      <c r="AI60" s="2624"/>
      <c r="AJ60" s="2624"/>
      <c r="AK60" s="2624"/>
      <c r="AL60" s="2624"/>
      <c r="AM60" s="2624"/>
      <c r="AN60" s="2624"/>
      <c r="AO60" s="2624"/>
      <c r="AP60" s="2625"/>
      <c r="AQ60" s="2626" t="s">
        <v>801</v>
      </c>
      <c r="AR60" s="2429"/>
      <c r="AS60" s="2429"/>
      <c r="AT60" s="2429"/>
      <c r="AU60" s="2429"/>
      <c r="AV60" s="2429"/>
      <c r="AW60" s="2429"/>
      <c r="AX60" s="2429"/>
      <c r="AY60" s="2429"/>
      <c r="AZ60" s="2429"/>
      <c r="BA60" s="2429"/>
      <c r="BB60" s="2429"/>
      <c r="BC60" s="2429"/>
      <c r="BD60" s="2429"/>
      <c r="BE60" s="2429"/>
      <c r="BF60" s="2429"/>
      <c r="BG60" s="2429"/>
      <c r="BH60" s="2429"/>
      <c r="BI60" s="2430"/>
      <c r="BJ60" s="874"/>
      <c r="BK60" s="872"/>
      <c r="BL60" s="872"/>
      <c r="BM60" s="2411"/>
    </row>
    <row r="61" spans="1:65" ht="22.7" customHeight="1" x14ac:dyDescent="0.4">
      <c r="A61" s="2681"/>
      <c r="B61" s="2500"/>
      <c r="C61" s="2501"/>
      <c r="D61" s="2501"/>
      <c r="E61" s="2501"/>
      <c r="F61" s="2501"/>
      <c r="G61" s="2501"/>
      <c r="H61" s="2501"/>
      <c r="I61" s="2502"/>
      <c r="J61" s="2572"/>
      <c r="K61" s="2573"/>
      <c r="L61" s="2573"/>
      <c r="M61" s="2573"/>
      <c r="N61" s="2574"/>
      <c r="O61" s="2500"/>
      <c r="P61" s="2501"/>
      <c r="Q61" s="2501"/>
      <c r="R61" s="2502"/>
      <c r="S61" s="2581"/>
      <c r="T61" s="2582"/>
      <c r="U61" s="2582"/>
      <c r="V61" s="2582"/>
      <c r="W61" s="2582"/>
      <c r="X61" s="2582"/>
      <c r="Y61" s="2583"/>
      <c r="Z61" s="2500"/>
      <c r="AA61" s="2501"/>
      <c r="AB61" s="2501"/>
      <c r="AC61" s="2501"/>
      <c r="AD61" s="2501"/>
      <c r="AE61" s="2501"/>
      <c r="AF61" s="2502"/>
      <c r="AG61" s="2412" t="s">
        <v>116</v>
      </c>
      <c r="AH61" s="2413"/>
      <c r="AI61" s="2413"/>
      <c r="AJ61" s="2413"/>
      <c r="AK61" s="2413"/>
      <c r="AL61" s="2413"/>
      <c r="AM61" s="2413"/>
      <c r="AN61" s="2413"/>
      <c r="AO61" s="2413"/>
      <c r="AP61" s="2414"/>
      <c r="AQ61" s="2415" t="s">
        <v>117</v>
      </c>
      <c r="AR61" s="2416"/>
      <c r="AS61" s="2416"/>
      <c r="AT61" s="2416"/>
      <c r="AU61" s="2416"/>
      <c r="AV61" s="2416"/>
      <c r="AW61" s="2416"/>
      <c r="AX61" s="2416"/>
      <c r="AY61" s="2416"/>
      <c r="AZ61" s="2416"/>
      <c r="BA61" s="2416"/>
      <c r="BB61" s="2416"/>
      <c r="BC61" s="2416"/>
      <c r="BD61" s="2416"/>
      <c r="BE61" s="2416"/>
      <c r="BF61" s="2416"/>
      <c r="BG61" s="2416"/>
      <c r="BH61" s="2416"/>
      <c r="BI61" s="2417"/>
      <c r="BJ61" s="542"/>
      <c r="BK61" s="543"/>
      <c r="BL61" s="543"/>
      <c r="BM61" s="11"/>
    </row>
    <row r="62" spans="1:65" ht="22.7" customHeight="1" x14ac:dyDescent="0.4">
      <c r="A62" s="2681"/>
      <c r="B62" s="2500"/>
      <c r="C62" s="2501"/>
      <c r="D62" s="2501"/>
      <c r="E62" s="2501"/>
      <c r="F62" s="2501"/>
      <c r="G62" s="2501"/>
      <c r="H62" s="2501"/>
      <c r="I62" s="2502"/>
      <c r="J62" s="2572"/>
      <c r="K62" s="2573"/>
      <c r="L62" s="2573"/>
      <c r="M62" s="2573"/>
      <c r="N62" s="2574"/>
      <c r="O62" s="2500"/>
      <c r="P62" s="2501"/>
      <c r="Q62" s="2501"/>
      <c r="R62" s="2502"/>
      <c r="S62" s="2581"/>
      <c r="T62" s="2582"/>
      <c r="U62" s="2582"/>
      <c r="V62" s="2582"/>
      <c r="W62" s="2582"/>
      <c r="X62" s="2582"/>
      <c r="Y62" s="2583"/>
      <c r="Z62" s="2500"/>
      <c r="AA62" s="2501"/>
      <c r="AB62" s="2501"/>
      <c r="AC62" s="2501"/>
      <c r="AD62" s="2501"/>
      <c r="AE62" s="2501"/>
      <c r="AF62" s="2502"/>
      <c r="AG62" s="2412" t="s">
        <v>118</v>
      </c>
      <c r="AH62" s="2413"/>
      <c r="AI62" s="2413"/>
      <c r="AJ62" s="2413"/>
      <c r="AK62" s="2413"/>
      <c r="AL62" s="2413"/>
      <c r="AM62" s="2413"/>
      <c r="AN62" s="2413"/>
      <c r="AO62" s="2413"/>
      <c r="AP62" s="2414"/>
      <c r="AQ62" s="2415" t="s">
        <v>24</v>
      </c>
      <c r="AR62" s="2416"/>
      <c r="AS62" s="2416"/>
      <c r="AT62" s="2416"/>
      <c r="AU62" s="2416"/>
      <c r="AV62" s="2416"/>
      <c r="AW62" s="2416"/>
      <c r="AX62" s="2416"/>
      <c r="AY62" s="2416"/>
      <c r="AZ62" s="2416"/>
      <c r="BA62" s="2416"/>
      <c r="BB62" s="2416"/>
      <c r="BC62" s="2416"/>
      <c r="BD62" s="2416"/>
      <c r="BE62" s="2416"/>
      <c r="BF62" s="2416"/>
      <c r="BG62" s="2416"/>
      <c r="BH62" s="2416"/>
      <c r="BI62" s="2417"/>
      <c r="BJ62" s="874"/>
      <c r="BK62" s="872"/>
      <c r="BL62" s="872"/>
      <c r="BM62" s="2411"/>
    </row>
    <row r="63" spans="1:65" ht="22.7" customHeight="1" x14ac:dyDescent="0.4">
      <c r="A63" s="2681"/>
      <c r="B63" s="2500"/>
      <c r="C63" s="2501"/>
      <c r="D63" s="2501"/>
      <c r="E63" s="2501"/>
      <c r="F63" s="2501"/>
      <c r="G63" s="2501"/>
      <c r="H63" s="2501"/>
      <c r="I63" s="2502"/>
      <c r="J63" s="2572"/>
      <c r="K63" s="2573"/>
      <c r="L63" s="2573"/>
      <c r="M63" s="2573"/>
      <c r="N63" s="2574"/>
      <c r="O63" s="2500"/>
      <c r="P63" s="2501"/>
      <c r="Q63" s="2501"/>
      <c r="R63" s="2502"/>
      <c r="S63" s="2581"/>
      <c r="T63" s="2582"/>
      <c r="U63" s="2582"/>
      <c r="V63" s="2582"/>
      <c r="W63" s="2582"/>
      <c r="X63" s="2582"/>
      <c r="Y63" s="2583"/>
      <c r="Z63" s="2500"/>
      <c r="AA63" s="2501"/>
      <c r="AB63" s="2501"/>
      <c r="AC63" s="2501"/>
      <c r="AD63" s="2501"/>
      <c r="AE63" s="2501"/>
      <c r="AF63" s="2502"/>
      <c r="AG63" s="2590" t="s">
        <v>804</v>
      </c>
      <c r="AH63" s="2591"/>
      <c r="AI63" s="2591"/>
      <c r="AJ63" s="2591"/>
      <c r="AK63" s="2591"/>
      <c r="AL63" s="2591"/>
      <c r="AM63" s="2591"/>
      <c r="AN63" s="2591"/>
      <c r="AO63" s="2591"/>
      <c r="AP63" s="2592"/>
      <c r="AQ63" s="2428" t="s">
        <v>19</v>
      </c>
      <c r="AR63" s="2429"/>
      <c r="AS63" s="2429"/>
      <c r="AT63" s="2429"/>
      <c r="AU63" s="2429"/>
      <c r="AV63" s="2429"/>
      <c r="AW63" s="2429"/>
      <c r="AX63" s="2429"/>
      <c r="AY63" s="2429"/>
      <c r="AZ63" s="2429"/>
      <c r="BA63" s="2429"/>
      <c r="BB63" s="2429"/>
      <c r="BC63" s="2429"/>
      <c r="BD63" s="2429"/>
      <c r="BE63" s="2429"/>
      <c r="BF63" s="2429"/>
      <c r="BG63" s="2429"/>
      <c r="BH63" s="2429"/>
      <c r="BI63" s="2430"/>
      <c r="BJ63" s="874"/>
      <c r="BK63" s="872"/>
      <c r="BL63" s="872"/>
      <c r="BM63" s="2411"/>
    </row>
    <row r="64" spans="1:65" ht="22.7" customHeight="1" x14ac:dyDescent="0.4">
      <c r="A64" s="2681"/>
      <c r="B64" s="2500"/>
      <c r="C64" s="2501"/>
      <c r="D64" s="2501"/>
      <c r="E64" s="2501"/>
      <c r="F64" s="2501"/>
      <c r="G64" s="2501"/>
      <c r="H64" s="2501"/>
      <c r="I64" s="2502"/>
      <c r="J64" s="2572"/>
      <c r="K64" s="2573"/>
      <c r="L64" s="2573"/>
      <c r="M64" s="2573"/>
      <c r="N64" s="2574"/>
      <c r="O64" s="2500"/>
      <c r="P64" s="2501"/>
      <c r="Q64" s="2501"/>
      <c r="R64" s="2502"/>
      <c r="S64" s="2581"/>
      <c r="T64" s="2582"/>
      <c r="U64" s="2582"/>
      <c r="V64" s="2582"/>
      <c r="W64" s="2582"/>
      <c r="X64" s="2582"/>
      <c r="Y64" s="2583"/>
      <c r="Z64" s="2500"/>
      <c r="AA64" s="2501"/>
      <c r="AB64" s="2501"/>
      <c r="AC64" s="2501"/>
      <c r="AD64" s="2501"/>
      <c r="AE64" s="2501"/>
      <c r="AF64" s="2502"/>
      <c r="AG64" s="2412" t="s">
        <v>119</v>
      </c>
      <c r="AH64" s="2413"/>
      <c r="AI64" s="2413"/>
      <c r="AJ64" s="2413"/>
      <c r="AK64" s="2413"/>
      <c r="AL64" s="2413"/>
      <c r="AM64" s="2413"/>
      <c r="AN64" s="2413"/>
      <c r="AO64" s="2413"/>
      <c r="AP64" s="2414"/>
      <c r="AQ64" s="2406" t="s">
        <v>805</v>
      </c>
      <c r="AR64" s="2407"/>
      <c r="AS64" s="2407"/>
      <c r="AT64" s="2407"/>
      <c r="AU64" s="2407"/>
      <c r="AV64" s="2407"/>
      <c r="AW64" s="2407"/>
      <c r="AX64" s="2407"/>
      <c r="AY64" s="2407"/>
      <c r="AZ64" s="2407"/>
      <c r="BA64" s="2407"/>
      <c r="BB64" s="2407"/>
      <c r="BC64" s="2407"/>
      <c r="BD64" s="2407"/>
      <c r="BE64" s="2407"/>
      <c r="BF64" s="2407"/>
      <c r="BG64" s="2407"/>
      <c r="BH64" s="2407"/>
      <c r="BI64" s="2408"/>
      <c r="BJ64" s="874"/>
      <c r="BK64" s="872"/>
      <c r="BL64" s="872"/>
      <c r="BM64" s="2411"/>
    </row>
    <row r="65" spans="1:65" ht="22.7" customHeight="1" x14ac:dyDescent="0.4">
      <c r="A65" s="2681"/>
      <c r="B65" s="2500"/>
      <c r="C65" s="2501"/>
      <c r="D65" s="2501"/>
      <c r="E65" s="2501"/>
      <c r="F65" s="2501"/>
      <c r="G65" s="2501"/>
      <c r="H65" s="2501"/>
      <c r="I65" s="2502"/>
      <c r="J65" s="2572"/>
      <c r="K65" s="2573"/>
      <c r="L65" s="2573"/>
      <c r="M65" s="2573"/>
      <c r="N65" s="2574"/>
      <c r="O65" s="2500"/>
      <c r="P65" s="2501"/>
      <c r="Q65" s="2501"/>
      <c r="R65" s="2502"/>
      <c r="S65" s="2581"/>
      <c r="T65" s="2582"/>
      <c r="U65" s="2582"/>
      <c r="V65" s="2582"/>
      <c r="W65" s="2582"/>
      <c r="X65" s="2582"/>
      <c r="Y65" s="2583"/>
      <c r="Z65" s="2500"/>
      <c r="AA65" s="2501"/>
      <c r="AB65" s="2501"/>
      <c r="AC65" s="2501"/>
      <c r="AD65" s="2501"/>
      <c r="AE65" s="2501"/>
      <c r="AF65" s="2502"/>
      <c r="AG65" s="2412" t="s">
        <v>36</v>
      </c>
      <c r="AH65" s="2413"/>
      <c r="AI65" s="2413"/>
      <c r="AJ65" s="2413"/>
      <c r="AK65" s="2413"/>
      <c r="AL65" s="2413"/>
      <c r="AM65" s="2413"/>
      <c r="AN65" s="2413"/>
      <c r="AO65" s="2413"/>
      <c r="AP65" s="2414"/>
      <c r="AQ65" s="2415" t="s">
        <v>19</v>
      </c>
      <c r="AR65" s="2416"/>
      <c r="AS65" s="2416"/>
      <c r="AT65" s="2416"/>
      <c r="AU65" s="2416"/>
      <c r="AV65" s="2416"/>
      <c r="AW65" s="2416"/>
      <c r="AX65" s="2416"/>
      <c r="AY65" s="2416"/>
      <c r="AZ65" s="2416"/>
      <c r="BA65" s="2416"/>
      <c r="BB65" s="2416"/>
      <c r="BC65" s="2416"/>
      <c r="BD65" s="2416"/>
      <c r="BE65" s="2416"/>
      <c r="BF65" s="2416"/>
      <c r="BG65" s="2416"/>
      <c r="BH65" s="2416"/>
      <c r="BI65" s="2417"/>
      <c r="BJ65" s="874"/>
      <c r="BK65" s="872"/>
      <c r="BL65" s="872"/>
      <c r="BM65" s="2411"/>
    </row>
    <row r="66" spans="1:65" ht="22.7" customHeight="1" x14ac:dyDescent="0.4">
      <c r="A66" s="2681"/>
      <c r="B66" s="2500"/>
      <c r="C66" s="2501"/>
      <c r="D66" s="2501"/>
      <c r="E66" s="2501"/>
      <c r="F66" s="2501"/>
      <c r="G66" s="2501"/>
      <c r="H66" s="2501"/>
      <c r="I66" s="2502"/>
      <c r="J66" s="2572"/>
      <c r="K66" s="2573"/>
      <c r="L66" s="2573"/>
      <c r="M66" s="2573"/>
      <c r="N66" s="2574"/>
      <c r="O66" s="2500"/>
      <c r="P66" s="2501"/>
      <c r="Q66" s="2501"/>
      <c r="R66" s="2502"/>
      <c r="S66" s="2581"/>
      <c r="T66" s="2582"/>
      <c r="U66" s="2582"/>
      <c r="V66" s="2582"/>
      <c r="W66" s="2582"/>
      <c r="X66" s="2582"/>
      <c r="Y66" s="2583"/>
      <c r="Z66" s="2500"/>
      <c r="AA66" s="2501"/>
      <c r="AB66" s="2501"/>
      <c r="AC66" s="2501"/>
      <c r="AD66" s="2501"/>
      <c r="AE66" s="2501"/>
      <c r="AF66" s="2502"/>
      <c r="AG66" s="2412" t="s">
        <v>34</v>
      </c>
      <c r="AH66" s="2413"/>
      <c r="AI66" s="2413"/>
      <c r="AJ66" s="2413"/>
      <c r="AK66" s="2413"/>
      <c r="AL66" s="2413"/>
      <c r="AM66" s="2413"/>
      <c r="AN66" s="2413"/>
      <c r="AO66" s="2413"/>
      <c r="AP66" s="2414"/>
      <c r="AQ66" s="2415" t="s">
        <v>19</v>
      </c>
      <c r="AR66" s="2416"/>
      <c r="AS66" s="2416"/>
      <c r="AT66" s="2416"/>
      <c r="AU66" s="2416"/>
      <c r="AV66" s="2416"/>
      <c r="AW66" s="2416"/>
      <c r="AX66" s="2416"/>
      <c r="AY66" s="2416"/>
      <c r="AZ66" s="2416"/>
      <c r="BA66" s="2416"/>
      <c r="BB66" s="2416"/>
      <c r="BC66" s="2416"/>
      <c r="BD66" s="2416"/>
      <c r="BE66" s="2416"/>
      <c r="BF66" s="2416"/>
      <c r="BG66" s="2416"/>
      <c r="BH66" s="2416"/>
      <c r="BI66" s="2417"/>
      <c r="BJ66" s="874"/>
      <c r="BK66" s="872"/>
      <c r="BL66" s="872"/>
      <c r="BM66" s="2411"/>
    </row>
    <row r="67" spans="1:65" ht="21.75" customHeight="1" x14ac:dyDescent="0.4">
      <c r="A67" s="2681"/>
      <c r="B67" s="2500"/>
      <c r="C67" s="2501"/>
      <c r="D67" s="2501"/>
      <c r="E67" s="2501"/>
      <c r="F67" s="2501"/>
      <c r="G67" s="2501"/>
      <c r="H67" s="2501"/>
      <c r="I67" s="2502"/>
      <c r="J67" s="2572"/>
      <c r="K67" s="2573"/>
      <c r="L67" s="2573"/>
      <c r="M67" s="2573"/>
      <c r="N67" s="2574"/>
      <c r="O67" s="2500"/>
      <c r="P67" s="2501"/>
      <c r="Q67" s="2501"/>
      <c r="R67" s="2502"/>
      <c r="S67" s="2581"/>
      <c r="T67" s="2582"/>
      <c r="U67" s="2582"/>
      <c r="V67" s="2582"/>
      <c r="W67" s="2582"/>
      <c r="X67" s="2582"/>
      <c r="Y67" s="2583"/>
      <c r="Z67" s="2500"/>
      <c r="AA67" s="2501"/>
      <c r="AB67" s="2501"/>
      <c r="AC67" s="2501"/>
      <c r="AD67" s="2501"/>
      <c r="AE67" s="2501"/>
      <c r="AF67" s="2502"/>
      <c r="AG67" s="2412" t="s">
        <v>120</v>
      </c>
      <c r="AH67" s="2413"/>
      <c r="AI67" s="2413"/>
      <c r="AJ67" s="2413"/>
      <c r="AK67" s="2413"/>
      <c r="AL67" s="2413"/>
      <c r="AM67" s="2413"/>
      <c r="AN67" s="2413"/>
      <c r="AO67" s="2413"/>
      <c r="AP67" s="2414"/>
      <c r="AQ67" s="2415" t="s">
        <v>820</v>
      </c>
      <c r="AR67" s="2416"/>
      <c r="AS67" s="2416"/>
      <c r="AT67" s="2416"/>
      <c r="AU67" s="2416"/>
      <c r="AV67" s="2416"/>
      <c r="AW67" s="2416"/>
      <c r="AX67" s="2416"/>
      <c r="AY67" s="2416"/>
      <c r="AZ67" s="2416"/>
      <c r="BA67" s="2416"/>
      <c r="BB67" s="2416"/>
      <c r="BC67" s="2416"/>
      <c r="BD67" s="2416"/>
      <c r="BE67" s="2416"/>
      <c r="BF67" s="2416"/>
      <c r="BG67" s="2416"/>
      <c r="BH67" s="2416"/>
      <c r="BI67" s="2417"/>
      <c r="BJ67" s="874"/>
      <c r="BK67" s="872"/>
      <c r="BL67" s="872"/>
      <c r="BM67" s="2411"/>
    </row>
    <row r="68" spans="1:65" ht="21.75" customHeight="1" x14ac:dyDescent="0.4">
      <c r="A68" s="2681"/>
      <c r="B68" s="2500"/>
      <c r="C68" s="2501"/>
      <c r="D68" s="2501"/>
      <c r="E68" s="2501"/>
      <c r="F68" s="2501"/>
      <c r="G68" s="2501"/>
      <c r="H68" s="2501"/>
      <c r="I68" s="2502"/>
      <c r="J68" s="2572"/>
      <c r="K68" s="2573"/>
      <c r="L68" s="2573"/>
      <c r="M68" s="2573"/>
      <c r="N68" s="2574"/>
      <c r="O68" s="2500"/>
      <c r="P68" s="2501"/>
      <c r="Q68" s="2501"/>
      <c r="R68" s="2502"/>
      <c r="S68" s="2581"/>
      <c r="T68" s="2582"/>
      <c r="U68" s="2582"/>
      <c r="V68" s="2582"/>
      <c r="W68" s="2582"/>
      <c r="X68" s="2582"/>
      <c r="Y68" s="2583"/>
      <c r="Z68" s="2500"/>
      <c r="AA68" s="2501"/>
      <c r="AB68" s="2501"/>
      <c r="AC68" s="2501"/>
      <c r="AD68" s="2501"/>
      <c r="AE68" s="2501"/>
      <c r="AF68" s="2502"/>
      <c r="AG68" s="2403" t="s">
        <v>821</v>
      </c>
      <c r="AH68" s="2404"/>
      <c r="AI68" s="2404"/>
      <c r="AJ68" s="2404"/>
      <c r="AK68" s="2404"/>
      <c r="AL68" s="2404"/>
      <c r="AM68" s="2404"/>
      <c r="AN68" s="2404"/>
      <c r="AO68" s="2404"/>
      <c r="AP68" s="2405"/>
      <c r="AQ68" s="2406" t="s">
        <v>114</v>
      </c>
      <c r="AR68" s="2407"/>
      <c r="AS68" s="2407"/>
      <c r="AT68" s="2407"/>
      <c r="AU68" s="2407"/>
      <c r="AV68" s="2407"/>
      <c r="AW68" s="2407"/>
      <c r="AX68" s="2407"/>
      <c r="AY68" s="2407"/>
      <c r="AZ68" s="2407"/>
      <c r="BA68" s="2407"/>
      <c r="BB68" s="2407"/>
      <c r="BC68" s="2407"/>
      <c r="BD68" s="2407"/>
      <c r="BE68" s="2407"/>
      <c r="BF68" s="2407"/>
      <c r="BG68" s="2407"/>
      <c r="BH68" s="2407"/>
      <c r="BI68" s="2408"/>
      <c r="BJ68" s="874"/>
      <c r="BK68" s="872"/>
      <c r="BL68" s="872"/>
      <c r="BM68" s="2411"/>
    </row>
    <row r="69" spans="1:65" ht="21.75" customHeight="1" x14ac:dyDescent="0.4">
      <c r="A69" s="2681"/>
      <c r="B69" s="2500"/>
      <c r="C69" s="2501"/>
      <c r="D69" s="2501"/>
      <c r="E69" s="2501"/>
      <c r="F69" s="2501"/>
      <c r="G69" s="2501"/>
      <c r="H69" s="2501"/>
      <c r="I69" s="2502"/>
      <c r="J69" s="2572"/>
      <c r="K69" s="2573"/>
      <c r="L69" s="2573"/>
      <c r="M69" s="2573"/>
      <c r="N69" s="2574"/>
      <c r="O69" s="2500"/>
      <c r="P69" s="2501"/>
      <c r="Q69" s="2501"/>
      <c r="R69" s="2502"/>
      <c r="S69" s="2581"/>
      <c r="T69" s="2582"/>
      <c r="U69" s="2582"/>
      <c r="V69" s="2582"/>
      <c r="W69" s="2582"/>
      <c r="X69" s="2582"/>
      <c r="Y69" s="2583"/>
      <c r="Z69" s="2500"/>
      <c r="AA69" s="2501"/>
      <c r="AB69" s="2501"/>
      <c r="AC69" s="2501"/>
      <c r="AD69" s="2501"/>
      <c r="AE69" s="2501"/>
      <c r="AF69" s="2502"/>
      <c r="AG69" s="2403" t="s">
        <v>822</v>
      </c>
      <c r="AH69" s="2404"/>
      <c r="AI69" s="2404"/>
      <c r="AJ69" s="2404"/>
      <c r="AK69" s="2404"/>
      <c r="AL69" s="2404"/>
      <c r="AM69" s="2404"/>
      <c r="AN69" s="2404"/>
      <c r="AO69" s="2404"/>
      <c r="AP69" s="2405"/>
      <c r="AQ69" s="2406" t="s">
        <v>114</v>
      </c>
      <c r="AR69" s="2407"/>
      <c r="AS69" s="2407"/>
      <c r="AT69" s="2407"/>
      <c r="AU69" s="2407"/>
      <c r="AV69" s="2407"/>
      <c r="AW69" s="2407"/>
      <c r="AX69" s="2407"/>
      <c r="AY69" s="2407"/>
      <c r="AZ69" s="2407"/>
      <c r="BA69" s="2407"/>
      <c r="BB69" s="2407"/>
      <c r="BC69" s="2407"/>
      <c r="BD69" s="2407"/>
      <c r="BE69" s="2407"/>
      <c r="BF69" s="2407"/>
      <c r="BG69" s="2407"/>
      <c r="BH69" s="2407"/>
      <c r="BI69" s="2408"/>
      <c r="BJ69" s="874"/>
      <c r="BK69" s="872"/>
      <c r="BL69" s="872"/>
      <c r="BM69" s="2411"/>
    </row>
    <row r="70" spans="1:65" ht="21.75" customHeight="1" x14ac:dyDescent="0.4">
      <c r="A70" s="2681"/>
      <c r="B70" s="2500"/>
      <c r="C70" s="2501"/>
      <c r="D70" s="2501"/>
      <c r="E70" s="2501"/>
      <c r="F70" s="2501"/>
      <c r="G70" s="2501"/>
      <c r="H70" s="2501"/>
      <c r="I70" s="2502"/>
      <c r="J70" s="2572"/>
      <c r="K70" s="2573"/>
      <c r="L70" s="2573"/>
      <c r="M70" s="2573"/>
      <c r="N70" s="2574"/>
      <c r="O70" s="2500"/>
      <c r="P70" s="2501"/>
      <c r="Q70" s="2501"/>
      <c r="R70" s="2502"/>
      <c r="S70" s="2581"/>
      <c r="T70" s="2582"/>
      <c r="U70" s="2582"/>
      <c r="V70" s="2582"/>
      <c r="W70" s="2582"/>
      <c r="X70" s="2582"/>
      <c r="Y70" s="2583"/>
      <c r="Z70" s="2500"/>
      <c r="AA70" s="2501"/>
      <c r="AB70" s="2501"/>
      <c r="AC70" s="2501"/>
      <c r="AD70" s="2501"/>
      <c r="AE70" s="2501"/>
      <c r="AF70" s="2502"/>
      <c r="AG70" s="2403" t="s">
        <v>122</v>
      </c>
      <c r="AH70" s="2404"/>
      <c r="AI70" s="2404"/>
      <c r="AJ70" s="2404"/>
      <c r="AK70" s="2404"/>
      <c r="AL70" s="2404"/>
      <c r="AM70" s="2404"/>
      <c r="AN70" s="2404"/>
      <c r="AO70" s="2404"/>
      <c r="AP70" s="2405"/>
      <c r="AQ70" s="2406" t="s">
        <v>114</v>
      </c>
      <c r="AR70" s="2407"/>
      <c r="AS70" s="2407"/>
      <c r="AT70" s="2407"/>
      <c r="AU70" s="2407"/>
      <c r="AV70" s="2407"/>
      <c r="AW70" s="2407"/>
      <c r="AX70" s="2407"/>
      <c r="AY70" s="2407"/>
      <c r="AZ70" s="2407"/>
      <c r="BA70" s="2407"/>
      <c r="BB70" s="2407"/>
      <c r="BC70" s="2407"/>
      <c r="BD70" s="2407"/>
      <c r="BE70" s="2407"/>
      <c r="BF70" s="2407"/>
      <c r="BG70" s="2407"/>
      <c r="BH70" s="2407"/>
      <c r="BI70" s="2408"/>
      <c r="BJ70" s="874"/>
      <c r="BK70" s="872"/>
      <c r="BL70" s="872"/>
      <c r="BM70" s="2411"/>
    </row>
    <row r="71" spans="1:65" ht="22.7" customHeight="1" x14ac:dyDescent="0.4">
      <c r="A71" s="2681"/>
      <c r="B71" s="2500"/>
      <c r="C71" s="2501"/>
      <c r="D71" s="2501"/>
      <c r="E71" s="2501"/>
      <c r="F71" s="2501"/>
      <c r="G71" s="2501"/>
      <c r="H71" s="2501"/>
      <c r="I71" s="2502"/>
      <c r="J71" s="2572"/>
      <c r="K71" s="2573"/>
      <c r="L71" s="2573"/>
      <c r="M71" s="2573"/>
      <c r="N71" s="2574"/>
      <c r="O71" s="2500"/>
      <c r="P71" s="2501"/>
      <c r="Q71" s="2501"/>
      <c r="R71" s="2502"/>
      <c r="S71" s="2581"/>
      <c r="T71" s="2582"/>
      <c r="U71" s="2582"/>
      <c r="V71" s="2582"/>
      <c r="W71" s="2582"/>
      <c r="X71" s="2582"/>
      <c r="Y71" s="2583"/>
      <c r="Z71" s="2500"/>
      <c r="AA71" s="2501"/>
      <c r="AB71" s="2501"/>
      <c r="AC71" s="2501"/>
      <c r="AD71" s="2501"/>
      <c r="AE71" s="2501"/>
      <c r="AF71" s="2502"/>
      <c r="AG71" s="2412" t="s">
        <v>808</v>
      </c>
      <c r="AH71" s="2413"/>
      <c r="AI71" s="2413"/>
      <c r="AJ71" s="2413"/>
      <c r="AK71" s="2413"/>
      <c r="AL71" s="2413"/>
      <c r="AM71" s="2413"/>
      <c r="AN71" s="2413"/>
      <c r="AO71" s="2413"/>
      <c r="AP71" s="2414"/>
      <c r="AQ71" s="2415" t="s">
        <v>19</v>
      </c>
      <c r="AR71" s="2416"/>
      <c r="AS71" s="2416"/>
      <c r="AT71" s="2416"/>
      <c r="AU71" s="2416"/>
      <c r="AV71" s="2416"/>
      <c r="AW71" s="2416"/>
      <c r="AX71" s="2416"/>
      <c r="AY71" s="2416"/>
      <c r="AZ71" s="2416"/>
      <c r="BA71" s="2416"/>
      <c r="BB71" s="2416"/>
      <c r="BC71" s="2416"/>
      <c r="BD71" s="2416"/>
      <c r="BE71" s="2416"/>
      <c r="BF71" s="2416"/>
      <c r="BG71" s="2416"/>
      <c r="BH71" s="2416"/>
      <c r="BI71" s="2417"/>
      <c r="BJ71" s="874"/>
      <c r="BK71" s="872"/>
      <c r="BL71" s="872"/>
      <c r="BM71" s="2411"/>
    </row>
    <row r="72" spans="1:65" ht="22.7" customHeight="1" x14ac:dyDescent="0.4">
      <c r="A72" s="2681"/>
      <c r="B72" s="2500"/>
      <c r="C72" s="2501"/>
      <c r="D72" s="2501"/>
      <c r="E72" s="2501"/>
      <c r="F72" s="2501"/>
      <c r="G72" s="2501"/>
      <c r="H72" s="2501"/>
      <c r="I72" s="2502"/>
      <c r="J72" s="2572"/>
      <c r="K72" s="2573"/>
      <c r="L72" s="2573"/>
      <c r="M72" s="2573"/>
      <c r="N72" s="2574"/>
      <c r="O72" s="2500"/>
      <c r="P72" s="2501"/>
      <c r="Q72" s="2501"/>
      <c r="R72" s="2502"/>
      <c r="S72" s="2581"/>
      <c r="T72" s="2582"/>
      <c r="U72" s="2582"/>
      <c r="V72" s="2582"/>
      <c r="W72" s="2582"/>
      <c r="X72" s="2582"/>
      <c r="Y72" s="2583"/>
      <c r="Z72" s="2500"/>
      <c r="AA72" s="2501"/>
      <c r="AB72" s="2501"/>
      <c r="AC72" s="2501"/>
      <c r="AD72" s="2501"/>
      <c r="AE72" s="2501"/>
      <c r="AF72" s="2502"/>
      <c r="AG72" s="2412" t="s">
        <v>809</v>
      </c>
      <c r="AH72" s="2413"/>
      <c r="AI72" s="2413"/>
      <c r="AJ72" s="2413"/>
      <c r="AK72" s="2413"/>
      <c r="AL72" s="2413"/>
      <c r="AM72" s="2413"/>
      <c r="AN72" s="2413"/>
      <c r="AO72" s="2413"/>
      <c r="AP72" s="2414"/>
      <c r="AQ72" s="2415" t="s">
        <v>19</v>
      </c>
      <c r="AR72" s="2416"/>
      <c r="AS72" s="2416"/>
      <c r="AT72" s="2416"/>
      <c r="AU72" s="2416"/>
      <c r="AV72" s="2416"/>
      <c r="AW72" s="2416"/>
      <c r="AX72" s="2416"/>
      <c r="AY72" s="2416"/>
      <c r="AZ72" s="2416"/>
      <c r="BA72" s="2416"/>
      <c r="BB72" s="2416"/>
      <c r="BC72" s="2416"/>
      <c r="BD72" s="2416"/>
      <c r="BE72" s="2416"/>
      <c r="BF72" s="2416"/>
      <c r="BG72" s="2416"/>
      <c r="BH72" s="2416"/>
      <c r="BI72" s="2417"/>
      <c r="BJ72" s="874"/>
      <c r="BK72" s="872"/>
      <c r="BL72" s="872"/>
      <c r="BM72" s="2411"/>
    </row>
    <row r="73" spans="1:65" ht="22.7" customHeight="1" x14ac:dyDescent="0.4">
      <c r="A73" s="2681"/>
      <c r="B73" s="2500"/>
      <c r="C73" s="2501"/>
      <c r="D73" s="2501"/>
      <c r="E73" s="2501"/>
      <c r="F73" s="2501"/>
      <c r="G73" s="2501"/>
      <c r="H73" s="2501"/>
      <c r="I73" s="2502"/>
      <c r="J73" s="2572"/>
      <c r="K73" s="2573"/>
      <c r="L73" s="2573"/>
      <c r="M73" s="2573"/>
      <c r="N73" s="2574"/>
      <c r="O73" s="2500"/>
      <c r="P73" s="2501"/>
      <c r="Q73" s="2501"/>
      <c r="R73" s="2502"/>
      <c r="S73" s="2581"/>
      <c r="T73" s="2582"/>
      <c r="U73" s="2582"/>
      <c r="V73" s="2582"/>
      <c r="W73" s="2582"/>
      <c r="X73" s="2582"/>
      <c r="Y73" s="2583"/>
      <c r="Z73" s="2500"/>
      <c r="AA73" s="2501"/>
      <c r="AB73" s="2501"/>
      <c r="AC73" s="2501"/>
      <c r="AD73" s="2501"/>
      <c r="AE73" s="2501"/>
      <c r="AF73" s="2502"/>
      <c r="AG73" s="2412" t="s">
        <v>810</v>
      </c>
      <c r="AH73" s="2413"/>
      <c r="AI73" s="2413"/>
      <c r="AJ73" s="2413"/>
      <c r="AK73" s="2413"/>
      <c r="AL73" s="2413"/>
      <c r="AM73" s="2413"/>
      <c r="AN73" s="2413"/>
      <c r="AO73" s="2413"/>
      <c r="AP73" s="2414"/>
      <c r="AQ73" s="2415" t="s">
        <v>19</v>
      </c>
      <c r="AR73" s="2416"/>
      <c r="AS73" s="2416"/>
      <c r="AT73" s="2416"/>
      <c r="AU73" s="2416"/>
      <c r="AV73" s="2416"/>
      <c r="AW73" s="2416"/>
      <c r="AX73" s="2416"/>
      <c r="AY73" s="2416"/>
      <c r="AZ73" s="2416"/>
      <c r="BA73" s="2416"/>
      <c r="BB73" s="2416"/>
      <c r="BC73" s="2416"/>
      <c r="BD73" s="2416"/>
      <c r="BE73" s="2416"/>
      <c r="BF73" s="2416"/>
      <c r="BG73" s="2416"/>
      <c r="BH73" s="2416"/>
      <c r="BI73" s="2417"/>
      <c r="BJ73" s="874"/>
      <c r="BK73" s="872"/>
      <c r="BL73" s="872"/>
      <c r="BM73" s="2411"/>
    </row>
    <row r="74" spans="1:65" ht="63" customHeight="1" x14ac:dyDescent="0.4">
      <c r="A74" s="2681"/>
      <c r="B74" s="2500"/>
      <c r="C74" s="2501"/>
      <c r="D74" s="2501"/>
      <c r="E74" s="2501"/>
      <c r="F74" s="2501"/>
      <c r="G74" s="2501"/>
      <c r="H74" s="2501"/>
      <c r="I74" s="2502"/>
      <c r="J74" s="2572"/>
      <c r="K74" s="2573"/>
      <c r="L74" s="2573"/>
      <c r="M74" s="2573"/>
      <c r="N74" s="2574"/>
      <c r="O74" s="2500"/>
      <c r="P74" s="2501"/>
      <c r="Q74" s="2501"/>
      <c r="R74" s="2502"/>
      <c r="S74" s="2581"/>
      <c r="T74" s="2582"/>
      <c r="U74" s="2582"/>
      <c r="V74" s="2582"/>
      <c r="W74" s="2582"/>
      <c r="X74" s="2582"/>
      <c r="Y74" s="2583"/>
      <c r="Z74" s="2500"/>
      <c r="AA74" s="2501"/>
      <c r="AB74" s="2501"/>
      <c r="AC74" s="2501"/>
      <c r="AD74" s="2501"/>
      <c r="AE74" s="2501"/>
      <c r="AF74" s="2502"/>
      <c r="AG74" s="2412" t="s">
        <v>811</v>
      </c>
      <c r="AH74" s="2413"/>
      <c r="AI74" s="2413"/>
      <c r="AJ74" s="2413"/>
      <c r="AK74" s="2413"/>
      <c r="AL74" s="2413"/>
      <c r="AM74" s="2413"/>
      <c r="AN74" s="2413"/>
      <c r="AO74" s="2413"/>
      <c r="AP74" s="2414"/>
      <c r="AQ74" s="2424" t="s">
        <v>812</v>
      </c>
      <c r="AR74" s="2426"/>
      <c r="AS74" s="2426"/>
      <c r="AT74" s="2426"/>
      <c r="AU74" s="2426"/>
      <c r="AV74" s="2426"/>
      <c r="AW74" s="2426"/>
      <c r="AX74" s="2426"/>
      <c r="AY74" s="2426"/>
      <c r="AZ74" s="2426"/>
      <c r="BA74" s="2426"/>
      <c r="BB74" s="2426"/>
      <c r="BC74" s="2426"/>
      <c r="BD74" s="2426"/>
      <c r="BE74" s="2426"/>
      <c r="BF74" s="2426"/>
      <c r="BG74" s="2426"/>
      <c r="BH74" s="2426"/>
      <c r="BI74" s="2427"/>
      <c r="BJ74" s="874"/>
      <c r="BK74" s="872"/>
      <c r="BL74" s="872"/>
      <c r="BM74" s="2411"/>
    </row>
    <row r="75" spans="1:65" ht="22.7" customHeight="1" x14ac:dyDescent="0.4">
      <c r="A75" s="2681"/>
      <c r="B75" s="2500"/>
      <c r="C75" s="2501"/>
      <c r="D75" s="2501"/>
      <c r="E75" s="2501"/>
      <c r="F75" s="2501"/>
      <c r="G75" s="2501"/>
      <c r="H75" s="2501"/>
      <c r="I75" s="2502"/>
      <c r="J75" s="2572"/>
      <c r="K75" s="2573"/>
      <c r="L75" s="2573"/>
      <c r="M75" s="2573"/>
      <c r="N75" s="2574"/>
      <c r="O75" s="2500"/>
      <c r="P75" s="2501"/>
      <c r="Q75" s="2501"/>
      <c r="R75" s="2502"/>
      <c r="S75" s="2581"/>
      <c r="T75" s="2582"/>
      <c r="U75" s="2582"/>
      <c r="V75" s="2582"/>
      <c r="W75" s="2582"/>
      <c r="X75" s="2582"/>
      <c r="Y75" s="2583"/>
      <c r="Z75" s="2500"/>
      <c r="AA75" s="2501"/>
      <c r="AB75" s="2501"/>
      <c r="AC75" s="2501"/>
      <c r="AD75" s="2501"/>
      <c r="AE75" s="2501"/>
      <c r="AF75" s="2502"/>
      <c r="AG75" s="2412" t="s">
        <v>813</v>
      </c>
      <c r="AH75" s="2413"/>
      <c r="AI75" s="2413"/>
      <c r="AJ75" s="2413"/>
      <c r="AK75" s="2413"/>
      <c r="AL75" s="2413"/>
      <c r="AM75" s="2413"/>
      <c r="AN75" s="2413"/>
      <c r="AO75" s="2413"/>
      <c r="AP75" s="2414"/>
      <c r="AQ75" s="2415" t="s">
        <v>814</v>
      </c>
      <c r="AR75" s="2416"/>
      <c r="AS75" s="2416"/>
      <c r="AT75" s="2416"/>
      <c r="AU75" s="2416"/>
      <c r="AV75" s="2416"/>
      <c r="AW75" s="2416"/>
      <c r="AX75" s="2416"/>
      <c r="AY75" s="2416"/>
      <c r="AZ75" s="2416"/>
      <c r="BA75" s="2416"/>
      <c r="BB75" s="2416"/>
      <c r="BC75" s="2416"/>
      <c r="BD75" s="2416"/>
      <c r="BE75" s="2416"/>
      <c r="BF75" s="2416"/>
      <c r="BG75" s="2416"/>
      <c r="BH75" s="2416"/>
      <c r="BI75" s="2417"/>
      <c r="BJ75" s="874"/>
      <c r="BK75" s="872"/>
      <c r="BL75" s="872"/>
      <c r="BM75" s="2411"/>
    </row>
    <row r="76" spans="1:65" ht="21.75" customHeight="1" x14ac:dyDescent="0.4">
      <c r="A76" s="2681"/>
      <c r="B76" s="2500"/>
      <c r="C76" s="2501"/>
      <c r="D76" s="2501"/>
      <c r="E76" s="2501"/>
      <c r="F76" s="2501"/>
      <c r="G76" s="2501"/>
      <c r="H76" s="2501"/>
      <c r="I76" s="2502"/>
      <c r="J76" s="2572"/>
      <c r="K76" s="2573"/>
      <c r="L76" s="2573"/>
      <c r="M76" s="2573"/>
      <c r="N76" s="2574"/>
      <c r="O76" s="2500"/>
      <c r="P76" s="2501"/>
      <c r="Q76" s="2501"/>
      <c r="R76" s="2502"/>
      <c r="S76" s="2581"/>
      <c r="T76" s="2582"/>
      <c r="U76" s="2582"/>
      <c r="V76" s="2582"/>
      <c r="W76" s="2582"/>
      <c r="X76" s="2582"/>
      <c r="Y76" s="2583"/>
      <c r="Z76" s="2500"/>
      <c r="AA76" s="2501"/>
      <c r="AB76" s="2501"/>
      <c r="AC76" s="2501"/>
      <c r="AD76" s="2501"/>
      <c r="AE76" s="2501"/>
      <c r="AF76" s="2502"/>
      <c r="AG76" s="2412" t="s">
        <v>123</v>
      </c>
      <c r="AH76" s="2413"/>
      <c r="AI76" s="2413"/>
      <c r="AJ76" s="2413"/>
      <c r="AK76" s="2413"/>
      <c r="AL76" s="2413"/>
      <c r="AM76" s="2413"/>
      <c r="AN76" s="2413"/>
      <c r="AO76" s="2413"/>
      <c r="AP76" s="2414"/>
      <c r="AQ76" s="2415" t="s">
        <v>124</v>
      </c>
      <c r="AR76" s="2416"/>
      <c r="AS76" s="2416"/>
      <c r="AT76" s="2416"/>
      <c r="AU76" s="2416"/>
      <c r="AV76" s="2416"/>
      <c r="AW76" s="2416"/>
      <c r="AX76" s="2416"/>
      <c r="AY76" s="2416"/>
      <c r="AZ76" s="2416"/>
      <c r="BA76" s="2416"/>
      <c r="BB76" s="2416"/>
      <c r="BC76" s="2416"/>
      <c r="BD76" s="2416"/>
      <c r="BE76" s="2416"/>
      <c r="BF76" s="2416"/>
      <c r="BG76" s="2416"/>
      <c r="BH76" s="2416"/>
      <c r="BI76" s="2417"/>
      <c r="BJ76" s="874"/>
      <c r="BK76" s="872"/>
      <c r="BL76" s="872"/>
      <c r="BM76" s="2411"/>
    </row>
    <row r="77" spans="1:65" ht="21.75" customHeight="1" x14ac:dyDescent="0.4">
      <c r="A77" s="2681"/>
      <c r="B77" s="2500"/>
      <c r="C77" s="2501"/>
      <c r="D77" s="2501"/>
      <c r="E77" s="2501"/>
      <c r="F77" s="2501"/>
      <c r="G77" s="2501"/>
      <c r="H77" s="2501"/>
      <c r="I77" s="2502"/>
      <c r="J77" s="2572"/>
      <c r="K77" s="2573"/>
      <c r="L77" s="2573"/>
      <c r="M77" s="2573"/>
      <c r="N77" s="2574"/>
      <c r="O77" s="2500"/>
      <c r="P77" s="2501"/>
      <c r="Q77" s="2501"/>
      <c r="R77" s="2502"/>
      <c r="S77" s="2581"/>
      <c r="T77" s="2582"/>
      <c r="U77" s="2582"/>
      <c r="V77" s="2582"/>
      <c r="W77" s="2582"/>
      <c r="X77" s="2582"/>
      <c r="Y77" s="2583"/>
      <c r="Z77" s="2500"/>
      <c r="AA77" s="2501"/>
      <c r="AB77" s="2501"/>
      <c r="AC77" s="2501"/>
      <c r="AD77" s="2501"/>
      <c r="AE77" s="2501"/>
      <c r="AF77" s="2502"/>
      <c r="AG77" s="2412" t="s">
        <v>125</v>
      </c>
      <c r="AH77" s="2413"/>
      <c r="AI77" s="2413"/>
      <c r="AJ77" s="2413"/>
      <c r="AK77" s="2413"/>
      <c r="AL77" s="2413"/>
      <c r="AM77" s="2413"/>
      <c r="AN77" s="2413"/>
      <c r="AO77" s="2413"/>
      <c r="AP77" s="2414"/>
      <c r="AQ77" s="2415" t="s">
        <v>124</v>
      </c>
      <c r="AR77" s="2416"/>
      <c r="AS77" s="2416"/>
      <c r="AT77" s="2416"/>
      <c r="AU77" s="2416"/>
      <c r="AV77" s="2416"/>
      <c r="AW77" s="2416"/>
      <c r="AX77" s="2416"/>
      <c r="AY77" s="2416"/>
      <c r="AZ77" s="2416"/>
      <c r="BA77" s="2416"/>
      <c r="BB77" s="2416"/>
      <c r="BC77" s="2416"/>
      <c r="BD77" s="2416"/>
      <c r="BE77" s="2416"/>
      <c r="BF77" s="2416"/>
      <c r="BG77" s="2416"/>
      <c r="BH77" s="2416"/>
      <c r="BI77" s="2417"/>
      <c r="BJ77" s="874"/>
      <c r="BK77" s="872"/>
      <c r="BL77" s="872"/>
      <c r="BM77" s="2411"/>
    </row>
    <row r="78" spans="1:65" ht="21.75" customHeight="1" x14ac:dyDescent="0.4">
      <c r="A78" s="2681"/>
      <c r="B78" s="2500"/>
      <c r="C78" s="2501"/>
      <c r="D78" s="2501"/>
      <c r="E78" s="2501"/>
      <c r="F78" s="2501"/>
      <c r="G78" s="2501"/>
      <c r="H78" s="2501"/>
      <c r="I78" s="2502"/>
      <c r="J78" s="2572"/>
      <c r="K78" s="2573"/>
      <c r="L78" s="2573"/>
      <c r="M78" s="2573"/>
      <c r="N78" s="2574"/>
      <c r="O78" s="2500"/>
      <c r="P78" s="2501"/>
      <c r="Q78" s="2501"/>
      <c r="R78" s="2502"/>
      <c r="S78" s="2581"/>
      <c r="T78" s="2582"/>
      <c r="U78" s="2582"/>
      <c r="V78" s="2582"/>
      <c r="W78" s="2582"/>
      <c r="X78" s="2582"/>
      <c r="Y78" s="2583"/>
      <c r="Z78" s="2500"/>
      <c r="AA78" s="2501"/>
      <c r="AB78" s="2501"/>
      <c r="AC78" s="2501"/>
      <c r="AD78" s="2501"/>
      <c r="AE78" s="2501"/>
      <c r="AF78" s="2502"/>
      <c r="AG78" s="2412" t="s">
        <v>815</v>
      </c>
      <c r="AH78" s="2413"/>
      <c r="AI78" s="2413"/>
      <c r="AJ78" s="2413"/>
      <c r="AK78" s="2413"/>
      <c r="AL78" s="2413"/>
      <c r="AM78" s="2413"/>
      <c r="AN78" s="2413"/>
      <c r="AO78" s="2413"/>
      <c r="AP78" s="2414"/>
      <c r="AQ78" s="2415" t="s">
        <v>126</v>
      </c>
      <c r="AR78" s="2416"/>
      <c r="AS78" s="2416"/>
      <c r="AT78" s="2416"/>
      <c r="AU78" s="2416"/>
      <c r="AV78" s="2416"/>
      <c r="AW78" s="2416"/>
      <c r="AX78" s="2416"/>
      <c r="AY78" s="2416"/>
      <c r="AZ78" s="2416"/>
      <c r="BA78" s="2416"/>
      <c r="BB78" s="2416"/>
      <c r="BC78" s="2416"/>
      <c r="BD78" s="2416"/>
      <c r="BE78" s="2416"/>
      <c r="BF78" s="2416"/>
      <c r="BG78" s="2416"/>
      <c r="BH78" s="2416"/>
      <c r="BI78" s="2417"/>
      <c r="BJ78" s="874"/>
      <c r="BK78" s="872"/>
      <c r="BL78" s="872"/>
      <c r="BM78" s="2411"/>
    </row>
    <row r="79" spans="1:65" ht="21.75" customHeight="1" x14ac:dyDescent="0.4">
      <c r="A79" s="2681"/>
      <c r="B79" s="2503"/>
      <c r="C79" s="2504"/>
      <c r="D79" s="2504"/>
      <c r="E79" s="2504"/>
      <c r="F79" s="2504"/>
      <c r="G79" s="2504"/>
      <c r="H79" s="2504"/>
      <c r="I79" s="2505"/>
      <c r="J79" s="2575"/>
      <c r="K79" s="2576"/>
      <c r="L79" s="2576"/>
      <c r="M79" s="2576"/>
      <c r="N79" s="2577"/>
      <c r="O79" s="2503"/>
      <c r="P79" s="2504"/>
      <c r="Q79" s="2504"/>
      <c r="R79" s="2505"/>
      <c r="S79" s="2584"/>
      <c r="T79" s="2585"/>
      <c r="U79" s="2585"/>
      <c r="V79" s="2585"/>
      <c r="W79" s="2585"/>
      <c r="X79" s="2585"/>
      <c r="Y79" s="2586"/>
      <c r="Z79" s="2503"/>
      <c r="AA79" s="2504"/>
      <c r="AB79" s="2504"/>
      <c r="AC79" s="2504"/>
      <c r="AD79" s="2504"/>
      <c r="AE79" s="2504"/>
      <c r="AF79" s="2505"/>
      <c r="AG79" s="2412" t="s">
        <v>127</v>
      </c>
      <c r="AH79" s="2413"/>
      <c r="AI79" s="2413"/>
      <c r="AJ79" s="2413"/>
      <c r="AK79" s="2413"/>
      <c r="AL79" s="2413"/>
      <c r="AM79" s="2413"/>
      <c r="AN79" s="2413"/>
      <c r="AO79" s="2413"/>
      <c r="AP79" s="2414"/>
      <c r="AQ79" s="2415" t="s">
        <v>128</v>
      </c>
      <c r="AR79" s="2416"/>
      <c r="AS79" s="2416"/>
      <c r="AT79" s="2416"/>
      <c r="AU79" s="2416"/>
      <c r="AV79" s="2416"/>
      <c r="AW79" s="2416"/>
      <c r="AX79" s="2416"/>
      <c r="AY79" s="2416"/>
      <c r="AZ79" s="2416"/>
      <c r="BA79" s="2416"/>
      <c r="BB79" s="2416"/>
      <c r="BC79" s="2416"/>
      <c r="BD79" s="2416"/>
      <c r="BE79" s="2416"/>
      <c r="BF79" s="2416"/>
      <c r="BG79" s="2416"/>
      <c r="BH79" s="2416"/>
      <c r="BI79" s="2417"/>
      <c r="BJ79" s="874"/>
      <c r="BK79" s="872"/>
      <c r="BL79" s="872"/>
      <c r="BM79" s="2411"/>
    </row>
    <row r="80" spans="1:65" ht="22.7" customHeight="1" x14ac:dyDescent="0.4">
      <c r="A80" s="2681"/>
      <c r="B80" s="2527" t="s">
        <v>134</v>
      </c>
      <c r="C80" s="2528"/>
      <c r="D80" s="2528"/>
      <c r="E80" s="2528"/>
      <c r="F80" s="2528"/>
      <c r="G80" s="2528"/>
      <c r="H80" s="2528"/>
      <c r="I80" s="2529"/>
      <c r="J80" s="2533"/>
      <c r="K80" s="2534"/>
      <c r="L80" s="2534"/>
      <c r="M80" s="2534"/>
      <c r="N80" s="2535"/>
      <c r="O80" s="2539"/>
      <c r="P80" s="2540"/>
      <c r="Q80" s="2540"/>
      <c r="R80" s="2541"/>
      <c r="S80" s="2545"/>
      <c r="T80" s="2546"/>
      <c r="U80" s="2546"/>
      <c r="V80" s="2546"/>
      <c r="W80" s="2546"/>
      <c r="X80" s="2546"/>
      <c r="Y80" s="2547"/>
      <c r="Z80" s="2468"/>
      <c r="AA80" s="2469"/>
      <c r="AB80" s="2469"/>
      <c r="AC80" s="2469"/>
      <c r="AD80" s="2469"/>
      <c r="AE80" s="2469"/>
      <c r="AF80" s="2470"/>
      <c r="AG80" s="2445" t="s">
        <v>135</v>
      </c>
      <c r="AH80" s="2443"/>
      <c r="AI80" s="2443"/>
      <c r="AJ80" s="2443"/>
      <c r="AK80" s="2443"/>
      <c r="AL80" s="2443"/>
      <c r="AM80" s="2443"/>
      <c r="AN80" s="2443"/>
      <c r="AO80" s="2443"/>
      <c r="AP80" s="2444"/>
      <c r="AQ80" s="2431" t="s">
        <v>823</v>
      </c>
      <c r="AR80" s="2432"/>
      <c r="AS80" s="2432"/>
      <c r="AT80" s="2432"/>
      <c r="AU80" s="2432"/>
      <c r="AV80" s="2432"/>
      <c r="AW80" s="2432"/>
      <c r="AX80" s="2432"/>
      <c r="AY80" s="2432"/>
      <c r="AZ80" s="2432"/>
      <c r="BA80" s="2432"/>
      <c r="BB80" s="2432"/>
      <c r="BC80" s="2432"/>
      <c r="BD80" s="2432"/>
      <c r="BE80" s="2432"/>
      <c r="BF80" s="2432"/>
      <c r="BG80" s="2432"/>
      <c r="BH80" s="2432"/>
      <c r="BI80" s="2433"/>
      <c r="BJ80" s="2440"/>
      <c r="BK80" s="803"/>
      <c r="BL80" s="803"/>
      <c r="BM80" s="2441"/>
    </row>
    <row r="81" spans="1:65" ht="22.7" customHeight="1" x14ac:dyDescent="0.4">
      <c r="A81" s="2681"/>
      <c r="B81" s="2527"/>
      <c r="C81" s="2528"/>
      <c r="D81" s="2528"/>
      <c r="E81" s="2528"/>
      <c r="F81" s="2528"/>
      <c r="G81" s="2528"/>
      <c r="H81" s="2528"/>
      <c r="I81" s="2529"/>
      <c r="J81" s="2533"/>
      <c r="K81" s="2534"/>
      <c r="L81" s="2534"/>
      <c r="M81" s="2534"/>
      <c r="N81" s="2535"/>
      <c r="O81" s="2539"/>
      <c r="P81" s="2540"/>
      <c r="Q81" s="2540"/>
      <c r="R81" s="2541"/>
      <c r="S81" s="2545"/>
      <c r="T81" s="2546"/>
      <c r="U81" s="2546"/>
      <c r="V81" s="2546"/>
      <c r="W81" s="2546"/>
      <c r="X81" s="2546"/>
      <c r="Y81" s="2547"/>
      <c r="Z81" s="2468"/>
      <c r="AA81" s="2469"/>
      <c r="AB81" s="2469"/>
      <c r="AC81" s="2469"/>
      <c r="AD81" s="2469"/>
      <c r="AE81" s="2469"/>
      <c r="AF81" s="2470"/>
      <c r="AG81" s="2442" t="s">
        <v>132</v>
      </c>
      <c r="AH81" s="2443"/>
      <c r="AI81" s="2443"/>
      <c r="AJ81" s="2443"/>
      <c r="AK81" s="2443"/>
      <c r="AL81" s="2443"/>
      <c r="AM81" s="2443"/>
      <c r="AN81" s="2443"/>
      <c r="AO81" s="2443"/>
      <c r="AP81" s="2444"/>
      <c r="AQ81" s="2415" t="s">
        <v>19</v>
      </c>
      <c r="AR81" s="2416"/>
      <c r="AS81" s="2416"/>
      <c r="AT81" s="2416"/>
      <c r="AU81" s="2416"/>
      <c r="AV81" s="2416"/>
      <c r="AW81" s="2416"/>
      <c r="AX81" s="2416"/>
      <c r="AY81" s="2416"/>
      <c r="AZ81" s="2416"/>
      <c r="BA81" s="2416"/>
      <c r="BB81" s="2416"/>
      <c r="BC81" s="2416"/>
      <c r="BD81" s="2416"/>
      <c r="BE81" s="2416"/>
      <c r="BF81" s="2416"/>
      <c r="BG81" s="2416"/>
      <c r="BH81" s="2416"/>
      <c r="BI81" s="2417"/>
      <c r="BJ81" s="874"/>
      <c r="BK81" s="872"/>
      <c r="BL81" s="872"/>
      <c r="BM81" s="2411"/>
    </row>
    <row r="82" spans="1:65" ht="22.7" customHeight="1" x14ac:dyDescent="0.4">
      <c r="A82" s="2681"/>
      <c r="B82" s="2527"/>
      <c r="C82" s="2528"/>
      <c r="D82" s="2528"/>
      <c r="E82" s="2528"/>
      <c r="F82" s="2528"/>
      <c r="G82" s="2528"/>
      <c r="H82" s="2528"/>
      <c r="I82" s="2529"/>
      <c r="J82" s="2533"/>
      <c r="K82" s="2534"/>
      <c r="L82" s="2534"/>
      <c r="M82" s="2534"/>
      <c r="N82" s="2535"/>
      <c r="O82" s="2539"/>
      <c r="P82" s="2540"/>
      <c r="Q82" s="2540"/>
      <c r="R82" s="2541"/>
      <c r="S82" s="2545"/>
      <c r="T82" s="2546"/>
      <c r="U82" s="2546"/>
      <c r="V82" s="2546"/>
      <c r="W82" s="2546"/>
      <c r="X82" s="2546"/>
      <c r="Y82" s="2547"/>
      <c r="Z82" s="2468"/>
      <c r="AA82" s="2469"/>
      <c r="AB82" s="2469"/>
      <c r="AC82" s="2469"/>
      <c r="AD82" s="2469"/>
      <c r="AE82" s="2469"/>
      <c r="AF82" s="2470"/>
      <c r="AG82" s="2446" t="s">
        <v>136</v>
      </c>
      <c r="AH82" s="2447"/>
      <c r="AI82" s="2447"/>
      <c r="AJ82" s="2447"/>
      <c r="AK82" s="2447"/>
      <c r="AL82" s="2447"/>
      <c r="AM82" s="2447"/>
      <c r="AN82" s="2447"/>
      <c r="AO82" s="2447"/>
      <c r="AP82" s="2448"/>
      <c r="AQ82" s="2406" t="s">
        <v>19</v>
      </c>
      <c r="AR82" s="2407"/>
      <c r="AS82" s="2407"/>
      <c r="AT82" s="2407"/>
      <c r="AU82" s="2407"/>
      <c r="AV82" s="2407"/>
      <c r="AW82" s="2407"/>
      <c r="AX82" s="2407"/>
      <c r="AY82" s="2407"/>
      <c r="AZ82" s="2407"/>
      <c r="BA82" s="2407"/>
      <c r="BB82" s="2407"/>
      <c r="BC82" s="2407"/>
      <c r="BD82" s="2407"/>
      <c r="BE82" s="2407"/>
      <c r="BF82" s="2407"/>
      <c r="BG82" s="2407"/>
      <c r="BH82" s="2407"/>
      <c r="BI82" s="2408"/>
      <c r="BJ82" s="2434"/>
      <c r="BK82" s="2435"/>
      <c r="BL82" s="2435"/>
      <c r="BM82" s="2436"/>
    </row>
    <row r="83" spans="1:65" ht="21.95" customHeight="1" x14ac:dyDescent="0.4">
      <c r="A83" s="2681"/>
      <c r="B83" s="2527"/>
      <c r="C83" s="2528"/>
      <c r="D83" s="2528"/>
      <c r="E83" s="2528"/>
      <c r="F83" s="2528"/>
      <c r="G83" s="2528"/>
      <c r="H83" s="2528"/>
      <c r="I83" s="2529"/>
      <c r="J83" s="2533"/>
      <c r="K83" s="2534"/>
      <c r="L83" s="2534"/>
      <c r="M83" s="2534"/>
      <c r="N83" s="2535"/>
      <c r="O83" s="2539"/>
      <c r="P83" s="2540"/>
      <c r="Q83" s="2540"/>
      <c r="R83" s="2541"/>
      <c r="S83" s="2545"/>
      <c r="T83" s="2546"/>
      <c r="U83" s="2546"/>
      <c r="V83" s="2546"/>
      <c r="W83" s="2546"/>
      <c r="X83" s="2546"/>
      <c r="Y83" s="2547"/>
      <c r="Z83" s="2468"/>
      <c r="AA83" s="2469"/>
      <c r="AB83" s="2469"/>
      <c r="AC83" s="2469"/>
      <c r="AD83" s="2469"/>
      <c r="AE83" s="2469"/>
      <c r="AF83" s="2470"/>
      <c r="AG83" s="2403" t="s">
        <v>51</v>
      </c>
      <c r="AH83" s="2404"/>
      <c r="AI83" s="2404"/>
      <c r="AJ83" s="2404"/>
      <c r="AK83" s="2404"/>
      <c r="AL83" s="2404"/>
      <c r="AM83" s="2404"/>
      <c r="AN83" s="2404"/>
      <c r="AO83" s="2404"/>
      <c r="AP83" s="2405"/>
      <c r="AQ83" s="2406" t="s">
        <v>19</v>
      </c>
      <c r="AR83" s="2407"/>
      <c r="AS83" s="2407"/>
      <c r="AT83" s="2407"/>
      <c r="AU83" s="2407"/>
      <c r="AV83" s="2407"/>
      <c r="AW83" s="2407"/>
      <c r="AX83" s="2407"/>
      <c r="AY83" s="2407"/>
      <c r="AZ83" s="2407"/>
      <c r="BA83" s="2407"/>
      <c r="BB83" s="2407"/>
      <c r="BC83" s="2407"/>
      <c r="BD83" s="2407"/>
      <c r="BE83" s="2407"/>
      <c r="BF83" s="2407"/>
      <c r="BG83" s="2407"/>
      <c r="BH83" s="2407"/>
      <c r="BI83" s="2408"/>
      <c r="BJ83" s="2409"/>
      <c r="BK83" s="2409"/>
      <c r="BL83" s="2409"/>
      <c r="BM83" s="2410"/>
    </row>
    <row r="84" spans="1:65" ht="22.7" customHeight="1" x14ac:dyDescent="0.4">
      <c r="A84" s="2681"/>
      <c r="B84" s="2527"/>
      <c r="C84" s="2528"/>
      <c r="D84" s="2528"/>
      <c r="E84" s="2528"/>
      <c r="F84" s="2528"/>
      <c r="G84" s="2528"/>
      <c r="H84" s="2528"/>
      <c r="I84" s="2529"/>
      <c r="J84" s="2533"/>
      <c r="K84" s="2534"/>
      <c r="L84" s="2534"/>
      <c r="M84" s="2534"/>
      <c r="N84" s="2535"/>
      <c r="O84" s="2539"/>
      <c r="P84" s="2540"/>
      <c r="Q84" s="2540"/>
      <c r="R84" s="2541"/>
      <c r="S84" s="2545"/>
      <c r="T84" s="2546"/>
      <c r="U84" s="2546"/>
      <c r="V84" s="2546"/>
      <c r="W84" s="2546"/>
      <c r="X84" s="2546"/>
      <c r="Y84" s="2547"/>
      <c r="Z84" s="2468"/>
      <c r="AA84" s="2469"/>
      <c r="AB84" s="2469"/>
      <c r="AC84" s="2469"/>
      <c r="AD84" s="2469"/>
      <c r="AE84" s="2469"/>
      <c r="AF84" s="2470"/>
      <c r="AG84" s="2446" t="s">
        <v>824</v>
      </c>
      <c r="AH84" s="2447"/>
      <c r="AI84" s="2447"/>
      <c r="AJ84" s="2447"/>
      <c r="AK84" s="2447"/>
      <c r="AL84" s="2447"/>
      <c r="AM84" s="2447"/>
      <c r="AN84" s="2447"/>
      <c r="AO84" s="2447"/>
      <c r="AP84" s="2448"/>
      <c r="AQ84" s="2406" t="s">
        <v>19</v>
      </c>
      <c r="AR84" s="2407"/>
      <c r="AS84" s="2407"/>
      <c r="AT84" s="2407"/>
      <c r="AU84" s="2407"/>
      <c r="AV84" s="2407"/>
      <c r="AW84" s="2407"/>
      <c r="AX84" s="2407"/>
      <c r="AY84" s="2407"/>
      <c r="AZ84" s="2407"/>
      <c r="BA84" s="2407"/>
      <c r="BB84" s="2407"/>
      <c r="BC84" s="2407"/>
      <c r="BD84" s="2407"/>
      <c r="BE84" s="2407"/>
      <c r="BF84" s="2407"/>
      <c r="BG84" s="2407"/>
      <c r="BH84" s="2407"/>
      <c r="BI84" s="2408"/>
      <c r="BJ84" s="2434"/>
      <c r="BK84" s="2435"/>
      <c r="BL84" s="2435"/>
      <c r="BM84" s="2436"/>
    </row>
    <row r="85" spans="1:65" ht="22.7" customHeight="1" x14ac:dyDescent="0.4">
      <c r="A85" s="2681"/>
      <c r="B85" s="2527"/>
      <c r="C85" s="2528"/>
      <c r="D85" s="2528"/>
      <c r="E85" s="2528"/>
      <c r="F85" s="2528"/>
      <c r="G85" s="2528"/>
      <c r="H85" s="2528"/>
      <c r="I85" s="2529"/>
      <c r="J85" s="2533"/>
      <c r="K85" s="2534"/>
      <c r="L85" s="2534"/>
      <c r="M85" s="2534"/>
      <c r="N85" s="2535"/>
      <c r="O85" s="2539"/>
      <c r="P85" s="2540"/>
      <c r="Q85" s="2540"/>
      <c r="R85" s="2541"/>
      <c r="S85" s="2545"/>
      <c r="T85" s="2546"/>
      <c r="U85" s="2546"/>
      <c r="V85" s="2546"/>
      <c r="W85" s="2546"/>
      <c r="X85" s="2546"/>
      <c r="Y85" s="2547"/>
      <c r="Z85" s="2468"/>
      <c r="AA85" s="2469"/>
      <c r="AB85" s="2469"/>
      <c r="AC85" s="2469"/>
      <c r="AD85" s="2469"/>
      <c r="AE85" s="2469"/>
      <c r="AF85" s="2470"/>
      <c r="AG85" s="2403" t="s">
        <v>119</v>
      </c>
      <c r="AH85" s="2404"/>
      <c r="AI85" s="2404"/>
      <c r="AJ85" s="2404"/>
      <c r="AK85" s="2404"/>
      <c r="AL85" s="2404"/>
      <c r="AM85" s="2404"/>
      <c r="AN85" s="2404"/>
      <c r="AO85" s="2404"/>
      <c r="AP85" s="2405"/>
      <c r="AQ85" s="2406" t="s">
        <v>19</v>
      </c>
      <c r="AR85" s="2407"/>
      <c r="AS85" s="2407"/>
      <c r="AT85" s="2407"/>
      <c r="AU85" s="2407"/>
      <c r="AV85" s="2407"/>
      <c r="AW85" s="2407"/>
      <c r="AX85" s="2407"/>
      <c r="AY85" s="2407"/>
      <c r="AZ85" s="2407"/>
      <c r="BA85" s="2407"/>
      <c r="BB85" s="2407"/>
      <c r="BC85" s="2407"/>
      <c r="BD85" s="2407"/>
      <c r="BE85" s="2407"/>
      <c r="BF85" s="2407"/>
      <c r="BG85" s="2407"/>
      <c r="BH85" s="2407"/>
      <c r="BI85" s="2408"/>
      <c r="BJ85" s="874"/>
      <c r="BK85" s="872"/>
      <c r="BL85" s="872"/>
      <c r="BM85" s="2411"/>
    </row>
    <row r="86" spans="1:65" ht="22.7" customHeight="1" x14ac:dyDescent="0.4">
      <c r="A86" s="2681"/>
      <c r="B86" s="2527"/>
      <c r="C86" s="2528"/>
      <c r="D86" s="2528"/>
      <c r="E86" s="2528"/>
      <c r="F86" s="2528"/>
      <c r="G86" s="2528"/>
      <c r="H86" s="2528"/>
      <c r="I86" s="2529"/>
      <c r="J86" s="2533"/>
      <c r="K86" s="2534"/>
      <c r="L86" s="2534"/>
      <c r="M86" s="2534"/>
      <c r="N86" s="2535"/>
      <c r="O86" s="2539"/>
      <c r="P86" s="2540"/>
      <c r="Q86" s="2540"/>
      <c r="R86" s="2541"/>
      <c r="S86" s="2545"/>
      <c r="T86" s="2546"/>
      <c r="U86" s="2546"/>
      <c r="V86" s="2546"/>
      <c r="W86" s="2546"/>
      <c r="X86" s="2546"/>
      <c r="Y86" s="2547"/>
      <c r="Z86" s="2468"/>
      <c r="AA86" s="2469"/>
      <c r="AB86" s="2469"/>
      <c r="AC86" s="2469"/>
      <c r="AD86" s="2469"/>
      <c r="AE86" s="2469"/>
      <c r="AF86" s="2470"/>
      <c r="AG86" s="2412" t="s">
        <v>808</v>
      </c>
      <c r="AH86" s="2413"/>
      <c r="AI86" s="2413"/>
      <c r="AJ86" s="2413"/>
      <c r="AK86" s="2413"/>
      <c r="AL86" s="2413"/>
      <c r="AM86" s="2413"/>
      <c r="AN86" s="2413"/>
      <c r="AO86" s="2413"/>
      <c r="AP86" s="2414"/>
      <c r="AQ86" s="2415" t="s">
        <v>19</v>
      </c>
      <c r="AR86" s="2416"/>
      <c r="AS86" s="2416"/>
      <c r="AT86" s="2416"/>
      <c r="AU86" s="2416"/>
      <c r="AV86" s="2416"/>
      <c r="AW86" s="2416"/>
      <c r="AX86" s="2416"/>
      <c r="AY86" s="2416"/>
      <c r="AZ86" s="2416"/>
      <c r="BA86" s="2416"/>
      <c r="BB86" s="2416"/>
      <c r="BC86" s="2416"/>
      <c r="BD86" s="2416"/>
      <c r="BE86" s="2416"/>
      <c r="BF86" s="2416"/>
      <c r="BG86" s="2416"/>
      <c r="BH86" s="2416"/>
      <c r="BI86" s="2417"/>
      <c r="BJ86" s="874"/>
      <c r="BK86" s="872"/>
      <c r="BL86" s="872"/>
      <c r="BM86" s="2411"/>
    </row>
    <row r="87" spans="1:65" ht="22.7" customHeight="1" x14ac:dyDescent="0.4">
      <c r="A87" s="2681"/>
      <c r="B87" s="2527"/>
      <c r="C87" s="2528"/>
      <c r="D87" s="2528"/>
      <c r="E87" s="2528"/>
      <c r="F87" s="2528"/>
      <c r="G87" s="2528"/>
      <c r="H87" s="2528"/>
      <c r="I87" s="2529"/>
      <c r="J87" s="2533"/>
      <c r="K87" s="2534"/>
      <c r="L87" s="2534"/>
      <c r="M87" s="2534"/>
      <c r="N87" s="2535"/>
      <c r="O87" s="2539"/>
      <c r="P87" s="2540"/>
      <c r="Q87" s="2540"/>
      <c r="R87" s="2541"/>
      <c r="S87" s="2545"/>
      <c r="T87" s="2546"/>
      <c r="U87" s="2546"/>
      <c r="V87" s="2546"/>
      <c r="W87" s="2546"/>
      <c r="X87" s="2546"/>
      <c r="Y87" s="2547"/>
      <c r="Z87" s="2468"/>
      <c r="AA87" s="2469"/>
      <c r="AB87" s="2469"/>
      <c r="AC87" s="2469"/>
      <c r="AD87" s="2469"/>
      <c r="AE87" s="2469"/>
      <c r="AF87" s="2470"/>
      <c r="AG87" s="2412" t="s">
        <v>809</v>
      </c>
      <c r="AH87" s="2413"/>
      <c r="AI87" s="2413"/>
      <c r="AJ87" s="2413"/>
      <c r="AK87" s="2413"/>
      <c r="AL87" s="2413"/>
      <c r="AM87" s="2413"/>
      <c r="AN87" s="2413"/>
      <c r="AO87" s="2413"/>
      <c r="AP87" s="2414"/>
      <c r="AQ87" s="2415" t="s">
        <v>19</v>
      </c>
      <c r="AR87" s="2416"/>
      <c r="AS87" s="2416"/>
      <c r="AT87" s="2416"/>
      <c r="AU87" s="2416"/>
      <c r="AV87" s="2416"/>
      <c r="AW87" s="2416"/>
      <c r="AX87" s="2416"/>
      <c r="AY87" s="2416"/>
      <c r="AZ87" s="2416"/>
      <c r="BA87" s="2416"/>
      <c r="BB87" s="2416"/>
      <c r="BC87" s="2416"/>
      <c r="BD87" s="2416"/>
      <c r="BE87" s="2416"/>
      <c r="BF87" s="2416"/>
      <c r="BG87" s="2416"/>
      <c r="BH87" s="2416"/>
      <c r="BI87" s="2417"/>
      <c r="BJ87" s="874"/>
      <c r="BK87" s="872"/>
      <c r="BL87" s="872"/>
      <c r="BM87" s="2411"/>
    </row>
    <row r="88" spans="1:65" ht="22.7" customHeight="1" x14ac:dyDescent="0.4">
      <c r="A88" s="2681"/>
      <c r="B88" s="2527"/>
      <c r="C88" s="2528"/>
      <c r="D88" s="2528"/>
      <c r="E88" s="2528"/>
      <c r="F88" s="2528"/>
      <c r="G88" s="2528"/>
      <c r="H88" s="2528"/>
      <c r="I88" s="2529"/>
      <c r="J88" s="2533"/>
      <c r="K88" s="2534"/>
      <c r="L88" s="2534"/>
      <c r="M88" s="2534"/>
      <c r="N88" s="2535"/>
      <c r="O88" s="2539"/>
      <c r="P88" s="2540"/>
      <c r="Q88" s="2540"/>
      <c r="R88" s="2541"/>
      <c r="S88" s="2545"/>
      <c r="T88" s="2546"/>
      <c r="U88" s="2546"/>
      <c r="V88" s="2546"/>
      <c r="W88" s="2546"/>
      <c r="X88" s="2546"/>
      <c r="Y88" s="2547"/>
      <c r="Z88" s="2468"/>
      <c r="AA88" s="2469"/>
      <c r="AB88" s="2469"/>
      <c r="AC88" s="2469"/>
      <c r="AD88" s="2469"/>
      <c r="AE88" s="2469"/>
      <c r="AF88" s="2470"/>
      <c r="AG88" s="2412" t="s">
        <v>810</v>
      </c>
      <c r="AH88" s="2413"/>
      <c r="AI88" s="2413"/>
      <c r="AJ88" s="2413"/>
      <c r="AK88" s="2413"/>
      <c r="AL88" s="2413"/>
      <c r="AM88" s="2413"/>
      <c r="AN88" s="2413"/>
      <c r="AO88" s="2413"/>
      <c r="AP88" s="2414"/>
      <c r="AQ88" s="2415" t="s">
        <v>19</v>
      </c>
      <c r="AR88" s="2416"/>
      <c r="AS88" s="2416"/>
      <c r="AT88" s="2416"/>
      <c r="AU88" s="2416"/>
      <c r="AV88" s="2416"/>
      <c r="AW88" s="2416"/>
      <c r="AX88" s="2416"/>
      <c r="AY88" s="2416"/>
      <c r="AZ88" s="2416"/>
      <c r="BA88" s="2416"/>
      <c r="BB88" s="2416"/>
      <c r="BC88" s="2416"/>
      <c r="BD88" s="2416"/>
      <c r="BE88" s="2416"/>
      <c r="BF88" s="2416"/>
      <c r="BG88" s="2416"/>
      <c r="BH88" s="2416"/>
      <c r="BI88" s="2417"/>
      <c r="BJ88" s="874"/>
      <c r="BK88" s="872"/>
      <c r="BL88" s="872"/>
      <c r="BM88" s="2411"/>
    </row>
    <row r="89" spans="1:65" ht="63" customHeight="1" x14ac:dyDescent="0.4">
      <c r="A89" s="2681"/>
      <c r="B89" s="2527"/>
      <c r="C89" s="2528"/>
      <c r="D89" s="2528"/>
      <c r="E89" s="2528"/>
      <c r="F89" s="2528"/>
      <c r="G89" s="2528"/>
      <c r="H89" s="2528"/>
      <c r="I89" s="2529"/>
      <c r="J89" s="2533"/>
      <c r="K89" s="2534"/>
      <c r="L89" s="2534"/>
      <c r="M89" s="2534"/>
      <c r="N89" s="2535"/>
      <c r="O89" s="2539"/>
      <c r="P89" s="2540"/>
      <c r="Q89" s="2540"/>
      <c r="R89" s="2541"/>
      <c r="S89" s="2545"/>
      <c r="T89" s="2546"/>
      <c r="U89" s="2546"/>
      <c r="V89" s="2546"/>
      <c r="W89" s="2546"/>
      <c r="X89" s="2546"/>
      <c r="Y89" s="2547"/>
      <c r="Z89" s="2468"/>
      <c r="AA89" s="2469"/>
      <c r="AB89" s="2469"/>
      <c r="AC89" s="2469"/>
      <c r="AD89" s="2469"/>
      <c r="AE89" s="2469"/>
      <c r="AF89" s="2470"/>
      <c r="AG89" s="2412" t="s">
        <v>811</v>
      </c>
      <c r="AH89" s="2413"/>
      <c r="AI89" s="2413"/>
      <c r="AJ89" s="2413"/>
      <c r="AK89" s="2413"/>
      <c r="AL89" s="2413"/>
      <c r="AM89" s="2413"/>
      <c r="AN89" s="2413"/>
      <c r="AO89" s="2413"/>
      <c r="AP89" s="2414"/>
      <c r="AQ89" s="2424" t="s">
        <v>812</v>
      </c>
      <c r="AR89" s="2426"/>
      <c r="AS89" s="2426"/>
      <c r="AT89" s="2426"/>
      <c r="AU89" s="2426"/>
      <c r="AV89" s="2426"/>
      <c r="AW89" s="2426"/>
      <c r="AX89" s="2426"/>
      <c r="AY89" s="2426"/>
      <c r="AZ89" s="2426"/>
      <c r="BA89" s="2426"/>
      <c r="BB89" s="2426"/>
      <c r="BC89" s="2426"/>
      <c r="BD89" s="2426"/>
      <c r="BE89" s="2426"/>
      <c r="BF89" s="2426"/>
      <c r="BG89" s="2426"/>
      <c r="BH89" s="2426"/>
      <c r="BI89" s="2427"/>
      <c r="BJ89" s="874"/>
      <c r="BK89" s="872"/>
      <c r="BL89" s="872"/>
      <c r="BM89" s="2411"/>
    </row>
    <row r="90" spans="1:65" ht="21.75" customHeight="1" x14ac:dyDescent="0.4">
      <c r="A90" s="2681"/>
      <c r="B90" s="2527"/>
      <c r="C90" s="2528"/>
      <c r="D90" s="2528"/>
      <c r="E90" s="2528"/>
      <c r="F90" s="2528"/>
      <c r="G90" s="2528"/>
      <c r="H90" s="2528"/>
      <c r="I90" s="2529"/>
      <c r="J90" s="2533"/>
      <c r="K90" s="2534"/>
      <c r="L90" s="2534"/>
      <c r="M90" s="2534"/>
      <c r="N90" s="2535"/>
      <c r="O90" s="2539"/>
      <c r="P90" s="2540"/>
      <c r="Q90" s="2540"/>
      <c r="R90" s="2541"/>
      <c r="S90" s="2545"/>
      <c r="T90" s="2546"/>
      <c r="U90" s="2546"/>
      <c r="V90" s="2546"/>
      <c r="W90" s="2546"/>
      <c r="X90" s="2546"/>
      <c r="Y90" s="2547"/>
      <c r="Z90" s="2468"/>
      <c r="AA90" s="2469"/>
      <c r="AB90" s="2469"/>
      <c r="AC90" s="2469"/>
      <c r="AD90" s="2469"/>
      <c r="AE90" s="2469"/>
      <c r="AF90" s="2470"/>
      <c r="AG90" s="2412" t="s">
        <v>123</v>
      </c>
      <c r="AH90" s="2413"/>
      <c r="AI90" s="2413"/>
      <c r="AJ90" s="2413"/>
      <c r="AK90" s="2413"/>
      <c r="AL90" s="2413"/>
      <c r="AM90" s="2413"/>
      <c r="AN90" s="2413"/>
      <c r="AO90" s="2413"/>
      <c r="AP90" s="2414"/>
      <c r="AQ90" s="2415" t="s">
        <v>124</v>
      </c>
      <c r="AR90" s="2416"/>
      <c r="AS90" s="2416"/>
      <c r="AT90" s="2416"/>
      <c r="AU90" s="2416"/>
      <c r="AV90" s="2416"/>
      <c r="AW90" s="2416"/>
      <c r="AX90" s="2416"/>
      <c r="AY90" s="2416"/>
      <c r="AZ90" s="2416"/>
      <c r="BA90" s="2416"/>
      <c r="BB90" s="2416"/>
      <c r="BC90" s="2416"/>
      <c r="BD90" s="2416"/>
      <c r="BE90" s="2416"/>
      <c r="BF90" s="2416"/>
      <c r="BG90" s="2416"/>
      <c r="BH90" s="2416"/>
      <c r="BI90" s="2417"/>
      <c r="BJ90" s="874"/>
      <c r="BK90" s="872"/>
      <c r="BL90" s="872"/>
      <c r="BM90" s="2411"/>
    </row>
    <row r="91" spans="1:65" ht="21.75" customHeight="1" x14ac:dyDescent="0.4">
      <c r="A91" s="2681"/>
      <c r="B91" s="2530"/>
      <c r="C91" s="2531"/>
      <c r="D91" s="2531"/>
      <c r="E91" s="2531"/>
      <c r="F91" s="2531"/>
      <c r="G91" s="2531"/>
      <c r="H91" s="2531"/>
      <c r="I91" s="2532"/>
      <c r="J91" s="2536"/>
      <c r="K91" s="2537"/>
      <c r="L91" s="2537"/>
      <c r="M91" s="2537"/>
      <c r="N91" s="2538"/>
      <c r="O91" s="2542"/>
      <c r="P91" s="2543"/>
      <c r="Q91" s="2543"/>
      <c r="R91" s="2544"/>
      <c r="S91" s="2548"/>
      <c r="T91" s="2549"/>
      <c r="U91" s="2549"/>
      <c r="V91" s="2549"/>
      <c r="W91" s="2549"/>
      <c r="X91" s="2549"/>
      <c r="Y91" s="2550"/>
      <c r="Z91" s="2551"/>
      <c r="AA91" s="2552"/>
      <c r="AB91" s="2552"/>
      <c r="AC91" s="2552"/>
      <c r="AD91" s="2552"/>
      <c r="AE91" s="2552"/>
      <c r="AF91" s="2553"/>
      <c r="AG91" s="2412" t="s">
        <v>127</v>
      </c>
      <c r="AH91" s="2413"/>
      <c r="AI91" s="2413"/>
      <c r="AJ91" s="2413"/>
      <c r="AK91" s="2413"/>
      <c r="AL91" s="2413"/>
      <c r="AM91" s="2413"/>
      <c r="AN91" s="2413"/>
      <c r="AO91" s="2413"/>
      <c r="AP91" s="2414"/>
      <c r="AQ91" s="2415" t="s">
        <v>128</v>
      </c>
      <c r="AR91" s="2416"/>
      <c r="AS91" s="2416"/>
      <c r="AT91" s="2416"/>
      <c r="AU91" s="2416"/>
      <c r="AV91" s="2416"/>
      <c r="AW91" s="2416"/>
      <c r="AX91" s="2416"/>
      <c r="AY91" s="2416"/>
      <c r="AZ91" s="2416"/>
      <c r="BA91" s="2416"/>
      <c r="BB91" s="2416"/>
      <c r="BC91" s="2416"/>
      <c r="BD91" s="2416"/>
      <c r="BE91" s="2416"/>
      <c r="BF91" s="2416"/>
      <c r="BG91" s="2416"/>
      <c r="BH91" s="2416"/>
      <c r="BI91" s="2417"/>
      <c r="BJ91" s="874"/>
      <c r="BK91" s="872"/>
      <c r="BL91" s="872"/>
      <c r="BM91" s="2411"/>
    </row>
    <row r="92" spans="1:65" ht="21.95" customHeight="1" x14ac:dyDescent="0.4">
      <c r="A92" s="2681"/>
      <c r="B92" s="2497" t="s">
        <v>137</v>
      </c>
      <c r="C92" s="2498"/>
      <c r="D92" s="2498"/>
      <c r="E92" s="2498"/>
      <c r="F92" s="2498"/>
      <c r="G92" s="2498"/>
      <c r="H92" s="2498"/>
      <c r="I92" s="2499"/>
      <c r="J92" s="2554"/>
      <c r="K92" s="2555"/>
      <c r="L92" s="2555"/>
      <c r="M92" s="2555"/>
      <c r="N92" s="2556"/>
      <c r="O92" s="2563"/>
      <c r="P92" s="2564"/>
      <c r="Q92" s="2564"/>
      <c r="R92" s="2565"/>
      <c r="S92" s="2566"/>
      <c r="T92" s="2567"/>
      <c r="U92" s="2567"/>
      <c r="V92" s="2567"/>
      <c r="W92" s="2567"/>
      <c r="X92" s="2567"/>
      <c r="Y92" s="2568"/>
      <c r="Z92" s="2563"/>
      <c r="AA92" s="2564"/>
      <c r="AB92" s="2564"/>
      <c r="AC92" s="2564"/>
      <c r="AD92" s="2564"/>
      <c r="AE92" s="2564"/>
      <c r="AF92" s="2565"/>
      <c r="AG92" s="2445" t="s">
        <v>135</v>
      </c>
      <c r="AH92" s="2443"/>
      <c r="AI92" s="2443"/>
      <c r="AJ92" s="2443"/>
      <c r="AK92" s="2443"/>
      <c r="AL92" s="2443"/>
      <c r="AM92" s="2443"/>
      <c r="AN92" s="2443"/>
      <c r="AO92" s="2443"/>
      <c r="AP92" s="2444"/>
      <c r="AQ92" s="2431" t="s">
        <v>823</v>
      </c>
      <c r="AR92" s="2432"/>
      <c r="AS92" s="2432"/>
      <c r="AT92" s="2432"/>
      <c r="AU92" s="2432"/>
      <c r="AV92" s="2432"/>
      <c r="AW92" s="2432"/>
      <c r="AX92" s="2432"/>
      <c r="AY92" s="2432"/>
      <c r="AZ92" s="2432"/>
      <c r="BA92" s="2432"/>
      <c r="BB92" s="2432"/>
      <c r="BC92" s="2432"/>
      <c r="BD92" s="2432"/>
      <c r="BE92" s="2432"/>
      <c r="BF92" s="2432"/>
      <c r="BG92" s="2432"/>
      <c r="BH92" s="2432"/>
      <c r="BI92" s="2433"/>
      <c r="BJ92" s="874"/>
      <c r="BK92" s="872"/>
      <c r="BL92" s="872"/>
      <c r="BM92" s="2411"/>
    </row>
    <row r="93" spans="1:65" ht="22.7" customHeight="1" x14ac:dyDescent="0.4">
      <c r="A93" s="2681"/>
      <c r="B93" s="2500"/>
      <c r="C93" s="2501"/>
      <c r="D93" s="2501"/>
      <c r="E93" s="2501"/>
      <c r="F93" s="2501"/>
      <c r="G93" s="2501"/>
      <c r="H93" s="2501"/>
      <c r="I93" s="2502"/>
      <c r="J93" s="2557"/>
      <c r="K93" s="2558"/>
      <c r="L93" s="2558"/>
      <c r="M93" s="2558"/>
      <c r="N93" s="2559"/>
      <c r="O93" s="2468"/>
      <c r="P93" s="2469"/>
      <c r="Q93" s="2469"/>
      <c r="R93" s="2470"/>
      <c r="S93" s="2545"/>
      <c r="T93" s="2546"/>
      <c r="U93" s="2546"/>
      <c r="V93" s="2546"/>
      <c r="W93" s="2546"/>
      <c r="X93" s="2546"/>
      <c r="Y93" s="2547"/>
      <c r="Z93" s="2468"/>
      <c r="AA93" s="2469"/>
      <c r="AB93" s="2469"/>
      <c r="AC93" s="2469"/>
      <c r="AD93" s="2469"/>
      <c r="AE93" s="2469"/>
      <c r="AF93" s="2470"/>
      <c r="AG93" s="2442" t="s">
        <v>132</v>
      </c>
      <c r="AH93" s="2443"/>
      <c r="AI93" s="2443"/>
      <c r="AJ93" s="2443"/>
      <c r="AK93" s="2443"/>
      <c r="AL93" s="2443"/>
      <c r="AM93" s="2443"/>
      <c r="AN93" s="2443"/>
      <c r="AO93" s="2443"/>
      <c r="AP93" s="2444"/>
      <c r="AQ93" s="2437" t="s">
        <v>19</v>
      </c>
      <c r="AR93" s="2438"/>
      <c r="AS93" s="2438"/>
      <c r="AT93" s="2438"/>
      <c r="AU93" s="2438"/>
      <c r="AV93" s="2438"/>
      <c r="AW93" s="2438"/>
      <c r="AX93" s="2438"/>
      <c r="AY93" s="2438"/>
      <c r="AZ93" s="2438"/>
      <c r="BA93" s="2438"/>
      <c r="BB93" s="2438"/>
      <c r="BC93" s="2438"/>
      <c r="BD93" s="2438"/>
      <c r="BE93" s="2438"/>
      <c r="BF93" s="2438"/>
      <c r="BG93" s="2438"/>
      <c r="BH93" s="2438"/>
      <c r="BI93" s="2439"/>
      <c r="BJ93" s="2440"/>
      <c r="BK93" s="803"/>
      <c r="BL93" s="803"/>
      <c r="BM93" s="2441"/>
    </row>
    <row r="94" spans="1:65" ht="21.95" customHeight="1" x14ac:dyDescent="0.4">
      <c r="A94" s="2681"/>
      <c r="B94" s="2500"/>
      <c r="C94" s="2501"/>
      <c r="D94" s="2501"/>
      <c r="E94" s="2501"/>
      <c r="F94" s="2501"/>
      <c r="G94" s="2501"/>
      <c r="H94" s="2501"/>
      <c r="I94" s="2502"/>
      <c r="J94" s="2557"/>
      <c r="K94" s="2558"/>
      <c r="L94" s="2558"/>
      <c r="M94" s="2558"/>
      <c r="N94" s="2559"/>
      <c r="O94" s="2468"/>
      <c r="P94" s="2469"/>
      <c r="Q94" s="2469"/>
      <c r="R94" s="2470"/>
      <c r="S94" s="2545"/>
      <c r="T94" s="2546"/>
      <c r="U94" s="2546"/>
      <c r="V94" s="2546"/>
      <c r="W94" s="2546"/>
      <c r="X94" s="2546"/>
      <c r="Y94" s="2547"/>
      <c r="Z94" s="2468"/>
      <c r="AA94" s="2469"/>
      <c r="AB94" s="2469"/>
      <c r="AC94" s="2469"/>
      <c r="AD94" s="2469"/>
      <c r="AE94" s="2469"/>
      <c r="AF94" s="2470"/>
      <c r="AG94" s="2403" t="s">
        <v>51</v>
      </c>
      <c r="AH94" s="2404"/>
      <c r="AI94" s="2404"/>
      <c r="AJ94" s="2404"/>
      <c r="AK94" s="2404"/>
      <c r="AL94" s="2404"/>
      <c r="AM94" s="2404"/>
      <c r="AN94" s="2404"/>
      <c r="AO94" s="2404"/>
      <c r="AP94" s="2405"/>
      <c r="AQ94" s="2406" t="s">
        <v>19</v>
      </c>
      <c r="AR94" s="2407"/>
      <c r="AS94" s="2407"/>
      <c r="AT94" s="2407"/>
      <c r="AU94" s="2407"/>
      <c r="AV94" s="2407"/>
      <c r="AW94" s="2407"/>
      <c r="AX94" s="2407"/>
      <c r="AY94" s="2407"/>
      <c r="AZ94" s="2407"/>
      <c r="BA94" s="2407"/>
      <c r="BB94" s="2407"/>
      <c r="BC94" s="2407"/>
      <c r="BD94" s="2407"/>
      <c r="BE94" s="2407"/>
      <c r="BF94" s="2407"/>
      <c r="BG94" s="2407"/>
      <c r="BH94" s="2407"/>
      <c r="BI94" s="2408"/>
      <c r="BJ94" s="2409"/>
      <c r="BK94" s="2409"/>
      <c r="BL94" s="2409"/>
      <c r="BM94" s="2410"/>
    </row>
    <row r="95" spans="1:65" ht="22.7" customHeight="1" x14ac:dyDescent="0.4">
      <c r="A95" s="2681"/>
      <c r="B95" s="2500"/>
      <c r="C95" s="2501"/>
      <c r="D95" s="2501"/>
      <c r="E95" s="2501"/>
      <c r="F95" s="2501"/>
      <c r="G95" s="2501"/>
      <c r="H95" s="2501"/>
      <c r="I95" s="2502"/>
      <c r="J95" s="2557"/>
      <c r="K95" s="2558"/>
      <c r="L95" s="2558"/>
      <c r="M95" s="2558"/>
      <c r="N95" s="2559"/>
      <c r="O95" s="2468"/>
      <c r="P95" s="2469"/>
      <c r="Q95" s="2469"/>
      <c r="R95" s="2470"/>
      <c r="S95" s="2545"/>
      <c r="T95" s="2546"/>
      <c r="U95" s="2546"/>
      <c r="V95" s="2546"/>
      <c r="W95" s="2546"/>
      <c r="X95" s="2546"/>
      <c r="Y95" s="2547"/>
      <c r="Z95" s="2468"/>
      <c r="AA95" s="2469"/>
      <c r="AB95" s="2469"/>
      <c r="AC95" s="2469"/>
      <c r="AD95" s="2469"/>
      <c r="AE95" s="2469"/>
      <c r="AF95" s="2470"/>
      <c r="AG95" s="2446" t="s">
        <v>825</v>
      </c>
      <c r="AH95" s="2447"/>
      <c r="AI95" s="2447"/>
      <c r="AJ95" s="2447"/>
      <c r="AK95" s="2447"/>
      <c r="AL95" s="2447"/>
      <c r="AM95" s="2447"/>
      <c r="AN95" s="2447"/>
      <c r="AO95" s="2447"/>
      <c r="AP95" s="2448"/>
      <c r="AQ95" s="2406" t="s">
        <v>19</v>
      </c>
      <c r="AR95" s="2407"/>
      <c r="AS95" s="2407"/>
      <c r="AT95" s="2407"/>
      <c r="AU95" s="2407"/>
      <c r="AV95" s="2407"/>
      <c r="AW95" s="2407"/>
      <c r="AX95" s="2407"/>
      <c r="AY95" s="2407"/>
      <c r="AZ95" s="2407"/>
      <c r="BA95" s="2407"/>
      <c r="BB95" s="2407"/>
      <c r="BC95" s="2407"/>
      <c r="BD95" s="2407"/>
      <c r="BE95" s="2407"/>
      <c r="BF95" s="2407"/>
      <c r="BG95" s="2407"/>
      <c r="BH95" s="2407"/>
      <c r="BI95" s="2408"/>
      <c r="BJ95" s="2434"/>
      <c r="BK95" s="2435"/>
      <c r="BL95" s="2435"/>
      <c r="BM95" s="2436"/>
    </row>
    <row r="96" spans="1:65" ht="22.7" customHeight="1" x14ac:dyDescent="0.4">
      <c r="A96" s="2681"/>
      <c r="B96" s="2500"/>
      <c r="C96" s="2501"/>
      <c r="D96" s="2501"/>
      <c r="E96" s="2501"/>
      <c r="F96" s="2501"/>
      <c r="G96" s="2501"/>
      <c r="H96" s="2501"/>
      <c r="I96" s="2502"/>
      <c r="J96" s="2557"/>
      <c r="K96" s="2558"/>
      <c r="L96" s="2558"/>
      <c r="M96" s="2558"/>
      <c r="N96" s="2559"/>
      <c r="O96" s="2468"/>
      <c r="P96" s="2469"/>
      <c r="Q96" s="2469"/>
      <c r="R96" s="2470"/>
      <c r="S96" s="2545"/>
      <c r="T96" s="2546"/>
      <c r="U96" s="2546"/>
      <c r="V96" s="2546"/>
      <c r="W96" s="2546"/>
      <c r="X96" s="2546"/>
      <c r="Y96" s="2547"/>
      <c r="Z96" s="2468"/>
      <c r="AA96" s="2469"/>
      <c r="AB96" s="2469"/>
      <c r="AC96" s="2469"/>
      <c r="AD96" s="2469"/>
      <c r="AE96" s="2469"/>
      <c r="AF96" s="2470"/>
      <c r="AG96" s="2403" t="s">
        <v>119</v>
      </c>
      <c r="AH96" s="2404"/>
      <c r="AI96" s="2404"/>
      <c r="AJ96" s="2404"/>
      <c r="AK96" s="2404"/>
      <c r="AL96" s="2404"/>
      <c r="AM96" s="2404"/>
      <c r="AN96" s="2404"/>
      <c r="AO96" s="2404"/>
      <c r="AP96" s="2405"/>
      <c r="AQ96" s="2406" t="s">
        <v>19</v>
      </c>
      <c r="AR96" s="2407"/>
      <c r="AS96" s="2407"/>
      <c r="AT96" s="2407"/>
      <c r="AU96" s="2407"/>
      <c r="AV96" s="2407"/>
      <c r="AW96" s="2407"/>
      <c r="AX96" s="2407"/>
      <c r="AY96" s="2407"/>
      <c r="AZ96" s="2407"/>
      <c r="BA96" s="2407"/>
      <c r="BB96" s="2407"/>
      <c r="BC96" s="2407"/>
      <c r="BD96" s="2407"/>
      <c r="BE96" s="2407"/>
      <c r="BF96" s="2407"/>
      <c r="BG96" s="2407"/>
      <c r="BH96" s="2407"/>
      <c r="BI96" s="2408"/>
      <c r="BJ96" s="874"/>
      <c r="BK96" s="872"/>
      <c r="BL96" s="872"/>
      <c r="BM96" s="2411"/>
    </row>
    <row r="97" spans="1:65" ht="21.95" customHeight="1" x14ac:dyDescent="0.4">
      <c r="A97" s="2681"/>
      <c r="B97" s="2500"/>
      <c r="C97" s="2501"/>
      <c r="D97" s="2501"/>
      <c r="E97" s="2501"/>
      <c r="F97" s="2501"/>
      <c r="G97" s="2501"/>
      <c r="H97" s="2501"/>
      <c r="I97" s="2502"/>
      <c r="J97" s="2557"/>
      <c r="K97" s="2558"/>
      <c r="L97" s="2558"/>
      <c r="M97" s="2558"/>
      <c r="N97" s="2559"/>
      <c r="O97" s="2468"/>
      <c r="P97" s="2469"/>
      <c r="Q97" s="2469"/>
      <c r="R97" s="2470"/>
      <c r="S97" s="2545"/>
      <c r="T97" s="2546"/>
      <c r="U97" s="2546"/>
      <c r="V97" s="2546"/>
      <c r="W97" s="2546"/>
      <c r="X97" s="2546"/>
      <c r="Y97" s="2547"/>
      <c r="Z97" s="2468"/>
      <c r="AA97" s="2469"/>
      <c r="AB97" s="2469"/>
      <c r="AC97" s="2469"/>
      <c r="AD97" s="2469"/>
      <c r="AE97" s="2469"/>
      <c r="AF97" s="2470"/>
      <c r="AG97" s="2412" t="s">
        <v>808</v>
      </c>
      <c r="AH97" s="2413"/>
      <c r="AI97" s="2413"/>
      <c r="AJ97" s="2413"/>
      <c r="AK97" s="2413"/>
      <c r="AL97" s="2413"/>
      <c r="AM97" s="2413"/>
      <c r="AN97" s="2413"/>
      <c r="AO97" s="2413"/>
      <c r="AP97" s="2414"/>
      <c r="AQ97" s="2415" t="s">
        <v>19</v>
      </c>
      <c r="AR97" s="2416"/>
      <c r="AS97" s="2416"/>
      <c r="AT97" s="2416"/>
      <c r="AU97" s="2416"/>
      <c r="AV97" s="2416"/>
      <c r="AW97" s="2416"/>
      <c r="AX97" s="2416"/>
      <c r="AY97" s="2416"/>
      <c r="AZ97" s="2416"/>
      <c r="BA97" s="2416"/>
      <c r="BB97" s="2416"/>
      <c r="BC97" s="2416"/>
      <c r="BD97" s="2416"/>
      <c r="BE97" s="2416"/>
      <c r="BF97" s="2416"/>
      <c r="BG97" s="2416"/>
      <c r="BH97" s="2416"/>
      <c r="BI97" s="2417"/>
      <c r="BJ97" s="874"/>
      <c r="BK97" s="872"/>
      <c r="BL97" s="872"/>
      <c r="BM97" s="2411"/>
    </row>
    <row r="98" spans="1:65" ht="22.7" customHeight="1" x14ac:dyDescent="0.4">
      <c r="A98" s="2681"/>
      <c r="B98" s="2500"/>
      <c r="C98" s="2501"/>
      <c r="D98" s="2501"/>
      <c r="E98" s="2501"/>
      <c r="F98" s="2501"/>
      <c r="G98" s="2501"/>
      <c r="H98" s="2501"/>
      <c r="I98" s="2502"/>
      <c r="J98" s="2557"/>
      <c r="K98" s="2558"/>
      <c r="L98" s="2558"/>
      <c r="M98" s="2558"/>
      <c r="N98" s="2559"/>
      <c r="O98" s="2468"/>
      <c r="P98" s="2469"/>
      <c r="Q98" s="2469"/>
      <c r="R98" s="2470"/>
      <c r="S98" s="2545"/>
      <c r="T98" s="2546"/>
      <c r="U98" s="2546"/>
      <c r="V98" s="2546"/>
      <c r="W98" s="2546"/>
      <c r="X98" s="2546"/>
      <c r="Y98" s="2547"/>
      <c r="Z98" s="2468"/>
      <c r="AA98" s="2469"/>
      <c r="AB98" s="2469"/>
      <c r="AC98" s="2469"/>
      <c r="AD98" s="2469"/>
      <c r="AE98" s="2469"/>
      <c r="AF98" s="2470"/>
      <c r="AG98" s="2412" t="s">
        <v>809</v>
      </c>
      <c r="AH98" s="2413"/>
      <c r="AI98" s="2413"/>
      <c r="AJ98" s="2413"/>
      <c r="AK98" s="2413"/>
      <c r="AL98" s="2413"/>
      <c r="AM98" s="2413"/>
      <c r="AN98" s="2413"/>
      <c r="AO98" s="2413"/>
      <c r="AP98" s="2414"/>
      <c r="AQ98" s="2415" t="s">
        <v>19</v>
      </c>
      <c r="AR98" s="2416"/>
      <c r="AS98" s="2416"/>
      <c r="AT98" s="2416"/>
      <c r="AU98" s="2416"/>
      <c r="AV98" s="2416"/>
      <c r="AW98" s="2416"/>
      <c r="AX98" s="2416"/>
      <c r="AY98" s="2416"/>
      <c r="AZ98" s="2416"/>
      <c r="BA98" s="2416"/>
      <c r="BB98" s="2416"/>
      <c r="BC98" s="2416"/>
      <c r="BD98" s="2416"/>
      <c r="BE98" s="2416"/>
      <c r="BF98" s="2416"/>
      <c r="BG98" s="2416"/>
      <c r="BH98" s="2416"/>
      <c r="BI98" s="2417"/>
      <c r="BJ98" s="874"/>
      <c r="BK98" s="872"/>
      <c r="BL98" s="872"/>
      <c r="BM98" s="2411"/>
    </row>
    <row r="99" spans="1:65" ht="22.7" customHeight="1" x14ac:dyDescent="0.4">
      <c r="A99" s="2681"/>
      <c r="B99" s="2500"/>
      <c r="C99" s="2501"/>
      <c r="D99" s="2501"/>
      <c r="E99" s="2501"/>
      <c r="F99" s="2501"/>
      <c r="G99" s="2501"/>
      <c r="H99" s="2501"/>
      <c r="I99" s="2502"/>
      <c r="J99" s="2557"/>
      <c r="K99" s="2558"/>
      <c r="L99" s="2558"/>
      <c r="M99" s="2558"/>
      <c r="N99" s="2559"/>
      <c r="O99" s="2468"/>
      <c r="P99" s="2469"/>
      <c r="Q99" s="2469"/>
      <c r="R99" s="2470"/>
      <c r="S99" s="2545"/>
      <c r="T99" s="2546"/>
      <c r="U99" s="2546"/>
      <c r="V99" s="2546"/>
      <c r="W99" s="2546"/>
      <c r="X99" s="2546"/>
      <c r="Y99" s="2547"/>
      <c r="Z99" s="2468"/>
      <c r="AA99" s="2469"/>
      <c r="AB99" s="2469"/>
      <c r="AC99" s="2469"/>
      <c r="AD99" s="2469"/>
      <c r="AE99" s="2469"/>
      <c r="AF99" s="2470"/>
      <c r="AG99" s="2412" t="s">
        <v>810</v>
      </c>
      <c r="AH99" s="2413"/>
      <c r="AI99" s="2413"/>
      <c r="AJ99" s="2413"/>
      <c r="AK99" s="2413"/>
      <c r="AL99" s="2413"/>
      <c r="AM99" s="2413"/>
      <c r="AN99" s="2413"/>
      <c r="AO99" s="2413"/>
      <c r="AP99" s="2414"/>
      <c r="AQ99" s="2415" t="s">
        <v>19</v>
      </c>
      <c r="AR99" s="2416"/>
      <c r="AS99" s="2416"/>
      <c r="AT99" s="2416"/>
      <c r="AU99" s="2416"/>
      <c r="AV99" s="2416"/>
      <c r="AW99" s="2416"/>
      <c r="AX99" s="2416"/>
      <c r="AY99" s="2416"/>
      <c r="AZ99" s="2416"/>
      <c r="BA99" s="2416"/>
      <c r="BB99" s="2416"/>
      <c r="BC99" s="2416"/>
      <c r="BD99" s="2416"/>
      <c r="BE99" s="2416"/>
      <c r="BF99" s="2416"/>
      <c r="BG99" s="2416"/>
      <c r="BH99" s="2416"/>
      <c r="BI99" s="2417"/>
      <c r="BJ99" s="874"/>
      <c r="BK99" s="872"/>
      <c r="BL99" s="872"/>
      <c r="BM99" s="2411"/>
    </row>
    <row r="100" spans="1:65" ht="63" customHeight="1" x14ac:dyDescent="0.4">
      <c r="A100" s="2681"/>
      <c r="B100" s="2500"/>
      <c r="C100" s="2501"/>
      <c r="D100" s="2501"/>
      <c r="E100" s="2501"/>
      <c r="F100" s="2501"/>
      <c r="G100" s="2501"/>
      <c r="H100" s="2501"/>
      <c r="I100" s="2502"/>
      <c r="J100" s="2557"/>
      <c r="K100" s="2558"/>
      <c r="L100" s="2558"/>
      <c r="M100" s="2558"/>
      <c r="N100" s="2559"/>
      <c r="O100" s="2468"/>
      <c r="P100" s="2469"/>
      <c r="Q100" s="2469"/>
      <c r="R100" s="2470"/>
      <c r="S100" s="2545"/>
      <c r="T100" s="2546"/>
      <c r="U100" s="2546"/>
      <c r="V100" s="2546"/>
      <c r="W100" s="2546"/>
      <c r="X100" s="2546"/>
      <c r="Y100" s="2547"/>
      <c r="Z100" s="2468"/>
      <c r="AA100" s="2469"/>
      <c r="AB100" s="2469"/>
      <c r="AC100" s="2469"/>
      <c r="AD100" s="2469"/>
      <c r="AE100" s="2469"/>
      <c r="AF100" s="2470"/>
      <c r="AG100" s="2412" t="s">
        <v>811</v>
      </c>
      <c r="AH100" s="2413"/>
      <c r="AI100" s="2413"/>
      <c r="AJ100" s="2413"/>
      <c r="AK100" s="2413"/>
      <c r="AL100" s="2413"/>
      <c r="AM100" s="2413"/>
      <c r="AN100" s="2413"/>
      <c r="AO100" s="2413"/>
      <c r="AP100" s="2414"/>
      <c r="AQ100" s="2424" t="s">
        <v>812</v>
      </c>
      <c r="AR100" s="2426"/>
      <c r="AS100" s="2426"/>
      <c r="AT100" s="2426"/>
      <c r="AU100" s="2426"/>
      <c r="AV100" s="2426"/>
      <c r="AW100" s="2426"/>
      <c r="AX100" s="2426"/>
      <c r="AY100" s="2426"/>
      <c r="AZ100" s="2426"/>
      <c r="BA100" s="2426"/>
      <c r="BB100" s="2426"/>
      <c r="BC100" s="2426"/>
      <c r="BD100" s="2426"/>
      <c r="BE100" s="2426"/>
      <c r="BF100" s="2426"/>
      <c r="BG100" s="2426"/>
      <c r="BH100" s="2426"/>
      <c r="BI100" s="2427"/>
      <c r="BJ100" s="874"/>
      <c r="BK100" s="872"/>
      <c r="BL100" s="872"/>
      <c r="BM100" s="2411"/>
    </row>
    <row r="101" spans="1:65" ht="21.95" customHeight="1" x14ac:dyDescent="0.4">
      <c r="A101" s="2681"/>
      <c r="B101" s="2500"/>
      <c r="C101" s="2501"/>
      <c r="D101" s="2501"/>
      <c r="E101" s="2501"/>
      <c r="F101" s="2501"/>
      <c r="G101" s="2501"/>
      <c r="H101" s="2501"/>
      <c r="I101" s="2502"/>
      <c r="J101" s="2557"/>
      <c r="K101" s="2558"/>
      <c r="L101" s="2558"/>
      <c r="M101" s="2558"/>
      <c r="N101" s="2559"/>
      <c r="O101" s="2468"/>
      <c r="P101" s="2469"/>
      <c r="Q101" s="2469"/>
      <c r="R101" s="2470"/>
      <c r="S101" s="2545"/>
      <c r="T101" s="2546"/>
      <c r="U101" s="2546"/>
      <c r="V101" s="2546"/>
      <c r="W101" s="2546"/>
      <c r="X101" s="2546"/>
      <c r="Y101" s="2547"/>
      <c r="Z101" s="2468"/>
      <c r="AA101" s="2469"/>
      <c r="AB101" s="2469"/>
      <c r="AC101" s="2469"/>
      <c r="AD101" s="2469"/>
      <c r="AE101" s="2469"/>
      <c r="AF101" s="2470"/>
      <c r="AG101" s="2412" t="s">
        <v>123</v>
      </c>
      <c r="AH101" s="2413"/>
      <c r="AI101" s="2413"/>
      <c r="AJ101" s="2413"/>
      <c r="AK101" s="2413"/>
      <c r="AL101" s="2413"/>
      <c r="AM101" s="2413"/>
      <c r="AN101" s="2413"/>
      <c r="AO101" s="2413"/>
      <c r="AP101" s="2414"/>
      <c r="AQ101" s="2415" t="s">
        <v>124</v>
      </c>
      <c r="AR101" s="2416"/>
      <c r="AS101" s="2416"/>
      <c r="AT101" s="2416"/>
      <c r="AU101" s="2416"/>
      <c r="AV101" s="2416"/>
      <c r="AW101" s="2416"/>
      <c r="AX101" s="2416"/>
      <c r="AY101" s="2416"/>
      <c r="AZ101" s="2416"/>
      <c r="BA101" s="2416"/>
      <c r="BB101" s="2416"/>
      <c r="BC101" s="2416"/>
      <c r="BD101" s="2416"/>
      <c r="BE101" s="2416"/>
      <c r="BF101" s="2416"/>
      <c r="BG101" s="2416"/>
      <c r="BH101" s="2416"/>
      <c r="BI101" s="2417"/>
      <c r="BJ101" s="874"/>
      <c r="BK101" s="872"/>
      <c r="BL101" s="872"/>
      <c r="BM101" s="2411"/>
    </row>
    <row r="102" spans="1:65" ht="21.95" customHeight="1" x14ac:dyDescent="0.4">
      <c r="A102" s="2682"/>
      <c r="B102" s="2503"/>
      <c r="C102" s="2504"/>
      <c r="D102" s="2504"/>
      <c r="E102" s="2504"/>
      <c r="F102" s="2504"/>
      <c r="G102" s="2504"/>
      <c r="H102" s="2504"/>
      <c r="I102" s="2505"/>
      <c r="J102" s="2560"/>
      <c r="K102" s="2561"/>
      <c r="L102" s="2561"/>
      <c r="M102" s="2561"/>
      <c r="N102" s="2562"/>
      <c r="O102" s="2551"/>
      <c r="P102" s="2552"/>
      <c r="Q102" s="2552"/>
      <c r="R102" s="2553"/>
      <c r="S102" s="2548"/>
      <c r="T102" s="2549"/>
      <c r="U102" s="2549"/>
      <c r="V102" s="2549"/>
      <c r="W102" s="2549"/>
      <c r="X102" s="2549"/>
      <c r="Y102" s="2550"/>
      <c r="Z102" s="2551"/>
      <c r="AA102" s="2552"/>
      <c r="AB102" s="2552"/>
      <c r="AC102" s="2552"/>
      <c r="AD102" s="2552"/>
      <c r="AE102" s="2552"/>
      <c r="AF102" s="2553"/>
      <c r="AG102" s="2412" t="s">
        <v>127</v>
      </c>
      <c r="AH102" s="2413"/>
      <c r="AI102" s="2413"/>
      <c r="AJ102" s="2413"/>
      <c r="AK102" s="2413"/>
      <c r="AL102" s="2413"/>
      <c r="AM102" s="2413"/>
      <c r="AN102" s="2413"/>
      <c r="AO102" s="2413"/>
      <c r="AP102" s="2414"/>
      <c r="AQ102" s="2415" t="s">
        <v>128</v>
      </c>
      <c r="AR102" s="2416"/>
      <c r="AS102" s="2416"/>
      <c r="AT102" s="2416"/>
      <c r="AU102" s="2416"/>
      <c r="AV102" s="2416"/>
      <c r="AW102" s="2416"/>
      <c r="AX102" s="2416"/>
      <c r="AY102" s="2416"/>
      <c r="AZ102" s="2416"/>
      <c r="BA102" s="2416"/>
      <c r="BB102" s="2416"/>
      <c r="BC102" s="2416"/>
      <c r="BD102" s="2416"/>
      <c r="BE102" s="2416"/>
      <c r="BF102" s="2416"/>
      <c r="BG102" s="2416"/>
      <c r="BH102" s="2416"/>
      <c r="BI102" s="2417"/>
      <c r="BJ102" s="874"/>
      <c r="BK102" s="872"/>
      <c r="BL102" s="872"/>
      <c r="BM102" s="2411"/>
    </row>
    <row r="103" spans="1:65" ht="45.2" customHeight="1" x14ac:dyDescent="0.4">
      <c r="A103" s="2496" t="s">
        <v>138</v>
      </c>
      <c r="B103" s="2497" t="s">
        <v>139</v>
      </c>
      <c r="C103" s="2498"/>
      <c r="D103" s="2498"/>
      <c r="E103" s="2498"/>
      <c r="F103" s="2498"/>
      <c r="G103" s="2498"/>
      <c r="H103" s="2498"/>
      <c r="I103" s="2499"/>
      <c r="J103" s="2497" t="s">
        <v>826</v>
      </c>
      <c r="K103" s="2498"/>
      <c r="L103" s="2498"/>
      <c r="M103" s="2498"/>
      <c r="N103" s="2499"/>
      <c r="O103" s="2506"/>
      <c r="P103" s="2507"/>
      <c r="Q103" s="2507"/>
      <c r="R103" s="2508"/>
      <c r="S103" s="2518" t="s">
        <v>140</v>
      </c>
      <c r="T103" s="2519"/>
      <c r="U103" s="2519"/>
      <c r="V103" s="2519"/>
      <c r="W103" s="2519"/>
      <c r="X103" s="2519"/>
      <c r="Y103" s="2520"/>
      <c r="Z103" s="2506" t="s">
        <v>141</v>
      </c>
      <c r="AA103" s="2507"/>
      <c r="AB103" s="2507"/>
      <c r="AC103" s="2507"/>
      <c r="AD103" s="2507"/>
      <c r="AE103" s="2507"/>
      <c r="AF103" s="2508"/>
      <c r="AG103" s="2445" t="s">
        <v>827</v>
      </c>
      <c r="AH103" s="2443"/>
      <c r="AI103" s="2443"/>
      <c r="AJ103" s="2443"/>
      <c r="AK103" s="2443"/>
      <c r="AL103" s="2443"/>
      <c r="AM103" s="2443"/>
      <c r="AN103" s="2443"/>
      <c r="AO103" s="2443"/>
      <c r="AP103" s="2444"/>
      <c r="AQ103" s="2437" t="s">
        <v>19</v>
      </c>
      <c r="AR103" s="2438"/>
      <c r="AS103" s="2438"/>
      <c r="AT103" s="2438"/>
      <c r="AU103" s="2438"/>
      <c r="AV103" s="2438"/>
      <c r="AW103" s="2438"/>
      <c r="AX103" s="2438"/>
      <c r="AY103" s="2438"/>
      <c r="AZ103" s="2438"/>
      <c r="BA103" s="2438"/>
      <c r="BB103" s="2438"/>
      <c r="BC103" s="2438"/>
      <c r="BD103" s="2438"/>
      <c r="BE103" s="2438"/>
      <c r="BF103" s="2438"/>
      <c r="BG103" s="2438"/>
      <c r="BH103" s="2438"/>
      <c r="BI103" s="2439"/>
      <c r="BJ103" s="2440"/>
      <c r="BK103" s="803"/>
      <c r="BL103" s="803"/>
      <c r="BM103" s="2441"/>
    </row>
    <row r="104" spans="1:65" ht="21.95" customHeight="1" x14ac:dyDescent="0.4">
      <c r="A104" s="2476"/>
      <c r="B104" s="2500"/>
      <c r="C104" s="2501"/>
      <c r="D104" s="2501"/>
      <c r="E104" s="2501"/>
      <c r="F104" s="2501"/>
      <c r="G104" s="2501"/>
      <c r="H104" s="2501"/>
      <c r="I104" s="2502"/>
      <c r="J104" s="2500"/>
      <c r="K104" s="2501"/>
      <c r="L104" s="2501"/>
      <c r="M104" s="2501"/>
      <c r="N104" s="2502"/>
      <c r="O104" s="2509"/>
      <c r="P104" s="2510"/>
      <c r="Q104" s="2510"/>
      <c r="R104" s="2511"/>
      <c r="S104" s="2521"/>
      <c r="T104" s="2522"/>
      <c r="U104" s="2522"/>
      <c r="V104" s="2522"/>
      <c r="W104" s="2522"/>
      <c r="X104" s="2522"/>
      <c r="Y104" s="2523"/>
      <c r="Z104" s="2509"/>
      <c r="AA104" s="2510"/>
      <c r="AB104" s="2510"/>
      <c r="AC104" s="2510"/>
      <c r="AD104" s="2510"/>
      <c r="AE104" s="2510"/>
      <c r="AF104" s="2511"/>
      <c r="AG104" s="2424" t="s">
        <v>828</v>
      </c>
      <c r="AH104" s="2413"/>
      <c r="AI104" s="2413"/>
      <c r="AJ104" s="2413"/>
      <c r="AK104" s="2413"/>
      <c r="AL104" s="2413"/>
      <c r="AM104" s="2413"/>
      <c r="AN104" s="2413"/>
      <c r="AO104" s="2413"/>
      <c r="AP104" s="2414"/>
      <c r="AQ104" s="2415" t="s">
        <v>19</v>
      </c>
      <c r="AR104" s="2416"/>
      <c r="AS104" s="2416"/>
      <c r="AT104" s="2416"/>
      <c r="AU104" s="2416"/>
      <c r="AV104" s="2416"/>
      <c r="AW104" s="2416"/>
      <c r="AX104" s="2416"/>
      <c r="AY104" s="2416"/>
      <c r="AZ104" s="2416"/>
      <c r="BA104" s="2416"/>
      <c r="BB104" s="2416"/>
      <c r="BC104" s="2416"/>
      <c r="BD104" s="2416"/>
      <c r="BE104" s="2416"/>
      <c r="BF104" s="2416"/>
      <c r="BG104" s="2416"/>
      <c r="BH104" s="2416"/>
      <c r="BI104" s="2417"/>
      <c r="BJ104" s="874"/>
      <c r="BK104" s="872"/>
      <c r="BL104" s="872"/>
      <c r="BM104" s="2411"/>
    </row>
    <row r="105" spans="1:65" ht="22.5" customHeight="1" x14ac:dyDescent="0.4">
      <c r="A105" s="2476"/>
      <c r="B105" s="2500"/>
      <c r="C105" s="2501"/>
      <c r="D105" s="2501"/>
      <c r="E105" s="2501"/>
      <c r="F105" s="2501"/>
      <c r="G105" s="2501"/>
      <c r="H105" s="2501"/>
      <c r="I105" s="2502"/>
      <c r="J105" s="2500"/>
      <c r="K105" s="2501"/>
      <c r="L105" s="2501"/>
      <c r="M105" s="2501"/>
      <c r="N105" s="2502"/>
      <c r="O105" s="2509"/>
      <c r="P105" s="2510"/>
      <c r="Q105" s="2510"/>
      <c r="R105" s="2511"/>
      <c r="S105" s="2521"/>
      <c r="T105" s="2522"/>
      <c r="U105" s="2522"/>
      <c r="V105" s="2522"/>
      <c r="W105" s="2522"/>
      <c r="X105" s="2522"/>
      <c r="Y105" s="2523"/>
      <c r="Z105" s="2509"/>
      <c r="AA105" s="2510"/>
      <c r="AB105" s="2510"/>
      <c r="AC105" s="2510"/>
      <c r="AD105" s="2510"/>
      <c r="AE105" s="2510"/>
      <c r="AF105" s="2511"/>
      <c r="AG105" s="2412" t="s">
        <v>21</v>
      </c>
      <c r="AH105" s="2413"/>
      <c r="AI105" s="2413"/>
      <c r="AJ105" s="2413"/>
      <c r="AK105" s="2413"/>
      <c r="AL105" s="2413"/>
      <c r="AM105" s="2413"/>
      <c r="AN105" s="2413"/>
      <c r="AO105" s="2413"/>
      <c r="AP105" s="2414"/>
      <c r="AQ105" s="2415" t="s">
        <v>19</v>
      </c>
      <c r="AR105" s="2416"/>
      <c r="AS105" s="2416"/>
      <c r="AT105" s="2416"/>
      <c r="AU105" s="2416"/>
      <c r="AV105" s="2416"/>
      <c r="AW105" s="2416"/>
      <c r="AX105" s="2416"/>
      <c r="AY105" s="2416"/>
      <c r="AZ105" s="2416"/>
      <c r="BA105" s="2416"/>
      <c r="BB105" s="2416"/>
      <c r="BC105" s="2416"/>
      <c r="BD105" s="2416"/>
      <c r="BE105" s="2416"/>
      <c r="BF105" s="2416"/>
      <c r="BG105" s="2416"/>
      <c r="BH105" s="2416"/>
      <c r="BI105" s="2417"/>
      <c r="BJ105" s="874"/>
      <c r="BK105" s="872"/>
      <c r="BL105" s="872"/>
      <c r="BM105" s="2411"/>
    </row>
    <row r="106" spans="1:65" ht="21.95" customHeight="1" x14ac:dyDescent="0.4">
      <c r="A106" s="2476"/>
      <c r="B106" s="2500"/>
      <c r="C106" s="2501"/>
      <c r="D106" s="2501"/>
      <c r="E106" s="2501"/>
      <c r="F106" s="2501"/>
      <c r="G106" s="2501"/>
      <c r="H106" s="2501"/>
      <c r="I106" s="2502"/>
      <c r="J106" s="2500"/>
      <c r="K106" s="2501"/>
      <c r="L106" s="2501"/>
      <c r="M106" s="2501"/>
      <c r="N106" s="2502"/>
      <c r="O106" s="2509"/>
      <c r="P106" s="2510"/>
      <c r="Q106" s="2510"/>
      <c r="R106" s="2511"/>
      <c r="S106" s="2521"/>
      <c r="T106" s="2522"/>
      <c r="U106" s="2522"/>
      <c r="V106" s="2522"/>
      <c r="W106" s="2522"/>
      <c r="X106" s="2522"/>
      <c r="Y106" s="2523"/>
      <c r="Z106" s="2509"/>
      <c r="AA106" s="2510"/>
      <c r="AB106" s="2510"/>
      <c r="AC106" s="2510"/>
      <c r="AD106" s="2510"/>
      <c r="AE106" s="2510"/>
      <c r="AF106" s="2511"/>
      <c r="AG106" s="2403" t="s">
        <v>51</v>
      </c>
      <c r="AH106" s="2404"/>
      <c r="AI106" s="2404"/>
      <c r="AJ106" s="2404"/>
      <c r="AK106" s="2404"/>
      <c r="AL106" s="2404"/>
      <c r="AM106" s="2404"/>
      <c r="AN106" s="2404"/>
      <c r="AO106" s="2404"/>
      <c r="AP106" s="2405"/>
      <c r="AQ106" s="2406" t="s">
        <v>19</v>
      </c>
      <c r="AR106" s="2407"/>
      <c r="AS106" s="2407"/>
      <c r="AT106" s="2407"/>
      <c r="AU106" s="2407"/>
      <c r="AV106" s="2407"/>
      <c r="AW106" s="2407"/>
      <c r="AX106" s="2407"/>
      <c r="AY106" s="2407"/>
      <c r="AZ106" s="2407"/>
      <c r="BA106" s="2407"/>
      <c r="BB106" s="2407"/>
      <c r="BC106" s="2407"/>
      <c r="BD106" s="2407"/>
      <c r="BE106" s="2407"/>
      <c r="BF106" s="2407"/>
      <c r="BG106" s="2407"/>
      <c r="BH106" s="2407"/>
      <c r="BI106" s="2408"/>
      <c r="BJ106" s="2409"/>
      <c r="BK106" s="2409"/>
      <c r="BL106" s="2409"/>
      <c r="BM106" s="2410"/>
    </row>
    <row r="107" spans="1:65" ht="22.7" customHeight="1" x14ac:dyDescent="0.4">
      <c r="A107" s="2476"/>
      <c r="B107" s="2500"/>
      <c r="C107" s="2501"/>
      <c r="D107" s="2501"/>
      <c r="E107" s="2501"/>
      <c r="F107" s="2501"/>
      <c r="G107" s="2501"/>
      <c r="H107" s="2501"/>
      <c r="I107" s="2502"/>
      <c r="J107" s="2500"/>
      <c r="K107" s="2501"/>
      <c r="L107" s="2501"/>
      <c r="M107" s="2501"/>
      <c r="N107" s="2502"/>
      <c r="O107" s="2509"/>
      <c r="P107" s="2510"/>
      <c r="Q107" s="2510"/>
      <c r="R107" s="2511"/>
      <c r="S107" s="2521"/>
      <c r="T107" s="2522"/>
      <c r="U107" s="2522"/>
      <c r="V107" s="2522"/>
      <c r="W107" s="2522"/>
      <c r="X107" s="2522"/>
      <c r="Y107" s="2523"/>
      <c r="Z107" s="2509"/>
      <c r="AA107" s="2510"/>
      <c r="AB107" s="2510"/>
      <c r="AC107" s="2510"/>
      <c r="AD107" s="2510"/>
      <c r="AE107" s="2510"/>
      <c r="AF107" s="2511"/>
      <c r="AG107" s="2412" t="s">
        <v>829</v>
      </c>
      <c r="AH107" s="2413"/>
      <c r="AI107" s="2413"/>
      <c r="AJ107" s="2413"/>
      <c r="AK107" s="2413"/>
      <c r="AL107" s="2413"/>
      <c r="AM107" s="2413"/>
      <c r="AN107" s="2413"/>
      <c r="AO107" s="2413"/>
      <c r="AP107" s="2414"/>
      <c r="AQ107" s="2415" t="s">
        <v>19</v>
      </c>
      <c r="AR107" s="2416"/>
      <c r="AS107" s="2416"/>
      <c r="AT107" s="2416"/>
      <c r="AU107" s="2416"/>
      <c r="AV107" s="2416"/>
      <c r="AW107" s="2416"/>
      <c r="AX107" s="2416"/>
      <c r="AY107" s="2416"/>
      <c r="AZ107" s="2416"/>
      <c r="BA107" s="2416"/>
      <c r="BB107" s="2416"/>
      <c r="BC107" s="2416"/>
      <c r="BD107" s="2416"/>
      <c r="BE107" s="2416"/>
      <c r="BF107" s="2416"/>
      <c r="BG107" s="2416"/>
      <c r="BH107" s="2416"/>
      <c r="BI107" s="2417"/>
      <c r="BJ107" s="874"/>
      <c r="BK107" s="872"/>
      <c r="BL107" s="872"/>
      <c r="BM107" s="2411"/>
    </row>
    <row r="108" spans="1:65" ht="22.7" customHeight="1" x14ac:dyDescent="0.4">
      <c r="A108" s="2476"/>
      <c r="B108" s="2500"/>
      <c r="C108" s="2501"/>
      <c r="D108" s="2501"/>
      <c r="E108" s="2501"/>
      <c r="F108" s="2501"/>
      <c r="G108" s="2501"/>
      <c r="H108" s="2501"/>
      <c r="I108" s="2502"/>
      <c r="J108" s="2500"/>
      <c r="K108" s="2501"/>
      <c r="L108" s="2501"/>
      <c r="M108" s="2501"/>
      <c r="N108" s="2502"/>
      <c r="O108" s="2509"/>
      <c r="P108" s="2510"/>
      <c r="Q108" s="2510"/>
      <c r="R108" s="2511"/>
      <c r="S108" s="2521"/>
      <c r="T108" s="2522"/>
      <c r="U108" s="2522"/>
      <c r="V108" s="2522"/>
      <c r="W108" s="2522"/>
      <c r="X108" s="2522"/>
      <c r="Y108" s="2523"/>
      <c r="Z108" s="2509"/>
      <c r="AA108" s="2510"/>
      <c r="AB108" s="2510"/>
      <c r="AC108" s="2510"/>
      <c r="AD108" s="2510"/>
      <c r="AE108" s="2510"/>
      <c r="AF108" s="2511"/>
      <c r="AG108" s="2412" t="s">
        <v>142</v>
      </c>
      <c r="AH108" s="2413"/>
      <c r="AI108" s="2413"/>
      <c r="AJ108" s="2413"/>
      <c r="AK108" s="2413"/>
      <c r="AL108" s="2413"/>
      <c r="AM108" s="2413"/>
      <c r="AN108" s="2413"/>
      <c r="AO108" s="2413"/>
      <c r="AP108" s="2414"/>
      <c r="AQ108" s="2415" t="s">
        <v>19</v>
      </c>
      <c r="AR108" s="2416"/>
      <c r="AS108" s="2416"/>
      <c r="AT108" s="2416"/>
      <c r="AU108" s="2416"/>
      <c r="AV108" s="2416"/>
      <c r="AW108" s="2416"/>
      <c r="AX108" s="2416"/>
      <c r="AY108" s="2416"/>
      <c r="AZ108" s="2416"/>
      <c r="BA108" s="2416"/>
      <c r="BB108" s="2416"/>
      <c r="BC108" s="2416"/>
      <c r="BD108" s="2416"/>
      <c r="BE108" s="2416"/>
      <c r="BF108" s="2416"/>
      <c r="BG108" s="2416"/>
      <c r="BH108" s="2416"/>
      <c r="BI108" s="2417"/>
      <c r="BJ108" s="874"/>
      <c r="BK108" s="872"/>
      <c r="BL108" s="872"/>
      <c r="BM108" s="2411"/>
    </row>
    <row r="109" spans="1:65" ht="22.7" customHeight="1" x14ac:dyDescent="0.4">
      <c r="A109" s="2476"/>
      <c r="B109" s="2500"/>
      <c r="C109" s="2501"/>
      <c r="D109" s="2501"/>
      <c r="E109" s="2501"/>
      <c r="F109" s="2501"/>
      <c r="G109" s="2501"/>
      <c r="H109" s="2501"/>
      <c r="I109" s="2502"/>
      <c r="J109" s="2500"/>
      <c r="K109" s="2501"/>
      <c r="L109" s="2501"/>
      <c r="M109" s="2501"/>
      <c r="N109" s="2502"/>
      <c r="O109" s="2509"/>
      <c r="P109" s="2510"/>
      <c r="Q109" s="2510"/>
      <c r="R109" s="2511"/>
      <c r="S109" s="2521"/>
      <c r="T109" s="2522"/>
      <c r="U109" s="2522"/>
      <c r="V109" s="2522"/>
      <c r="W109" s="2522"/>
      <c r="X109" s="2522"/>
      <c r="Y109" s="2523"/>
      <c r="Z109" s="2509"/>
      <c r="AA109" s="2510"/>
      <c r="AB109" s="2510"/>
      <c r="AC109" s="2510"/>
      <c r="AD109" s="2510"/>
      <c r="AE109" s="2510"/>
      <c r="AF109" s="2511"/>
      <c r="AG109" s="2412" t="s">
        <v>119</v>
      </c>
      <c r="AH109" s="2413"/>
      <c r="AI109" s="2413"/>
      <c r="AJ109" s="2413"/>
      <c r="AK109" s="2413"/>
      <c r="AL109" s="2413"/>
      <c r="AM109" s="2413"/>
      <c r="AN109" s="2413"/>
      <c r="AO109" s="2413"/>
      <c r="AP109" s="2414"/>
      <c r="AQ109" s="2406" t="s">
        <v>830</v>
      </c>
      <c r="AR109" s="2407"/>
      <c r="AS109" s="2407"/>
      <c r="AT109" s="2407"/>
      <c r="AU109" s="2407"/>
      <c r="AV109" s="2407"/>
      <c r="AW109" s="2407"/>
      <c r="AX109" s="2407"/>
      <c r="AY109" s="2407"/>
      <c r="AZ109" s="2407"/>
      <c r="BA109" s="2407"/>
      <c r="BB109" s="2407"/>
      <c r="BC109" s="2407"/>
      <c r="BD109" s="2407"/>
      <c r="BE109" s="2407"/>
      <c r="BF109" s="2407"/>
      <c r="BG109" s="2407"/>
      <c r="BH109" s="2407"/>
      <c r="BI109" s="2408"/>
      <c r="BJ109" s="874"/>
      <c r="BK109" s="872"/>
      <c r="BL109" s="872"/>
      <c r="BM109" s="2411"/>
    </row>
    <row r="110" spans="1:65" ht="21.95" customHeight="1" x14ac:dyDescent="0.4">
      <c r="A110" s="2476"/>
      <c r="B110" s="2500"/>
      <c r="C110" s="2501"/>
      <c r="D110" s="2501"/>
      <c r="E110" s="2501"/>
      <c r="F110" s="2501"/>
      <c r="G110" s="2501"/>
      <c r="H110" s="2501"/>
      <c r="I110" s="2502"/>
      <c r="J110" s="2500"/>
      <c r="K110" s="2501"/>
      <c r="L110" s="2501"/>
      <c r="M110" s="2501"/>
      <c r="N110" s="2502"/>
      <c r="O110" s="2509"/>
      <c r="P110" s="2510"/>
      <c r="Q110" s="2510"/>
      <c r="R110" s="2511"/>
      <c r="S110" s="2521"/>
      <c r="T110" s="2522"/>
      <c r="U110" s="2522"/>
      <c r="V110" s="2522"/>
      <c r="W110" s="2522"/>
      <c r="X110" s="2522"/>
      <c r="Y110" s="2523"/>
      <c r="Z110" s="2509"/>
      <c r="AA110" s="2510"/>
      <c r="AB110" s="2510"/>
      <c r="AC110" s="2510"/>
      <c r="AD110" s="2510"/>
      <c r="AE110" s="2510"/>
      <c r="AF110" s="2511"/>
      <c r="AG110" s="2412" t="s">
        <v>831</v>
      </c>
      <c r="AH110" s="2413"/>
      <c r="AI110" s="2413"/>
      <c r="AJ110" s="2413"/>
      <c r="AK110" s="2413"/>
      <c r="AL110" s="2413"/>
      <c r="AM110" s="2413"/>
      <c r="AN110" s="2413"/>
      <c r="AO110" s="2413"/>
      <c r="AP110" s="2414"/>
      <c r="AQ110" s="2425" t="s">
        <v>117</v>
      </c>
      <c r="AR110" s="2416"/>
      <c r="AS110" s="2416"/>
      <c r="AT110" s="2416"/>
      <c r="AU110" s="2416"/>
      <c r="AV110" s="2416"/>
      <c r="AW110" s="2416"/>
      <c r="AX110" s="2416"/>
      <c r="AY110" s="2416"/>
      <c r="AZ110" s="2416"/>
      <c r="BA110" s="2416"/>
      <c r="BB110" s="2416"/>
      <c r="BC110" s="2416"/>
      <c r="BD110" s="2416"/>
      <c r="BE110" s="2416"/>
      <c r="BF110" s="2416"/>
      <c r="BG110" s="2416"/>
      <c r="BH110" s="2416"/>
      <c r="BI110" s="2417"/>
      <c r="BJ110" s="874"/>
      <c r="BK110" s="872"/>
      <c r="BL110" s="872"/>
      <c r="BM110" s="2411"/>
    </row>
    <row r="111" spans="1:65" ht="21.95" customHeight="1" x14ac:dyDescent="0.4">
      <c r="A111" s="2476"/>
      <c r="B111" s="2500"/>
      <c r="C111" s="2501"/>
      <c r="D111" s="2501"/>
      <c r="E111" s="2501"/>
      <c r="F111" s="2501"/>
      <c r="G111" s="2501"/>
      <c r="H111" s="2501"/>
      <c r="I111" s="2502"/>
      <c r="J111" s="2500"/>
      <c r="K111" s="2501"/>
      <c r="L111" s="2501"/>
      <c r="M111" s="2501"/>
      <c r="N111" s="2502"/>
      <c r="O111" s="2509"/>
      <c r="P111" s="2510"/>
      <c r="Q111" s="2510"/>
      <c r="R111" s="2511"/>
      <c r="S111" s="2521"/>
      <c r="T111" s="2522"/>
      <c r="U111" s="2522"/>
      <c r="V111" s="2522"/>
      <c r="W111" s="2522"/>
      <c r="X111" s="2522"/>
      <c r="Y111" s="2523"/>
      <c r="Z111" s="2509"/>
      <c r="AA111" s="2510"/>
      <c r="AB111" s="2510"/>
      <c r="AC111" s="2510"/>
      <c r="AD111" s="2510"/>
      <c r="AE111" s="2510"/>
      <c r="AF111" s="2511"/>
      <c r="AG111" s="2424" t="s">
        <v>143</v>
      </c>
      <c r="AH111" s="2413"/>
      <c r="AI111" s="2413"/>
      <c r="AJ111" s="2413"/>
      <c r="AK111" s="2413"/>
      <c r="AL111" s="2413"/>
      <c r="AM111" s="2413"/>
      <c r="AN111" s="2413"/>
      <c r="AO111" s="2413"/>
      <c r="AP111" s="2414"/>
      <c r="AQ111" s="2425" t="s">
        <v>117</v>
      </c>
      <c r="AR111" s="2416"/>
      <c r="AS111" s="2416"/>
      <c r="AT111" s="2416"/>
      <c r="AU111" s="2416"/>
      <c r="AV111" s="2416"/>
      <c r="AW111" s="2416"/>
      <c r="AX111" s="2416"/>
      <c r="AY111" s="2416"/>
      <c r="AZ111" s="2416"/>
      <c r="BA111" s="2416"/>
      <c r="BB111" s="2416"/>
      <c r="BC111" s="2416"/>
      <c r="BD111" s="2416"/>
      <c r="BE111" s="2416"/>
      <c r="BF111" s="2416"/>
      <c r="BG111" s="2416"/>
      <c r="BH111" s="2416"/>
      <c r="BI111" s="2417"/>
      <c r="BJ111" s="874"/>
      <c r="BK111" s="872"/>
      <c r="BL111" s="872"/>
      <c r="BM111" s="2411"/>
    </row>
    <row r="112" spans="1:65" ht="22.7" customHeight="1" x14ac:dyDescent="0.4">
      <c r="A112" s="2476"/>
      <c r="B112" s="2500"/>
      <c r="C112" s="2501"/>
      <c r="D112" s="2501"/>
      <c r="E112" s="2501"/>
      <c r="F112" s="2501"/>
      <c r="G112" s="2501"/>
      <c r="H112" s="2501"/>
      <c r="I112" s="2502"/>
      <c r="J112" s="2500"/>
      <c r="K112" s="2501"/>
      <c r="L112" s="2501"/>
      <c r="M112" s="2501"/>
      <c r="N112" s="2502"/>
      <c r="O112" s="2509"/>
      <c r="P112" s="2510"/>
      <c r="Q112" s="2510"/>
      <c r="R112" s="2511"/>
      <c r="S112" s="2521"/>
      <c r="T112" s="2522"/>
      <c r="U112" s="2522"/>
      <c r="V112" s="2522"/>
      <c r="W112" s="2522"/>
      <c r="X112" s="2522"/>
      <c r="Y112" s="2523"/>
      <c r="Z112" s="2509"/>
      <c r="AA112" s="2510"/>
      <c r="AB112" s="2510"/>
      <c r="AC112" s="2510"/>
      <c r="AD112" s="2510"/>
      <c r="AE112" s="2510"/>
      <c r="AF112" s="2511"/>
      <c r="AG112" s="2412" t="s">
        <v>115</v>
      </c>
      <c r="AH112" s="2413"/>
      <c r="AI112" s="2413"/>
      <c r="AJ112" s="2413"/>
      <c r="AK112" s="2413"/>
      <c r="AL112" s="2413"/>
      <c r="AM112" s="2413"/>
      <c r="AN112" s="2413"/>
      <c r="AO112" s="2413"/>
      <c r="AP112" s="2414"/>
      <c r="AQ112" s="2425" t="s">
        <v>144</v>
      </c>
      <c r="AR112" s="2416"/>
      <c r="AS112" s="2416"/>
      <c r="AT112" s="2416"/>
      <c r="AU112" s="2416"/>
      <c r="AV112" s="2416"/>
      <c r="AW112" s="2416"/>
      <c r="AX112" s="2416"/>
      <c r="AY112" s="2416"/>
      <c r="AZ112" s="2416"/>
      <c r="BA112" s="2416"/>
      <c r="BB112" s="2416"/>
      <c r="BC112" s="2416"/>
      <c r="BD112" s="2416"/>
      <c r="BE112" s="2416"/>
      <c r="BF112" s="2416"/>
      <c r="BG112" s="2416"/>
      <c r="BH112" s="2416"/>
      <c r="BI112" s="2417"/>
      <c r="BJ112" s="874"/>
      <c r="BK112" s="872"/>
      <c r="BL112" s="872"/>
      <c r="BM112" s="2411"/>
    </row>
    <row r="113" spans="1:65" ht="22.7" customHeight="1" x14ac:dyDescent="0.4">
      <c r="A113" s="2476"/>
      <c r="B113" s="2500"/>
      <c r="C113" s="2501"/>
      <c r="D113" s="2501"/>
      <c r="E113" s="2501"/>
      <c r="F113" s="2501"/>
      <c r="G113" s="2501"/>
      <c r="H113" s="2501"/>
      <c r="I113" s="2502"/>
      <c r="J113" s="2500"/>
      <c r="K113" s="2501"/>
      <c r="L113" s="2501"/>
      <c r="M113" s="2501"/>
      <c r="N113" s="2502"/>
      <c r="O113" s="2509"/>
      <c r="P113" s="2510"/>
      <c r="Q113" s="2510"/>
      <c r="R113" s="2511"/>
      <c r="S113" s="2521"/>
      <c r="T113" s="2522"/>
      <c r="U113" s="2522"/>
      <c r="V113" s="2522"/>
      <c r="W113" s="2522"/>
      <c r="X113" s="2522"/>
      <c r="Y113" s="2523"/>
      <c r="Z113" s="2509"/>
      <c r="AA113" s="2510"/>
      <c r="AB113" s="2510"/>
      <c r="AC113" s="2510"/>
      <c r="AD113" s="2510"/>
      <c r="AE113" s="2510"/>
      <c r="AF113" s="2511"/>
      <c r="AG113" s="2412" t="s">
        <v>145</v>
      </c>
      <c r="AH113" s="2413"/>
      <c r="AI113" s="2413"/>
      <c r="AJ113" s="2413"/>
      <c r="AK113" s="2413"/>
      <c r="AL113" s="2413"/>
      <c r="AM113" s="2413"/>
      <c r="AN113" s="2413"/>
      <c r="AO113" s="2413"/>
      <c r="AP113" s="2414"/>
      <c r="AQ113" s="2415" t="s">
        <v>19</v>
      </c>
      <c r="AR113" s="2416"/>
      <c r="AS113" s="2416"/>
      <c r="AT113" s="2416"/>
      <c r="AU113" s="2416"/>
      <c r="AV113" s="2416"/>
      <c r="AW113" s="2416"/>
      <c r="AX113" s="2416"/>
      <c r="AY113" s="2416"/>
      <c r="AZ113" s="2416"/>
      <c r="BA113" s="2416"/>
      <c r="BB113" s="2416"/>
      <c r="BC113" s="2416"/>
      <c r="BD113" s="2416"/>
      <c r="BE113" s="2416"/>
      <c r="BF113" s="2416"/>
      <c r="BG113" s="2416"/>
      <c r="BH113" s="2416"/>
      <c r="BI113" s="2417"/>
      <c r="BJ113" s="874"/>
      <c r="BK113" s="872"/>
      <c r="BL113" s="872"/>
      <c r="BM113" s="2411"/>
    </row>
    <row r="114" spans="1:65" ht="22.7" customHeight="1" x14ac:dyDescent="0.4">
      <c r="A114" s="2476"/>
      <c r="B114" s="2500"/>
      <c r="C114" s="2501"/>
      <c r="D114" s="2501"/>
      <c r="E114" s="2501"/>
      <c r="F114" s="2501"/>
      <c r="G114" s="2501"/>
      <c r="H114" s="2501"/>
      <c r="I114" s="2502"/>
      <c r="J114" s="2500"/>
      <c r="K114" s="2501"/>
      <c r="L114" s="2501"/>
      <c r="M114" s="2501"/>
      <c r="N114" s="2502"/>
      <c r="O114" s="2509"/>
      <c r="P114" s="2510"/>
      <c r="Q114" s="2510"/>
      <c r="R114" s="2511"/>
      <c r="S114" s="2521"/>
      <c r="T114" s="2522"/>
      <c r="U114" s="2522"/>
      <c r="V114" s="2522"/>
      <c r="W114" s="2522"/>
      <c r="X114" s="2522"/>
      <c r="Y114" s="2523"/>
      <c r="Z114" s="2509"/>
      <c r="AA114" s="2510"/>
      <c r="AB114" s="2510"/>
      <c r="AC114" s="2510"/>
      <c r="AD114" s="2510"/>
      <c r="AE114" s="2510"/>
      <c r="AF114" s="2511"/>
      <c r="AG114" s="2412" t="s">
        <v>146</v>
      </c>
      <c r="AH114" s="2413"/>
      <c r="AI114" s="2413"/>
      <c r="AJ114" s="2413"/>
      <c r="AK114" s="2413"/>
      <c r="AL114" s="2413"/>
      <c r="AM114" s="2413"/>
      <c r="AN114" s="2413"/>
      <c r="AO114" s="2413"/>
      <c r="AP114" s="2414"/>
      <c r="AQ114" s="2415" t="s">
        <v>19</v>
      </c>
      <c r="AR114" s="2416"/>
      <c r="AS114" s="2416"/>
      <c r="AT114" s="2416"/>
      <c r="AU114" s="2416"/>
      <c r="AV114" s="2416"/>
      <c r="AW114" s="2416"/>
      <c r="AX114" s="2416"/>
      <c r="AY114" s="2416"/>
      <c r="AZ114" s="2416"/>
      <c r="BA114" s="2416"/>
      <c r="BB114" s="2416"/>
      <c r="BC114" s="2416"/>
      <c r="BD114" s="2416"/>
      <c r="BE114" s="2416"/>
      <c r="BF114" s="2416"/>
      <c r="BG114" s="2416"/>
      <c r="BH114" s="2416"/>
      <c r="BI114" s="2417"/>
      <c r="BJ114" s="874"/>
      <c r="BK114" s="872"/>
      <c r="BL114" s="872"/>
      <c r="BM114" s="2411"/>
    </row>
    <row r="115" spans="1:65" ht="22.7" customHeight="1" x14ac:dyDescent="0.4">
      <c r="A115" s="2476"/>
      <c r="B115" s="2500"/>
      <c r="C115" s="2501"/>
      <c r="D115" s="2501"/>
      <c r="E115" s="2501"/>
      <c r="F115" s="2501"/>
      <c r="G115" s="2501"/>
      <c r="H115" s="2501"/>
      <c r="I115" s="2502"/>
      <c r="J115" s="2500"/>
      <c r="K115" s="2501"/>
      <c r="L115" s="2501"/>
      <c r="M115" s="2501"/>
      <c r="N115" s="2502"/>
      <c r="O115" s="2509"/>
      <c r="P115" s="2510"/>
      <c r="Q115" s="2510"/>
      <c r="R115" s="2511"/>
      <c r="S115" s="2521"/>
      <c r="T115" s="2522"/>
      <c r="U115" s="2522"/>
      <c r="V115" s="2522"/>
      <c r="W115" s="2522"/>
      <c r="X115" s="2522"/>
      <c r="Y115" s="2523"/>
      <c r="Z115" s="2509"/>
      <c r="AA115" s="2510"/>
      <c r="AB115" s="2510"/>
      <c r="AC115" s="2510"/>
      <c r="AD115" s="2510"/>
      <c r="AE115" s="2510"/>
      <c r="AF115" s="2511"/>
      <c r="AG115" s="2412" t="s">
        <v>118</v>
      </c>
      <c r="AH115" s="2413"/>
      <c r="AI115" s="2413"/>
      <c r="AJ115" s="2413"/>
      <c r="AK115" s="2413"/>
      <c r="AL115" s="2413"/>
      <c r="AM115" s="2413"/>
      <c r="AN115" s="2413"/>
      <c r="AO115" s="2413"/>
      <c r="AP115" s="2414"/>
      <c r="AQ115" s="2415" t="s">
        <v>24</v>
      </c>
      <c r="AR115" s="2416"/>
      <c r="AS115" s="2416"/>
      <c r="AT115" s="2416"/>
      <c r="AU115" s="2416"/>
      <c r="AV115" s="2416"/>
      <c r="AW115" s="2416"/>
      <c r="AX115" s="2416"/>
      <c r="AY115" s="2416"/>
      <c r="AZ115" s="2416"/>
      <c r="BA115" s="2416"/>
      <c r="BB115" s="2416"/>
      <c r="BC115" s="2416"/>
      <c r="BD115" s="2416"/>
      <c r="BE115" s="2416"/>
      <c r="BF115" s="2416"/>
      <c r="BG115" s="2416"/>
      <c r="BH115" s="2416"/>
      <c r="BI115" s="2417"/>
      <c r="BJ115" s="874"/>
      <c r="BK115" s="872"/>
      <c r="BL115" s="872"/>
      <c r="BM115" s="2411"/>
    </row>
    <row r="116" spans="1:65" ht="30.75" customHeight="1" x14ac:dyDescent="0.4">
      <c r="A116" s="2476"/>
      <c r="B116" s="2500"/>
      <c r="C116" s="2501"/>
      <c r="D116" s="2501"/>
      <c r="E116" s="2501"/>
      <c r="F116" s="2501"/>
      <c r="G116" s="2501"/>
      <c r="H116" s="2501"/>
      <c r="I116" s="2502"/>
      <c r="J116" s="2500"/>
      <c r="K116" s="2501"/>
      <c r="L116" s="2501"/>
      <c r="M116" s="2501"/>
      <c r="N116" s="2502"/>
      <c r="O116" s="2509"/>
      <c r="P116" s="2510"/>
      <c r="Q116" s="2510"/>
      <c r="R116" s="2511"/>
      <c r="S116" s="2521"/>
      <c r="T116" s="2522"/>
      <c r="U116" s="2522"/>
      <c r="V116" s="2522"/>
      <c r="W116" s="2522"/>
      <c r="X116" s="2522"/>
      <c r="Y116" s="2523"/>
      <c r="Z116" s="2509"/>
      <c r="AA116" s="2510"/>
      <c r="AB116" s="2510"/>
      <c r="AC116" s="2510"/>
      <c r="AD116" s="2510"/>
      <c r="AE116" s="2510"/>
      <c r="AF116" s="2511"/>
      <c r="AG116" s="2412" t="s">
        <v>802</v>
      </c>
      <c r="AH116" s="2413"/>
      <c r="AI116" s="2413"/>
      <c r="AJ116" s="2413"/>
      <c r="AK116" s="2413"/>
      <c r="AL116" s="2413"/>
      <c r="AM116" s="2413"/>
      <c r="AN116" s="2413"/>
      <c r="AO116" s="2413"/>
      <c r="AP116" s="2414"/>
      <c r="AQ116" s="2424" t="s">
        <v>803</v>
      </c>
      <c r="AR116" s="2426"/>
      <c r="AS116" s="2426"/>
      <c r="AT116" s="2426"/>
      <c r="AU116" s="2426"/>
      <c r="AV116" s="2426"/>
      <c r="AW116" s="2426"/>
      <c r="AX116" s="2426"/>
      <c r="AY116" s="2426"/>
      <c r="AZ116" s="2426"/>
      <c r="BA116" s="2426"/>
      <c r="BB116" s="2426"/>
      <c r="BC116" s="2426"/>
      <c r="BD116" s="2426"/>
      <c r="BE116" s="2426"/>
      <c r="BF116" s="2426"/>
      <c r="BG116" s="2426"/>
      <c r="BH116" s="2426"/>
      <c r="BI116" s="2427"/>
      <c r="BJ116" s="874"/>
      <c r="BK116" s="872"/>
      <c r="BL116" s="872"/>
      <c r="BM116" s="2411"/>
    </row>
    <row r="117" spans="1:65" ht="46.5" customHeight="1" x14ac:dyDescent="0.4">
      <c r="A117" s="2476"/>
      <c r="B117" s="2500"/>
      <c r="C117" s="2501"/>
      <c r="D117" s="2501"/>
      <c r="E117" s="2501"/>
      <c r="F117" s="2501"/>
      <c r="G117" s="2501"/>
      <c r="H117" s="2501"/>
      <c r="I117" s="2502"/>
      <c r="J117" s="2500"/>
      <c r="K117" s="2501"/>
      <c r="L117" s="2501"/>
      <c r="M117" s="2501"/>
      <c r="N117" s="2502"/>
      <c r="O117" s="2509"/>
      <c r="P117" s="2510"/>
      <c r="Q117" s="2510"/>
      <c r="R117" s="2511"/>
      <c r="S117" s="2521"/>
      <c r="T117" s="2522"/>
      <c r="U117" s="2522"/>
      <c r="V117" s="2522"/>
      <c r="W117" s="2522"/>
      <c r="X117" s="2522"/>
      <c r="Y117" s="2523"/>
      <c r="Z117" s="2509"/>
      <c r="AA117" s="2510"/>
      <c r="AB117" s="2510"/>
      <c r="AC117" s="2510"/>
      <c r="AD117" s="2510"/>
      <c r="AE117" s="2510"/>
      <c r="AF117" s="2511"/>
      <c r="AG117" s="2412" t="s">
        <v>147</v>
      </c>
      <c r="AH117" s="2413"/>
      <c r="AI117" s="2413"/>
      <c r="AJ117" s="2413"/>
      <c r="AK117" s="2413"/>
      <c r="AL117" s="2413"/>
      <c r="AM117" s="2413"/>
      <c r="AN117" s="2413"/>
      <c r="AO117" s="2413"/>
      <c r="AP117" s="2414"/>
      <c r="AQ117" s="2421" t="s">
        <v>832</v>
      </c>
      <c r="AR117" s="2422"/>
      <c r="AS117" s="2422"/>
      <c r="AT117" s="2422"/>
      <c r="AU117" s="2422"/>
      <c r="AV117" s="2422"/>
      <c r="AW117" s="2422"/>
      <c r="AX117" s="2422"/>
      <c r="AY117" s="2422"/>
      <c r="AZ117" s="2422"/>
      <c r="BA117" s="2422"/>
      <c r="BB117" s="2422"/>
      <c r="BC117" s="2422"/>
      <c r="BD117" s="2422"/>
      <c r="BE117" s="2422"/>
      <c r="BF117" s="2422"/>
      <c r="BG117" s="2422"/>
      <c r="BH117" s="2422"/>
      <c r="BI117" s="2423"/>
      <c r="BJ117" s="874"/>
      <c r="BK117" s="872"/>
      <c r="BL117" s="872"/>
      <c r="BM117" s="2411"/>
    </row>
    <row r="118" spans="1:65" ht="21.75" customHeight="1" x14ac:dyDescent="0.4">
      <c r="A118" s="2476"/>
      <c r="B118" s="2500"/>
      <c r="C118" s="2501"/>
      <c r="D118" s="2501"/>
      <c r="E118" s="2501"/>
      <c r="F118" s="2501"/>
      <c r="G118" s="2501"/>
      <c r="H118" s="2501"/>
      <c r="I118" s="2502"/>
      <c r="J118" s="2500"/>
      <c r="K118" s="2501"/>
      <c r="L118" s="2501"/>
      <c r="M118" s="2501"/>
      <c r="N118" s="2502"/>
      <c r="O118" s="2509"/>
      <c r="P118" s="2510"/>
      <c r="Q118" s="2510"/>
      <c r="R118" s="2511"/>
      <c r="S118" s="2521"/>
      <c r="T118" s="2522"/>
      <c r="U118" s="2522"/>
      <c r="V118" s="2522"/>
      <c r="W118" s="2522"/>
      <c r="X118" s="2522"/>
      <c r="Y118" s="2523"/>
      <c r="Z118" s="2509"/>
      <c r="AA118" s="2510"/>
      <c r="AB118" s="2510"/>
      <c r="AC118" s="2510"/>
      <c r="AD118" s="2510"/>
      <c r="AE118" s="2510"/>
      <c r="AF118" s="2511"/>
      <c r="AG118" s="2412" t="s">
        <v>148</v>
      </c>
      <c r="AH118" s="2413"/>
      <c r="AI118" s="2413"/>
      <c r="AJ118" s="2413"/>
      <c r="AK118" s="2413"/>
      <c r="AL118" s="2413"/>
      <c r="AM118" s="2413"/>
      <c r="AN118" s="2413"/>
      <c r="AO118" s="2413"/>
      <c r="AP118" s="2414"/>
      <c r="AQ118" s="2415" t="s">
        <v>114</v>
      </c>
      <c r="AR118" s="2416"/>
      <c r="AS118" s="2416"/>
      <c r="AT118" s="2416"/>
      <c r="AU118" s="2416"/>
      <c r="AV118" s="2416"/>
      <c r="AW118" s="2416"/>
      <c r="AX118" s="2416"/>
      <c r="AY118" s="2416"/>
      <c r="AZ118" s="2416"/>
      <c r="BA118" s="2416"/>
      <c r="BB118" s="2416"/>
      <c r="BC118" s="2416"/>
      <c r="BD118" s="2416"/>
      <c r="BE118" s="2416"/>
      <c r="BF118" s="2416"/>
      <c r="BG118" s="2416"/>
      <c r="BH118" s="2416"/>
      <c r="BI118" s="2417"/>
      <c r="BJ118" s="874"/>
      <c r="BK118" s="872"/>
      <c r="BL118" s="872"/>
      <c r="BM118" s="2411"/>
    </row>
    <row r="119" spans="1:65" ht="21.95" customHeight="1" x14ac:dyDescent="0.4">
      <c r="A119" s="2476"/>
      <c r="B119" s="2500"/>
      <c r="C119" s="2501"/>
      <c r="D119" s="2501"/>
      <c r="E119" s="2501"/>
      <c r="F119" s="2501"/>
      <c r="G119" s="2501"/>
      <c r="H119" s="2501"/>
      <c r="I119" s="2502"/>
      <c r="J119" s="2500"/>
      <c r="K119" s="2501"/>
      <c r="L119" s="2501"/>
      <c r="M119" s="2501"/>
      <c r="N119" s="2502"/>
      <c r="O119" s="2509"/>
      <c r="P119" s="2510"/>
      <c r="Q119" s="2510"/>
      <c r="R119" s="2511"/>
      <c r="S119" s="2521"/>
      <c r="T119" s="2522"/>
      <c r="U119" s="2522"/>
      <c r="V119" s="2522"/>
      <c r="W119" s="2522"/>
      <c r="X119" s="2522"/>
      <c r="Y119" s="2523"/>
      <c r="Z119" s="2509"/>
      <c r="AA119" s="2510"/>
      <c r="AB119" s="2510"/>
      <c r="AC119" s="2510"/>
      <c r="AD119" s="2510"/>
      <c r="AE119" s="2510"/>
      <c r="AF119" s="2511"/>
      <c r="AG119" s="2704" t="s">
        <v>833</v>
      </c>
      <c r="AH119" s="2404"/>
      <c r="AI119" s="2404"/>
      <c r="AJ119" s="2404"/>
      <c r="AK119" s="2404"/>
      <c r="AL119" s="2404"/>
      <c r="AM119" s="2404"/>
      <c r="AN119" s="2404"/>
      <c r="AO119" s="2404"/>
      <c r="AP119" s="2405"/>
      <c r="AQ119" s="2705" t="s">
        <v>19</v>
      </c>
      <c r="AR119" s="2407"/>
      <c r="AS119" s="2407"/>
      <c r="AT119" s="2407"/>
      <c r="AU119" s="2407"/>
      <c r="AV119" s="2407"/>
      <c r="AW119" s="2407"/>
      <c r="AX119" s="2407"/>
      <c r="AY119" s="2407"/>
      <c r="AZ119" s="2407"/>
      <c r="BA119" s="2407"/>
      <c r="BB119" s="2407"/>
      <c r="BC119" s="2407"/>
      <c r="BD119" s="2407"/>
      <c r="BE119" s="2407"/>
      <c r="BF119" s="2407"/>
      <c r="BG119" s="2407"/>
      <c r="BH119" s="2407"/>
      <c r="BI119" s="2408"/>
      <c r="BJ119" s="874"/>
      <c r="BK119" s="872"/>
      <c r="BL119" s="872"/>
      <c r="BM119" s="2411"/>
    </row>
    <row r="120" spans="1:65" ht="22.7" customHeight="1" x14ac:dyDescent="0.4">
      <c r="A120" s="2476"/>
      <c r="B120" s="2500"/>
      <c r="C120" s="2501"/>
      <c r="D120" s="2501"/>
      <c r="E120" s="2501"/>
      <c r="F120" s="2501"/>
      <c r="G120" s="2501"/>
      <c r="H120" s="2501"/>
      <c r="I120" s="2502"/>
      <c r="J120" s="2500"/>
      <c r="K120" s="2501"/>
      <c r="L120" s="2501"/>
      <c r="M120" s="2501"/>
      <c r="N120" s="2502"/>
      <c r="O120" s="2509"/>
      <c r="P120" s="2510"/>
      <c r="Q120" s="2510"/>
      <c r="R120" s="2511"/>
      <c r="S120" s="2521"/>
      <c r="T120" s="2522"/>
      <c r="U120" s="2522"/>
      <c r="V120" s="2522"/>
      <c r="W120" s="2522"/>
      <c r="X120" s="2522"/>
      <c r="Y120" s="2523"/>
      <c r="Z120" s="2509"/>
      <c r="AA120" s="2510"/>
      <c r="AB120" s="2510"/>
      <c r="AC120" s="2510"/>
      <c r="AD120" s="2510"/>
      <c r="AE120" s="2510"/>
      <c r="AF120" s="2511"/>
      <c r="AG120" s="2412" t="s">
        <v>808</v>
      </c>
      <c r="AH120" s="2413"/>
      <c r="AI120" s="2413"/>
      <c r="AJ120" s="2413"/>
      <c r="AK120" s="2413"/>
      <c r="AL120" s="2413"/>
      <c r="AM120" s="2413"/>
      <c r="AN120" s="2413"/>
      <c r="AO120" s="2413"/>
      <c r="AP120" s="2414"/>
      <c r="AQ120" s="2415" t="s">
        <v>19</v>
      </c>
      <c r="AR120" s="2416"/>
      <c r="AS120" s="2416"/>
      <c r="AT120" s="2416"/>
      <c r="AU120" s="2416"/>
      <c r="AV120" s="2416"/>
      <c r="AW120" s="2416"/>
      <c r="AX120" s="2416"/>
      <c r="AY120" s="2416"/>
      <c r="AZ120" s="2416"/>
      <c r="BA120" s="2416"/>
      <c r="BB120" s="2416"/>
      <c r="BC120" s="2416"/>
      <c r="BD120" s="2416"/>
      <c r="BE120" s="2416"/>
      <c r="BF120" s="2416"/>
      <c r="BG120" s="2416"/>
      <c r="BH120" s="2416"/>
      <c r="BI120" s="2417"/>
      <c r="BJ120" s="874"/>
      <c r="BK120" s="872"/>
      <c r="BL120" s="872"/>
      <c r="BM120" s="2411"/>
    </row>
    <row r="121" spans="1:65" ht="22.7" customHeight="1" x14ac:dyDescent="0.4">
      <c r="A121" s="2476"/>
      <c r="B121" s="2500"/>
      <c r="C121" s="2501"/>
      <c r="D121" s="2501"/>
      <c r="E121" s="2501"/>
      <c r="F121" s="2501"/>
      <c r="G121" s="2501"/>
      <c r="H121" s="2501"/>
      <c r="I121" s="2502"/>
      <c r="J121" s="2500"/>
      <c r="K121" s="2501"/>
      <c r="L121" s="2501"/>
      <c r="M121" s="2501"/>
      <c r="N121" s="2502"/>
      <c r="O121" s="2509"/>
      <c r="P121" s="2510"/>
      <c r="Q121" s="2510"/>
      <c r="R121" s="2511"/>
      <c r="S121" s="2521"/>
      <c r="T121" s="2522"/>
      <c r="U121" s="2522"/>
      <c r="V121" s="2522"/>
      <c r="W121" s="2522"/>
      <c r="X121" s="2522"/>
      <c r="Y121" s="2523"/>
      <c r="Z121" s="2509"/>
      <c r="AA121" s="2510"/>
      <c r="AB121" s="2510"/>
      <c r="AC121" s="2510"/>
      <c r="AD121" s="2510"/>
      <c r="AE121" s="2510"/>
      <c r="AF121" s="2511"/>
      <c r="AG121" s="2412" t="s">
        <v>809</v>
      </c>
      <c r="AH121" s="2413"/>
      <c r="AI121" s="2413"/>
      <c r="AJ121" s="2413"/>
      <c r="AK121" s="2413"/>
      <c r="AL121" s="2413"/>
      <c r="AM121" s="2413"/>
      <c r="AN121" s="2413"/>
      <c r="AO121" s="2413"/>
      <c r="AP121" s="2414"/>
      <c r="AQ121" s="2415" t="s">
        <v>19</v>
      </c>
      <c r="AR121" s="2416"/>
      <c r="AS121" s="2416"/>
      <c r="AT121" s="2416"/>
      <c r="AU121" s="2416"/>
      <c r="AV121" s="2416"/>
      <c r="AW121" s="2416"/>
      <c r="AX121" s="2416"/>
      <c r="AY121" s="2416"/>
      <c r="AZ121" s="2416"/>
      <c r="BA121" s="2416"/>
      <c r="BB121" s="2416"/>
      <c r="BC121" s="2416"/>
      <c r="BD121" s="2416"/>
      <c r="BE121" s="2416"/>
      <c r="BF121" s="2416"/>
      <c r="BG121" s="2416"/>
      <c r="BH121" s="2416"/>
      <c r="BI121" s="2417"/>
      <c r="BJ121" s="874"/>
      <c r="BK121" s="872"/>
      <c r="BL121" s="872"/>
      <c r="BM121" s="2411"/>
    </row>
    <row r="122" spans="1:65" ht="22.7" customHeight="1" x14ac:dyDescent="0.4">
      <c r="A122" s="2476"/>
      <c r="B122" s="2500"/>
      <c r="C122" s="2501"/>
      <c r="D122" s="2501"/>
      <c r="E122" s="2501"/>
      <c r="F122" s="2501"/>
      <c r="G122" s="2501"/>
      <c r="H122" s="2501"/>
      <c r="I122" s="2502"/>
      <c r="J122" s="2500"/>
      <c r="K122" s="2501"/>
      <c r="L122" s="2501"/>
      <c r="M122" s="2501"/>
      <c r="N122" s="2502"/>
      <c r="O122" s="2509"/>
      <c r="P122" s="2510"/>
      <c r="Q122" s="2510"/>
      <c r="R122" s="2511"/>
      <c r="S122" s="2521"/>
      <c r="T122" s="2522"/>
      <c r="U122" s="2522"/>
      <c r="V122" s="2522"/>
      <c r="W122" s="2522"/>
      <c r="X122" s="2522"/>
      <c r="Y122" s="2523"/>
      <c r="Z122" s="2509"/>
      <c r="AA122" s="2510"/>
      <c r="AB122" s="2510"/>
      <c r="AC122" s="2510"/>
      <c r="AD122" s="2510"/>
      <c r="AE122" s="2510"/>
      <c r="AF122" s="2511"/>
      <c r="AG122" s="2412" t="s">
        <v>810</v>
      </c>
      <c r="AH122" s="2413"/>
      <c r="AI122" s="2413"/>
      <c r="AJ122" s="2413"/>
      <c r="AK122" s="2413"/>
      <c r="AL122" s="2413"/>
      <c r="AM122" s="2413"/>
      <c r="AN122" s="2413"/>
      <c r="AO122" s="2413"/>
      <c r="AP122" s="2414"/>
      <c r="AQ122" s="2415" t="s">
        <v>19</v>
      </c>
      <c r="AR122" s="2416"/>
      <c r="AS122" s="2416"/>
      <c r="AT122" s="2416"/>
      <c r="AU122" s="2416"/>
      <c r="AV122" s="2416"/>
      <c r="AW122" s="2416"/>
      <c r="AX122" s="2416"/>
      <c r="AY122" s="2416"/>
      <c r="AZ122" s="2416"/>
      <c r="BA122" s="2416"/>
      <c r="BB122" s="2416"/>
      <c r="BC122" s="2416"/>
      <c r="BD122" s="2416"/>
      <c r="BE122" s="2416"/>
      <c r="BF122" s="2416"/>
      <c r="BG122" s="2416"/>
      <c r="BH122" s="2416"/>
      <c r="BI122" s="2417"/>
      <c r="BJ122" s="874"/>
      <c r="BK122" s="872"/>
      <c r="BL122" s="872"/>
      <c r="BM122" s="2411"/>
    </row>
    <row r="123" spans="1:65" ht="63" customHeight="1" x14ac:dyDescent="0.4">
      <c r="A123" s="2476"/>
      <c r="B123" s="2500"/>
      <c r="C123" s="2501"/>
      <c r="D123" s="2501"/>
      <c r="E123" s="2501"/>
      <c r="F123" s="2501"/>
      <c r="G123" s="2501"/>
      <c r="H123" s="2501"/>
      <c r="I123" s="2502"/>
      <c r="J123" s="2500"/>
      <c r="K123" s="2501"/>
      <c r="L123" s="2501"/>
      <c r="M123" s="2501"/>
      <c r="N123" s="2502"/>
      <c r="O123" s="2509"/>
      <c r="P123" s="2510"/>
      <c r="Q123" s="2510"/>
      <c r="R123" s="2511"/>
      <c r="S123" s="2521"/>
      <c r="T123" s="2522"/>
      <c r="U123" s="2522"/>
      <c r="V123" s="2522"/>
      <c r="W123" s="2522"/>
      <c r="X123" s="2522"/>
      <c r="Y123" s="2523"/>
      <c r="Z123" s="2509"/>
      <c r="AA123" s="2510"/>
      <c r="AB123" s="2510"/>
      <c r="AC123" s="2510"/>
      <c r="AD123" s="2510"/>
      <c r="AE123" s="2510"/>
      <c r="AF123" s="2511"/>
      <c r="AG123" s="2412" t="s">
        <v>811</v>
      </c>
      <c r="AH123" s="2413"/>
      <c r="AI123" s="2413"/>
      <c r="AJ123" s="2413"/>
      <c r="AK123" s="2413"/>
      <c r="AL123" s="2413"/>
      <c r="AM123" s="2413"/>
      <c r="AN123" s="2413"/>
      <c r="AO123" s="2413"/>
      <c r="AP123" s="2414"/>
      <c r="AQ123" s="2424" t="s">
        <v>812</v>
      </c>
      <c r="AR123" s="2426"/>
      <c r="AS123" s="2426"/>
      <c r="AT123" s="2426"/>
      <c r="AU123" s="2426"/>
      <c r="AV123" s="2426"/>
      <c r="AW123" s="2426"/>
      <c r="AX123" s="2426"/>
      <c r="AY123" s="2426"/>
      <c r="AZ123" s="2426"/>
      <c r="BA123" s="2426"/>
      <c r="BB123" s="2426"/>
      <c r="BC123" s="2426"/>
      <c r="BD123" s="2426"/>
      <c r="BE123" s="2426"/>
      <c r="BF123" s="2426"/>
      <c r="BG123" s="2426"/>
      <c r="BH123" s="2426"/>
      <c r="BI123" s="2427"/>
      <c r="BJ123" s="874"/>
      <c r="BK123" s="872"/>
      <c r="BL123" s="872"/>
      <c r="BM123" s="2411"/>
    </row>
    <row r="124" spans="1:65" ht="22.7" customHeight="1" x14ac:dyDescent="0.4">
      <c r="A124" s="2476"/>
      <c r="B124" s="2500"/>
      <c r="C124" s="2501"/>
      <c r="D124" s="2501"/>
      <c r="E124" s="2501"/>
      <c r="F124" s="2501"/>
      <c r="G124" s="2501"/>
      <c r="H124" s="2501"/>
      <c r="I124" s="2502"/>
      <c r="J124" s="2500"/>
      <c r="K124" s="2501"/>
      <c r="L124" s="2501"/>
      <c r="M124" s="2501"/>
      <c r="N124" s="2502"/>
      <c r="O124" s="2509"/>
      <c r="P124" s="2510"/>
      <c r="Q124" s="2510"/>
      <c r="R124" s="2511"/>
      <c r="S124" s="2521"/>
      <c r="T124" s="2522"/>
      <c r="U124" s="2522"/>
      <c r="V124" s="2522"/>
      <c r="W124" s="2522"/>
      <c r="X124" s="2522"/>
      <c r="Y124" s="2523"/>
      <c r="Z124" s="2509"/>
      <c r="AA124" s="2510"/>
      <c r="AB124" s="2510"/>
      <c r="AC124" s="2510"/>
      <c r="AD124" s="2510"/>
      <c r="AE124" s="2510"/>
      <c r="AF124" s="2511"/>
      <c r="AG124" s="2412" t="s">
        <v>813</v>
      </c>
      <c r="AH124" s="2413"/>
      <c r="AI124" s="2413"/>
      <c r="AJ124" s="2413"/>
      <c r="AK124" s="2413"/>
      <c r="AL124" s="2413"/>
      <c r="AM124" s="2413"/>
      <c r="AN124" s="2413"/>
      <c r="AO124" s="2413"/>
      <c r="AP124" s="2414"/>
      <c r="AQ124" s="2415" t="s">
        <v>814</v>
      </c>
      <c r="AR124" s="2416"/>
      <c r="AS124" s="2416"/>
      <c r="AT124" s="2416"/>
      <c r="AU124" s="2416"/>
      <c r="AV124" s="2416"/>
      <c r="AW124" s="2416"/>
      <c r="AX124" s="2416"/>
      <c r="AY124" s="2416"/>
      <c r="AZ124" s="2416"/>
      <c r="BA124" s="2416"/>
      <c r="BB124" s="2416"/>
      <c r="BC124" s="2416"/>
      <c r="BD124" s="2416"/>
      <c r="BE124" s="2416"/>
      <c r="BF124" s="2416"/>
      <c r="BG124" s="2416"/>
      <c r="BH124" s="2416"/>
      <c r="BI124" s="2417"/>
      <c r="BJ124" s="874"/>
      <c r="BK124" s="872"/>
      <c r="BL124" s="872"/>
      <c r="BM124" s="2411"/>
    </row>
    <row r="125" spans="1:65" ht="21.75" customHeight="1" x14ac:dyDescent="0.4">
      <c r="A125" s="2476"/>
      <c r="B125" s="2500"/>
      <c r="C125" s="2501"/>
      <c r="D125" s="2501"/>
      <c r="E125" s="2501"/>
      <c r="F125" s="2501"/>
      <c r="G125" s="2501"/>
      <c r="H125" s="2501"/>
      <c r="I125" s="2502"/>
      <c r="J125" s="2500"/>
      <c r="K125" s="2501"/>
      <c r="L125" s="2501"/>
      <c r="M125" s="2501"/>
      <c r="N125" s="2502"/>
      <c r="O125" s="2509"/>
      <c r="P125" s="2510"/>
      <c r="Q125" s="2510"/>
      <c r="R125" s="2511"/>
      <c r="S125" s="2521"/>
      <c r="T125" s="2522"/>
      <c r="U125" s="2522"/>
      <c r="V125" s="2522"/>
      <c r="W125" s="2522"/>
      <c r="X125" s="2522"/>
      <c r="Y125" s="2523"/>
      <c r="Z125" s="2509"/>
      <c r="AA125" s="2510"/>
      <c r="AB125" s="2510"/>
      <c r="AC125" s="2510"/>
      <c r="AD125" s="2510"/>
      <c r="AE125" s="2510"/>
      <c r="AF125" s="2511"/>
      <c r="AG125" s="2412" t="s">
        <v>123</v>
      </c>
      <c r="AH125" s="2413"/>
      <c r="AI125" s="2413"/>
      <c r="AJ125" s="2413"/>
      <c r="AK125" s="2413"/>
      <c r="AL125" s="2413"/>
      <c r="AM125" s="2413"/>
      <c r="AN125" s="2413"/>
      <c r="AO125" s="2413"/>
      <c r="AP125" s="2414"/>
      <c r="AQ125" s="2415" t="s">
        <v>124</v>
      </c>
      <c r="AR125" s="2416"/>
      <c r="AS125" s="2416"/>
      <c r="AT125" s="2416"/>
      <c r="AU125" s="2416"/>
      <c r="AV125" s="2416"/>
      <c r="AW125" s="2416"/>
      <c r="AX125" s="2416"/>
      <c r="AY125" s="2416"/>
      <c r="AZ125" s="2416"/>
      <c r="BA125" s="2416"/>
      <c r="BB125" s="2416"/>
      <c r="BC125" s="2416"/>
      <c r="BD125" s="2416"/>
      <c r="BE125" s="2416"/>
      <c r="BF125" s="2416"/>
      <c r="BG125" s="2416"/>
      <c r="BH125" s="2416"/>
      <c r="BI125" s="2417"/>
      <c r="BJ125" s="874"/>
      <c r="BK125" s="872"/>
      <c r="BL125" s="872"/>
      <c r="BM125" s="2411"/>
    </row>
    <row r="126" spans="1:65" ht="21.75" customHeight="1" x14ac:dyDescent="0.4">
      <c r="A126" s="2476"/>
      <c r="B126" s="2503"/>
      <c r="C126" s="2504"/>
      <c r="D126" s="2504"/>
      <c r="E126" s="2504"/>
      <c r="F126" s="2504"/>
      <c r="G126" s="2504"/>
      <c r="H126" s="2504"/>
      <c r="I126" s="2505"/>
      <c r="J126" s="2503"/>
      <c r="K126" s="2504"/>
      <c r="L126" s="2504"/>
      <c r="M126" s="2504"/>
      <c r="N126" s="2505"/>
      <c r="O126" s="2512"/>
      <c r="P126" s="2513"/>
      <c r="Q126" s="2513"/>
      <c r="R126" s="2514"/>
      <c r="S126" s="2524"/>
      <c r="T126" s="2525"/>
      <c r="U126" s="2525"/>
      <c r="V126" s="2525"/>
      <c r="W126" s="2525"/>
      <c r="X126" s="2525"/>
      <c r="Y126" s="2526"/>
      <c r="Z126" s="2512"/>
      <c r="AA126" s="2513"/>
      <c r="AB126" s="2513"/>
      <c r="AC126" s="2513"/>
      <c r="AD126" s="2513"/>
      <c r="AE126" s="2513"/>
      <c r="AF126" s="2514"/>
      <c r="AG126" s="2412" t="s">
        <v>127</v>
      </c>
      <c r="AH126" s="2413"/>
      <c r="AI126" s="2413"/>
      <c r="AJ126" s="2413"/>
      <c r="AK126" s="2413"/>
      <c r="AL126" s="2413"/>
      <c r="AM126" s="2413"/>
      <c r="AN126" s="2413"/>
      <c r="AO126" s="2413"/>
      <c r="AP126" s="2414"/>
      <c r="AQ126" s="2415" t="s">
        <v>128</v>
      </c>
      <c r="AR126" s="2416"/>
      <c r="AS126" s="2416"/>
      <c r="AT126" s="2416"/>
      <c r="AU126" s="2416"/>
      <c r="AV126" s="2416"/>
      <c r="AW126" s="2416"/>
      <c r="AX126" s="2416"/>
      <c r="AY126" s="2416"/>
      <c r="AZ126" s="2416"/>
      <c r="BA126" s="2416"/>
      <c r="BB126" s="2416"/>
      <c r="BC126" s="2416"/>
      <c r="BD126" s="2416"/>
      <c r="BE126" s="2416"/>
      <c r="BF126" s="2416"/>
      <c r="BG126" s="2416"/>
      <c r="BH126" s="2416"/>
      <c r="BI126" s="2417"/>
      <c r="BJ126" s="874"/>
      <c r="BK126" s="872"/>
      <c r="BL126" s="872"/>
      <c r="BM126" s="2411"/>
    </row>
    <row r="127" spans="1:65" ht="45.2" customHeight="1" x14ac:dyDescent="0.4">
      <c r="A127" s="2476"/>
      <c r="B127" s="2497" t="s">
        <v>149</v>
      </c>
      <c r="C127" s="2498"/>
      <c r="D127" s="2498"/>
      <c r="E127" s="2498"/>
      <c r="F127" s="2498"/>
      <c r="G127" s="2498"/>
      <c r="H127" s="2498"/>
      <c r="I127" s="2499"/>
      <c r="J127" s="2569"/>
      <c r="K127" s="2570"/>
      <c r="L127" s="2570"/>
      <c r="M127" s="2570"/>
      <c r="N127" s="2571"/>
      <c r="O127" s="2706"/>
      <c r="P127" s="2707"/>
      <c r="Q127" s="2707"/>
      <c r="R127" s="2708"/>
      <c r="S127" s="2709" t="s">
        <v>150</v>
      </c>
      <c r="T127" s="2710"/>
      <c r="U127" s="2710"/>
      <c r="V127" s="2710"/>
      <c r="W127" s="2710"/>
      <c r="X127" s="2710"/>
      <c r="Y127" s="2711"/>
      <c r="Z127" s="2718"/>
      <c r="AA127" s="2719"/>
      <c r="AB127" s="2719"/>
      <c r="AC127" s="2719"/>
      <c r="AD127" s="2719"/>
      <c r="AE127" s="2719"/>
      <c r="AF127" s="2720"/>
      <c r="AG127" s="2445" t="s">
        <v>834</v>
      </c>
      <c r="AH127" s="2443"/>
      <c r="AI127" s="2443"/>
      <c r="AJ127" s="2443"/>
      <c r="AK127" s="2443"/>
      <c r="AL127" s="2443"/>
      <c r="AM127" s="2443"/>
      <c r="AN127" s="2443"/>
      <c r="AO127" s="2443"/>
      <c r="AP127" s="2444"/>
      <c r="AQ127" s="2437" t="s">
        <v>19</v>
      </c>
      <c r="AR127" s="2438"/>
      <c r="AS127" s="2438"/>
      <c r="AT127" s="2438"/>
      <c r="AU127" s="2438"/>
      <c r="AV127" s="2438"/>
      <c r="AW127" s="2438"/>
      <c r="AX127" s="2438"/>
      <c r="AY127" s="2438"/>
      <c r="AZ127" s="2438"/>
      <c r="BA127" s="2438"/>
      <c r="BB127" s="2438"/>
      <c r="BC127" s="2438"/>
      <c r="BD127" s="2438"/>
      <c r="BE127" s="2438"/>
      <c r="BF127" s="2438"/>
      <c r="BG127" s="2438"/>
      <c r="BH127" s="2438"/>
      <c r="BI127" s="2439"/>
      <c r="BJ127" s="2440"/>
      <c r="BK127" s="803"/>
      <c r="BL127" s="803"/>
      <c r="BM127" s="2441"/>
    </row>
    <row r="128" spans="1:65" ht="21.95" customHeight="1" x14ac:dyDescent="0.4">
      <c r="A128" s="2476"/>
      <c r="B128" s="2500"/>
      <c r="C128" s="2501"/>
      <c r="D128" s="2501"/>
      <c r="E128" s="2501"/>
      <c r="F128" s="2501"/>
      <c r="G128" s="2501"/>
      <c r="H128" s="2501"/>
      <c r="I128" s="2502"/>
      <c r="J128" s="2572"/>
      <c r="K128" s="2573"/>
      <c r="L128" s="2573"/>
      <c r="M128" s="2573"/>
      <c r="N128" s="2574"/>
      <c r="O128" s="2539"/>
      <c r="P128" s="2540"/>
      <c r="Q128" s="2540"/>
      <c r="R128" s="2541"/>
      <c r="S128" s="2712"/>
      <c r="T128" s="2713"/>
      <c r="U128" s="2713"/>
      <c r="V128" s="2713"/>
      <c r="W128" s="2713"/>
      <c r="X128" s="2713"/>
      <c r="Y128" s="2714"/>
      <c r="Z128" s="2721"/>
      <c r="AA128" s="2722"/>
      <c r="AB128" s="2722"/>
      <c r="AC128" s="2722"/>
      <c r="AD128" s="2722"/>
      <c r="AE128" s="2722"/>
      <c r="AF128" s="2723"/>
      <c r="AG128" s="2424" t="s">
        <v>835</v>
      </c>
      <c r="AH128" s="2413"/>
      <c r="AI128" s="2413"/>
      <c r="AJ128" s="2413"/>
      <c r="AK128" s="2413"/>
      <c r="AL128" s="2413"/>
      <c r="AM128" s="2413"/>
      <c r="AN128" s="2413"/>
      <c r="AO128" s="2413"/>
      <c r="AP128" s="2414"/>
      <c r="AQ128" s="2415" t="s">
        <v>19</v>
      </c>
      <c r="AR128" s="2416"/>
      <c r="AS128" s="2416"/>
      <c r="AT128" s="2416"/>
      <c r="AU128" s="2416"/>
      <c r="AV128" s="2416"/>
      <c r="AW128" s="2416"/>
      <c r="AX128" s="2416"/>
      <c r="AY128" s="2416"/>
      <c r="AZ128" s="2416"/>
      <c r="BA128" s="2416"/>
      <c r="BB128" s="2416"/>
      <c r="BC128" s="2416"/>
      <c r="BD128" s="2416"/>
      <c r="BE128" s="2416"/>
      <c r="BF128" s="2416"/>
      <c r="BG128" s="2416"/>
      <c r="BH128" s="2416"/>
      <c r="BI128" s="2417"/>
      <c r="BJ128" s="874"/>
      <c r="BK128" s="872"/>
      <c r="BL128" s="872"/>
      <c r="BM128" s="2411"/>
    </row>
    <row r="129" spans="1:65" ht="22.7" customHeight="1" x14ac:dyDescent="0.4">
      <c r="A129" s="2476"/>
      <c r="B129" s="2500"/>
      <c r="C129" s="2501"/>
      <c r="D129" s="2501"/>
      <c r="E129" s="2501"/>
      <c r="F129" s="2501"/>
      <c r="G129" s="2501"/>
      <c r="H129" s="2501"/>
      <c r="I129" s="2502"/>
      <c r="J129" s="2572"/>
      <c r="K129" s="2573"/>
      <c r="L129" s="2573"/>
      <c r="M129" s="2573"/>
      <c r="N129" s="2574"/>
      <c r="O129" s="2539"/>
      <c r="P129" s="2540"/>
      <c r="Q129" s="2540"/>
      <c r="R129" s="2541"/>
      <c r="S129" s="2712"/>
      <c r="T129" s="2713"/>
      <c r="U129" s="2713"/>
      <c r="V129" s="2713"/>
      <c r="W129" s="2713"/>
      <c r="X129" s="2713"/>
      <c r="Y129" s="2714"/>
      <c r="Z129" s="2721"/>
      <c r="AA129" s="2722"/>
      <c r="AB129" s="2722"/>
      <c r="AC129" s="2722"/>
      <c r="AD129" s="2722"/>
      <c r="AE129" s="2722"/>
      <c r="AF129" s="2723"/>
      <c r="AG129" s="2412" t="s">
        <v>21</v>
      </c>
      <c r="AH129" s="2413"/>
      <c r="AI129" s="2413"/>
      <c r="AJ129" s="2413"/>
      <c r="AK129" s="2413"/>
      <c r="AL129" s="2413"/>
      <c r="AM129" s="2413"/>
      <c r="AN129" s="2413"/>
      <c r="AO129" s="2413"/>
      <c r="AP129" s="2414"/>
      <c r="AQ129" s="2415" t="s">
        <v>19</v>
      </c>
      <c r="AR129" s="2416"/>
      <c r="AS129" s="2416"/>
      <c r="AT129" s="2416"/>
      <c r="AU129" s="2416"/>
      <c r="AV129" s="2416"/>
      <c r="AW129" s="2416"/>
      <c r="AX129" s="2416"/>
      <c r="AY129" s="2416"/>
      <c r="AZ129" s="2416"/>
      <c r="BA129" s="2416"/>
      <c r="BB129" s="2416"/>
      <c r="BC129" s="2416"/>
      <c r="BD129" s="2416"/>
      <c r="BE129" s="2416"/>
      <c r="BF129" s="2416"/>
      <c r="BG129" s="2416"/>
      <c r="BH129" s="2416"/>
      <c r="BI129" s="2417"/>
      <c r="BJ129" s="874"/>
      <c r="BK129" s="872"/>
      <c r="BL129" s="872"/>
      <c r="BM129" s="2411"/>
    </row>
    <row r="130" spans="1:65" ht="21.95" customHeight="1" x14ac:dyDescent="0.4">
      <c r="A130" s="2476"/>
      <c r="B130" s="2500"/>
      <c r="C130" s="2501"/>
      <c r="D130" s="2501"/>
      <c r="E130" s="2501"/>
      <c r="F130" s="2501"/>
      <c r="G130" s="2501"/>
      <c r="H130" s="2501"/>
      <c r="I130" s="2502"/>
      <c r="J130" s="2572"/>
      <c r="K130" s="2573"/>
      <c r="L130" s="2573"/>
      <c r="M130" s="2573"/>
      <c r="N130" s="2574"/>
      <c r="O130" s="2539"/>
      <c r="P130" s="2540"/>
      <c r="Q130" s="2540"/>
      <c r="R130" s="2541"/>
      <c r="S130" s="2712"/>
      <c r="T130" s="2713"/>
      <c r="U130" s="2713"/>
      <c r="V130" s="2713"/>
      <c r="W130" s="2713"/>
      <c r="X130" s="2713"/>
      <c r="Y130" s="2714"/>
      <c r="Z130" s="2721"/>
      <c r="AA130" s="2722"/>
      <c r="AB130" s="2722"/>
      <c r="AC130" s="2722"/>
      <c r="AD130" s="2722"/>
      <c r="AE130" s="2722"/>
      <c r="AF130" s="2723"/>
      <c r="AG130" s="2403" t="s">
        <v>51</v>
      </c>
      <c r="AH130" s="2404"/>
      <c r="AI130" s="2404"/>
      <c r="AJ130" s="2404"/>
      <c r="AK130" s="2404"/>
      <c r="AL130" s="2404"/>
      <c r="AM130" s="2404"/>
      <c r="AN130" s="2404"/>
      <c r="AO130" s="2404"/>
      <c r="AP130" s="2405"/>
      <c r="AQ130" s="2406" t="s">
        <v>19</v>
      </c>
      <c r="AR130" s="2407"/>
      <c r="AS130" s="2407"/>
      <c r="AT130" s="2407"/>
      <c r="AU130" s="2407"/>
      <c r="AV130" s="2407"/>
      <c r="AW130" s="2407"/>
      <c r="AX130" s="2407"/>
      <c r="AY130" s="2407"/>
      <c r="AZ130" s="2407"/>
      <c r="BA130" s="2407"/>
      <c r="BB130" s="2407"/>
      <c r="BC130" s="2407"/>
      <c r="BD130" s="2407"/>
      <c r="BE130" s="2407"/>
      <c r="BF130" s="2407"/>
      <c r="BG130" s="2407"/>
      <c r="BH130" s="2407"/>
      <c r="BI130" s="2408"/>
      <c r="BJ130" s="2409"/>
      <c r="BK130" s="2409"/>
      <c r="BL130" s="2409"/>
      <c r="BM130" s="2410"/>
    </row>
    <row r="131" spans="1:65" ht="22.7" customHeight="1" x14ac:dyDescent="0.4">
      <c r="A131" s="2476"/>
      <c r="B131" s="2500"/>
      <c r="C131" s="2501"/>
      <c r="D131" s="2501"/>
      <c r="E131" s="2501"/>
      <c r="F131" s="2501"/>
      <c r="G131" s="2501"/>
      <c r="H131" s="2501"/>
      <c r="I131" s="2502"/>
      <c r="J131" s="2572"/>
      <c r="K131" s="2573"/>
      <c r="L131" s="2573"/>
      <c r="M131" s="2573"/>
      <c r="N131" s="2574"/>
      <c r="O131" s="2539"/>
      <c r="P131" s="2540"/>
      <c r="Q131" s="2540"/>
      <c r="R131" s="2541"/>
      <c r="S131" s="2712"/>
      <c r="T131" s="2713"/>
      <c r="U131" s="2713"/>
      <c r="V131" s="2713"/>
      <c r="W131" s="2713"/>
      <c r="X131" s="2713"/>
      <c r="Y131" s="2714"/>
      <c r="Z131" s="2721"/>
      <c r="AA131" s="2722"/>
      <c r="AB131" s="2722"/>
      <c r="AC131" s="2722"/>
      <c r="AD131" s="2722"/>
      <c r="AE131" s="2722"/>
      <c r="AF131" s="2723"/>
      <c r="AG131" s="2412" t="s">
        <v>836</v>
      </c>
      <c r="AH131" s="2413"/>
      <c r="AI131" s="2413"/>
      <c r="AJ131" s="2413"/>
      <c r="AK131" s="2413"/>
      <c r="AL131" s="2413"/>
      <c r="AM131" s="2413"/>
      <c r="AN131" s="2413"/>
      <c r="AO131" s="2413"/>
      <c r="AP131" s="2414"/>
      <c r="AQ131" s="2415" t="s">
        <v>19</v>
      </c>
      <c r="AR131" s="2416"/>
      <c r="AS131" s="2416"/>
      <c r="AT131" s="2416"/>
      <c r="AU131" s="2416"/>
      <c r="AV131" s="2416"/>
      <c r="AW131" s="2416"/>
      <c r="AX131" s="2416"/>
      <c r="AY131" s="2416"/>
      <c r="AZ131" s="2416"/>
      <c r="BA131" s="2416"/>
      <c r="BB131" s="2416"/>
      <c r="BC131" s="2416"/>
      <c r="BD131" s="2416"/>
      <c r="BE131" s="2416"/>
      <c r="BF131" s="2416"/>
      <c r="BG131" s="2416"/>
      <c r="BH131" s="2416"/>
      <c r="BI131" s="2417"/>
      <c r="BJ131" s="874"/>
      <c r="BK131" s="872"/>
      <c r="BL131" s="872"/>
      <c r="BM131" s="2411"/>
    </row>
    <row r="132" spans="1:65" ht="22.7" customHeight="1" x14ac:dyDescent="0.4">
      <c r="A132" s="2476"/>
      <c r="B132" s="2500"/>
      <c r="C132" s="2501"/>
      <c r="D132" s="2501"/>
      <c r="E132" s="2501"/>
      <c r="F132" s="2501"/>
      <c r="G132" s="2501"/>
      <c r="H132" s="2501"/>
      <c r="I132" s="2502"/>
      <c r="J132" s="2572"/>
      <c r="K132" s="2573"/>
      <c r="L132" s="2573"/>
      <c r="M132" s="2573"/>
      <c r="N132" s="2574"/>
      <c r="O132" s="2539"/>
      <c r="P132" s="2540"/>
      <c r="Q132" s="2540"/>
      <c r="R132" s="2541"/>
      <c r="S132" s="2712"/>
      <c r="T132" s="2713"/>
      <c r="U132" s="2713"/>
      <c r="V132" s="2713"/>
      <c r="W132" s="2713"/>
      <c r="X132" s="2713"/>
      <c r="Y132" s="2714"/>
      <c r="Z132" s="2721"/>
      <c r="AA132" s="2722"/>
      <c r="AB132" s="2722"/>
      <c r="AC132" s="2722"/>
      <c r="AD132" s="2722"/>
      <c r="AE132" s="2722"/>
      <c r="AF132" s="2723"/>
      <c r="AG132" s="2412" t="s">
        <v>119</v>
      </c>
      <c r="AH132" s="2413"/>
      <c r="AI132" s="2413"/>
      <c r="AJ132" s="2413"/>
      <c r="AK132" s="2413"/>
      <c r="AL132" s="2413"/>
      <c r="AM132" s="2413"/>
      <c r="AN132" s="2413"/>
      <c r="AO132" s="2413"/>
      <c r="AP132" s="2414"/>
      <c r="AQ132" s="2406" t="s">
        <v>830</v>
      </c>
      <c r="AR132" s="2407"/>
      <c r="AS132" s="2407"/>
      <c r="AT132" s="2407"/>
      <c r="AU132" s="2407"/>
      <c r="AV132" s="2407"/>
      <c r="AW132" s="2407"/>
      <c r="AX132" s="2407"/>
      <c r="AY132" s="2407"/>
      <c r="AZ132" s="2407"/>
      <c r="BA132" s="2407"/>
      <c r="BB132" s="2407"/>
      <c r="BC132" s="2407"/>
      <c r="BD132" s="2407"/>
      <c r="BE132" s="2407"/>
      <c r="BF132" s="2407"/>
      <c r="BG132" s="2407"/>
      <c r="BH132" s="2407"/>
      <c r="BI132" s="2408"/>
      <c r="BJ132" s="874"/>
      <c r="BK132" s="872"/>
      <c r="BL132" s="872"/>
      <c r="BM132" s="2411"/>
    </row>
    <row r="133" spans="1:65" ht="21.95" customHeight="1" x14ac:dyDescent="0.4">
      <c r="A133" s="2476"/>
      <c r="B133" s="2500"/>
      <c r="C133" s="2501"/>
      <c r="D133" s="2501"/>
      <c r="E133" s="2501"/>
      <c r="F133" s="2501"/>
      <c r="G133" s="2501"/>
      <c r="H133" s="2501"/>
      <c r="I133" s="2502"/>
      <c r="J133" s="2572"/>
      <c r="K133" s="2573"/>
      <c r="L133" s="2573"/>
      <c r="M133" s="2573"/>
      <c r="N133" s="2574"/>
      <c r="O133" s="2539"/>
      <c r="P133" s="2540"/>
      <c r="Q133" s="2540"/>
      <c r="R133" s="2541"/>
      <c r="S133" s="2712"/>
      <c r="T133" s="2713"/>
      <c r="U133" s="2713"/>
      <c r="V133" s="2713"/>
      <c r="W133" s="2713"/>
      <c r="X133" s="2713"/>
      <c r="Y133" s="2714"/>
      <c r="Z133" s="2721"/>
      <c r="AA133" s="2722"/>
      <c r="AB133" s="2722"/>
      <c r="AC133" s="2722"/>
      <c r="AD133" s="2722"/>
      <c r="AE133" s="2722"/>
      <c r="AF133" s="2723"/>
      <c r="AG133" s="2412" t="s">
        <v>831</v>
      </c>
      <c r="AH133" s="2413"/>
      <c r="AI133" s="2413"/>
      <c r="AJ133" s="2413"/>
      <c r="AK133" s="2413"/>
      <c r="AL133" s="2413"/>
      <c r="AM133" s="2413"/>
      <c r="AN133" s="2413"/>
      <c r="AO133" s="2413"/>
      <c r="AP133" s="2414"/>
      <c r="AQ133" s="2425" t="s">
        <v>117</v>
      </c>
      <c r="AR133" s="2416"/>
      <c r="AS133" s="2416"/>
      <c r="AT133" s="2416"/>
      <c r="AU133" s="2416"/>
      <c r="AV133" s="2416"/>
      <c r="AW133" s="2416"/>
      <c r="AX133" s="2416"/>
      <c r="AY133" s="2416"/>
      <c r="AZ133" s="2416"/>
      <c r="BA133" s="2416"/>
      <c r="BB133" s="2416"/>
      <c r="BC133" s="2416"/>
      <c r="BD133" s="2416"/>
      <c r="BE133" s="2416"/>
      <c r="BF133" s="2416"/>
      <c r="BG133" s="2416"/>
      <c r="BH133" s="2416"/>
      <c r="BI133" s="2417"/>
      <c r="BJ133" s="874"/>
      <c r="BK133" s="872"/>
      <c r="BL133" s="872"/>
      <c r="BM133" s="2411"/>
    </row>
    <row r="134" spans="1:65" ht="22.7" customHeight="1" x14ac:dyDescent="0.4">
      <c r="A134" s="2476"/>
      <c r="B134" s="2500"/>
      <c r="C134" s="2501"/>
      <c r="D134" s="2501"/>
      <c r="E134" s="2501"/>
      <c r="F134" s="2501"/>
      <c r="G134" s="2501"/>
      <c r="H134" s="2501"/>
      <c r="I134" s="2502"/>
      <c r="J134" s="2572"/>
      <c r="K134" s="2573"/>
      <c r="L134" s="2573"/>
      <c r="M134" s="2573"/>
      <c r="N134" s="2574"/>
      <c r="O134" s="2539"/>
      <c r="P134" s="2540"/>
      <c r="Q134" s="2540"/>
      <c r="R134" s="2541"/>
      <c r="S134" s="2712"/>
      <c r="T134" s="2713"/>
      <c r="U134" s="2713"/>
      <c r="V134" s="2713"/>
      <c r="W134" s="2713"/>
      <c r="X134" s="2713"/>
      <c r="Y134" s="2714"/>
      <c r="Z134" s="2721"/>
      <c r="AA134" s="2722"/>
      <c r="AB134" s="2722"/>
      <c r="AC134" s="2722"/>
      <c r="AD134" s="2722"/>
      <c r="AE134" s="2722"/>
      <c r="AF134" s="2723"/>
      <c r="AG134" s="2412" t="s">
        <v>145</v>
      </c>
      <c r="AH134" s="2413"/>
      <c r="AI134" s="2413"/>
      <c r="AJ134" s="2413"/>
      <c r="AK134" s="2413"/>
      <c r="AL134" s="2413"/>
      <c r="AM134" s="2413"/>
      <c r="AN134" s="2413"/>
      <c r="AO134" s="2413"/>
      <c r="AP134" s="2414"/>
      <c r="AQ134" s="2415" t="s">
        <v>19</v>
      </c>
      <c r="AR134" s="2416"/>
      <c r="AS134" s="2416"/>
      <c r="AT134" s="2416"/>
      <c r="AU134" s="2416"/>
      <c r="AV134" s="2416"/>
      <c r="AW134" s="2416"/>
      <c r="AX134" s="2416"/>
      <c r="AY134" s="2416"/>
      <c r="AZ134" s="2416"/>
      <c r="BA134" s="2416"/>
      <c r="BB134" s="2416"/>
      <c r="BC134" s="2416"/>
      <c r="BD134" s="2416"/>
      <c r="BE134" s="2416"/>
      <c r="BF134" s="2416"/>
      <c r="BG134" s="2416"/>
      <c r="BH134" s="2416"/>
      <c r="BI134" s="2417"/>
      <c r="BJ134" s="874"/>
      <c r="BK134" s="872"/>
      <c r="BL134" s="872"/>
      <c r="BM134" s="2411"/>
    </row>
    <row r="135" spans="1:65" ht="22.7" customHeight="1" x14ac:dyDescent="0.4">
      <c r="A135" s="2476"/>
      <c r="B135" s="2500"/>
      <c r="C135" s="2501"/>
      <c r="D135" s="2501"/>
      <c r="E135" s="2501"/>
      <c r="F135" s="2501"/>
      <c r="G135" s="2501"/>
      <c r="H135" s="2501"/>
      <c r="I135" s="2502"/>
      <c r="J135" s="2572"/>
      <c r="K135" s="2573"/>
      <c r="L135" s="2573"/>
      <c r="M135" s="2573"/>
      <c r="N135" s="2574"/>
      <c r="O135" s="2539"/>
      <c r="P135" s="2540"/>
      <c r="Q135" s="2540"/>
      <c r="R135" s="2541"/>
      <c r="S135" s="2712"/>
      <c r="T135" s="2713"/>
      <c r="U135" s="2713"/>
      <c r="V135" s="2713"/>
      <c r="W135" s="2713"/>
      <c r="X135" s="2713"/>
      <c r="Y135" s="2714"/>
      <c r="Z135" s="2721"/>
      <c r="AA135" s="2722"/>
      <c r="AB135" s="2722"/>
      <c r="AC135" s="2722"/>
      <c r="AD135" s="2722"/>
      <c r="AE135" s="2722"/>
      <c r="AF135" s="2723"/>
      <c r="AG135" s="2412" t="s">
        <v>146</v>
      </c>
      <c r="AH135" s="2413"/>
      <c r="AI135" s="2413"/>
      <c r="AJ135" s="2413"/>
      <c r="AK135" s="2413"/>
      <c r="AL135" s="2413"/>
      <c r="AM135" s="2413"/>
      <c r="AN135" s="2413"/>
      <c r="AO135" s="2413"/>
      <c r="AP135" s="2414"/>
      <c r="AQ135" s="2415" t="s">
        <v>19</v>
      </c>
      <c r="AR135" s="2416"/>
      <c r="AS135" s="2416"/>
      <c r="AT135" s="2416"/>
      <c r="AU135" s="2416"/>
      <c r="AV135" s="2416"/>
      <c r="AW135" s="2416"/>
      <c r="AX135" s="2416"/>
      <c r="AY135" s="2416"/>
      <c r="AZ135" s="2416"/>
      <c r="BA135" s="2416"/>
      <c r="BB135" s="2416"/>
      <c r="BC135" s="2416"/>
      <c r="BD135" s="2416"/>
      <c r="BE135" s="2416"/>
      <c r="BF135" s="2416"/>
      <c r="BG135" s="2416"/>
      <c r="BH135" s="2416"/>
      <c r="BI135" s="2417"/>
      <c r="BJ135" s="874"/>
      <c r="BK135" s="872"/>
      <c r="BL135" s="872"/>
      <c r="BM135" s="2411"/>
    </row>
    <row r="136" spans="1:65" ht="22.7" customHeight="1" x14ac:dyDescent="0.4">
      <c r="A136" s="2476"/>
      <c r="B136" s="2500"/>
      <c r="C136" s="2501"/>
      <c r="D136" s="2501"/>
      <c r="E136" s="2501"/>
      <c r="F136" s="2501"/>
      <c r="G136" s="2501"/>
      <c r="H136" s="2501"/>
      <c r="I136" s="2502"/>
      <c r="J136" s="2572"/>
      <c r="K136" s="2573"/>
      <c r="L136" s="2573"/>
      <c r="M136" s="2573"/>
      <c r="N136" s="2574"/>
      <c r="O136" s="2539"/>
      <c r="P136" s="2540"/>
      <c r="Q136" s="2540"/>
      <c r="R136" s="2541"/>
      <c r="S136" s="2712"/>
      <c r="T136" s="2713"/>
      <c r="U136" s="2713"/>
      <c r="V136" s="2713"/>
      <c r="W136" s="2713"/>
      <c r="X136" s="2713"/>
      <c r="Y136" s="2714"/>
      <c r="Z136" s="2721"/>
      <c r="AA136" s="2722"/>
      <c r="AB136" s="2722"/>
      <c r="AC136" s="2722"/>
      <c r="AD136" s="2722"/>
      <c r="AE136" s="2722"/>
      <c r="AF136" s="2723"/>
      <c r="AG136" s="2412" t="s">
        <v>118</v>
      </c>
      <c r="AH136" s="2413"/>
      <c r="AI136" s="2413"/>
      <c r="AJ136" s="2413"/>
      <c r="AK136" s="2413"/>
      <c r="AL136" s="2413"/>
      <c r="AM136" s="2413"/>
      <c r="AN136" s="2413"/>
      <c r="AO136" s="2413"/>
      <c r="AP136" s="2414"/>
      <c r="AQ136" s="2415" t="s">
        <v>24</v>
      </c>
      <c r="AR136" s="2416"/>
      <c r="AS136" s="2416"/>
      <c r="AT136" s="2416"/>
      <c r="AU136" s="2416"/>
      <c r="AV136" s="2416"/>
      <c r="AW136" s="2416"/>
      <c r="AX136" s="2416"/>
      <c r="AY136" s="2416"/>
      <c r="AZ136" s="2416"/>
      <c r="BA136" s="2416"/>
      <c r="BB136" s="2416"/>
      <c r="BC136" s="2416"/>
      <c r="BD136" s="2416"/>
      <c r="BE136" s="2416"/>
      <c r="BF136" s="2416"/>
      <c r="BG136" s="2416"/>
      <c r="BH136" s="2416"/>
      <c r="BI136" s="2417"/>
      <c r="BJ136" s="874"/>
      <c r="BK136" s="872"/>
      <c r="BL136" s="872"/>
      <c r="BM136" s="2411"/>
    </row>
    <row r="137" spans="1:65" ht="22.7" customHeight="1" x14ac:dyDescent="0.4">
      <c r="A137" s="2476"/>
      <c r="B137" s="2500"/>
      <c r="C137" s="2501"/>
      <c r="D137" s="2501"/>
      <c r="E137" s="2501"/>
      <c r="F137" s="2501"/>
      <c r="G137" s="2501"/>
      <c r="H137" s="2501"/>
      <c r="I137" s="2502"/>
      <c r="J137" s="2572"/>
      <c r="K137" s="2573"/>
      <c r="L137" s="2573"/>
      <c r="M137" s="2573"/>
      <c r="N137" s="2574"/>
      <c r="O137" s="2539"/>
      <c r="P137" s="2540"/>
      <c r="Q137" s="2540"/>
      <c r="R137" s="2541"/>
      <c r="S137" s="2712"/>
      <c r="T137" s="2713"/>
      <c r="U137" s="2713"/>
      <c r="V137" s="2713"/>
      <c r="W137" s="2713"/>
      <c r="X137" s="2713"/>
      <c r="Y137" s="2714"/>
      <c r="Z137" s="2721"/>
      <c r="AA137" s="2722"/>
      <c r="AB137" s="2722"/>
      <c r="AC137" s="2722"/>
      <c r="AD137" s="2722"/>
      <c r="AE137" s="2722"/>
      <c r="AF137" s="2723"/>
      <c r="AG137" s="2412" t="s">
        <v>130</v>
      </c>
      <c r="AH137" s="2413"/>
      <c r="AI137" s="2413"/>
      <c r="AJ137" s="2413"/>
      <c r="AK137" s="2413"/>
      <c r="AL137" s="2413"/>
      <c r="AM137" s="2413"/>
      <c r="AN137" s="2413"/>
      <c r="AO137" s="2413"/>
      <c r="AP137" s="2414"/>
      <c r="AQ137" s="2415" t="s">
        <v>19</v>
      </c>
      <c r="AR137" s="2416"/>
      <c r="AS137" s="2416"/>
      <c r="AT137" s="2416"/>
      <c r="AU137" s="2416"/>
      <c r="AV137" s="2416"/>
      <c r="AW137" s="2416"/>
      <c r="AX137" s="2416"/>
      <c r="AY137" s="2416"/>
      <c r="AZ137" s="2416"/>
      <c r="BA137" s="2416"/>
      <c r="BB137" s="2416"/>
      <c r="BC137" s="2416"/>
      <c r="BD137" s="2416"/>
      <c r="BE137" s="2416"/>
      <c r="BF137" s="2416"/>
      <c r="BG137" s="2416"/>
      <c r="BH137" s="2416"/>
      <c r="BI137" s="2417"/>
      <c r="BJ137" s="874"/>
      <c r="BK137" s="872"/>
      <c r="BL137" s="872"/>
      <c r="BM137" s="2411"/>
    </row>
    <row r="138" spans="1:65" ht="22.7" customHeight="1" x14ac:dyDescent="0.4">
      <c r="A138" s="2476"/>
      <c r="B138" s="2500"/>
      <c r="C138" s="2501"/>
      <c r="D138" s="2501"/>
      <c r="E138" s="2501"/>
      <c r="F138" s="2501"/>
      <c r="G138" s="2501"/>
      <c r="H138" s="2501"/>
      <c r="I138" s="2502"/>
      <c r="J138" s="2572"/>
      <c r="K138" s="2573"/>
      <c r="L138" s="2573"/>
      <c r="M138" s="2573"/>
      <c r="N138" s="2574"/>
      <c r="O138" s="2539"/>
      <c r="P138" s="2540"/>
      <c r="Q138" s="2540"/>
      <c r="R138" s="2541"/>
      <c r="S138" s="2712"/>
      <c r="T138" s="2713"/>
      <c r="U138" s="2713"/>
      <c r="V138" s="2713"/>
      <c r="W138" s="2713"/>
      <c r="X138" s="2713"/>
      <c r="Y138" s="2714"/>
      <c r="Z138" s="2721"/>
      <c r="AA138" s="2722"/>
      <c r="AB138" s="2722"/>
      <c r="AC138" s="2722"/>
      <c r="AD138" s="2722"/>
      <c r="AE138" s="2722"/>
      <c r="AF138" s="2723"/>
      <c r="AG138" s="2412" t="s">
        <v>147</v>
      </c>
      <c r="AH138" s="2413"/>
      <c r="AI138" s="2413"/>
      <c r="AJ138" s="2413"/>
      <c r="AK138" s="2413"/>
      <c r="AL138" s="2413"/>
      <c r="AM138" s="2413"/>
      <c r="AN138" s="2413"/>
      <c r="AO138" s="2413"/>
      <c r="AP138" s="2414"/>
      <c r="AQ138" s="2449" t="s">
        <v>837</v>
      </c>
      <c r="AR138" s="2422"/>
      <c r="AS138" s="2422"/>
      <c r="AT138" s="2422"/>
      <c r="AU138" s="2422"/>
      <c r="AV138" s="2422"/>
      <c r="AW138" s="2422"/>
      <c r="AX138" s="2422"/>
      <c r="AY138" s="2422"/>
      <c r="AZ138" s="2422"/>
      <c r="BA138" s="2422"/>
      <c r="BB138" s="2422"/>
      <c r="BC138" s="2422"/>
      <c r="BD138" s="2422"/>
      <c r="BE138" s="2422"/>
      <c r="BF138" s="2422"/>
      <c r="BG138" s="2422"/>
      <c r="BH138" s="2422"/>
      <c r="BI138" s="2423"/>
      <c r="BJ138" s="874"/>
      <c r="BK138" s="872"/>
      <c r="BL138" s="872"/>
      <c r="BM138" s="2411"/>
    </row>
    <row r="139" spans="1:65" ht="21.75" customHeight="1" x14ac:dyDescent="0.4">
      <c r="A139" s="2476"/>
      <c r="B139" s="2500"/>
      <c r="C139" s="2501"/>
      <c r="D139" s="2501"/>
      <c r="E139" s="2501"/>
      <c r="F139" s="2501"/>
      <c r="G139" s="2501"/>
      <c r="H139" s="2501"/>
      <c r="I139" s="2502"/>
      <c r="J139" s="2572"/>
      <c r="K139" s="2573"/>
      <c r="L139" s="2573"/>
      <c r="M139" s="2573"/>
      <c r="N139" s="2574"/>
      <c r="O139" s="2539"/>
      <c r="P139" s="2540"/>
      <c r="Q139" s="2540"/>
      <c r="R139" s="2541"/>
      <c r="S139" s="2712"/>
      <c r="T139" s="2713"/>
      <c r="U139" s="2713"/>
      <c r="V139" s="2713"/>
      <c r="W139" s="2713"/>
      <c r="X139" s="2713"/>
      <c r="Y139" s="2714"/>
      <c r="Z139" s="2721"/>
      <c r="AA139" s="2722"/>
      <c r="AB139" s="2722"/>
      <c r="AC139" s="2722"/>
      <c r="AD139" s="2722"/>
      <c r="AE139" s="2722"/>
      <c r="AF139" s="2723"/>
      <c r="AG139" s="2412" t="s">
        <v>151</v>
      </c>
      <c r="AH139" s="2413"/>
      <c r="AI139" s="2413"/>
      <c r="AJ139" s="2413"/>
      <c r="AK139" s="2413"/>
      <c r="AL139" s="2413"/>
      <c r="AM139" s="2413"/>
      <c r="AN139" s="2413"/>
      <c r="AO139" s="2413"/>
      <c r="AP139" s="2414"/>
      <c r="AQ139" s="2415" t="s">
        <v>114</v>
      </c>
      <c r="AR139" s="2416"/>
      <c r="AS139" s="2416"/>
      <c r="AT139" s="2416"/>
      <c r="AU139" s="2416"/>
      <c r="AV139" s="2416"/>
      <c r="AW139" s="2416"/>
      <c r="AX139" s="2416"/>
      <c r="AY139" s="2416"/>
      <c r="AZ139" s="2416"/>
      <c r="BA139" s="2416"/>
      <c r="BB139" s="2416"/>
      <c r="BC139" s="2416"/>
      <c r="BD139" s="2416"/>
      <c r="BE139" s="2416"/>
      <c r="BF139" s="2416"/>
      <c r="BG139" s="2416"/>
      <c r="BH139" s="2416"/>
      <c r="BI139" s="2417"/>
      <c r="BJ139" s="874"/>
      <c r="BK139" s="872"/>
      <c r="BL139" s="872"/>
      <c r="BM139" s="2411"/>
    </row>
    <row r="140" spans="1:65" ht="22.7" customHeight="1" x14ac:dyDescent="0.4">
      <c r="A140" s="2476"/>
      <c r="B140" s="2500"/>
      <c r="C140" s="2501"/>
      <c r="D140" s="2501"/>
      <c r="E140" s="2501"/>
      <c r="F140" s="2501"/>
      <c r="G140" s="2501"/>
      <c r="H140" s="2501"/>
      <c r="I140" s="2502"/>
      <c r="J140" s="2572"/>
      <c r="K140" s="2573"/>
      <c r="L140" s="2573"/>
      <c r="M140" s="2573"/>
      <c r="N140" s="2574"/>
      <c r="O140" s="2539"/>
      <c r="P140" s="2540"/>
      <c r="Q140" s="2540"/>
      <c r="R140" s="2541"/>
      <c r="S140" s="2712"/>
      <c r="T140" s="2713"/>
      <c r="U140" s="2713"/>
      <c r="V140" s="2713"/>
      <c r="W140" s="2713"/>
      <c r="X140" s="2713"/>
      <c r="Y140" s="2714"/>
      <c r="Z140" s="2721"/>
      <c r="AA140" s="2722"/>
      <c r="AB140" s="2722"/>
      <c r="AC140" s="2722"/>
      <c r="AD140" s="2722"/>
      <c r="AE140" s="2722"/>
      <c r="AF140" s="2723"/>
      <c r="AG140" s="2412" t="s">
        <v>808</v>
      </c>
      <c r="AH140" s="2413"/>
      <c r="AI140" s="2413"/>
      <c r="AJ140" s="2413"/>
      <c r="AK140" s="2413"/>
      <c r="AL140" s="2413"/>
      <c r="AM140" s="2413"/>
      <c r="AN140" s="2413"/>
      <c r="AO140" s="2413"/>
      <c r="AP140" s="2414"/>
      <c r="AQ140" s="2415" t="s">
        <v>19</v>
      </c>
      <c r="AR140" s="2416"/>
      <c r="AS140" s="2416"/>
      <c r="AT140" s="2416"/>
      <c r="AU140" s="2416"/>
      <c r="AV140" s="2416"/>
      <c r="AW140" s="2416"/>
      <c r="AX140" s="2416"/>
      <c r="AY140" s="2416"/>
      <c r="AZ140" s="2416"/>
      <c r="BA140" s="2416"/>
      <c r="BB140" s="2416"/>
      <c r="BC140" s="2416"/>
      <c r="BD140" s="2416"/>
      <c r="BE140" s="2416"/>
      <c r="BF140" s="2416"/>
      <c r="BG140" s="2416"/>
      <c r="BH140" s="2416"/>
      <c r="BI140" s="2417"/>
      <c r="BJ140" s="874"/>
      <c r="BK140" s="872"/>
      <c r="BL140" s="872"/>
      <c r="BM140" s="2411"/>
    </row>
    <row r="141" spans="1:65" ht="22.7" customHeight="1" x14ac:dyDescent="0.4">
      <c r="A141" s="2476"/>
      <c r="B141" s="2500"/>
      <c r="C141" s="2501"/>
      <c r="D141" s="2501"/>
      <c r="E141" s="2501"/>
      <c r="F141" s="2501"/>
      <c r="G141" s="2501"/>
      <c r="H141" s="2501"/>
      <c r="I141" s="2502"/>
      <c r="J141" s="2572"/>
      <c r="K141" s="2573"/>
      <c r="L141" s="2573"/>
      <c r="M141" s="2573"/>
      <c r="N141" s="2574"/>
      <c r="O141" s="2539"/>
      <c r="P141" s="2540"/>
      <c r="Q141" s="2540"/>
      <c r="R141" s="2541"/>
      <c r="S141" s="2712"/>
      <c r="T141" s="2713"/>
      <c r="U141" s="2713"/>
      <c r="V141" s="2713"/>
      <c r="W141" s="2713"/>
      <c r="X141" s="2713"/>
      <c r="Y141" s="2714"/>
      <c r="Z141" s="2721"/>
      <c r="AA141" s="2722"/>
      <c r="AB141" s="2722"/>
      <c r="AC141" s="2722"/>
      <c r="AD141" s="2722"/>
      <c r="AE141" s="2722"/>
      <c r="AF141" s="2723"/>
      <c r="AG141" s="2412" t="s">
        <v>809</v>
      </c>
      <c r="AH141" s="2413"/>
      <c r="AI141" s="2413"/>
      <c r="AJ141" s="2413"/>
      <c r="AK141" s="2413"/>
      <c r="AL141" s="2413"/>
      <c r="AM141" s="2413"/>
      <c r="AN141" s="2413"/>
      <c r="AO141" s="2413"/>
      <c r="AP141" s="2414"/>
      <c r="AQ141" s="2415" t="s">
        <v>19</v>
      </c>
      <c r="AR141" s="2416"/>
      <c r="AS141" s="2416"/>
      <c r="AT141" s="2416"/>
      <c r="AU141" s="2416"/>
      <c r="AV141" s="2416"/>
      <c r="AW141" s="2416"/>
      <c r="AX141" s="2416"/>
      <c r="AY141" s="2416"/>
      <c r="AZ141" s="2416"/>
      <c r="BA141" s="2416"/>
      <c r="BB141" s="2416"/>
      <c r="BC141" s="2416"/>
      <c r="BD141" s="2416"/>
      <c r="BE141" s="2416"/>
      <c r="BF141" s="2416"/>
      <c r="BG141" s="2416"/>
      <c r="BH141" s="2416"/>
      <c r="BI141" s="2417"/>
      <c r="BJ141" s="874"/>
      <c r="BK141" s="872"/>
      <c r="BL141" s="872"/>
      <c r="BM141" s="2411"/>
    </row>
    <row r="142" spans="1:65" ht="22.7" customHeight="1" x14ac:dyDescent="0.4">
      <c r="A142" s="2476"/>
      <c r="B142" s="2500"/>
      <c r="C142" s="2501"/>
      <c r="D142" s="2501"/>
      <c r="E142" s="2501"/>
      <c r="F142" s="2501"/>
      <c r="G142" s="2501"/>
      <c r="H142" s="2501"/>
      <c r="I142" s="2502"/>
      <c r="J142" s="2572"/>
      <c r="K142" s="2573"/>
      <c r="L142" s="2573"/>
      <c r="M142" s="2573"/>
      <c r="N142" s="2574"/>
      <c r="O142" s="2539"/>
      <c r="P142" s="2540"/>
      <c r="Q142" s="2540"/>
      <c r="R142" s="2541"/>
      <c r="S142" s="2712"/>
      <c r="T142" s="2713"/>
      <c r="U142" s="2713"/>
      <c r="V142" s="2713"/>
      <c r="W142" s="2713"/>
      <c r="X142" s="2713"/>
      <c r="Y142" s="2714"/>
      <c r="Z142" s="2721"/>
      <c r="AA142" s="2722"/>
      <c r="AB142" s="2722"/>
      <c r="AC142" s="2722"/>
      <c r="AD142" s="2722"/>
      <c r="AE142" s="2722"/>
      <c r="AF142" s="2723"/>
      <c r="AG142" s="2412" t="s">
        <v>810</v>
      </c>
      <c r="AH142" s="2413"/>
      <c r="AI142" s="2413"/>
      <c r="AJ142" s="2413"/>
      <c r="AK142" s="2413"/>
      <c r="AL142" s="2413"/>
      <c r="AM142" s="2413"/>
      <c r="AN142" s="2413"/>
      <c r="AO142" s="2413"/>
      <c r="AP142" s="2414"/>
      <c r="AQ142" s="2415" t="s">
        <v>19</v>
      </c>
      <c r="AR142" s="2416"/>
      <c r="AS142" s="2416"/>
      <c r="AT142" s="2416"/>
      <c r="AU142" s="2416"/>
      <c r="AV142" s="2416"/>
      <c r="AW142" s="2416"/>
      <c r="AX142" s="2416"/>
      <c r="AY142" s="2416"/>
      <c r="AZ142" s="2416"/>
      <c r="BA142" s="2416"/>
      <c r="BB142" s="2416"/>
      <c r="BC142" s="2416"/>
      <c r="BD142" s="2416"/>
      <c r="BE142" s="2416"/>
      <c r="BF142" s="2416"/>
      <c r="BG142" s="2416"/>
      <c r="BH142" s="2416"/>
      <c r="BI142" s="2417"/>
      <c r="BJ142" s="874"/>
      <c r="BK142" s="872"/>
      <c r="BL142" s="872"/>
      <c r="BM142" s="2411"/>
    </row>
    <row r="143" spans="1:65" ht="63" customHeight="1" x14ac:dyDescent="0.4">
      <c r="A143" s="2476"/>
      <c r="B143" s="2500"/>
      <c r="C143" s="2501"/>
      <c r="D143" s="2501"/>
      <c r="E143" s="2501"/>
      <c r="F143" s="2501"/>
      <c r="G143" s="2501"/>
      <c r="H143" s="2501"/>
      <c r="I143" s="2502"/>
      <c r="J143" s="2572"/>
      <c r="K143" s="2573"/>
      <c r="L143" s="2573"/>
      <c r="M143" s="2573"/>
      <c r="N143" s="2574"/>
      <c r="O143" s="2539"/>
      <c r="P143" s="2540"/>
      <c r="Q143" s="2540"/>
      <c r="R143" s="2541"/>
      <c r="S143" s="2712"/>
      <c r="T143" s="2713"/>
      <c r="U143" s="2713"/>
      <c r="V143" s="2713"/>
      <c r="W143" s="2713"/>
      <c r="X143" s="2713"/>
      <c r="Y143" s="2714"/>
      <c r="Z143" s="2721"/>
      <c r="AA143" s="2722"/>
      <c r="AB143" s="2722"/>
      <c r="AC143" s="2722"/>
      <c r="AD143" s="2722"/>
      <c r="AE143" s="2722"/>
      <c r="AF143" s="2723"/>
      <c r="AG143" s="2412" t="s">
        <v>811</v>
      </c>
      <c r="AH143" s="2413"/>
      <c r="AI143" s="2413"/>
      <c r="AJ143" s="2413"/>
      <c r="AK143" s="2413"/>
      <c r="AL143" s="2413"/>
      <c r="AM143" s="2413"/>
      <c r="AN143" s="2413"/>
      <c r="AO143" s="2413"/>
      <c r="AP143" s="2414"/>
      <c r="AQ143" s="2424" t="s">
        <v>812</v>
      </c>
      <c r="AR143" s="2426"/>
      <c r="AS143" s="2426"/>
      <c r="AT143" s="2426"/>
      <c r="AU143" s="2426"/>
      <c r="AV143" s="2426"/>
      <c r="AW143" s="2426"/>
      <c r="AX143" s="2426"/>
      <c r="AY143" s="2426"/>
      <c r="AZ143" s="2426"/>
      <c r="BA143" s="2426"/>
      <c r="BB143" s="2426"/>
      <c r="BC143" s="2426"/>
      <c r="BD143" s="2426"/>
      <c r="BE143" s="2426"/>
      <c r="BF143" s="2426"/>
      <c r="BG143" s="2426"/>
      <c r="BH143" s="2426"/>
      <c r="BI143" s="2427"/>
      <c r="BJ143" s="874"/>
      <c r="BK143" s="872"/>
      <c r="BL143" s="872"/>
      <c r="BM143" s="2411"/>
    </row>
    <row r="144" spans="1:65" ht="22.7" customHeight="1" x14ac:dyDescent="0.4">
      <c r="A144" s="2476"/>
      <c r="B144" s="2500"/>
      <c r="C144" s="2501"/>
      <c r="D144" s="2501"/>
      <c r="E144" s="2501"/>
      <c r="F144" s="2501"/>
      <c r="G144" s="2501"/>
      <c r="H144" s="2501"/>
      <c r="I144" s="2502"/>
      <c r="J144" s="2572"/>
      <c r="K144" s="2573"/>
      <c r="L144" s="2573"/>
      <c r="M144" s="2573"/>
      <c r="N144" s="2574"/>
      <c r="O144" s="2539"/>
      <c r="P144" s="2540"/>
      <c r="Q144" s="2540"/>
      <c r="R144" s="2541"/>
      <c r="S144" s="2712"/>
      <c r="T144" s="2713"/>
      <c r="U144" s="2713"/>
      <c r="V144" s="2713"/>
      <c r="W144" s="2713"/>
      <c r="X144" s="2713"/>
      <c r="Y144" s="2714"/>
      <c r="Z144" s="2721"/>
      <c r="AA144" s="2722"/>
      <c r="AB144" s="2722"/>
      <c r="AC144" s="2722"/>
      <c r="AD144" s="2722"/>
      <c r="AE144" s="2722"/>
      <c r="AF144" s="2723"/>
      <c r="AG144" s="2412" t="s">
        <v>813</v>
      </c>
      <c r="AH144" s="2413"/>
      <c r="AI144" s="2413"/>
      <c r="AJ144" s="2413"/>
      <c r="AK144" s="2413"/>
      <c r="AL144" s="2413"/>
      <c r="AM144" s="2413"/>
      <c r="AN144" s="2413"/>
      <c r="AO144" s="2413"/>
      <c r="AP144" s="2414"/>
      <c r="AQ144" s="2415" t="s">
        <v>814</v>
      </c>
      <c r="AR144" s="2416"/>
      <c r="AS144" s="2416"/>
      <c r="AT144" s="2416"/>
      <c r="AU144" s="2416"/>
      <c r="AV144" s="2416"/>
      <c r="AW144" s="2416"/>
      <c r="AX144" s="2416"/>
      <c r="AY144" s="2416"/>
      <c r="AZ144" s="2416"/>
      <c r="BA144" s="2416"/>
      <c r="BB144" s="2416"/>
      <c r="BC144" s="2416"/>
      <c r="BD144" s="2416"/>
      <c r="BE144" s="2416"/>
      <c r="BF144" s="2416"/>
      <c r="BG144" s="2416"/>
      <c r="BH144" s="2416"/>
      <c r="BI144" s="2417"/>
      <c r="BJ144" s="874"/>
      <c r="BK144" s="872"/>
      <c r="BL144" s="872"/>
      <c r="BM144" s="2411"/>
    </row>
    <row r="145" spans="1:65" ht="21.75" customHeight="1" x14ac:dyDescent="0.4">
      <c r="A145" s="2476"/>
      <c r="B145" s="2500"/>
      <c r="C145" s="2501"/>
      <c r="D145" s="2501"/>
      <c r="E145" s="2501"/>
      <c r="F145" s="2501"/>
      <c r="G145" s="2501"/>
      <c r="H145" s="2501"/>
      <c r="I145" s="2502"/>
      <c r="J145" s="2572"/>
      <c r="K145" s="2573"/>
      <c r="L145" s="2573"/>
      <c r="M145" s="2573"/>
      <c r="N145" s="2574"/>
      <c r="O145" s="2539"/>
      <c r="P145" s="2540"/>
      <c r="Q145" s="2540"/>
      <c r="R145" s="2541"/>
      <c r="S145" s="2712"/>
      <c r="T145" s="2713"/>
      <c r="U145" s="2713"/>
      <c r="V145" s="2713"/>
      <c r="W145" s="2713"/>
      <c r="X145" s="2713"/>
      <c r="Y145" s="2714"/>
      <c r="Z145" s="2721"/>
      <c r="AA145" s="2722"/>
      <c r="AB145" s="2722"/>
      <c r="AC145" s="2722"/>
      <c r="AD145" s="2722"/>
      <c r="AE145" s="2722"/>
      <c r="AF145" s="2723"/>
      <c r="AG145" s="2412" t="s">
        <v>123</v>
      </c>
      <c r="AH145" s="2413"/>
      <c r="AI145" s="2413"/>
      <c r="AJ145" s="2413"/>
      <c r="AK145" s="2413"/>
      <c r="AL145" s="2413"/>
      <c r="AM145" s="2413"/>
      <c r="AN145" s="2413"/>
      <c r="AO145" s="2413"/>
      <c r="AP145" s="2414"/>
      <c r="AQ145" s="2415" t="s">
        <v>124</v>
      </c>
      <c r="AR145" s="2416"/>
      <c r="AS145" s="2416"/>
      <c r="AT145" s="2416"/>
      <c r="AU145" s="2416"/>
      <c r="AV145" s="2416"/>
      <c r="AW145" s="2416"/>
      <c r="AX145" s="2416"/>
      <c r="AY145" s="2416"/>
      <c r="AZ145" s="2416"/>
      <c r="BA145" s="2416"/>
      <c r="BB145" s="2416"/>
      <c r="BC145" s="2416"/>
      <c r="BD145" s="2416"/>
      <c r="BE145" s="2416"/>
      <c r="BF145" s="2416"/>
      <c r="BG145" s="2416"/>
      <c r="BH145" s="2416"/>
      <c r="BI145" s="2417"/>
      <c r="BJ145" s="874"/>
      <c r="BK145" s="872"/>
      <c r="BL145" s="872"/>
      <c r="BM145" s="2411"/>
    </row>
    <row r="146" spans="1:65" ht="21.75" customHeight="1" x14ac:dyDescent="0.4">
      <c r="A146" s="2476"/>
      <c r="B146" s="2503"/>
      <c r="C146" s="2504"/>
      <c r="D146" s="2504"/>
      <c r="E146" s="2504"/>
      <c r="F146" s="2504"/>
      <c r="G146" s="2504"/>
      <c r="H146" s="2504"/>
      <c r="I146" s="2505"/>
      <c r="J146" s="2575"/>
      <c r="K146" s="2576"/>
      <c r="L146" s="2576"/>
      <c r="M146" s="2576"/>
      <c r="N146" s="2577"/>
      <c r="O146" s="2542"/>
      <c r="P146" s="2543"/>
      <c r="Q146" s="2543"/>
      <c r="R146" s="2544"/>
      <c r="S146" s="2715"/>
      <c r="T146" s="2716"/>
      <c r="U146" s="2716"/>
      <c r="V146" s="2716"/>
      <c r="W146" s="2716"/>
      <c r="X146" s="2716"/>
      <c r="Y146" s="2717"/>
      <c r="Z146" s="2724"/>
      <c r="AA146" s="2725"/>
      <c r="AB146" s="2725"/>
      <c r="AC146" s="2725"/>
      <c r="AD146" s="2725"/>
      <c r="AE146" s="2725"/>
      <c r="AF146" s="2726"/>
      <c r="AG146" s="2412" t="s">
        <v>127</v>
      </c>
      <c r="AH146" s="2413"/>
      <c r="AI146" s="2413"/>
      <c r="AJ146" s="2413"/>
      <c r="AK146" s="2413"/>
      <c r="AL146" s="2413"/>
      <c r="AM146" s="2413"/>
      <c r="AN146" s="2413"/>
      <c r="AO146" s="2413"/>
      <c r="AP146" s="2414"/>
      <c r="AQ146" s="2415" t="s">
        <v>128</v>
      </c>
      <c r="AR146" s="2416"/>
      <c r="AS146" s="2416"/>
      <c r="AT146" s="2416"/>
      <c r="AU146" s="2416"/>
      <c r="AV146" s="2416"/>
      <c r="AW146" s="2416"/>
      <c r="AX146" s="2416"/>
      <c r="AY146" s="2416"/>
      <c r="AZ146" s="2416"/>
      <c r="BA146" s="2416"/>
      <c r="BB146" s="2416"/>
      <c r="BC146" s="2416"/>
      <c r="BD146" s="2416"/>
      <c r="BE146" s="2416"/>
      <c r="BF146" s="2416"/>
      <c r="BG146" s="2416"/>
      <c r="BH146" s="2416"/>
      <c r="BI146" s="2417"/>
      <c r="BJ146" s="874"/>
      <c r="BK146" s="872"/>
      <c r="BL146" s="872"/>
      <c r="BM146" s="2411"/>
    </row>
    <row r="147" spans="1:65" ht="21.95" customHeight="1" x14ac:dyDescent="0.4">
      <c r="A147" s="2476" t="s">
        <v>84</v>
      </c>
      <c r="B147" s="2478" t="s">
        <v>152</v>
      </c>
      <c r="C147" s="2479"/>
      <c r="D147" s="2479"/>
      <c r="E147" s="2479"/>
      <c r="F147" s="2479"/>
      <c r="G147" s="2479"/>
      <c r="H147" s="2479"/>
      <c r="I147" s="2480"/>
      <c r="J147" s="2484"/>
      <c r="K147" s="2485"/>
      <c r="L147" s="2485"/>
      <c r="M147" s="2485"/>
      <c r="N147" s="2486"/>
      <c r="O147" s="2468"/>
      <c r="P147" s="2469"/>
      <c r="Q147" s="2469"/>
      <c r="R147" s="2470"/>
      <c r="S147" s="2490"/>
      <c r="T147" s="2491"/>
      <c r="U147" s="2491"/>
      <c r="V147" s="2491"/>
      <c r="W147" s="2491"/>
      <c r="X147" s="2491"/>
      <c r="Y147" s="2492"/>
      <c r="Z147" s="2468"/>
      <c r="AA147" s="2469"/>
      <c r="AB147" s="2469"/>
      <c r="AC147" s="2469"/>
      <c r="AD147" s="2469"/>
      <c r="AE147" s="2469"/>
      <c r="AF147" s="2470"/>
      <c r="AG147" s="2445" t="s">
        <v>85</v>
      </c>
      <c r="AH147" s="2443"/>
      <c r="AI147" s="2443"/>
      <c r="AJ147" s="2443"/>
      <c r="AK147" s="2443"/>
      <c r="AL147" s="2443"/>
      <c r="AM147" s="2443"/>
      <c r="AN147" s="2443"/>
      <c r="AO147" s="2443"/>
      <c r="AP147" s="2444"/>
      <c r="AQ147" s="2453" t="s">
        <v>153</v>
      </c>
      <c r="AR147" s="2438"/>
      <c r="AS147" s="2438"/>
      <c r="AT147" s="2438"/>
      <c r="AU147" s="2438"/>
      <c r="AV147" s="2438"/>
      <c r="AW147" s="2438"/>
      <c r="AX147" s="2438"/>
      <c r="AY147" s="2438"/>
      <c r="AZ147" s="2438"/>
      <c r="BA147" s="2438"/>
      <c r="BB147" s="2438"/>
      <c r="BC147" s="2438"/>
      <c r="BD147" s="2438"/>
      <c r="BE147" s="2438"/>
      <c r="BF147" s="2438"/>
      <c r="BG147" s="2438"/>
      <c r="BH147" s="2438"/>
      <c r="BI147" s="2439"/>
      <c r="BJ147" s="2454"/>
      <c r="BK147" s="2454"/>
      <c r="BL147" s="2454"/>
      <c r="BM147" s="2455"/>
    </row>
    <row r="148" spans="1:65" ht="21.95" customHeight="1" x14ac:dyDescent="0.4">
      <c r="A148" s="2476"/>
      <c r="B148" s="2478"/>
      <c r="C148" s="2479"/>
      <c r="D148" s="2479"/>
      <c r="E148" s="2479"/>
      <c r="F148" s="2479"/>
      <c r="G148" s="2479"/>
      <c r="H148" s="2479"/>
      <c r="I148" s="2480"/>
      <c r="J148" s="2484"/>
      <c r="K148" s="2485"/>
      <c r="L148" s="2485"/>
      <c r="M148" s="2485"/>
      <c r="N148" s="2486"/>
      <c r="O148" s="2468"/>
      <c r="P148" s="2469"/>
      <c r="Q148" s="2469"/>
      <c r="R148" s="2470"/>
      <c r="S148" s="2490"/>
      <c r="T148" s="2491"/>
      <c r="U148" s="2491"/>
      <c r="V148" s="2491"/>
      <c r="W148" s="2491"/>
      <c r="X148" s="2491"/>
      <c r="Y148" s="2492"/>
      <c r="Z148" s="2468"/>
      <c r="AA148" s="2469"/>
      <c r="AB148" s="2469"/>
      <c r="AC148" s="2469"/>
      <c r="AD148" s="2469"/>
      <c r="AE148" s="2469"/>
      <c r="AF148" s="2470"/>
      <c r="AG148" s="2403" t="s">
        <v>51</v>
      </c>
      <c r="AH148" s="2404"/>
      <c r="AI148" s="2404"/>
      <c r="AJ148" s="2404"/>
      <c r="AK148" s="2404"/>
      <c r="AL148" s="2404"/>
      <c r="AM148" s="2404"/>
      <c r="AN148" s="2404"/>
      <c r="AO148" s="2404"/>
      <c r="AP148" s="2405"/>
      <c r="AQ148" s="2406" t="s">
        <v>19</v>
      </c>
      <c r="AR148" s="2407"/>
      <c r="AS148" s="2407"/>
      <c r="AT148" s="2407"/>
      <c r="AU148" s="2407"/>
      <c r="AV148" s="2407"/>
      <c r="AW148" s="2407"/>
      <c r="AX148" s="2407"/>
      <c r="AY148" s="2407"/>
      <c r="AZ148" s="2407"/>
      <c r="BA148" s="2407"/>
      <c r="BB148" s="2407"/>
      <c r="BC148" s="2407"/>
      <c r="BD148" s="2407"/>
      <c r="BE148" s="2407"/>
      <c r="BF148" s="2407"/>
      <c r="BG148" s="2407"/>
      <c r="BH148" s="2407"/>
      <c r="BI148" s="2408"/>
      <c r="BJ148" s="2409"/>
      <c r="BK148" s="2409"/>
      <c r="BL148" s="2409"/>
      <c r="BM148" s="2410"/>
    </row>
    <row r="149" spans="1:65" ht="21.95" customHeight="1" x14ac:dyDescent="0.4">
      <c r="A149" s="2476"/>
      <c r="B149" s="2478"/>
      <c r="C149" s="2479"/>
      <c r="D149" s="2479"/>
      <c r="E149" s="2479"/>
      <c r="F149" s="2479"/>
      <c r="G149" s="2479"/>
      <c r="H149" s="2479"/>
      <c r="I149" s="2480"/>
      <c r="J149" s="2484"/>
      <c r="K149" s="2485"/>
      <c r="L149" s="2485"/>
      <c r="M149" s="2485"/>
      <c r="N149" s="2486"/>
      <c r="O149" s="2468"/>
      <c r="P149" s="2469"/>
      <c r="Q149" s="2469"/>
      <c r="R149" s="2470"/>
      <c r="S149" s="2490"/>
      <c r="T149" s="2491"/>
      <c r="U149" s="2491"/>
      <c r="V149" s="2491"/>
      <c r="W149" s="2491"/>
      <c r="X149" s="2491"/>
      <c r="Y149" s="2492"/>
      <c r="Z149" s="2468"/>
      <c r="AA149" s="2469"/>
      <c r="AB149" s="2469"/>
      <c r="AC149" s="2469"/>
      <c r="AD149" s="2469"/>
      <c r="AE149" s="2469"/>
      <c r="AF149" s="2470"/>
      <c r="AG149" s="2412" t="s">
        <v>86</v>
      </c>
      <c r="AH149" s="2413"/>
      <c r="AI149" s="2413"/>
      <c r="AJ149" s="2413"/>
      <c r="AK149" s="2413"/>
      <c r="AL149" s="2413"/>
      <c r="AM149" s="2413"/>
      <c r="AN149" s="2413"/>
      <c r="AO149" s="2413"/>
      <c r="AP149" s="2414"/>
      <c r="AQ149" s="2449" t="s">
        <v>838</v>
      </c>
      <c r="AR149" s="2422"/>
      <c r="AS149" s="2422"/>
      <c r="AT149" s="2422"/>
      <c r="AU149" s="2422"/>
      <c r="AV149" s="2422"/>
      <c r="AW149" s="2422"/>
      <c r="AX149" s="2422"/>
      <c r="AY149" s="2422"/>
      <c r="AZ149" s="2422"/>
      <c r="BA149" s="2422"/>
      <c r="BB149" s="2422"/>
      <c r="BC149" s="2422"/>
      <c r="BD149" s="2422"/>
      <c r="BE149" s="2422"/>
      <c r="BF149" s="2422"/>
      <c r="BG149" s="2422"/>
      <c r="BH149" s="2422"/>
      <c r="BI149" s="2423"/>
      <c r="BJ149" s="2409"/>
      <c r="BK149" s="2409"/>
      <c r="BL149" s="2409"/>
      <c r="BM149" s="2410"/>
    </row>
    <row r="150" spans="1:65" ht="21.95" customHeight="1" x14ac:dyDescent="0.4">
      <c r="A150" s="2476"/>
      <c r="B150" s="2478"/>
      <c r="C150" s="2479"/>
      <c r="D150" s="2479"/>
      <c r="E150" s="2479"/>
      <c r="F150" s="2479"/>
      <c r="G150" s="2479"/>
      <c r="H150" s="2479"/>
      <c r="I150" s="2480"/>
      <c r="J150" s="2484"/>
      <c r="K150" s="2485"/>
      <c r="L150" s="2485"/>
      <c r="M150" s="2485"/>
      <c r="N150" s="2486"/>
      <c r="O150" s="2468"/>
      <c r="P150" s="2469"/>
      <c r="Q150" s="2469"/>
      <c r="R150" s="2470"/>
      <c r="S150" s="2490"/>
      <c r="T150" s="2491"/>
      <c r="U150" s="2491"/>
      <c r="V150" s="2491"/>
      <c r="W150" s="2491"/>
      <c r="X150" s="2491"/>
      <c r="Y150" s="2492"/>
      <c r="Z150" s="2468"/>
      <c r="AA150" s="2469"/>
      <c r="AB150" s="2469"/>
      <c r="AC150" s="2469"/>
      <c r="AD150" s="2469"/>
      <c r="AE150" s="2469"/>
      <c r="AF150" s="2470"/>
      <c r="AG150" s="2412" t="s">
        <v>87</v>
      </c>
      <c r="AH150" s="2413"/>
      <c r="AI150" s="2413"/>
      <c r="AJ150" s="2413"/>
      <c r="AK150" s="2413"/>
      <c r="AL150" s="2413"/>
      <c r="AM150" s="2413"/>
      <c r="AN150" s="2413"/>
      <c r="AO150" s="2413"/>
      <c r="AP150" s="2414"/>
      <c r="AQ150" s="2449" t="s">
        <v>838</v>
      </c>
      <c r="AR150" s="2422"/>
      <c r="AS150" s="2422"/>
      <c r="AT150" s="2422"/>
      <c r="AU150" s="2422"/>
      <c r="AV150" s="2422"/>
      <c r="AW150" s="2422"/>
      <c r="AX150" s="2422"/>
      <c r="AY150" s="2422"/>
      <c r="AZ150" s="2422"/>
      <c r="BA150" s="2422"/>
      <c r="BB150" s="2422"/>
      <c r="BC150" s="2422"/>
      <c r="BD150" s="2422"/>
      <c r="BE150" s="2422"/>
      <c r="BF150" s="2422"/>
      <c r="BG150" s="2422"/>
      <c r="BH150" s="2422"/>
      <c r="BI150" s="2423"/>
      <c r="BJ150" s="2409"/>
      <c r="BK150" s="2409"/>
      <c r="BL150" s="2409"/>
      <c r="BM150" s="2410"/>
    </row>
    <row r="151" spans="1:65" ht="21.95" customHeight="1" x14ac:dyDescent="0.4">
      <c r="A151" s="2476"/>
      <c r="B151" s="2478"/>
      <c r="C151" s="2479"/>
      <c r="D151" s="2479"/>
      <c r="E151" s="2479"/>
      <c r="F151" s="2479"/>
      <c r="G151" s="2479"/>
      <c r="H151" s="2479"/>
      <c r="I151" s="2480"/>
      <c r="J151" s="2484"/>
      <c r="K151" s="2485"/>
      <c r="L151" s="2485"/>
      <c r="M151" s="2485"/>
      <c r="N151" s="2486"/>
      <c r="O151" s="2468"/>
      <c r="P151" s="2469"/>
      <c r="Q151" s="2469"/>
      <c r="R151" s="2470"/>
      <c r="S151" s="2490"/>
      <c r="T151" s="2491"/>
      <c r="U151" s="2491"/>
      <c r="V151" s="2491"/>
      <c r="W151" s="2491"/>
      <c r="X151" s="2491"/>
      <c r="Y151" s="2492"/>
      <c r="Z151" s="2468"/>
      <c r="AA151" s="2469"/>
      <c r="AB151" s="2469"/>
      <c r="AC151" s="2469"/>
      <c r="AD151" s="2469"/>
      <c r="AE151" s="2469"/>
      <c r="AF151" s="2470"/>
      <c r="AG151" s="2412" t="s">
        <v>154</v>
      </c>
      <c r="AH151" s="2413"/>
      <c r="AI151" s="2413"/>
      <c r="AJ151" s="2413"/>
      <c r="AK151" s="2413"/>
      <c r="AL151" s="2413"/>
      <c r="AM151" s="2413"/>
      <c r="AN151" s="2413"/>
      <c r="AO151" s="2413"/>
      <c r="AP151" s="2414"/>
      <c r="AQ151" s="2449" t="s">
        <v>838</v>
      </c>
      <c r="AR151" s="2422"/>
      <c r="AS151" s="2422"/>
      <c r="AT151" s="2422"/>
      <c r="AU151" s="2422"/>
      <c r="AV151" s="2422"/>
      <c r="AW151" s="2422"/>
      <c r="AX151" s="2422"/>
      <c r="AY151" s="2422"/>
      <c r="AZ151" s="2422"/>
      <c r="BA151" s="2422"/>
      <c r="BB151" s="2422"/>
      <c r="BC151" s="2422"/>
      <c r="BD151" s="2422"/>
      <c r="BE151" s="2422"/>
      <c r="BF151" s="2422"/>
      <c r="BG151" s="2422"/>
      <c r="BH151" s="2422"/>
      <c r="BI151" s="2423"/>
      <c r="BJ151" s="2409"/>
      <c r="BK151" s="2409"/>
      <c r="BL151" s="2409"/>
      <c r="BM151" s="2410"/>
    </row>
    <row r="152" spans="1:65" ht="21.95" customHeight="1" x14ac:dyDescent="0.4">
      <c r="A152" s="2476"/>
      <c r="B152" s="2478"/>
      <c r="C152" s="2479"/>
      <c r="D152" s="2479"/>
      <c r="E152" s="2479"/>
      <c r="F152" s="2479"/>
      <c r="G152" s="2479"/>
      <c r="H152" s="2479"/>
      <c r="I152" s="2480"/>
      <c r="J152" s="2484"/>
      <c r="K152" s="2485"/>
      <c r="L152" s="2485"/>
      <c r="M152" s="2485"/>
      <c r="N152" s="2486"/>
      <c r="O152" s="2468"/>
      <c r="P152" s="2469"/>
      <c r="Q152" s="2469"/>
      <c r="R152" s="2470"/>
      <c r="S152" s="2490"/>
      <c r="T152" s="2491"/>
      <c r="U152" s="2491"/>
      <c r="V152" s="2491"/>
      <c r="W152" s="2491"/>
      <c r="X152" s="2491"/>
      <c r="Y152" s="2492"/>
      <c r="Z152" s="2468"/>
      <c r="AA152" s="2469"/>
      <c r="AB152" s="2469"/>
      <c r="AC152" s="2469"/>
      <c r="AD152" s="2469"/>
      <c r="AE152" s="2469"/>
      <c r="AF152" s="2470"/>
      <c r="AG152" s="2412" t="s">
        <v>155</v>
      </c>
      <c r="AH152" s="2413"/>
      <c r="AI152" s="2413"/>
      <c r="AJ152" s="2413"/>
      <c r="AK152" s="2413"/>
      <c r="AL152" s="2413"/>
      <c r="AM152" s="2413"/>
      <c r="AN152" s="2413"/>
      <c r="AO152" s="2413"/>
      <c r="AP152" s="2414"/>
      <c r="AQ152" s="2449" t="s">
        <v>838</v>
      </c>
      <c r="AR152" s="2422"/>
      <c r="AS152" s="2422"/>
      <c r="AT152" s="2422"/>
      <c r="AU152" s="2422"/>
      <c r="AV152" s="2422"/>
      <c r="AW152" s="2422"/>
      <c r="AX152" s="2422"/>
      <c r="AY152" s="2422"/>
      <c r="AZ152" s="2422"/>
      <c r="BA152" s="2422"/>
      <c r="BB152" s="2422"/>
      <c r="BC152" s="2422"/>
      <c r="BD152" s="2422"/>
      <c r="BE152" s="2422"/>
      <c r="BF152" s="2422"/>
      <c r="BG152" s="2422"/>
      <c r="BH152" s="2422"/>
      <c r="BI152" s="2423"/>
      <c r="BJ152" s="2409"/>
      <c r="BK152" s="2409"/>
      <c r="BL152" s="2409"/>
      <c r="BM152" s="2410"/>
    </row>
    <row r="153" spans="1:65" ht="21.95" customHeight="1" x14ac:dyDescent="0.4">
      <c r="A153" s="2476"/>
      <c r="B153" s="2478"/>
      <c r="C153" s="2479"/>
      <c r="D153" s="2479"/>
      <c r="E153" s="2479"/>
      <c r="F153" s="2479"/>
      <c r="G153" s="2479"/>
      <c r="H153" s="2479"/>
      <c r="I153" s="2480"/>
      <c r="J153" s="2484"/>
      <c r="K153" s="2485"/>
      <c r="L153" s="2485"/>
      <c r="M153" s="2485"/>
      <c r="N153" s="2486"/>
      <c r="O153" s="2468"/>
      <c r="P153" s="2469"/>
      <c r="Q153" s="2469"/>
      <c r="R153" s="2470"/>
      <c r="S153" s="2490"/>
      <c r="T153" s="2491"/>
      <c r="U153" s="2491"/>
      <c r="V153" s="2491"/>
      <c r="W153" s="2491"/>
      <c r="X153" s="2491"/>
      <c r="Y153" s="2492"/>
      <c r="Z153" s="2468"/>
      <c r="AA153" s="2469"/>
      <c r="AB153" s="2469"/>
      <c r="AC153" s="2469"/>
      <c r="AD153" s="2469"/>
      <c r="AE153" s="2469"/>
      <c r="AF153" s="2470"/>
      <c r="AG153" s="2412" t="s">
        <v>156</v>
      </c>
      <c r="AH153" s="2413"/>
      <c r="AI153" s="2413"/>
      <c r="AJ153" s="2413"/>
      <c r="AK153" s="2413"/>
      <c r="AL153" s="2413"/>
      <c r="AM153" s="2413"/>
      <c r="AN153" s="2413"/>
      <c r="AO153" s="2413"/>
      <c r="AP153" s="2414"/>
      <c r="AQ153" s="2415" t="s">
        <v>157</v>
      </c>
      <c r="AR153" s="2416"/>
      <c r="AS153" s="2416"/>
      <c r="AT153" s="2416"/>
      <c r="AU153" s="2416"/>
      <c r="AV153" s="2416"/>
      <c r="AW153" s="2416"/>
      <c r="AX153" s="2416"/>
      <c r="AY153" s="2416"/>
      <c r="AZ153" s="2416"/>
      <c r="BA153" s="2416"/>
      <c r="BB153" s="2416"/>
      <c r="BC153" s="2416"/>
      <c r="BD153" s="2416"/>
      <c r="BE153" s="2416"/>
      <c r="BF153" s="2416"/>
      <c r="BG153" s="2416"/>
      <c r="BH153" s="2416"/>
      <c r="BI153" s="2417"/>
      <c r="BJ153" s="2409"/>
      <c r="BK153" s="2409"/>
      <c r="BL153" s="2409"/>
      <c r="BM153" s="2410"/>
    </row>
    <row r="154" spans="1:65" ht="21.95" customHeight="1" x14ac:dyDescent="0.4">
      <c r="A154" s="2476"/>
      <c r="B154" s="2478"/>
      <c r="C154" s="2479"/>
      <c r="D154" s="2479"/>
      <c r="E154" s="2479"/>
      <c r="F154" s="2479"/>
      <c r="G154" s="2479"/>
      <c r="H154" s="2479"/>
      <c r="I154" s="2480"/>
      <c r="J154" s="2484"/>
      <c r="K154" s="2485"/>
      <c r="L154" s="2485"/>
      <c r="M154" s="2485"/>
      <c r="N154" s="2486"/>
      <c r="O154" s="2468"/>
      <c r="P154" s="2469"/>
      <c r="Q154" s="2469"/>
      <c r="R154" s="2470"/>
      <c r="S154" s="2490"/>
      <c r="T154" s="2491"/>
      <c r="U154" s="2491"/>
      <c r="V154" s="2491"/>
      <c r="W154" s="2491"/>
      <c r="X154" s="2491"/>
      <c r="Y154" s="2492"/>
      <c r="Z154" s="2468"/>
      <c r="AA154" s="2469"/>
      <c r="AB154" s="2469"/>
      <c r="AC154" s="2469"/>
      <c r="AD154" s="2469"/>
      <c r="AE154" s="2469"/>
      <c r="AF154" s="2470"/>
      <c r="AG154" s="2450" t="s">
        <v>127</v>
      </c>
      <c r="AH154" s="2451"/>
      <c r="AI154" s="2451"/>
      <c r="AJ154" s="2451"/>
      <c r="AK154" s="2451"/>
      <c r="AL154" s="2451"/>
      <c r="AM154" s="2451"/>
      <c r="AN154" s="2451"/>
      <c r="AO154" s="2451"/>
      <c r="AP154" s="2452"/>
      <c r="AQ154" s="2515" t="s">
        <v>128</v>
      </c>
      <c r="AR154" s="2516"/>
      <c r="AS154" s="2516"/>
      <c r="AT154" s="2516"/>
      <c r="AU154" s="2516"/>
      <c r="AV154" s="2516"/>
      <c r="AW154" s="2516"/>
      <c r="AX154" s="2516"/>
      <c r="AY154" s="2516"/>
      <c r="AZ154" s="2516"/>
      <c r="BA154" s="2516"/>
      <c r="BB154" s="2516"/>
      <c r="BC154" s="2516"/>
      <c r="BD154" s="2516"/>
      <c r="BE154" s="2516"/>
      <c r="BF154" s="2516"/>
      <c r="BG154" s="2516"/>
      <c r="BH154" s="2516"/>
      <c r="BI154" s="2517"/>
      <c r="BJ154" s="2419"/>
      <c r="BK154" s="2419"/>
      <c r="BL154" s="2419"/>
      <c r="BM154" s="2420"/>
    </row>
    <row r="155" spans="1:65" ht="21.95" customHeight="1" x14ac:dyDescent="0.4">
      <c r="A155" s="2476"/>
      <c r="B155" s="2478"/>
      <c r="C155" s="2479"/>
      <c r="D155" s="2479"/>
      <c r="E155" s="2479"/>
      <c r="F155" s="2479"/>
      <c r="G155" s="2479"/>
      <c r="H155" s="2479"/>
      <c r="I155" s="2480"/>
      <c r="J155" s="2484"/>
      <c r="K155" s="2485"/>
      <c r="L155" s="2485"/>
      <c r="M155" s="2485"/>
      <c r="N155" s="2486"/>
      <c r="O155" s="2468"/>
      <c r="P155" s="2469"/>
      <c r="Q155" s="2469"/>
      <c r="R155" s="2470"/>
      <c r="S155" s="2490"/>
      <c r="T155" s="2491"/>
      <c r="U155" s="2491"/>
      <c r="V155" s="2491"/>
      <c r="W155" s="2491"/>
      <c r="X155" s="2491"/>
      <c r="Y155" s="2492"/>
      <c r="Z155" s="2468"/>
      <c r="AA155" s="2469"/>
      <c r="AB155" s="2469"/>
      <c r="AC155" s="2469"/>
      <c r="AD155" s="2469"/>
      <c r="AE155" s="2469"/>
      <c r="AF155" s="2470"/>
      <c r="AG155" s="2403" t="s">
        <v>839</v>
      </c>
      <c r="AH155" s="2404"/>
      <c r="AI155" s="2404"/>
      <c r="AJ155" s="2404"/>
      <c r="AK155" s="2404"/>
      <c r="AL155" s="2404"/>
      <c r="AM155" s="2404"/>
      <c r="AN155" s="2404"/>
      <c r="AO155" s="2404"/>
      <c r="AP155" s="2405"/>
      <c r="AQ155" s="2406" t="s">
        <v>157</v>
      </c>
      <c r="AR155" s="2407"/>
      <c r="AS155" s="2407"/>
      <c r="AT155" s="2407"/>
      <c r="AU155" s="2407"/>
      <c r="AV155" s="2407"/>
      <c r="AW155" s="2407"/>
      <c r="AX155" s="2407"/>
      <c r="AY155" s="2407"/>
      <c r="AZ155" s="2407"/>
      <c r="BA155" s="2407"/>
      <c r="BB155" s="2407"/>
      <c r="BC155" s="2407"/>
      <c r="BD155" s="2407"/>
      <c r="BE155" s="2407"/>
      <c r="BF155" s="2407"/>
      <c r="BG155" s="2407"/>
      <c r="BH155" s="2407"/>
      <c r="BI155" s="2408"/>
      <c r="BJ155" s="2474"/>
      <c r="BK155" s="2474"/>
      <c r="BL155" s="2474"/>
      <c r="BM155" s="2475"/>
    </row>
    <row r="156" spans="1:65" ht="21.95" customHeight="1" x14ac:dyDescent="0.4">
      <c r="A156" s="2476"/>
      <c r="B156" s="2478"/>
      <c r="C156" s="2479"/>
      <c r="D156" s="2479"/>
      <c r="E156" s="2479"/>
      <c r="F156" s="2479"/>
      <c r="G156" s="2479"/>
      <c r="H156" s="2479"/>
      <c r="I156" s="2480"/>
      <c r="J156" s="2484"/>
      <c r="K156" s="2485"/>
      <c r="L156" s="2485"/>
      <c r="M156" s="2485"/>
      <c r="N156" s="2486"/>
      <c r="O156" s="2468"/>
      <c r="P156" s="2469"/>
      <c r="Q156" s="2469"/>
      <c r="R156" s="2470"/>
      <c r="S156" s="2490"/>
      <c r="T156" s="2491"/>
      <c r="U156" s="2491"/>
      <c r="V156" s="2491"/>
      <c r="W156" s="2491"/>
      <c r="X156" s="2491"/>
      <c r="Y156" s="2492"/>
      <c r="Z156" s="2468"/>
      <c r="AA156" s="2469"/>
      <c r="AB156" s="2469"/>
      <c r="AC156" s="2469"/>
      <c r="AD156" s="2469"/>
      <c r="AE156" s="2469"/>
      <c r="AF156" s="2470"/>
      <c r="AG156" s="2403" t="s">
        <v>158</v>
      </c>
      <c r="AH156" s="2404"/>
      <c r="AI156" s="2404"/>
      <c r="AJ156" s="2404"/>
      <c r="AK156" s="2404"/>
      <c r="AL156" s="2404"/>
      <c r="AM156" s="2404"/>
      <c r="AN156" s="2404"/>
      <c r="AO156" s="2404"/>
      <c r="AP156" s="2405"/>
      <c r="AQ156" s="2406" t="s">
        <v>157</v>
      </c>
      <c r="AR156" s="2407"/>
      <c r="AS156" s="2407"/>
      <c r="AT156" s="2407"/>
      <c r="AU156" s="2407"/>
      <c r="AV156" s="2407"/>
      <c r="AW156" s="2407"/>
      <c r="AX156" s="2407"/>
      <c r="AY156" s="2407"/>
      <c r="AZ156" s="2407"/>
      <c r="BA156" s="2407"/>
      <c r="BB156" s="2407"/>
      <c r="BC156" s="2407"/>
      <c r="BD156" s="2407"/>
      <c r="BE156" s="2407"/>
      <c r="BF156" s="2407"/>
      <c r="BG156" s="2407"/>
      <c r="BH156" s="2407"/>
      <c r="BI156" s="2408"/>
      <c r="BJ156" s="2474"/>
      <c r="BK156" s="2474"/>
      <c r="BL156" s="2474"/>
      <c r="BM156" s="2475"/>
    </row>
    <row r="157" spans="1:65" ht="21.95" customHeight="1" thickBot="1" x14ac:dyDescent="0.45">
      <c r="A157" s="2477"/>
      <c r="B157" s="2481"/>
      <c r="C157" s="2482"/>
      <c r="D157" s="2482"/>
      <c r="E157" s="2482"/>
      <c r="F157" s="2482"/>
      <c r="G157" s="2482"/>
      <c r="H157" s="2482"/>
      <c r="I157" s="2483"/>
      <c r="J157" s="2487"/>
      <c r="K157" s="2488"/>
      <c r="L157" s="2488"/>
      <c r="M157" s="2488"/>
      <c r="N157" s="2489"/>
      <c r="O157" s="2471"/>
      <c r="P157" s="2472"/>
      <c r="Q157" s="2472"/>
      <c r="R157" s="2473"/>
      <c r="S157" s="2493"/>
      <c r="T157" s="2494"/>
      <c r="U157" s="2494"/>
      <c r="V157" s="2494"/>
      <c r="W157" s="2494"/>
      <c r="X157" s="2494"/>
      <c r="Y157" s="2495"/>
      <c r="Z157" s="2471"/>
      <c r="AA157" s="2472"/>
      <c r="AB157" s="2472"/>
      <c r="AC157" s="2472"/>
      <c r="AD157" s="2472"/>
      <c r="AE157" s="2472"/>
      <c r="AF157" s="2473"/>
      <c r="AG157" s="2460" t="s">
        <v>159</v>
      </c>
      <c r="AH157" s="2461"/>
      <c r="AI157" s="2461"/>
      <c r="AJ157" s="2461"/>
      <c r="AK157" s="2461"/>
      <c r="AL157" s="2461"/>
      <c r="AM157" s="2461"/>
      <c r="AN157" s="2461"/>
      <c r="AO157" s="2461"/>
      <c r="AP157" s="2462"/>
      <c r="AQ157" s="2463" t="s">
        <v>840</v>
      </c>
      <c r="AR157" s="2464"/>
      <c r="AS157" s="2464"/>
      <c r="AT157" s="2464"/>
      <c r="AU157" s="2464"/>
      <c r="AV157" s="2464"/>
      <c r="AW157" s="2464"/>
      <c r="AX157" s="2464"/>
      <c r="AY157" s="2464"/>
      <c r="AZ157" s="2464"/>
      <c r="BA157" s="2464"/>
      <c r="BB157" s="2464"/>
      <c r="BC157" s="2464"/>
      <c r="BD157" s="2464"/>
      <c r="BE157" s="2464"/>
      <c r="BF157" s="2464"/>
      <c r="BG157" s="2464"/>
      <c r="BH157" s="2464"/>
      <c r="BI157" s="2465"/>
      <c r="BJ157" s="2466"/>
      <c r="BK157" s="2466"/>
      <c r="BL157" s="2466"/>
      <c r="BM157" s="2467"/>
    </row>
    <row r="158" spans="1:65" ht="22.7" customHeight="1" x14ac:dyDescent="0.4">
      <c r="B158" s="5"/>
      <c r="C158" s="2456"/>
      <c r="D158" s="2456"/>
      <c r="E158" s="2456"/>
      <c r="F158" s="2456"/>
      <c r="G158" s="2456"/>
      <c r="H158" s="2456"/>
      <c r="I158" s="2456"/>
      <c r="J158" s="2456"/>
      <c r="K158" s="2456"/>
      <c r="L158" s="2456"/>
      <c r="M158" s="2456"/>
      <c r="N158" s="2456"/>
      <c r="O158" s="2456"/>
      <c r="P158" s="2456"/>
      <c r="Q158" s="2456"/>
      <c r="R158" s="2456"/>
      <c r="S158" s="2456"/>
      <c r="T158" s="2456"/>
      <c r="U158" s="2456"/>
      <c r="V158" s="2456"/>
      <c r="W158" s="2456"/>
      <c r="X158" s="2456"/>
      <c r="Y158" s="2456"/>
      <c r="Z158" s="2456"/>
      <c r="AA158" s="2456"/>
      <c r="AB158" s="2456"/>
      <c r="AC158" s="2456"/>
      <c r="AD158" s="2456"/>
      <c r="AE158" s="2456"/>
      <c r="AF158" s="2456"/>
      <c r="AG158" s="2456"/>
      <c r="AH158" s="2456"/>
      <c r="AI158" s="2456"/>
      <c r="AJ158" s="2456"/>
      <c r="AK158" s="2456"/>
      <c r="AL158" s="2456"/>
      <c r="AM158" s="2456"/>
      <c r="AN158" s="2456"/>
      <c r="AO158" s="2456"/>
      <c r="AP158" s="2456"/>
      <c r="AQ158" s="2456"/>
      <c r="AR158" s="2456"/>
      <c r="AS158" s="2456"/>
      <c r="AT158" s="2456"/>
      <c r="AU158" s="2456"/>
      <c r="AV158" s="2456"/>
      <c r="AW158" s="2456"/>
      <c r="AX158" s="2456"/>
      <c r="AY158" s="2456"/>
      <c r="AZ158" s="2456"/>
      <c r="BA158" s="2456"/>
      <c r="BB158" s="2456"/>
      <c r="BC158" s="2456"/>
      <c r="BD158" s="2456"/>
      <c r="BE158" s="2456"/>
      <c r="BF158" s="2456"/>
      <c r="BG158" s="2456"/>
      <c r="BH158" s="2456"/>
      <c r="BI158" s="2456"/>
      <c r="BJ158" s="2456"/>
      <c r="BK158" s="2456"/>
      <c r="BL158" s="2456"/>
      <c r="BM158" s="2456"/>
    </row>
    <row r="159" spans="1:65" ht="34.700000000000003" customHeight="1" x14ac:dyDescent="0.4">
      <c r="A159" s="8" t="s">
        <v>841</v>
      </c>
      <c r="B159" s="10"/>
      <c r="C159" s="2418" t="s">
        <v>842</v>
      </c>
      <c r="D159" s="2418"/>
      <c r="E159" s="2418"/>
      <c r="F159" s="2418"/>
      <c r="G159" s="2418"/>
      <c r="H159" s="2418"/>
      <c r="I159" s="2418"/>
      <c r="J159" s="2418"/>
      <c r="K159" s="2418"/>
      <c r="L159" s="2418"/>
      <c r="M159" s="2418"/>
      <c r="N159" s="2418"/>
      <c r="O159" s="2418"/>
      <c r="P159" s="2418"/>
      <c r="Q159" s="2418"/>
      <c r="R159" s="2418"/>
      <c r="S159" s="2418"/>
      <c r="T159" s="2418"/>
      <c r="U159" s="2418"/>
      <c r="V159" s="2418"/>
      <c r="W159" s="2418"/>
      <c r="X159" s="2418"/>
      <c r="Y159" s="2418"/>
      <c r="Z159" s="2418"/>
      <c r="AA159" s="2418"/>
      <c r="AB159" s="2418"/>
      <c r="AC159" s="2418"/>
      <c r="AD159" s="2418"/>
      <c r="AE159" s="2418"/>
      <c r="AF159" s="2418"/>
      <c r="AG159" s="2418"/>
      <c r="AH159" s="2418"/>
      <c r="AI159" s="2418"/>
      <c r="AJ159" s="2418"/>
      <c r="AK159" s="2418"/>
      <c r="AL159" s="2418"/>
      <c r="AM159" s="2418"/>
      <c r="AN159" s="2418"/>
      <c r="AO159" s="2418"/>
      <c r="AP159" s="2418"/>
      <c r="AQ159" s="2418"/>
      <c r="AR159" s="2418"/>
      <c r="AS159" s="2418"/>
      <c r="AT159" s="2418"/>
      <c r="AU159" s="2418"/>
      <c r="AV159" s="2418"/>
      <c r="AW159" s="2418"/>
      <c r="AX159" s="2418"/>
      <c r="AY159" s="2418"/>
      <c r="AZ159" s="2418"/>
      <c r="BA159" s="2418"/>
      <c r="BB159" s="2418"/>
      <c r="BC159" s="2418"/>
      <c r="BD159" s="2418"/>
      <c r="BE159" s="2418"/>
      <c r="BF159" s="2418"/>
      <c r="BG159" s="2418"/>
      <c r="BH159" s="2418"/>
      <c r="BI159" s="2418"/>
      <c r="BJ159" s="2418"/>
      <c r="BK159" s="2418"/>
      <c r="BL159" s="2418"/>
      <c r="BM159" s="2418"/>
    </row>
    <row r="160" spans="1:65" ht="27" customHeight="1" x14ac:dyDescent="0.4">
      <c r="A160" s="8" t="s">
        <v>843</v>
      </c>
      <c r="B160" s="8"/>
      <c r="C160" s="10" t="s">
        <v>160</v>
      </c>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row>
    <row r="161" spans="1:256" ht="27" customHeight="1" x14ac:dyDescent="0.4">
      <c r="A161" s="8" t="s">
        <v>162</v>
      </c>
      <c r="B161" s="8"/>
      <c r="C161" s="2457" t="s">
        <v>161</v>
      </c>
      <c r="D161" s="2457"/>
      <c r="E161" s="2457"/>
      <c r="F161" s="2457"/>
      <c r="G161" s="2457"/>
      <c r="H161" s="2457"/>
      <c r="I161" s="2457"/>
      <c r="J161" s="2457"/>
      <c r="K161" s="2457"/>
      <c r="L161" s="2457"/>
      <c r="M161" s="2457"/>
      <c r="N161" s="2457"/>
      <c r="O161" s="2457"/>
      <c r="P161" s="2457"/>
      <c r="Q161" s="2457"/>
      <c r="R161" s="2457"/>
      <c r="S161" s="2457"/>
      <c r="T161" s="2457"/>
      <c r="U161" s="2457"/>
      <c r="V161" s="2457"/>
      <c r="W161" s="2457"/>
      <c r="X161" s="2457"/>
      <c r="Y161" s="2457"/>
      <c r="Z161" s="2457"/>
      <c r="AA161" s="2457"/>
      <c r="AB161" s="2457"/>
      <c r="AC161" s="2457"/>
      <c r="AD161" s="2457"/>
      <c r="AE161" s="2457"/>
      <c r="AF161" s="2457"/>
      <c r="AG161" s="2457"/>
      <c r="AH161" s="2457"/>
      <c r="AI161" s="2457"/>
      <c r="AJ161" s="2457"/>
      <c r="AK161" s="2457"/>
      <c r="AL161" s="2457"/>
      <c r="AM161" s="2457"/>
      <c r="AN161" s="2457"/>
      <c r="AO161" s="2457"/>
      <c r="AP161" s="2457"/>
      <c r="AQ161" s="2457"/>
      <c r="AR161" s="2457"/>
      <c r="AS161" s="2457"/>
      <c r="AT161" s="2457"/>
      <c r="AU161" s="2457"/>
      <c r="AV161" s="2457"/>
      <c r="AW161" s="2457"/>
      <c r="AX161" s="2457"/>
      <c r="AY161" s="2457"/>
      <c r="AZ161" s="2457"/>
      <c r="BA161" s="2457"/>
      <c r="BB161" s="2457"/>
      <c r="BC161" s="2457"/>
      <c r="BD161" s="2457"/>
      <c r="BE161" s="2457"/>
      <c r="BF161" s="2457"/>
      <c r="BG161" s="2457"/>
      <c r="BH161" s="2457"/>
      <c r="BI161" s="2457"/>
      <c r="BJ161" s="2457"/>
      <c r="BK161" s="2457"/>
      <c r="BL161" s="2457"/>
      <c r="BM161" s="2457"/>
    </row>
    <row r="162" spans="1:256" ht="61.7" customHeight="1" x14ac:dyDescent="0.4">
      <c r="A162" s="8" t="s">
        <v>90</v>
      </c>
      <c r="B162" s="8"/>
      <c r="C162" s="2458" t="s">
        <v>163</v>
      </c>
      <c r="D162" s="2458"/>
      <c r="E162" s="2458"/>
      <c r="F162" s="2458"/>
      <c r="G162" s="2458"/>
      <c r="H162" s="2458"/>
      <c r="I162" s="2458"/>
      <c r="J162" s="2458"/>
      <c r="K162" s="2458"/>
      <c r="L162" s="2458"/>
      <c r="M162" s="2458"/>
      <c r="N162" s="2458"/>
      <c r="O162" s="2458"/>
      <c r="P162" s="2458"/>
      <c r="Q162" s="2458"/>
      <c r="R162" s="2458"/>
      <c r="S162" s="2458"/>
      <c r="T162" s="2458"/>
      <c r="U162" s="2458"/>
      <c r="V162" s="2458"/>
      <c r="W162" s="2458"/>
      <c r="X162" s="2458"/>
      <c r="Y162" s="2458"/>
      <c r="Z162" s="2458"/>
      <c r="AA162" s="2458"/>
      <c r="AB162" s="2458"/>
      <c r="AC162" s="2458"/>
      <c r="AD162" s="2458"/>
      <c r="AE162" s="2458"/>
      <c r="AF162" s="2458"/>
      <c r="AG162" s="2458"/>
      <c r="AH162" s="2458"/>
      <c r="AI162" s="2458"/>
      <c r="AJ162" s="2458"/>
      <c r="AK162" s="2458"/>
      <c r="AL162" s="2458"/>
      <c r="AM162" s="2458"/>
      <c r="AN162" s="2458"/>
      <c r="AO162" s="2458"/>
      <c r="AP162" s="2458"/>
      <c r="AQ162" s="2458"/>
      <c r="AR162" s="2458"/>
      <c r="AS162" s="2458"/>
      <c r="AT162" s="2458"/>
      <c r="AU162" s="2458"/>
      <c r="AV162" s="2458"/>
      <c r="AW162" s="2458"/>
      <c r="AX162" s="2458"/>
      <c r="AY162" s="2458"/>
      <c r="AZ162" s="2458"/>
      <c r="BA162" s="2458"/>
      <c r="BB162" s="2458"/>
      <c r="BC162" s="2458"/>
      <c r="BD162" s="2458"/>
      <c r="BE162" s="2458"/>
      <c r="BF162" s="2458"/>
      <c r="BG162" s="2458"/>
      <c r="BH162" s="2458"/>
      <c r="BI162" s="2458"/>
      <c r="BJ162" s="2458"/>
      <c r="BK162" s="2458"/>
      <c r="BL162" s="2458"/>
      <c r="BM162" s="2458"/>
    </row>
    <row r="163" spans="1:256" ht="27" customHeight="1" x14ac:dyDescent="0.15">
      <c r="A163" s="9" t="s">
        <v>91</v>
      </c>
      <c r="B163" s="9"/>
      <c r="C163" s="2459" t="s">
        <v>844</v>
      </c>
      <c r="D163" s="2459"/>
      <c r="E163" s="2459"/>
      <c r="F163" s="2459"/>
      <c r="G163" s="2459"/>
      <c r="H163" s="2459"/>
      <c r="I163" s="2459"/>
      <c r="J163" s="2459"/>
      <c r="K163" s="2459"/>
      <c r="L163" s="2459"/>
      <c r="M163" s="2459"/>
      <c r="N163" s="2459"/>
      <c r="O163" s="2459"/>
      <c r="P163" s="2459"/>
      <c r="Q163" s="2459"/>
      <c r="R163" s="2459"/>
      <c r="S163" s="2459"/>
      <c r="T163" s="2459"/>
      <c r="U163" s="2459"/>
      <c r="V163" s="2459"/>
      <c r="W163" s="2459"/>
      <c r="X163" s="2459"/>
      <c r="Y163" s="2459"/>
      <c r="Z163" s="2459"/>
      <c r="AA163" s="2459"/>
      <c r="AB163" s="2459"/>
      <c r="AC163" s="2459"/>
      <c r="AD163" s="2459"/>
      <c r="AE163" s="2459"/>
      <c r="AF163" s="2459"/>
      <c r="AG163" s="2459"/>
      <c r="AH163" s="2459"/>
      <c r="AI163" s="2459"/>
      <c r="AJ163" s="2459"/>
      <c r="AK163" s="2459"/>
      <c r="AL163" s="2459"/>
      <c r="AM163" s="2459"/>
      <c r="AN163" s="2459"/>
      <c r="AO163" s="2459"/>
      <c r="AP163" s="2459"/>
      <c r="AQ163" s="2459"/>
      <c r="AR163" s="2459"/>
      <c r="AS163" s="2459"/>
      <c r="AT163" s="2459"/>
      <c r="AU163" s="2459"/>
      <c r="AV163" s="2459"/>
      <c r="AW163" s="2459"/>
      <c r="AX163" s="2459"/>
      <c r="AY163" s="2459"/>
      <c r="AZ163" s="2459"/>
      <c r="BA163" s="2459"/>
      <c r="BB163" s="2459"/>
      <c r="BC163" s="2459"/>
      <c r="BD163" s="2459"/>
      <c r="BE163" s="2459"/>
      <c r="BF163" s="2459"/>
      <c r="BG163" s="2459"/>
      <c r="BH163" s="2459"/>
      <c r="BI163" s="2459"/>
      <c r="BJ163" s="2459"/>
      <c r="BK163" s="2459"/>
      <c r="BL163" s="2459"/>
      <c r="BM163" s="2459"/>
      <c r="BN163" s="6"/>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7"/>
      <c r="ID163" s="7"/>
      <c r="IE163" s="7"/>
      <c r="IF163" s="7"/>
      <c r="IG163" s="7"/>
      <c r="IH163" s="7"/>
      <c r="II163" s="7"/>
      <c r="IJ163" s="7"/>
      <c r="IK163" s="7"/>
      <c r="IL163" s="7"/>
      <c r="IM163" s="7"/>
      <c r="IN163" s="7"/>
      <c r="IO163" s="7"/>
      <c r="IP163" s="7"/>
      <c r="IQ163" s="7"/>
      <c r="IR163" s="7"/>
      <c r="IS163" s="7"/>
      <c r="IT163" s="7"/>
      <c r="IU163" s="7"/>
      <c r="IV163" s="7"/>
    </row>
    <row r="164" spans="1:256" ht="27" customHeight="1" x14ac:dyDescent="0.15">
      <c r="A164" s="9" t="s">
        <v>93</v>
      </c>
      <c r="B164" s="9"/>
      <c r="C164" s="2459" t="s">
        <v>845</v>
      </c>
      <c r="D164" s="2459"/>
      <c r="E164" s="2459"/>
      <c r="F164" s="2459"/>
      <c r="G164" s="2459"/>
      <c r="H164" s="2459"/>
      <c r="I164" s="2459"/>
      <c r="J164" s="2459"/>
      <c r="K164" s="2459"/>
      <c r="L164" s="2459"/>
      <c r="M164" s="2459"/>
      <c r="N164" s="2459"/>
      <c r="O164" s="2459"/>
      <c r="P164" s="2459"/>
      <c r="Q164" s="2459"/>
      <c r="R164" s="2459"/>
      <c r="S164" s="2459"/>
      <c r="T164" s="2459"/>
      <c r="U164" s="2459"/>
      <c r="V164" s="2459"/>
      <c r="W164" s="2459"/>
      <c r="X164" s="2459"/>
      <c r="Y164" s="2459"/>
      <c r="Z164" s="2459"/>
      <c r="AA164" s="2459"/>
      <c r="AB164" s="2459"/>
      <c r="AC164" s="2459"/>
      <c r="AD164" s="2459"/>
      <c r="AE164" s="2459"/>
      <c r="AF164" s="2459"/>
      <c r="AG164" s="2459"/>
      <c r="AH164" s="2459"/>
      <c r="AI164" s="2459"/>
      <c r="AJ164" s="2459"/>
      <c r="AK164" s="2459"/>
      <c r="AL164" s="2459"/>
      <c r="AM164" s="2459"/>
      <c r="AN164" s="2459"/>
      <c r="AO164" s="2459"/>
      <c r="AP164" s="2459"/>
      <c r="AQ164" s="2459"/>
      <c r="AR164" s="2459"/>
      <c r="AS164" s="2459"/>
      <c r="AT164" s="2459"/>
      <c r="AU164" s="2459"/>
      <c r="AV164" s="2459"/>
      <c r="AW164" s="2459"/>
      <c r="AX164" s="2459"/>
      <c r="AY164" s="2459"/>
      <c r="AZ164" s="2459"/>
      <c r="BA164" s="2459"/>
      <c r="BB164" s="2459"/>
      <c r="BC164" s="2459"/>
      <c r="BD164" s="2459"/>
      <c r="BE164" s="2459"/>
      <c r="BF164" s="2459"/>
      <c r="BG164" s="2459"/>
      <c r="BH164" s="2459"/>
      <c r="BI164" s="2459"/>
      <c r="BJ164" s="2459"/>
      <c r="BK164" s="2459"/>
      <c r="BL164" s="2459"/>
      <c r="BM164" s="2459"/>
      <c r="BN164" s="6"/>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7"/>
      <c r="ID164" s="7"/>
      <c r="IE164" s="7"/>
      <c r="IF164" s="7"/>
      <c r="IG164" s="7"/>
      <c r="IH164" s="7"/>
      <c r="II164" s="7"/>
      <c r="IJ164" s="7"/>
      <c r="IK164" s="7"/>
      <c r="IL164" s="7"/>
      <c r="IM164" s="7"/>
      <c r="IN164" s="7"/>
      <c r="IO164" s="7"/>
      <c r="IP164" s="7"/>
      <c r="IQ164" s="7"/>
      <c r="IR164" s="7"/>
      <c r="IS164" s="7"/>
      <c r="IT164" s="7"/>
      <c r="IU164" s="7"/>
      <c r="IV164" s="7"/>
    </row>
    <row r="165" spans="1:256" ht="24" customHeight="1" x14ac:dyDescent="0.4">
      <c r="A165" s="8" t="s">
        <v>94</v>
      </c>
      <c r="B165" s="8"/>
      <c r="C165" s="2418" t="s">
        <v>164</v>
      </c>
      <c r="D165" s="2418"/>
      <c r="E165" s="2418"/>
      <c r="F165" s="2418"/>
      <c r="G165" s="2418"/>
      <c r="H165" s="2418"/>
      <c r="I165" s="2418"/>
      <c r="J165" s="2418"/>
      <c r="K165" s="2418"/>
      <c r="L165" s="2418"/>
      <c r="M165" s="2418"/>
      <c r="N165" s="2418"/>
      <c r="O165" s="2418"/>
      <c r="P165" s="2418"/>
      <c r="Q165" s="2418"/>
      <c r="R165" s="2418"/>
      <c r="S165" s="2418"/>
      <c r="T165" s="2418"/>
      <c r="U165" s="2418"/>
      <c r="V165" s="2418"/>
      <c r="W165" s="2418"/>
      <c r="X165" s="2418"/>
      <c r="Y165" s="2418"/>
      <c r="Z165" s="2418"/>
      <c r="AA165" s="2418"/>
      <c r="AB165" s="2418"/>
      <c r="AC165" s="2418"/>
      <c r="AD165" s="2418"/>
      <c r="AE165" s="2418"/>
      <c r="AF165" s="2418"/>
      <c r="AG165" s="2418"/>
      <c r="AH165" s="2418"/>
      <c r="AI165" s="2418"/>
      <c r="AJ165" s="2418"/>
      <c r="AK165" s="2418"/>
      <c r="AL165" s="2418"/>
      <c r="AM165" s="2418"/>
      <c r="AN165" s="2418"/>
      <c r="AO165" s="2418"/>
      <c r="AP165" s="2418"/>
      <c r="AQ165" s="2418"/>
      <c r="AR165" s="2418"/>
      <c r="AS165" s="2418"/>
      <c r="AT165" s="2418"/>
      <c r="AU165" s="2418"/>
      <c r="AV165" s="2418"/>
      <c r="AW165" s="2418"/>
      <c r="AX165" s="2418"/>
      <c r="AY165" s="2418"/>
      <c r="AZ165" s="2418"/>
      <c r="BA165" s="2418"/>
      <c r="BB165" s="2418"/>
      <c r="BC165" s="2418"/>
      <c r="BD165" s="2418"/>
      <c r="BE165" s="2418"/>
      <c r="BF165" s="2418"/>
      <c r="BG165" s="2418"/>
      <c r="BH165" s="2418"/>
      <c r="BI165" s="2418"/>
      <c r="BJ165" s="2418"/>
      <c r="BK165" s="2418"/>
      <c r="BL165" s="2418"/>
      <c r="BM165" s="2418"/>
    </row>
    <row r="166" spans="1:256" ht="27" customHeight="1" x14ac:dyDescent="0.4">
      <c r="A166" s="8" t="s">
        <v>96</v>
      </c>
      <c r="B166" s="8"/>
      <c r="C166" s="2418" t="s">
        <v>165</v>
      </c>
      <c r="D166" s="2418"/>
      <c r="E166" s="2418"/>
      <c r="F166" s="2418"/>
      <c r="G166" s="2418"/>
      <c r="H166" s="2418"/>
      <c r="I166" s="2418"/>
      <c r="J166" s="2418"/>
      <c r="K166" s="2418"/>
      <c r="L166" s="2418"/>
      <c r="M166" s="2418"/>
      <c r="N166" s="2418"/>
      <c r="O166" s="2418"/>
      <c r="P166" s="2418"/>
      <c r="Q166" s="2418"/>
      <c r="R166" s="2418"/>
      <c r="S166" s="2418"/>
      <c r="T166" s="2418"/>
      <c r="U166" s="2418"/>
      <c r="V166" s="2418"/>
      <c r="W166" s="2418"/>
      <c r="X166" s="2418"/>
      <c r="Y166" s="2418"/>
      <c r="Z166" s="2418"/>
      <c r="AA166" s="2418"/>
      <c r="AB166" s="2418"/>
      <c r="AC166" s="2418"/>
      <c r="AD166" s="2418"/>
      <c r="AE166" s="2418"/>
      <c r="AF166" s="2418"/>
      <c r="AG166" s="2418"/>
      <c r="AH166" s="2418"/>
      <c r="AI166" s="2418"/>
      <c r="AJ166" s="2418"/>
      <c r="AK166" s="2418"/>
      <c r="AL166" s="2418"/>
      <c r="AM166" s="2418"/>
      <c r="AN166" s="2418"/>
      <c r="AO166" s="2418"/>
      <c r="AP166" s="2418"/>
      <c r="AQ166" s="2418"/>
      <c r="AR166" s="2418"/>
      <c r="AS166" s="2418"/>
      <c r="AT166" s="2418"/>
      <c r="AU166" s="2418"/>
      <c r="AV166" s="2418"/>
      <c r="AW166" s="2418"/>
      <c r="AX166" s="2418"/>
      <c r="AY166" s="2418"/>
      <c r="AZ166" s="2418"/>
      <c r="BA166" s="2418"/>
      <c r="BB166" s="2418"/>
      <c r="BC166" s="2418"/>
      <c r="BD166" s="2418"/>
      <c r="BE166" s="2418"/>
      <c r="BF166" s="2418"/>
      <c r="BG166" s="2418"/>
      <c r="BH166" s="2418"/>
      <c r="BI166" s="2418"/>
      <c r="BJ166" s="2418"/>
      <c r="BK166" s="2418"/>
      <c r="BL166" s="2418"/>
      <c r="BM166" s="2418"/>
    </row>
    <row r="167" spans="1:256" ht="27" customHeight="1" x14ac:dyDescent="0.4">
      <c r="A167" s="8" t="s">
        <v>98</v>
      </c>
      <c r="B167" s="8"/>
      <c r="C167" s="2418" t="s">
        <v>166</v>
      </c>
      <c r="D167" s="2418"/>
      <c r="E167" s="2418"/>
      <c r="F167" s="2418"/>
      <c r="G167" s="2418"/>
      <c r="H167" s="2418"/>
      <c r="I167" s="2418"/>
      <c r="J167" s="2418"/>
      <c r="K167" s="2418"/>
      <c r="L167" s="2418"/>
      <c r="M167" s="2418"/>
      <c r="N167" s="2418"/>
      <c r="O167" s="2418"/>
      <c r="P167" s="2418"/>
      <c r="Q167" s="2418"/>
      <c r="R167" s="2418"/>
      <c r="S167" s="2418"/>
      <c r="T167" s="2418"/>
      <c r="U167" s="2418"/>
      <c r="V167" s="2418"/>
      <c r="W167" s="2418"/>
      <c r="X167" s="2418"/>
      <c r="Y167" s="2418"/>
      <c r="Z167" s="2418"/>
      <c r="AA167" s="2418"/>
      <c r="AB167" s="2418"/>
      <c r="AC167" s="2418"/>
      <c r="AD167" s="2418"/>
      <c r="AE167" s="2418"/>
      <c r="AF167" s="2418"/>
      <c r="AG167" s="2418"/>
      <c r="AH167" s="2418"/>
      <c r="AI167" s="2418"/>
      <c r="AJ167" s="2418"/>
      <c r="AK167" s="2418"/>
      <c r="AL167" s="2418"/>
      <c r="AM167" s="2418"/>
      <c r="AN167" s="2418"/>
      <c r="AO167" s="2418"/>
      <c r="AP167" s="2418"/>
      <c r="AQ167" s="2418"/>
      <c r="AR167" s="2418"/>
      <c r="AS167" s="2418"/>
      <c r="AT167" s="2418"/>
      <c r="AU167" s="2418"/>
      <c r="AV167" s="2418"/>
      <c r="AW167" s="2418"/>
      <c r="AX167" s="2418"/>
      <c r="AY167" s="2418"/>
      <c r="AZ167" s="2418"/>
      <c r="BA167" s="2418"/>
      <c r="BB167" s="2418"/>
      <c r="BC167" s="2418"/>
      <c r="BD167" s="2418"/>
      <c r="BE167" s="2418"/>
      <c r="BF167" s="2418"/>
      <c r="BG167" s="2418"/>
      <c r="BH167" s="2418"/>
      <c r="BI167" s="2418"/>
      <c r="BJ167" s="2418"/>
      <c r="BK167" s="2418"/>
      <c r="BL167" s="2418"/>
      <c r="BM167" s="2418"/>
    </row>
    <row r="168" spans="1:256" x14ac:dyDescent="0.4">
      <c r="AK168" s="4"/>
      <c r="AL168" s="4"/>
      <c r="AM168" s="4"/>
      <c r="AN168" s="4"/>
      <c r="AO168" s="4"/>
      <c r="AP168" s="4"/>
    </row>
    <row r="169" spans="1:256" x14ac:dyDescent="0.4">
      <c r="AK169" s="4"/>
      <c r="AL169" s="4"/>
      <c r="AM169" s="4"/>
      <c r="AN169" s="4"/>
      <c r="AO169" s="4"/>
      <c r="AP169" s="4"/>
    </row>
    <row r="170" spans="1:256" x14ac:dyDescent="0.4">
      <c r="AK170" s="4"/>
      <c r="AL170" s="4"/>
      <c r="AM170" s="4"/>
      <c r="AN170" s="4"/>
      <c r="AO170" s="4"/>
      <c r="AP170" s="4"/>
    </row>
    <row r="171" spans="1:256" x14ac:dyDescent="0.4">
      <c r="AK171" s="4"/>
      <c r="AL171" s="4"/>
      <c r="AM171" s="4"/>
      <c r="AN171" s="4"/>
      <c r="AO171" s="4"/>
      <c r="AP171" s="4"/>
    </row>
    <row r="172" spans="1:256" x14ac:dyDescent="0.4">
      <c r="AK172" s="4"/>
      <c r="AL172" s="4"/>
      <c r="AM172" s="4"/>
      <c r="AN172" s="4"/>
      <c r="AO172" s="4"/>
      <c r="AP172" s="4"/>
    </row>
    <row r="173" spans="1:256" x14ac:dyDescent="0.4">
      <c r="AK173" s="4"/>
      <c r="AL173" s="4"/>
      <c r="AM173" s="4"/>
      <c r="AN173" s="4"/>
      <c r="AO173" s="4"/>
      <c r="AP173" s="4"/>
    </row>
    <row r="174" spans="1:256" x14ac:dyDescent="0.4">
      <c r="AK174" s="4"/>
      <c r="AL174" s="4"/>
      <c r="AM174" s="4"/>
      <c r="AN174" s="4"/>
      <c r="AO174" s="4"/>
      <c r="AP174" s="4"/>
    </row>
    <row r="175" spans="1:256" x14ac:dyDescent="0.4">
      <c r="AK175" s="4"/>
      <c r="AL175" s="4"/>
      <c r="AM175" s="4"/>
      <c r="AN175" s="4"/>
      <c r="AO175" s="4"/>
      <c r="AP175" s="4"/>
    </row>
    <row r="176" spans="1:256" x14ac:dyDescent="0.4">
      <c r="AK176" s="4"/>
      <c r="AL176" s="4"/>
      <c r="AM176" s="4"/>
      <c r="AN176" s="4"/>
      <c r="AO176" s="4"/>
      <c r="AP176" s="4"/>
    </row>
    <row r="177" spans="37:42" x14ac:dyDescent="0.4">
      <c r="AK177" s="4"/>
      <c r="AL177" s="4"/>
      <c r="AM177" s="4"/>
      <c r="AN177" s="4"/>
      <c r="AO177" s="4"/>
      <c r="AP177" s="4"/>
    </row>
    <row r="178" spans="37:42" x14ac:dyDescent="0.4">
      <c r="AK178" s="4"/>
      <c r="AL178" s="4"/>
      <c r="AM178" s="4"/>
      <c r="AN178" s="4"/>
      <c r="AO178" s="4"/>
      <c r="AP178" s="4"/>
    </row>
    <row r="179" spans="37:42" x14ac:dyDescent="0.4">
      <c r="AK179" s="4"/>
      <c r="AL179" s="4"/>
      <c r="AM179" s="4"/>
      <c r="AN179" s="4"/>
      <c r="AO179" s="4"/>
      <c r="AP179" s="4"/>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3"/>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dimension ref="B1:I38"/>
  <sheetViews>
    <sheetView view="pageBreakPreview" zoomScaleNormal="100" zoomScaleSheetLayoutView="100" workbookViewId="0">
      <selection activeCell="B32" sqref="B32:I32"/>
    </sheetView>
  </sheetViews>
  <sheetFormatPr defaultRowHeight="13.5" x14ac:dyDescent="0.4"/>
  <cols>
    <col min="1" max="1" width="1.5" style="18" customWidth="1"/>
    <col min="2" max="2" width="28.625" style="18" customWidth="1"/>
    <col min="3" max="4" width="3.125" style="18" customWidth="1"/>
    <col min="5" max="5" width="23.625" style="18" customWidth="1"/>
    <col min="6" max="6" width="10.375" style="18" customWidth="1"/>
    <col min="7" max="7" width="7.5" style="18" customWidth="1"/>
    <col min="8" max="8" width="23.875" style="18" customWidth="1"/>
    <col min="9" max="9" width="13.75" style="18" customWidth="1"/>
    <col min="10" max="10" width="1.125" style="18" customWidth="1"/>
    <col min="11" max="257" width="9" style="18"/>
    <col min="258" max="258" width="28.625" style="18" customWidth="1"/>
    <col min="259" max="260" width="3.125" style="18" customWidth="1"/>
    <col min="261" max="261" width="23.625" style="18" customWidth="1"/>
    <col min="262" max="262" width="10.375" style="18" customWidth="1"/>
    <col min="263" max="263" width="7.5" style="18" customWidth="1"/>
    <col min="264" max="264" width="23.875" style="18" customWidth="1"/>
    <col min="265" max="265" width="13.75" style="18" customWidth="1"/>
    <col min="266" max="513" width="9" style="18"/>
    <col min="514" max="514" width="28.625" style="18" customWidth="1"/>
    <col min="515" max="516" width="3.125" style="18" customWidth="1"/>
    <col min="517" max="517" width="23.625" style="18" customWidth="1"/>
    <col min="518" max="518" width="10.375" style="18" customWidth="1"/>
    <col min="519" max="519" width="7.5" style="18" customWidth="1"/>
    <col min="520" max="520" width="23.875" style="18" customWidth="1"/>
    <col min="521" max="521" width="13.75" style="18" customWidth="1"/>
    <col min="522" max="769" width="9" style="18"/>
    <col min="770" max="770" width="28.625" style="18" customWidth="1"/>
    <col min="771" max="772" width="3.125" style="18" customWidth="1"/>
    <col min="773" max="773" width="23.625" style="18" customWidth="1"/>
    <col min="774" max="774" width="10.375" style="18" customWidth="1"/>
    <col min="775" max="775" width="7.5" style="18" customWidth="1"/>
    <col min="776" max="776" width="23.875" style="18" customWidth="1"/>
    <col min="777" max="777" width="13.75" style="18" customWidth="1"/>
    <col min="778" max="1025" width="9" style="18"/>
    <col min="1026" max="1026" width="28.625" style="18" customWidth="1"/>
    <col min="1027" max="1028" width="3.125" style="18" customWidth="1"/>
    <col min="1029" max="1029" width="23.625" style="18" customWidth="1"/>
    <col min="1030" max="1030" width="10.375" style="18" customWidth="1"/>
    <col min="1031" max="1031" width="7.5" style="18" customWidth="1"/>
    <col min="1032" max="1032" width="23.875" style="18" customWidth="1"/>
    <col min="1033" max="1033" width="13.75" style="18" customWidth="1"/>
    <col min="1034" max="1281" width="9" style="18"/>
    <col min="1282" max="1282" width="28.625" style="18" customWidth="1"/>
    <col min="1283" max="1284" width="3.125" style="18" customWidth="1"/>
    <col min="1285" max="1285" width="23.625" style="18" customWidth="1"/>
    <col min="1286" max="1286" width="10.375" style="18" customWidth="1"/>
    <col min="1287" max="1287" width="7.5" style="18" customWidth="1"/>
    <col min="1288" max="1288" width="23.875" style="18" customWidth="1"/>
    <col min="1289" max="1289" width="13.75" style="18" customWidth="1"/>
    <col min="1290" max="1537" width="9" style="18"/>
    <col min="1538" max="1538" width="28.625" style="18" customWidth="1"/>
    <col min="1539" max="1540" width="3.125" style="18" customWidth="1"/>
    <col min="1541" max="1541" width="23.625" style="18" customWidth="1"/>
    <col min="1542" max="1542" width="10.375" style="18" customWidth="1"/>
    <col min="1543" max="1543" width="7.5" style="18" customWidth="1"/>
    <col min="1544" max="1544" width="23.875" style="18" customWidth="1"/>
    <col min="1545" max="1545" width="13.75" style="18" customWidth="1"/>
    <col min="1546" max="1793" width="9" style="18"/>
    <col min="1794" max="1794" width="28.625" style="18" customWidth="1"/>
    <col min="1795" max="1796" width="3.125" style="18" customWidth="1"/>
    <col min="1797" max="1797" width="23.625" style="18" customWidth="1"/>
    <col min="1798" max="1798" width="10.375" style="18" customWidth="1"/>
    <col min="1799" max="1799" width="7.5" style="18" customWidth="1"/>
    <col min="1800" max="1800" width="23.875" style="18" customWidth="1"/>
    <col min="1801" max="1801" width="13.75" style="18" customWidth="1"/>
    <col min="1802" max="2049" width="9" style="18"/>
    <col min="2050" max="2050" width="28.625" style="18" customWidth="1"/>
    <col min="2051" max="2052" width="3.125" style="18" customWidth="1"/>
    <col min="2053" max="2053" width="23.625" style="18" customWidth="1"/>
    <col min="2054" max="2054" width="10.375" style="18" customWidth="1"/>
    <col min="2055" max="2055" width="7.5" style="18" customWidth="1"/>
    <col min="2056" max="2056" width="23.875" style="18" customWidth="1"/>
    <col min="2057" max="2057" width="13.75" style="18" customWidth="1"/>
    <col min="2058" max="2305" width="9" style="18"/>
    <col min="2306" max="2306" width="28.625" style="18" customWidth="1"/>
    <col min="2307" max="2308" width="3.125" style="18" customWidth="1"/>
    <col min="2309" max="2309" width="23.625" style="18" customWidth="1"/>
    <col min="2310" max="2310" width="10.375" style="18" customWidth="1"/>
    <col min="2311" max="2311" width="7.5" style="18" customWidth="1"/>
    <col min="2312" max="2312" width="23.875" style="18" customWidth="1"/>
    <col min="2313" max="2313" width="13.75" style="18" customWidth="1"/>
    <col min="2314" max="2561" width="9" style="18"/>
    <col min="2562" max="2562" width="28.625" style="18" customWidth="1"/>
    <col min="2563" max="2564" width="3.125" style="18" customWidth="1"/>
    <col min="2565" max="2565" width="23.625" style="18" customWidth="1"/>
    <col min="2566" max="2566" width="10.375" style="18" customWidth="1"/>
    <col min="2567" max="2567" width="7.5" style="18" customWidth="1"/>
    <col min="2568" max="2568" width="23.875" style="18" customWidth="1"/>
    <col min="2569" max="2569" width="13.75" style="18" customWidth="1"/>
    <col min="2570" max="2817" width="9" style="18"/>
    <col min="2818" max="2818" width="28.625" style="18" customWidth="1"/>
    <col min="2819" max="2820" width="3.125" style="18" customWidth="1"/>
    <col min="2821" max="2821" width="23.625" style="18" customWidth="1"/>
    <col min="2822" max="2822" width="10.375" style="18" customWidth="1"/>
    <col min="2823" max="2823" width="7.5" style="18" customWidth="1"/>
    <col min="2824" max="2824" width="23.875" style="18" customWidth="1"/>
    <col min="2825" max="2825" width="13.75" style="18" customWidth="1"/>
    <col min="2826" max="3073" width="9" style="18"/>
    <col min="3074" max="3074" width="28.625" style="18" customWidth="1"/>
    <col min="3075" max="3076" width="3.125" style="18" customWidth="1"/>
    <col min="3077" max="3077" width="23.625" style="18" customWidth="1"/>
    <col min="3078" max="3078" width="10.375" style="18" customWidth="1"/>
    <col min="3079" max="3079" width="7.5" style="18" customWidth="1"/>
    <col min="3080" max="3080" width="23.875" style="18" customWidth="1"/>
    <col min="3081" max="3081" width="13.75" style="18" customWidth="1"/>
    <col min="3082" max="3329" width="9" style="18"/>
    <col min="3330" max="3330" width="28.625" style="18" customWidth="1"/>
    <col min="3331" max="3332" width="3.125" style="18" customWidth="1"/>
    <col min="3333" max="3333" width="23.625" style="18" customWidth="1"/>
    <col min="3334" max="3334" width="10.375" style="18" customWidth="1"/>
    <col min="3335" max="3335" width="7.5" style="18" customWidth="1"/>
    <col min="3336" max="3336" width="23.875" style="18" customWidth="1"/>
    <col min="3337" max="3337" width="13.75" style="18" customWidth="1"/>
    <col min="3338" max="3585" width="9" style="18"/>
    <col min="3586" max="3586" width="28.625" style="18" customWidth="1"/>
    <col min="3587" max="3588" width="3.125" style="18" customWidth="1"/>
    <col min="3589" max="3589" width="23.625" style="18" customWidth="1"/>
    <col min="3590" max="3590" width="10.375" style="18" customWidth="1"/>
    <col min="3591" max="3591" width="7.5" style="18" customWidth="1"/>
    <col min="3592" max="3592" width="23.875" style="18" customWidth="1"/>
    <col min="3593" max="3593" width="13.75" style="18" customWidth="1"/>
    <col min="3594" max="3841" width="9" style="18"/>
    <col min="3842" max="3842" width="28.625" style="18" customWidth="1"/>
    <col min="3843" max="3844" width="3.125" style="18" customWidth="1"/>
    <col min="3845" max="3845" width="23.625" style="18" customWidth="1"/>
    <col min="3846" max="3846" width="10.375" style="18" customWidth="1"/>
    <col min="3847" max="3847" width="7.5" style="18" customWidth="1"/>
    <col min="3848" max="3848" width="23.875" style="18" customWidth="1"/>
    <col min="3849" max="3849" width="13.75" style="18" customWidth="1"/>
    <col min="3850" max="4097" width="9" style="18"/>
    <col min="4098" max="4098" width="28.625" style="18" customWidth="1"/>
    <col min="4099" max="4100" width="3.125" style="18" customWidth="1"/>
    <col min="4101" max="4101" width="23.625" style="18" customWidth="1"/>
    <col min="4102" max="4102" width="10.375" style="18" customWidth="1"/>
    <col min="4103" max="4103" width="7.5" style="18" customWidth="1"/>
    <col min="4104" max="4104" width="23.875" style="18" customWidth="1"/>
    <col min="4105" max="4105" width="13.75" style="18" customWidth="1"/>
    <col min="4106" max="4353" width="9" style="18"/>
    <col min="4354" max="4354" width="28.625" style="18" customWidth="1"/>
    <col min="4355" max="4356" width="3.125" style="18" customWidth="1"/>
    <col min="4357" max="4357" width="23.625" style="18" customWidth="1"/>
    <col min="4358" max="4358" width="10.375" style="18" customWidth="1"/>
    <col min="4359" max="4359" width="7.5" style="18" customWidth="1"/>
    <col min="4360" max="4360" width="23.875" style="18" customWidth="1"/>
    <col min="4361" max="4361" width="13.75" style="18" customWidth="1"/>
    <col min="4362" max="4609" width="9" style="18"/>
    <col min="4610" max="4610" width="28.625" style="18" customWidth="1"/>
    <col min="4611" max="4612" width="3.125" style="18" customWidth="1"/>
    <col min="4613" max="4613" width="23.625" style="18" customWidth="1"/>
    <col min="4614" max="4614" width="10.375" style="18" customWidth="1"/>
    <col min="4615" max="4615" width="7.5" style="18" customWidth="1"/>
    <col min="4616" max="4616" width="23.875" style="18" customWidth="1"/>
    <col min="4617" max="4617" width="13.75" style="18" customWidth="1"/>
    <col min="4618" max="4865" width="9" style="18"/>
    <col min="4866" max="4866" width="28.625" style="18" customWidth="1"/>
    <col min="4867" max="4868" width="3.125" style="18" customWidth="1"/>
    <col min="4869" max="4869" width="23.625" style="18" customWidth="1"/>
    <col min="4870" max="4870" width="10.375" style="18" customWidth="1"/>
    <col min="4871" max="4871" width="7.5" style="18" customWidth="1"/>
    <col min="4872" max="4872" width="23.875" style="18" customWidth="1"/>
    <col min="4873" max="4873" width="13.75" style="18" customWidth="1"/>
    <col min="4874" max="5121" width="9" style="18"/>
    <col min="5122" max="5122" width="28.625" style="18" customWidth="1"/>
    <col min="5123" max="5124" width="3.125" style="18" customWidth="1"/>
    <col min="5125" max="5125" width="23.625" style="18" customWidth="1"/>
    <col min="5126" max="5126" width="10.375" style="18" customWidth="1"/>
    <col min="5127" max="5127" width="7.5" style="18" customWidth="1"/>
    <col min="5128" max="5128" width="23.875" style="18" customWidth="1"/>
    <col min="5129" max="5129" width="13.75" style="18" customWidth="1"/>
    <col min="5130" max="5377" width="9" style="18"/>
    <col min="5378" max="5378" width="28.625" style="18" customWidth="1"/>
    <col min="5379" max="5380" width="3.125" style="18" customWidth="1"/>
    <col min="5381" max="5381" width="23.625" style="18" customWidth="1"/>
    <col min="5382" max="5382" width="10.375" style="18" customWidth="1"/>
    <col min="5383" max="5383" width="7.5" style="18" customWidth="1"/>
    <col min="5384" max="5384" width="23.875" style="18" customWidth="1"/>
    <col min="5385" max="5385" width="13.75" style="18" customWidth="1"/>
    <col min="5386" max="5633" width="9" style="18"/>
    <col min="5634" max="5634" width="28.625" style="18" customWidth="1"/>
    <col min="5635" max="5636" width="3.125" style="18" customWidth="1"/>
    <col min="5637" max="5637" width="23.625" style="18" customWidth="1"/>
    <col min="5638" max="5638" width="10.375" style="18" customWidth="1"/>
    <col min="5639" max="5639" width="7.5" style="18" customWidth="1"/>
    <col min="5640" max="5640" width="23.875" style="18" customWidth="1"/>
    <col min="5641" max="5641" width="13.75" style="18" customWidth="1"/>
    <col min="5642" max="5889" width="9" style="18"/>
    <col min="5890" max="5890" width="28.625" style="18" customWidth="1"/>
    <col min="5891" max="5892" width="3.125" style="18" customWidth="1"/>
    <col min="5893" max="5893" width="23.625" style="18" customWidth="1"/>
    <col min="5894" max="5894" width="10.375" style="18" customWidth="1"/>
    <col min="5895" max="5895" width="7.5" style="18" customWidth="1"/>
    <col min="5896" max="5896" width="23.875" style="18" customWidth="1"/>
    <col min="5897" max="5897" width="13.75" style="18" customWidth="1"/>
    <col min="5898" max="6145" width="9" style="18"/>
    <col min="6146" max="6146" width="28.625" style="18" customWidth="1"/>
    <col min="6147" max="6148" width="3.125" style="18" customWidth="1"/>
    <col min="6149" max="6149" width="23.625" style="18" customWidth="1"/>
    <col min="6150" max="6150" width="10.375" style="18" customWidth="1"/>
    <col min="6151" max="6151" width="7.5" style="18" customWidth="1"/>
    <col min="6152" max="6152" width="23.875" style="18" customWidth="1"/>
    <col min="6153" max="6153" width="13.75" style="18" customWidth="1"/>
    <col min="6154" max="6401" width="9" style="18"/>
    <col min="6402" max="6402" width="28.625" style="18" customWidth="1"/>
    <col min="6403" max="6404" width="3.125" style="18" customWidth="1"/>
    <col min="6405" max="6405" width="23.625" style="18" customWidth="1"/>
    <col min="6406" max="6406" width="10.375" style="18" customWidth="1"/>
    <col min="6407" max="6407" width="7.5" style="18" customWidth="1"/>
    <col min="6408" max="6408" width="23.875" style="18" customWidth="1"/>
    <col min="6409" max="6409" width="13.75" style="18" customWidth="1"/>
    <col min="6410" max="6657" width="9" style="18"/>
    <col min="6658" max="6658" width="28.625" style="18" customWidth="1"/>
    <col min="6659" max="6660" width="3.125" style="18" customWidth="1"/>
    <col min="6661" max="6661" width="23.625" style="18" customWidth="1"/>
    <col min="6662" max="6662" width="10.375" style="18" customWidth="1"/>
    <col min="6663" max="6663" width="7.5" style="18" customWidth="1"/>
    <col min="6664" max="6664" width="23.875" style="18" customWidth="1"/>
    <col min="6665" max="6665" width="13.75" style="18" customWidth="1"/>
    <col min="6666" max="6913" width="9" style="18"/>
    <col min="6914" max="6914" width="28.625" style="18" customWidth="1"/>
    <col min="6915" max="6916" width="3.125" style="18" customWidth="1"/>
    <col min="6917" max="6917" width="23.625" style="18" customWidth="1"/>
    <col min="6918" max="6918" width="10.375" style="18" customWidth="1"/>
    <col min="6919" max="6919" width="7.5" style="18" customWidth="1"/>
    <col min="6920" max="6920" width="23.875" style="18" customWidth="1"/>
    <col min="6921" max="6921" width="13.75" style="18" customWidth="1"/>
    <col min="6922" max="7169" width="9" style="18"/>
    <col min="7170" max="7170" width="28.625" style="18" customWidth="1"/>
    <col min="7171" max="7172" width="3.125" style="18" customWidth="1"/>
    <col min="7173" max="7173" width="23.625" style="18" customWidth="1"/>
    <col min="7174" max="7174" width="10.375" style="18" customWidth="1"/>
    <col min="7175" max="7175" width="7.5" style="18" customWidth="1"/>
    <col min="7176" max="7176" width="23.875" style="18" customWidth="1"/>
    <col min="7177" max="7177" width="13.75" style="18" customWidth="1"/>
    <col min="7178" max="7425" width="9" style="18"/>
    <col min="7426" max="7426" width="28.625" style="18" customWidth="1"/>
    <col min="7427" max="7428" width="3.125" style="18" customWidth="1"/>
    <col min="7429" max="7429" width="23.625" style="18" customWidth="1"/>
    <col min="7430" max="7430" width="10.375" style="18" customWidth="1"/>
    <col min="7431" max="7431" width="7.5" style="18" customWidth="1"/>
    <col min="7432" max="7432" width="23.875" style="18" customWidth="1"/>
    <col min="7433" max="7433" width="13.75" style="18" customWidth="1"/>
    <col min="7434" max="7681" width="9" style="18"/>
    <col min="7682" max="7682" width="28.625" style="18" customWidth="1"/>
    <col min="7683" max="7684" width="3.125" style="18" customWidth="1"/>
    <col min="7685" max="7685" width="23.625" style="18" customWidth="1"/>
    <col min="7686" max="7686" width="10.375" style="18" customWidth="1"/>
    <col min="7687" max="7687" width="7.5" style="18" customWidth="1"/>
    <col min="7688" max="7688" width="23.875" style="18" customWidth="1"/>
    <col min="7689" max="7689" width="13.75" style="18" customWidth="1"/>
    <col min="7690" max="7937" width="9" style="18"/>
    <col min="7938" max="7938" width="28.625" style="18" customWidth="1"/>
    <col min="7939" max="7940" width="3.125" style="18" customWidth="1"/>
    <col min="7941" max="7941" width="23.625" style="18" customWidth="1"/>
    <col min="7942" max="7942" width="10.375" style="18" customWidth="1"/>
    <col min="7943" max="7943" width="7.5" style="18" customWidth="1"/>
    <col min="7944" max="7944" width="23.875" style="18" customWidth="1"/>
    <col min="7945" max="7945" width="13.75" style="18" customWidth="1"/>
    <col min="7946" max="8193" width="9" style="18"/>
    <col min="8194" max="8194" width="28.625" style="18" customWidth="1"/>
    <col min="8195" max="8196" width="3.125" style="18" customWidth="1"/>
    <col min="8197" max="8197" width="23.625" style="18" customWidth="1"/>
    <col min="8198" max="8198" width="10.375" style="18" customWidth="1"/>
    <col min="8199" max="8199" width="7.5" style="18" customWidth="1"/>
    <col min="8200" max="8200" width="23.875" style="18" customWidth="1"/>
    <col min="8201" max="8201" width="13.75" style="18" customWidth="1"/>
    <col min="8202" max="8449" width="9" style="18"/>
    <col min="8450" max="8450" width="28.625" style="18" customWidth="1"/>
    <col min="8451" max="8452" width="3.125" style="18" customWidth="1"/>
    <col min="8453" max="8453" width="23.625" style="18" customWidth="1"/>
    <col min="8454" max="8454" width="10.375" style="18" customWidth="1"/>
    <col min="8455" max="8455" width="7.5" style="18" customWidth="1"/>
    <col min="8456" max="8456" width="23.875" style="18" customWidth="1"/>
    <col min="8457" max="8457" width="13.75" style="18" customWidth="1"/>
    <col min="8458" max="8705" width="9" style="18"/>
    <col min="8706" max="8706" width="28.625" style="18" customWidth="1"/>
    <col min="8707" max="8708" width="3.125" style="18" customWidth="1"/>
    <col min="8709" max="8709" width="23.625" style="18" customWidth="1"/>
    <col min="8710" max="8710" width="10.375" style="18" customWidth="1"/>
    <col min="8711" max="8711" width="7.5" style="18" customWidth="1"/>
    <col min="8712" max="8712" width="23.875" style="18" customWidth="1"/>
    <col min="8713" max="8713" width="13.75" style="18" customWidth="1"/>
    <col min="8714" max="8961" width="9" style="18"/>
    <col min="8962" max="8962" width="28.625" style="18" customWidth="1"/>
    <col min="8963" max="8964" width="3.125" style="18" customWidth="1"/>
    <col min="8965" max="8965" width="23.625" style="18" customWidth="1"/>
    <col min="8966" max="8966" width="10.375" style="18" customWidth="1"/>
    <col min="8967" max="8967" width="7.5" style="18" customWidth="1"/>
    <col min="8968" max="8968" width="23.875" style="18" customWidth="1"/>
    <col min="8969" max="8969" width="13.75" style="18" customWidth="1"/>
    <col min="8970" max="9217" width="9" style="18"/>
    <col min="9218" max="9218" width="28.625" style="18" customWidth="1"/>
    <col min="9219" max="9220" width="3.125" style="18" customWidth="1"/>
    <col min="9221" max="9221" width="23.625" style="18" customWidth="1"/>
    <col min="9222" max="9222" width="10.375" style="18" customWidth="1"/>
    <col min="9223" max="9223" width="7.5" style="18" customWidth="1"/>
    <col min="9224" max="9224" width="23.875" style="18" customWidth="1"/>
    <col min="9225" max="9225" width="13.75" style="18" customWidth="1"/>
    <col min="9226" max="9473" width="9" style="18"/>
    <col min="9474" max="9474" width="28.625" style="18" customWidth="1"/>
    <col min="9475" max="9476" width="3.125" style="18" customWidth="1"/>
    <col min="9477" max="9477" width="23.625" style="18" customWidth="1"/>
    <col min="9478" max="9478" width="10.375" style="18" customWidth="1"/>
    <col min="9479" max="9479" width="7.5" style="18" customWidth="1"/>
    <col min="9480" max="9480" width="23.875" style="18" customWidth="1"/>
    <col min="9481" max="9481" width="13.75" style="18" customWidth="1"/>
    <col min="9482" max="9729" width="9" style="18"/>
    <col min="9730" max="9730" width="28.625" style="18" customWidth="1"/>
    <col min="9731" max="9732" width="3.125" style="18" customWidth="1"/>
    <col min="9733" max="9733" width="23.625" style="18" customWidth="1"/>
    <col min="9734" max="9734" width="10.375" style="18" customWidth="1"/>
    <col min="9735" max="9735" width="7.5" style="18" customWidth="1"/>
    <col min="9736" max="9736" width="23.875" style="18" customWidth="1"/>
    <col min="9737" max="9737" width="13.75" style="18" customWidth="1"/>
    <col min="9738" max="9985" width="9" style="18"/>
    <col min="9986" max="9986" width="28.625" style="18" customWidth="1"/>
    <col min="9987" max="9988" width="3.125" style="18" customWidth="1"/>
    <col min="9989" max="9989" width="23.625" style="18" customWidth="1"/>
    <col min="9990" max="9990" width="10.375" style="18" customWidth="1"/>
    <col min="9991" max="9991" width="7.5" style="18" customWidth="1"/>
    <col min="9992" max="9992" width="23.875" style="18" customWidth="1"/>
    <col min="9993" max="9993" width="13.75" style="18" customWidth="1"/>
    <col min="9994" max="10241" width="9" style="18"/>
    <col min="10242" max="10242" width="28.625" style="18" customWidth="1"/>
    <col min="10243" max="10244" width="3.125" style="18" customWidth="1"/>
    <col min="10245" max="10245" width="23.625" style="18" customWidth="1"/>
    <col min="10246" max="10246" width="10.375" style="18" customWidth="1"/>
    <col min="10247" max="10247" width="7.5" style="18" customWidth="1"/>
    <col min="10248" max="10248" width="23.875" style="18" customWidth="1"/>
    <col min="10249" max="10249" width="13.75" style="18" customWidth="1"/>
    <col min="10250" max="10497" width="9" style="18"/>
    <col min="10498" max="10498" width="28.625" style="18" customWidth="1"/>
    <col min="10499" max="10500" width="3.125" style="18" customWidth="1"/>
    <col min="10501" max="10501" width="23.625" style="18" customWidth="1"/>
    <col min="10502" max="10502" width="10.375" style="18" customWidth="1"/>
    <col min="10503" max="10503" width="7.5" style="18" customWidth="1"/>
    <col min="10504" max="10504" width="23.875" style="18" customWidth="1"/>
    <col min="10505" max="10505" width="13.75" style="18" customWidth="1"/>
    <col min="10506" max="10753" width="9" style="18"/>
    <col min="10754" max="10754" width="28.625" style="18" customWidth="1"/>
    <col min="10755" max="10756" width="3.125" style="18" customWidth="1"/>
    <col min="10757" max="10757" width="23.625" style="18" customWidth="1"/>
    <col min="10758" max="10758" width="10.375" style="18" customWidth="1"/>
    <col min="10759" max="10759" width="7.5" style="18" customWidth="1"/>
    <col min="10760" max="10760" width="23.875" style="18" customWidth="1"/>
    <col min="10761" max="10761" width="13.75" style="18" customWidth="1"/>
    <col min="10762" max="11009" width="9" style="18"/>
    <col min="11010" max="11010" width="28.625" style="18" customWidth="1"/>
    <col min="11011" max="11012" width="3.125" style="18" customWidth="1"/>
    <col min="11013" max="11013" width="23.625" style="18" customWidth="1"/>
    <col min="11014" max="11014" width="10.375" style="18" customWidth="1"/>
    <col min="11015" max="11015" width="7.5" style="18" customWidth="1"/>
    <col min="11016" max="11016" width="23.875" style="18" customWidth="1"/>
    <col min="11017" max="11017" width="13.75" style="18" customWidth="1"/>
    <col min="11018" max="11265" width="9" style="18"/>
    <col min="11266" max="11266" width="28.625" style="18" customWidth="1"/>
    <col min="11267" max="11268" width="3.125" style="18" customWidth="1"/>
    <col min="11269" max="11269" width="23.625" style="18" customWidth="1"/>
    <col min="11270" max="11270" width="10.375" style="18" customWidth="1"/>
    <col min="11271" max="11271" width="7.5" style="18" customWidth="1"/>
    <col min="11272" max="11272" width="23.875" style="18" customWidth="1"/>
    <col min="11273" max="11273" width="13.75" style="18" customWidth="1"/>
    <col min="11274" max="11521" width="9" style="18"/>
    <col min="11522" max="11522" width="28.625" style="18" customWidth="1"/>
    <col min="11523" max="11524" width="3.125" style="18" customWidth="1"/>
    <col min="11525" max="11525" width="23.625" style="18" customWidth="1"/>
    <col min="11526" max="11526" width="10.375" style="18" customWidth="1"/>
    <col min="11527" max="11527" width="7.5" style="18" customWidth="1"/>
    <col min="11528" max="11528" width="23.875" style="18" customWidth="1"/>
    <col min="11529" max="11529" width="13.75" style="18" customWidth="1"/>
    <col min="11530" max="11777" width="9" style="18"/>
    <col min="11778" max="11778" width="28.625" style="18" customWidth="1"/>
    <col min="11779" max="11780" width="3.125" style="18" customWidth="1"/>
    <col min="11781" max="11781" width="23.625" style="18" customWidth="1"/>
    <col min="11782" max="11782" width="10.375" style="18" customWidth="1"/>
    <col min="11783" max="11783" width="7.5" style="18" customWidth="1"/>
    <col min="11784" max="11784" width="23.875" style="18" customWidth="1"/>
    <col min="11785" max="11785" width="13.75" style="18" customWidth="1"/>
    <col min="11786" max="12033" width="9" style="18"/>
    <col min="12034" max="12034" width="28.625" style="18" customWidth="1"/>
    <col min="12035" max="12036" width="3.125" style="18" customWidth="1"/>
    <col min="12037" max="12037" width="23.625" style="18" customWidth="1"/>
    <col min="12038" max="12038" width="10.375" style="18" customWidth="1"/>
    <col min="12039" max="12039" width="7.5" style="18" customWidth="1"/>
    <col min="12040" max="12040" width="23.875" style="18" customWidth="1"/>
    <col min="12041" max="12041" width="13.75" style="18" customWidth="1"/>
    <col min="12042" max="12289" width="9" style="18"/>
    <col min="12290" max="12290" width="28.625" style="18" customWidth="1"/>
    <col min="12291" max="12292" width="3.125" style="18" customWidth="1"/>
    <col min="12293" max="12293" width="23.625" style="18" customWidth="1"/>
    <col min="12294" max="12294" width="10.375" style="18" customWidth="1"/>
    <col min="12295" max="12295" width="7.5" style="18" customWidth="1"/>
    <col min="12296" max="12296" width="23.875" style="18" customWidth="1"/>
    <col min="12297" max="12297" width="13.75" style="18" customWidth="1"/>
    <col min="12298" max="12545" width="9" style="18"/>
    <col min="12546" max="12546" width="28.625" style="18" customWidth="1"/>
    <col min="12547" max="12548" width="3.125" style="18" customWidth="1"/>
    <col min="12549" max="12549" width="23.625" style="18" customWidth="1"/>
    <col min="12550" max="12550" width="10.375" style="18" customWidth="1"/>
    <col min="12551" max="12551" width="7.5" style="18" customWidth="1"/>
    <col min="12552" max="12552" width="23.875" style="18" customWidth="1"/>
    <col min="12553" max="12553" width="13.75" style="18" customWidth="1"/>
    <col min="12554" max="12801" width="9" style="18"/>
    <col min="12802" max="12802" width="28.625" style="18" customWidth="1"/>
    <col min="12803" max="12804" width="3.125" style="18" customWidth="1"/>
    <col min="12805" max="12805" width="23.625" style="18" customWidth="1"/>
    <col min="12806" max="12806" width="10.375" style="18" customWidth="1"/>
    <col min="12807" max="12807" width="7.5" style="18" customWidth="1"/>
    <col min="12808" max="12808" width="23.875" style="18" customWidth="1"/>
    <col min="12809" max="12809" width="13.75" style="18" customWidth="1"/>
    <col min="12810" max="13057" width="9" style="18"/>
    <col min="13058" max="13058" width="28.625" style="18" customWidth="1"/>
    <col min="13059" max="13060" width="3.125" style="18" customWidth="1"/>
    <col min="13061" max="13061" width="23.625" style="18" customWidth="1"/>
    <col min="13062" max="13062" width="10.375" style="18" customWidth="1"/>
    <col min="13063" max="13063" width="7.5" style="18" customWidth="1"/>
    <col min="13064" max="13064" width="23.875" style="18" customWidth="1"/>
    <col min="13065" max="13065" width="13.75" style="18" customWidth="1"/>
    <col min="13066" max="13313" width="9" style="18"/>
    <col min="13314" max="13314" width="28.625" style="18" customWidth="1"/>
    <col min="13315" max="13316" width="3.125" style="18" customWidth="1"/>
    <col min="13317" max="13317" width="23.625" style="18" customWidth="1"/>
    <col min="13318" max="13318" width="10.375" style="18" customWidth="1"/>
    <col min="13319" max="13319" width="7.5" style="18" customWidth="1"/>
    <col min="13320" max="13320" width="23.875" style="18" customWidth="1"/>
    <col min="13321" max="13321" width="13.75" style="18" customWidth="1"/>
    <col min="13322" max="13569" width="9" style="18"/>
    <col min="13570" max="13570" width="28.625" style="18" customWidth="1"/>
    <col min="13571" max="13572" width="3.125" style="18" customWidth="1"/>
    <col min="13573" max="13573" width="23.625" style="18" customWidth="1"/>
    <col min="13574" max="13574" width="10.375" style="18" customWidth="1"/>
    <col min="13575" max="13575" width="7.5" style="18" customWidth="1"/>
    <col min="13576" max="13576" width="23.875" style="18" customWidth="1"/>
    <col min="13577" max="13577" width="13.75" style="18" customWidth="1"/>
    <col min="13578" max="13825" width="9" style="18"/>
    <col min="13826" max="13826" width="28.625" style="18" customWidth="1"/>
    <col min="13827" max="13828" width="3.125" style="18" customWidth="1"/>
    <col min="13829" max="13829" width="23.625" style="18" customWidth="1"/>
    <col min="13830" max="13830" width="10.375" style="18" customWidth="1"/>
    <col min="13831" max="13831" width="7.5" style="18" customWidth="1"/>
    <col min="13832" max="13832" width="23.875" style="18" customWidth="1"/>
    <col min="13833" max="13833" width="13.75" style="18" customWidth="1"/>
    <col min="13834" max="14081" width="9" style="18"/>
    <col min="14082" max="14082" width="28.625" style="18" customWidth="1"/>
    <col min="14083" max="14084" width="3.125" style="18" customWidth="1"/>
    <col min="14085" max="14085" width="23.625" style="18" customWidth="1"/>
    <col min="14086" max="14086" width="10.375" style="18" customWidth="1"/>
    <col min="14087" max="14087" width="7.5" style="18" customWidth="1"/>
    <col min="14088" max="14088" width="23.875" style="18" customWidth="1"/>
    <col min="14089" max="14089" width="13.75" style="18" customWidth="1"/>
    <col min="14090" max="14337" width="9" style="18"/>
    <col min="14338" max="14338" width="28.625" style="18" customWidth="1"/>
    <col min="14339" max="14340" width="3.125" style="18" customWidth="1"/>
    <col min="14341" max="14341" width="23.625" style="18" customWidth="1"/>
    <col min="14342" max="14342" width="10.375" style="18" customWidth="1"/>
    <col min="14343" max="14343" width="7.5" style="18" customWidth="1"/>
    <col min="14344" max="14344" width="23.875" style="18" customWidth="1"/>
    <col min="14345" max="14345" width="13.75" style="18" customWidth="1"/>
    <col min="14346" max="14593" width="9" style="18"/>
    <col min="14594" max="14594" width="28.625" style="18" customWidth="1"/>
    <col min="14595" max="14596" width="3.125" style="18" customWidth="1"/>
    <col min="14597" max="14597" width="23.625" style="18" customWidth="1"/>
    <col min="14598" max="14598" width="10.375" style="18" customWidth="1"/>
    <col min="14599" max="14599" width="7.5" style="18" customWidth="1"/>
    <col min="14600" max="14600" width="23.875" style="18" customWidth="1"/>
    <col min="14601" max="14601" width="13.75" style="18" customWidth="1"/>
    <col min="14602" max="14849" width="9" style="18"/>
    <col min="14850" max="14850" width="28.625" style="18" customWidth="1"/>
    <col min="14851" max="14852" width="3.125" style="18" customWidth="1"/>
    <col min="14853" max="14853" width="23.625" style="18" customWidth="1"/>
    <col min="14854" max="14854" width="10.375" style="18" customWidth="1"/>
    <col min="14855" max="14855" width="7.5" style="18" customWidth="1"/>
    <col min="14856" max="14856" width="23.875" style="18" customWidth="1"/>
    <col min="14857" max="14857" width="13.75" style="18" customWidth="1"/>
    <col min="14858" max="15105" width="9" style="18"/>
    <col min="15106" max="15106" width="28.625" style="18" customWidth="1"/>
    <col min="15107" max="15108" width="3.125" style="18" customWidth="1"/>
    <col min="15109" max="15109" width="23.625" style="18" customWidth="1"/>
    <col min="15110" max="15110" width="10.375" style="18" customWidth="1"/>
    <col min="15111" max="15111" width="7.5" style="18" customWidth="1"/>
    <col min="15112" max="15112" width="23.875" style="18" customWidth="1"/>
    <col min="15113" max="15113" width="13.75" style="18" customWidth="1"/>
    <col min="15114" max="15361" width="9" style="18"/>
    <col min="15362" max="15362" width="28.625" style="18" customWidth="1"/>
    <col min="15363" max="15364" width="3.125" style="18" customWidth="1"/>
    <col min="15365" max="15365" width="23.625" style="18" customWidth="1"/>
    <col min="15366" max="15366" width="10.375" style="18" customWidth="1"/>
    <col min="15367" max="15367" width="7.5" style="18" customWidth="1"/>
    <col min="15368" max="15368" width="23.875" style="18" customWidth="1"/>
    <col min="15369" max="15369" width="13.75" style="18" customWidth="1"/>
    <col min="15370" max="15617" width="9" style="18"/>
    <col min="15618" max="15618" width="28.625" style="18" customWidth="1"/>
    <col min="15619" max="15620" width="3.125" style="18" customWidth="1"/>
    <col min="15621" max="15621" width="23.625" style="18" customWidth="1"/>
    <col min="15622" max="15622" width="10.375" style="18" customWidth="1"/>
    <col min="15623" max="15623" width="7.5" style="18" customWidth="1"/>
    <col min="15624" max="15624" width="23.875" style="18" customWidth="1"/>
    <col min="15625" max="15625" width="13.75" style="18" customWidth="1"/>
    <col min="15626" max="15873" width="9" style="18"/>
    <col min="15874" max="15874" width="28.625" style="18" customWidth="1"/>
    <col min="15875" max="15876" width="3.125" style="18" customWidth="1"/>
    <col min="15877" max="15877" width="23.625" style="18" customWidth="1"/>
    <col min="15878" max="15878" width="10.375" style="18" customWidth="1"/>
    <col min="15879" max="15879" width="7.5" style="18" customWidth="1"/>
    <col min="15880" max="15880" width="23.875" style="18" customWidth="1"/>
    <col min="15881" max="15881" width="13.75" style="18" customWidth="1"/>
    <col min="15882" max="16129" width="9" style="18"/>
    <col min="16130" max="16130" width="28.625" style="18" customWidth="1"/>
    <col min="16131" max="16132" width="3.125" style="18" customWidth="1"/>
    <col min="16133" max="16133" width="23.625" style="18" customWidth="1"/>
    <col min="16134" max="16134" width="10.375" style="18" customWidth="1"/>
    <col min="16135" max="16135" width="7.5" style="18" customWidth="1"/>
    <col min="16136" max="16136" width="23.875" style="18" customWidth="1"/>
    <col min="16137" max="16137" width="13.75" style="18" customWidth="1"/>
    <col min="16138" max="16384" width="9" style="18"/>
  </cols>
  <sheetData>
    <row r="1" spans="2:9" ht="20.100000000000001" customHeight="1" x14ac:dyDescent="0.4">
      <c r="B1" s="30"/>
      <c r="C1" s="20"/>
      <c r="D1" s="20"/>
      <c r="E1" s="20"/>
      <c r="F1" s="20"/>
      <c r="G1" s="20"/>
      <c r="H1" s="20"/>
      <c r="I1" s="20"/>
    </row>
    <row r="2" spans="2:9" ht="20.100000000000001" customHeight="1" x14ac:dyDescent="0.4">
      <c r="B2" s="20" t="s">
        <v>176</v>
      </c>
      <c r="C2" s="20"/>
      <c r="D2" s="20"/>
      <c r="E2" s="20"/>
      <c r="F2" s="20"/>
      <c r="G2" s="20"/>
      <c r="H2" s="1046" t="s">
        <v>177</v>
      </c>
      <c r="I2" s="1046"/>
    </row>
    <row r="3" spans="2:9" ht="20.100000000000001" customHeight="1" x14ac:dyDescent="0.4">
      <c r="B3" s="30"/>
      <c r="C3" s="20"/>
      <c r="D3" s="20"/>
      <c r="E3" s="20"/>
      <c r="F3" s="20"/>
      <c r="G3" s="20"/>
      <c r="H3" s="29"/>
      <c r="I3" s="29"/>
    </row>
    <row r="4" spans="2:9" ht="56.25" customHeight="1" x14ac:dyDescent="0.4">
      <c r="B4" s="1047" t="s">
        <v>178</v>
      </c>
      <c r="C4" s="1048"/>
      <c r="D4" s="1048"/>
      <c r="E4" s="1048"/>
      <c r="F4" s="1048"/>
      <c r="G4" s="1048"/>
      <c r="H4" s="1048"/>
      <c r="I4" s="1048"/>
    </row>
    <row r="5" spans="2:9" ht="20.100000000000001" customHeight="1" x14ac:dyDescent="0.4">
      <c r="B5" s="28"/>
      <c r="C5" s="28"/>
      <c r="D5" s="28"/>
      <c r="E5" s="28"/>
      <c r="F5" s="28"/>
      <c r="G5" s="28"/>
      <c r="H5" s="28"/>
      <c r="I5" s="28"/>
    </row>
    <row r="6" spans="2:9" ht="39.950000000000003" customHeight="1" x14ac:dyDescent="0.4">
      <c r="B6" s="438" t="s">
        <v>179</v>
      </c>
      <c r="C6" s="1049"/>
      <c r="D6" s="1050"/>
      <c r="E6" s="1050"/>
      <c r="F6" s="1050"/>
      <c r="G6" s="1050"/>
      <c r="H6" s="1050"/>
      <c r="I6" s="1051"/>
    </row>
    <row r="7" spans="2:9" ht="39.950000000000003" customHeight="1" x14ac:dyDescent="0.4">
      <c r="B7" s="439" t="s">
        <v>180</v>
      </c>
      <c r="C7" s="1052" t="s">
        <v>181</v>
      </c>
      <c r="D7" s="1053"/>
      <c r="E7" s="1053"/>
      <c r="F7" s="1053"/>
      <c r="G7" s="1053"/>
      <c r="H7" s="1053"/>
      <c r="I7" s="1054"/>
    </row>
    <row r="8" spans="2:9" ht="39.950000000000003" customHeight="1" x14ac:dyDescent="0.4">
      <c r="B8" s="439" t="s">
        <v>182</v>
      </c>
      <c r="C8" s="1052"/>
      <c r="D8" s="1053"/>
      <c r="E8" s="1053"/>
      <c r="F8" s="1053"/>
      <c r="G8" s="1053"/>
      <c r="H8" s="1053"/>
      <c r="I8" s="1054"/>
    </row>
    <row r="9" spans="2:9" ht="84" customHeight="1" x14ac:dyDescent="0.4">
      <c r="B9" s="440" t="s">
        <v>183</v>
      </c>
      <c r="C9" s="1055" t="s">
        <v>184</v>
      </c>
      <c r="D9" s="1056"/>
      <c r="E9" s="1056"/>
      <c r="F9" s="1056"/>
      <c r="G9" s="1056"/>
      <c r="H9" s="1056"/>
      <c r="I9" s="1057"/>
    </row>
    <row r="10" spans="2:9" ht="23.25" customHeight="1" x14ac:dyDescent="0.4">
      <c r="B10" s="555"/>
      <c r="C10" s="556" t="s">
        <v>185</v>
      </c>
      <c r="D10" s="557"/>
      <c r="E10" s="557"/>
      <c r="F10" s="557"/>
      <c r="G10" s="557"/>
      <c r="H10" s="557"/>
      <c r="I10" s="20"/>
    </row>
    <row r="11" spans="2:9" x14ac:dyDescent="0.4">
      <c r="B11" s="1058" t="s">
        <v>186</v>
      </c>
      <c r="C11" s="27"/>
      <c r="D11" s="26"/>
      <c r="E11" s="26"/>
      <c r="F11" s="26"/>
      <c r="G11" s="26"/>
      <c r="H11" s="26"/>
      <c r="I11" s="1060" t="s">
        <v>187</v>
      </c>
    </row>
    <row r="12" spans="2:9" ht="52.5" customHeight="1" x14ac:dyDescent="0.4">
      <c r="B12" s="1059"/>
      <c r="C12" s="441"/>
      <c r="D12" s="442" t="s">
        <v>171</v>
      </c>
      <c r="E12" s="443" t="s">
        <v>188</v>
      </c>
      <c r="F12" s="444" t="s">
        <v>167</v>
      </c>
      <c r="G12" s="22"/>
      <c r="H12" s="20"/>
      <c r="I12" s="1061"/>
    </row>
    <row r="13" spans="2:9" ht="52.5" customHeight="1" x14ac:dyDescent="0.4">
      <c r="B13" s="1059"/>
      <c r="C13" s="441"/>
      <c r="D13" s="442" t="s">
        <v>172</v>
      </c>
      <c r="E13" s="443" t="s">
        <v>189</v>
      </c>
      <c r="F13" s="444" t="s">
        <v>167</v>
      </c>
      <c r="G13" s="22"/>
      <c r="H13" s="21" t="s">
        <v>190</v>
      </c>
      <c r="I13" s="1061"/>
    </row>
    <row r="14" spans="2:9" ht="13.5" customHeight="1" x14ac:dyDescent="0.4">
      <c r="B14" s="1059"/>
      <c r="C14" s="441"/>
      <c r="D14" s="20"/>
      <c r="E14" s="20"/>
      <c r="F14" s="20"/>
      <c r="G14" s="20"/>
      <c r="H14" s="20"/>
      <c r="I14" s="1061"/>
    </row>
    <row r="15" spans="2:9" x14ac:dyDescent="0.4">
      <c r="B15" s="1062" t="s">
        <v>191</v>
      </c>
      <c r="C15" s="27"/>
      <c r="D15" s="26"/>
      <c r="E15" s="26"/>
      <c r="F15" s="26"/>
      <c r="G15" s="26"/>
      <c r="H15" s="25"/>
      <c r="I15" s="1064" t="s">
        <v>187</v>
      </c>
    </row>
    <row r="16" spans="2:9" ht="53.1" customHeight="1" x14ac:dyDescent="0.4">
      <c r="B16" s="1063"/>
      <c r="C16" s="441"/>
      <c r="D16" s="442" t="s">
        <v>171</v>
      </c>
      <c r="E16" s="443" t="s">
        <v>192</v>
      </c>
      <c r="F16" s="444" t="s">
        <v>167</v>
      </c>
      <c r="G16" s="22"/>
      <c r="H16" s="23"/>
      <c r="I16" s="1065"/>
    </row>
    <row r="17" spans="2:9" ht="53.1" customHeight="1" x14ac:dyDescent="0.4">
      <c r="B17" s="1063"/>
      <c r="C17" s="441"/>
      <c r="D17" s="442" t="s">
        <v>172</v>
      </c>
      <c r="E17" s="443" t="s">
        <v>193</v>
      </c>
      <c r="F17" s="444" t="s">
        <v>167</v>
      </c>
      <c r="G17" s="22"/>
      <c r="H17" s="24" t="s">
        <v>194</v>
      </c>
      <c r="I17" s="1065"/>
    </row>
    <row r="18" spans="2:9" x14ac:dyDescent="0.4">
      <c r="B18" s="1063"/>
      <c r="C18" s="441"/>
      <c r="D18" s="20"/>
      <c r="E18" s="20"/>
      <c r="F18" s="20"/>
      <c r="G18" s="20"/>
      <c r="H18" s="23"/>
      <c r="I18" s="1065"/>
    </row>
    <row r="19" spans="2:9" x14ac:dyDescent="0.4">
      <c r="B19" s="1063" t="s">
        <v>195</v>
      </c>
      <c r="C19" s="441"/>
      <c r="D19" s="20"/>
      <c r="E19" s="20"/>
      <c r="F19" s="20"/>
      <c r="G19" s="20"/>
      <c r="H19" s="20"/>
      <c r="I19" s="1065"/>
    </row>
    <row r="20" spans="2:9" ht="52.5" customHeight="1" x14ac:dyDescent="0.4">
      <c r="B20" s="1063"/>
      <c r="C20" s="441"/>
      <c r="D20" s="442" t="s">
        <v>171</v>
      </c>
      <c r="E20" s="443" t="s">
        <v>188</v>
      </c>
      <c r="F20" s="444" t="s">
        <v>167</v>
      </c>
      <c r="G20" s="22"/>
      <c r="H20" s="20"/>
      <c r="I20" s="1065"/>
    </row>
    <row r="21" spans="2:9" ht="52.5" customHeight="1" x14ac:dyDescent="0.4">
      <c r="B21" s="1063"/>
      <c r="C21" s="441"/>
      <c r="D21" s="442" t="s">
        <v>172</v>
      </c>
      <c r="E21" s="443" t="s">
        <v>196</v>
      </c>
      <c r="F21" s="444" t="s">
        <v>167</v>
      </c>
      <c r="G21" s="22"/>
      <c r="H21" s="21" t="s">
        <v>197</v>
      </c>
      <c r="I21" s="1065"/>
    </row>
    <row r="22" spans="2:9" x14ac:dyDescent="0.4">
      <c r="B22" s="1067"/>
      <c r="C22" s="558"/>
      <c r="D22" s="557"/>
      <c r="E22" s="557"/>
      <c r="F22" s="557"/>
      <c r="G22" s="557"/>
      <c r="H22" s="557"/>
      <c r="I22" s="1066"/>
    </row>
    <row r="23" spans="2:9" x14ac:dyDescent="0.4">
      <c r="B23" s="20"/>
      <c r="C23" s="20"/>
      <c r="D23" s="20"/>
      <c r="E23" s="20"/>
      <c r="F23" s="20"/>
      <c r="G23" s="20"/>
      <c r="H23" s="20"/>
      <c r="I23" s="20"/>
    </row>
    <row r="24" spans="2:9" ht="48" customHeight="1" x14ac:dyDescent="0.4">
      <c r="B24" s="1043" t="s">
        <v>198</v>
      </c>
      <c r="C24" s="1044"/>
      <c r="D24" s="1044"/>
      <c r="E24" s="1044"/>
      <c r="F24" s="1044"/>
      <c r="G24" s="1044"/>
      <c r="H24" s="1044"/>
      <c r="I24" s="1044"/>
    </row>
    <row r="25" spans="2:9" ht="17.25" customHeight="1" x14ac:dyDescent="0.4">
      <c r="B25" s="1044" t="s">
        <v>199</v>
      </c>
      <c r="C25" s="1044"/>
      <c r="D25" s="1044"/>
      <c r="E25" s="1044"/>
      <c r="F25" s="1044"/>
      <c r="G25" s="1044"/>
      <c r="H25" s="1044"/>
      <c r="I25" s="1044"/>
    </row>
    <row r="26" spans="2:9" ht="17.25" customHeight="1" x14ac:dyDescent="0.4">
      <c r="B26" s="1044" t="s">
        <v>200</v>
      </c>
      <c r="C26" s="1044"/>
      <c r="D26" s="1044"/>
      <c r="E26" s="1044"/>
      <c r="F26" s="1044"/>
      <c r="G26" s="1044"/>
      <c r="H26" s="1044"/>
      <c r="I26" s="1044"/>
    </row>
    <row r="27" spans="2:9" ht="17.25" customHeight="1" x14ac:dyDescent="0.4">
      <c r="B27" s="1044" t="s">
        <v>201</v>
      </c>
      <c r="C27" s="1044"/>
      <c r="D27" s="1044"/>
      <c r="E27" s="1044"/>
      <c r="F27" s="1044"/>
      <c r="G27" s="1044"/>
      <c r="H27" s="1044"/>
      <c r="I27" s="1044"/>
    </row>
    <row r="28" spans="2:9" ht="17.25" customHeight="1" x14ac:dyDescent="0.4">
      <c r="B28" s="1044" t="s">
        <v>202</v>
      </c>
      <c r="C28" s="1044"/>
      <c r="D28" s="1044"/>
      <c r="E28" s="1044"/>
      <c r="F28" s="1044"/>
      <c r="G28" s="1044"/>
      <c r="H28" s="1044"/>
      <c r="I28" s="1044"/>
    </row>
    <row r="29" spans="2:9" ht="17.25" customHeight="1" x14ac:dyDescent="0.4">
      <c r="B29" s="1044" t="s">
        <v>203</v>
      </c>
      <c r="C29" s="1044"/>
      <c r="D29" s="1044"/>
      <c r="E29" s="1044"/>
      <c r="F29" s="1044"/>
      <c r="G29" s="1044"/>
      <c r="H29" s="1044"/>
      <c r="I29" s="1044"/>
    </row>
    <row r="30" spans="2:9" ht="17.25" customHeight="1" x14ac:dyDescent="0.4">
      <c r="B30" s="1045" t="s">
        <v>204</v>
      </c>
      <c r="C30" s="1045"/>
      <c r="D30" s="1045"/>
      <c r="E30" s="1045"/>
      <c r="F30" s="1045"/>
      <c r="G30" s="1045"/>
      <c r="H30" s="1045"/>
      <c r="I30" s="1045"/>
    </row>
    <row r="31" spans="2:9" ht="17.25" customHeight="1" x14ac:dyDescent="0.4">
      <c r="B31" s="1044" t="s">
        <v>205</v>
      </c>
      <c r="C31" s="1044"/>
      <c r="D31" s="1044"/>
      <c r="E31" s="1044"/>
      <c r="F31" s="1044"/>
      <c r="G31" s="1044"/>
      <c r="H31" s="1044"/>
      <c r="I31" s="1044"/>
    </row>
    <row r="32" spans="2:9" ht="17.25" customHeight="1" x14ac:dyDescent="0.4">
      <c r="B32" s="1044" t="s">
        <v>206</v>
      </c>
      <c r="C32" s="1044"/>
      <c r="D32" s="1044"/>
      <c r="E32" s="1044"/>
      <c r="F32" s="1044"/>
      <c r="G32" s="1044"/>
      <c r="H32" s="1044"/>
      <c r="I32" s="1044"/>
    </row>
    <row r="33" spans="2:9" ht="17.25" customHeight="1" x14ac:dyDescent="0.4">
      <c r="B33" s="19" t="s">
        <v>207</v>
      </c>
      <c r="C33" s="19"/>
      <c r="D33" s="19"/>
      <c r="E33" s="19"/>
      <c r="F33" s="19"/>
      <c r="G33" s="19"/>
      <c r="H33" s="19"/>
      <c r="I33" s="19"/>
    </row>
    <row r="34" spans="2:9" ht="17.25" customHeight="1" x14ac:dyDescent="0.4">
      <c r="B34" s="1044" t="s">
        <v>208</v>
      </c>
      <c r="C34" s="1044"/>
      <c r="D34" s="1044"/>
      <c r="E34" s="1044"/>
      <c r="F34" s="1044"/>
      <c r="G34" s="1044"/>
      <c r="H34" s="1044"/>
      <c r="I34" s="1044"/>
    </row>
    <row r="35" spans="2:9" ht="47.25" customHeight="1" x14ac:dyDescent="0.4">
      <c r="B35" s="1043" t="s">
        <v>209</v>
      </c>
      <c r="C35" s="1044"/>
      <c r="D35" s="1044"/>
      <c r="E35" s="1044"/>
      <c r="F35" s="1044"/>
      <c r="G35" s="1044"/>
      <c r="H35" s="1044"/>
      <c r="I35" s="1044"/>
    </row>
    <row r="36" spans="2:9" ht="51.75" customHeight="1" x14ac:dyDescent="0.4">
      <c r="B36" s="1043" t="s">
        <v>210</v>
      </c>
      <c r="C36" s="1044"/>
      <c r="D36" s="1044"/>
      <c r="E36" s="1044"/>
      <c r="F36" s="1044"/>
      <c r="G36" s="1044"/>
      <c r="H36" s="1044"/>
      <c r="I36" s="1044"/>
    </row>
    <row r="37" spans="2:9" ht="31.5" customHeight="1" x14ac:dyDescent="0.4">
      <c r="B37" s="1043" t="s">
        <v>211</v>
      </c>
      <c r="C37" s="1043"/>
      <c r="D37" s="1043"/>
      <c r="E37" s="1043"/>
      <c r="F37" s="1043"/>
      <c r="G37" s="1043"/>
      <c r="H37" s="1043"/>
      <c r="I37" s="1043"/>
    </row>
    <row r="38" spans="2:9" ht="48" customHeight="1" x14ac:dyDescent="0.4">
      <c r="B38" s="1043" t="s">
        <v>212</v>
      </c>
      <c r="C38" s="1044"/>
      <c r="D38" s="1044"/>
      <c r="E38" s="1044"/>
      <c r="F38" s="1044"/>
      <c r="G38" s="1044"/>
      <c r="H38" s="1044"/>
      <c r="I38" s="1044"/>
    </row>
  </sheetData>
  <mergeCells count="25">
    <mergeCell ref="B24:I24"/>
    <mergeCell ref="H2:I2"/>
    <mergeCell ref="B4:I4"/>
    <mergeCell ref="C6:I6"/>
    <mergeCell ref="C8:I8"/>
    <mergeCell ref="C9:I9"/>
    <mergeCell ref="C7:I7"/>
    <mergeCell ref="B11:B14"/>
    <mergeCell ref="I11:I14"/>
    <mergeCell ref="B15:B18"/>
    <mergeCell ref="I15:I22"/>
    <mergeCell ref="B19:B22"/>
    <mergeCell ref="B37:I37"/>
    <mergeCell ref="B38:I38"/>
    <mergeCell ref="B36:I36"/>
    <mergeCell ref="B25:I25"/>
    <mergeCell ref="B26:I26"/>
    <mergeCell ref="B27:I27"/>
    <mergeCell ref="B28:I28"/>
    <mergeCell ref="B29:I29"/>
    <mergeCell ref="B31:I31"/>
    <mergeCell ref="B32:I32"/>
    <mergeCell ref="B34:I34"/>
    <mergeCell ref="B35:I35"/>
    <mergeCell ref="B30:I30"/>
  </mergeCells>
  <phoneticPr fontId="13"/>
  <pageMargins left="0.7" right="0.7" top="0.75" bottom="0.75" header="0.3" footer="0.3"/>
  <pageSetup paperSize="9" scale="6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I29"/>
  <sheetViews>
    <sheetView view="pageBreakPreview" zoomScaleNormal="100" zoomScaleSheetLayoutView="100" workbookViewId="0">
      <selection activeCell="E3" sqref="E3"/>
    </sheetView>
  </sheetViews>
  <sheetFormatPr defaultRowHeight="13.5" x14ac:dyDescent="0.4"/>
  <cols>
    <col min="1" max="1" width="1.75" style="20" customWidth="1"/>
    <col min="2" max="2" width="32.125" style="20" customWidth="1"/>
    <col min="3" max="4" width="3.125" style="20" customWidth="1"/>
    <col min="5" max="5" width="23.625" style="20" customWidth="1"/>
    <col min="6" max="6" width="10.375" style="20" customWidth="1"/>
    <col min="7" max="7" width="7.5" style="20" customWidth="1"/>
    <col min="8" max="8" width="23.25" style="20" customWidth="1"/>
    <col min="9" max="9" width="11.5" style="20" customWidth="1"/>
    <col min="10" max="10" width="1.25" style="20" customWidth="1"/>
    <col min="11" max="257" width="9" style="20"/>
    <col min="258" max="258" width="32.125" style="20" customWidth="1"/>
    <col min="259" max="260" width="3.125" style="20" customWidth="1"/>
    <col min="261" max="261" width="23.625" style="20" customWidth="1"/>
    <col min="262" max="262" width="10.375" style="20" customWidth="1"/>
    <col min="263" max="263" width="7.5" style="20" customWidth="1"/>
    <col min="264" max="264" width="23.25" style="20" customWidth="1"/>
    <col min="265" max="265" width="11.5" style="20" customWidth="1"/>
    <col min="266" max="513" width="9" style="20"/>
    <col min="514" max="514" width="32.125" style="20" customWidth="1"/>
    <col min="515" max="516" width="3.125" style="20" customWidth="1"/>
    <col min="517" max="517" width="23.625" style="20" customWidth="1"/>
    <col min="518" max="518" width="10.375" style="20" customWidth="1"/>
    <col min="519" max="519" width="7.5" style="20" customWidth="1"/>
    <col min="520" max="520" width="23.25" style="20" customWidth="1"/>
    <col min="521" max="521" width="11.5" style="20" customWidth="1"/>
    <col min="522" max="769" width="9" style="20"/>
    <col min="770" max="770" width="32.125" style="20" customWidth="1"/>
    <col min="771" max="772" width="3.125" style="20" customWidth="1"/>
    <col min="773" max="773" width="23.625" style="20" customWidth="1"/>
    <col min="774" max="774" width="10.375" style="20" customWidth="1"/>
    <col min="775" max="775" width="7.5" style="20" customWidth="1"/>
    <col min="776" max="776" width="23.25" style="20" customWidth="1"/>
    <col min="777" max="777" width="11.5" style="20" customWidth="1"/>
    <col min="778" max="1025" width="9" style="20"/>
    <col min="1026" max="1026" width="32.125" style="20" customWidth="1"/>
    <col min="1027" max="1028" width="3.125" style="20" customWidth="1"/>
    <col min="1029" max="1029" width="23.625" style="20" customWidth="1"/>
    <col min="1030" max="1030" width="10.375" style="20" customWidth="1"/>
    <col min="1031" max="1031" width="7.5" style="20" customWidth="1"/>
    <col min="1032" max="1032" width="23.25" style="20" customWidth="1"/>
    <col min="1033" max="1033" width="11.5" style="20" customWidth="1"/>
    <col min="1034" max="1281" width="9" style="20"/>
    <col min="1282" max="1282" width="32.125" style="20" customWidth="1"/>
    <col min="1283" max="1284" width="3.125" style="20" customWidth="1"/>
    <col min="1285" max="1285" width="23.625" style="20" customWidth="1"/>
    <col min="1286" max="1286" width="10.375" style="20" customWidth="1"/>
    <col min="1287" max="1287" width="7.5" style="20" customWidth="1"/>
    <col min="1288" max="1288" width="23.25" style="20" customWidth="1"/>
    <col min="1289" max="1289" width="11.5" style="20" customWidth="1"/>
    <col min="1290" max="1537" width="9" style="20"/>
    <col min="1538" max="1538" width="32.125" style="20" customWidth="1"/>
    <col min="1539" max="1540" width="3.125" style="20" customWidth="1"/>
    <col min="1541" max="1541" width="23.625" style="20" customWidth="1"/>
    <col min="1542" max="1542" width="10.375" style="20" customWidth="1"/>
    <col min="1543" max="1543" width="7.5" style="20" customWidth="1"/>
    <col min="1544" max="1544" width="23.25" style="20" customWidth="1"/>
    <col min="1545" max="1545" width="11.5" style="20" customWidth="1"/>
    <col min="1546" max="1793" width="9" style="20"/>
    <col min="1794" max="1794" width="32.125" style="20" customWidth="1"/>
    <col min="1795" max="1796" width="3.125" style="20" customWidth="1"/>
    <col min="1797" max="1797" width="23.625" style="20" customWidth="1"/>
    <col min="1798" max="1798" width="10.375" style="20" customWidth="1"/>
    <col min="1799" max="1799" width="7.5" style="20" customWidth="1"/>
    <col min="1800" max="1800" width="23.25" style="20" customWidth="1"/>
    <col min="1801" max="1801" width="11.5" style="20" customWidth="1"/>
    <col min="1802" max="2049" width="9" style="20"/>
    <col min="2050" max="2050" width="32.125" style="20" customWidth="1"/>
    <col min="2051" max="2052" width="3.125" style="20" customWidth="1"/>
    <col min="2053" max="2053" width="23.625" style="20" customWidth="1"/>
    <col min="2054" max="2054" width="10.375" style="20" customWidth="1"/>
    <col min="2055" max="2055" width="7.5" style="20" customWidth="1"/>
    <col min="2056" max="2056" width="23.25" style="20" customWidth="1"/>
    <col min="2057" max="2057" width="11.5" style="20" customWidth="1"/>
    <col min="2058" max="2305" width="9" style="20"/>
    <col min="2306" max="2306" width="32.125" style="20" customWidth="1"/>
    <col min="2307" max="2308" width="3.125" style="20" customWidth="1"/>
    <col min="2309" max="2309" width="23.625" style="20" customWidth="1"/>
    <col min="2310" max="2310" width="10.375" style="20" customWidth="1"/>
    <col min="2311" max="2311" width="7.5" style="20" customWidth="1"/>
    <col min="2312" max="2312" width="23.25" style="20" customWidth="1"/>
    <col min="2313" max="2313" width="11.5" style="20" customWidth="1"/>
    <col min="2314" max="2561" width="9" style="20"/>
    <col min="2562" max="2562" width="32.125" style="20" customWidth="1"/>
    <col min="2563" max="2564" width="3.125" style="20" customWidth="1"/>
    <col min="2565" max="2565" width="23.625" style="20" customWidth="1"/>
    <col min="2566" max="2566" width="10.375" style="20" customWidth="1"/>
    <col min="2567" max="2567" width="7.5" style="20" customWidth="1"/>
    <col min="2568" max="2568" width="23.25" style="20" customWidth="1"/>
    <col min="2569" max="2569" width="11.5" style="20" customWidth="1"/>
    <col min="2570" max="2817" width="9" style="20"/>
    <col min="2818" max="2818" width="32.125" style="20" customWidth="1"/>
    <col min="2819" max="2820" width="3.125" style="20" customWidth="1"/>
    <col min="2821" max="2821" width="23.625" style="20" customWidth="1"/>
    <col min="2822" max="2822" width="10.375" style="20" customWidth="1"/>
    <col min="2823" max="2823" width="7.5" style="20" customWidth="1"/>
    <col min="2824" max="2824" width="23.25" style="20" customWidth="1"/>
    <col min="2825" max="2825" width="11.5" style="20" customWidth="1"/>
    <col min="2826" max="3073" width="9" style="20"/>
    <col min="3074" max="3074" width="32.125" style="20" customWidth="1"/>
    <col min="3075" max="3076" width="3.125" style="20" customWidth="1"/>
    <col min="3077" max="3077" width="23.625" style="20" customWidth="1"/>
    <col min="3078" max="3078" width="10.375" style="20" customWidth="1"/>
    <col min="3079" max="3079" width="7.5" style="20" customWidth="1"/>
    <col min="3080" max="3080" width="23.25" style="20" customWidth="1"/>
    <col min="3081" max="3081" width="11.5" style="20" customWidth="1"/>
    <col min="3082" max="3329" width="9" style="20"/>
    <col min="3330" max="3330" width="32.125" style="20" customWidth="1"/>
    <col min="3331" max="3332" width="3.125" style="20" customWidth="1"/>
    <col min="3333" max="3333" width="23.625" style="20" customWidth="1"/>
    <col min="3334" max="3334" width="10.375" style="20" customWidth="1"/>
    <col min="3335" max="3335" width="7.5" style="20" customWidth="1"/>
    <col min="3336" max="3336" width="23.25" style="20" customWidth="1"/>
    <col min="3337" max="3337" width="11.5" style="20" customWidth="1"/>
    <col min="3338" max="3585" width="9" style="20"/>
    <col min="3586" max="3586" width="32.125" style="20" customWidth="1"/>
    <col min="3587" max="3588" width="3.125" style="20" customWidth="1"/>
    <col min="3589" max="3589" width="23.625" style="20" customWidth="1"/>
    <col min="3590" max="3590" width="10.375" style="20" customWidth="1"/>
    <col min="3591" max="3591" width="7.5" style="20" customWidth="1"/>
    <col min="3592" max="3592" width="23.25" style="20" customWidth="1"/>
    <col min="3593" max="3593" width="11.5" style="20" customWidth="1"/>
    <col min="3594" max="3841" width="9" style="20"/>
    <col min="3842" max="3842" width="32.125" style="20" customWidth="1"/>
    <col min="3843" max="3844" width="3.125" style="20" customWidth="1"/>
    <col min="3845" max="3845" width="23.625" style="20" customWidth="1"/>
    <col min="3846" max="3846" width="10.375" style="20" customWidth="1"/>
    <col min="3847" max="3847" width="7.5" style="20" customWidth="1"/>
    <col min="3848" max="3848" width="23.25" style="20" customWidth="1"/>
    <col min="3849" max="3849" width="11.5" style="20" customWidth="1"/>
    <col min="3850" max="4097" width="9" style="20"/>
    <col min="4098" max="4098" width="32.125" style="20" customWidth="1"/>
    <col min="4099" max="4100" width="3.125" style="20" customWidth="1"/>
    <col min="4101" max="4101" width="23.625" style="20" customWidth="1"/>
    <col min="4102" max="4102" width="10.375" style="20" customWidth="1"/>
    <col min="4103" max="4103" width="7.5" style="20" customWidth="1"/>
    <col min="4104" max="4104" width="23.25" style="20" customWidth="1"/>
    <col min="4105" max="4105" width="11.5" style="20" customWidth="1"/>
    <col min="4106" max="4353" width="9" style="20"/>
    <col min="4354" max="4354" width="32.125" style="20" customWidth="1"/>
    <col min="4355" max="4356" width="3.125" style="20" customWidth="1"/>
    <col min="4357" max="4357" width="23.625" style="20" customWidth="1"/>
    <col min="4358" max="4358" width="10.375" style="20" customWidth="1"/>
    <col min="4359" max="4359" width="7.5" style="20" customWidth="1"/>
    <col min="4360" max="4360" width="23.25" style="20" customWidth="1"/>
    <col min="4361" max="4361" width="11.5" style="20" customWidth="1"/>
    <col min="4362" max="4609" width="9" style="20"/>
    <col min="4610" max="4610" width="32.125" style="20" customWidth="1"/>
    <col min="4611" max="4612" width="3.125" style="20" customWidth="1"/>
    <col min="4613" max="4613" width="23.625" style="20" customWidth="1"/>
    <col min="4614" max="4614" width="10.375" style="20" customWidth="1"/>
    <col min="4615" max="4615" width="7.5" style="20" customWidth="1"/>
    <col min="4616" max="4616" width="23.25" style="20" customWidth="1"/>
    <col min="4617" max="4617" width="11.5" style="20" customWidth="1"/>
    <col min="4618" max="4865" width="9" style="20"/>
    <col min="4866" max="4866" width="32.125" style="20" customWidth="1"/>
    <col min="4867" max="4868" width="3.125" style="20" customWidth="1"/>
    <col min="4869" max="4869" width="23.625" style="20" customWidth="1"/>
    <col min="4870" max="4870" width="10.375" style="20" customWidth="1"/>
    <col min="4871" max="4871" width="7.5" style="20" customWidth="1"/>
    <col min="4872" max="4872" width="23.25" style="20" customWidth="1"/>
    <col min="4873" max="4873" width="11.5" style="20" customWidth="1"/>
    <col min="4874" max="5121" width="9" style="20"/>
    <col min="5122" max="5122" width="32.125" style="20" customWidth="1"/>
    <col min="5123" max="5124" width="3.125" style="20" customWidth="1"/>
    <col min="5125" max="5125" width="23.625" style="20" customWidth="1"/>
    <col min="5126" max="5126" width="10.375" style="20" customWidth="1"/>
    <col min="5127" max="5127" width="7.5" style="20" customWidth="1"/>
    <col min="5128" max="5128" width="23.25" style="20" customWidth="1"/>
    <col min="5129" max="5129" width="11.5" style="20" customWidth="1"/>
    <col min="5130" max="5377" width="9" style="20"/>
    <col min="5378" max="5378" width="32.125" style="20" customWidth="1"/>
    <col min="5379" max="5380" width="3.125" style="20" customWidth="1"/>
    <col min="5381" max="5381" width="23.625" style="20" customWidth="1"/>
    <col min="5382" max="5382" width="10.375" style="20" customWidth="1"/>
    <col min="5383" max="5383" width="7.5" style="20" customWidth="1"/>
    <col min="5384" max="5384" width="23.25" style="20" customWidth="1"/>
    <col min="5385" max="5385" width="11.5" style="20" customWidth="1"/>
    <col min="5386" max="5633" width="9" style="20"/>
    <col min="5634" max="5634" width="32.125" style="20" customWidth="1"/>
    <col min="5635" max="5636" width="3.125" style="20" customWidth="1"/>
    <col min="5637" max="5637" width="23.625" style="20" customWidth="1"/>
    <col min="5638" max="5638" width="10.375" style="20" customWidth="1"/>
    <col min="5639" max="5639" width="7.5" style="20" customWidth="1"/>
    <col min="5640" max="5640" width="23.25" style="20" customWidth="1"/>
    <col min="5641" max="5641" width="11.5" style="20" customWidth="1"/>
    <col min="5642" max="5889" width="9" style="20"/>
    <col min="5890" max="5890" width="32.125" style="20" customWidth="1"/>
    <col min="5891" max="5892" width="3.125" style="20" customWidth="1"/>
    <col min="5893" max="5893" width="23.625" style="20" customWidth="1"/>
    <col min="5894" max="5894" width="10.375" style="20" customWidth="1"/>
    <col min="5895" max="5895" width="7.5" style="20" customWidth="1"/>
    <col min="5896" max="5896" width="23.25" style="20" customWidth="1"/>
    <col min="5897" max="5897" width="11.5" style="20" customWidth="1"/>
    <col min="5898" max="6145" width="9" style="20"/>
    <col min="6146" max="6146" width="32.125" style="20" customWidth="1"/>
    <col min="6147" max="6148" width="3.125" style="20" customWidth="1"/>
    <col min="6149" max="6149" width="23.625" style="20" customWidth="1"/>
    <col min="6150" max="6150" width="10.375" style="20" customWidth="1"/>
    <col min="6151" max="6151" width="7.5" style="20" customWidth="1"/>
    <col min="6152" max="6152" width="23.25" style="20" customWidth="1"/>
    <col min="6153" max="6153" width="11.5" style="20" customWidth="1"/>
    <col min="6154" max="6401" width="9" style="20"/>
    <col min="6402" max="6402" width="32.125" style="20" customWidth="1"/>
    <col min="6403" max="6404" width="3.125" style="20" customWidth="1"/>
    <col min="6405" max="6405" width="23.625" style="20" customWidth="1"/>
    <col min="6406" max="6406" width="10.375" style="20" customWidth="1"/>
    <col min="6407" max="6407" width="7.5" style="20" customWidth="1"/>
    <col min="6408" max="6408" width="23.25" style="20" customWidth="1"/>
    <col min="6409" max="6409" width="11.5" style="20" customWidth="1"/>
    <col min="6410" max="6657" width="9" style="20"/>
    <col min="6658" max="6658" width="32.125" style="20" customWidth="1"/>
    <col min="6659" max="6660" width="3.125" style="20" customWidth="1"/>
    <col min="6661" max="6661" width="23.625" style="20" customWidth="1"/>
    <col min="6662" max="6662" width="10.375" style="20" customWidth="1"/>
    <col min="6663" max="6663" width="7.5" style="20" customWidth="1"/>
    <col min="6664" max="6664" width="23.25" style="20" customWidth="1"/>
    <col min="6665" max="6665" width="11.5" style="20" customWidth="1"/>
    <col min="6666" max="6913" width="9" style="20"/>
    <col min="6914" max="6914" width="32.125" style="20" customWidth="1"/>
    <col min="6915" max="6916" width="3.125" style="20" customWidth="1"/>
    <col min="6917" max="6917" width="23.625" style="20" customWidth="1"/>
    <col min="6918" max="6918" width="10.375" style="20" customWidth="1"/>
    <col min="6919" max="6919" width="7.5" style="20" customWidth="1"/>
    <col min="6920" max="6920" width="23.25" style="20" customWidth="1"/>
    <col min="6921" max="6921" width="11.5" style="20" customWidth="1"/>
    <col min="6922" max="7169" width="9" style="20"/>
    <col min="7170" max="7170" width="32.125" style="20" customWidth="1"/>
    <col min="7171" max="7172" width="3.125" style="20" customWidth="1"/>
    <col min="7173" max="7173" width="23.625" style="20" customWidth="1"/>
    <col min="7174" max="7174" width="10.375" style="20" customWidth="1"/>
    <col min="7175" max="7175" width="7.5" style="20" customWidth="1"/>
    <col min="7176" max="7176" width="23.25" style="20" customWidth="1"/>
    <col min="7177" max="7177" width="11.5" style="20" customWidth="1"/>
    <col min="7178" max="7425" width="9" style="20"/>
    <col min="7426" max="7426" width="32.125" style="20" customWidth="1"/>
    <col min="7427" max="7428" width="3.125" style="20" customWidth="1"/>
    <col min="7429" max="7429" width="23.625" style="20" customWidth="1"/>
    <col min="7430" max="7430" width="10.375" style="20" customWidth="1"/>
    <col min="7431" max="7431" width="7.5" style="20" customWidth="1"/>
    <col min="7432" max="7432" width="23.25" style="20" customWidth="1"/>
    <col min="7433" max="7433" width="11.5" style="20" customWidth="1"/>
    <col min="7434" max="7681" width="9" style="20"/>
    <col min="7682" max="7682" width="32.125" style="20" customWidth="1"/>
    <col min="7683" max="7684" width="3.125" style="20" customWidth="1"/>
    <col min="7685" max="7685" width="23.625" style="20" customWidth="1"/>
    <col min="7686" max="7686" width="10.375" style="20" customWidth="1"/>
    <col min="7687" max="7687" width="7.5" style="20" customWidth="1"/>
    <col min="7688" max="7688" width="23.25" style="20" customWidth="1"/>
    <col min="7689" max="7689" width="11.5" style="20" customWidth="1"/>
    <col min="7690" max="7937" width="9" style="20"/>
    <col min="7938" max="7938" width="32.125" style="20" customWidth="1"/>
    <col min="7939" max="7940" width="3.125" style="20" customWidth="1"/>
    <col min="7941" max="7941" width="23.625" style="20" customWidth="1"/>
    <col min="7942" max="7942" width="10.375" style="20" customWidth="1"/>
    <col min="7943" max="7943" width="7.5" style="20" customWidth="1"/>
    <col min="7944" max="7944" width="23.25" style="20" customWidth="1"/>
    <col min="7945" max="7945" width="11.5" style="20" customWidth="1"/>
    <col min="7946" max="8193" width="9" style="20"/>
    <col min="8194" max="8194" width="32.125" style="20" customWidth="1"/>
    <col min="8195" max="8196" width="3.125" style="20" customWidth="1"/>
    <col min="8197" max="8197" width="23.625" style="20" customWidth="1"/>
    <col min="8198" max="8198" width="10.375" style="20" customWidth="1"/>
    <col min="8199" max="8199" width="7.5" style="20" customWidth="1"/>
    <col min="8200" max="8200" width="23.25" style="20" customWidth="1"/>
    <col min="8201" max="8201" width="11.5" style="20" customWidth="1"/>
    <col min="8202" max="8449" width="9" style="20"/>
    <col min="8450" max="8450" width="32.125" style="20" customWidth="1"/>
    <col min="8451" max="8452" width="3.125" style="20" customWidth="1"/>
    <col min="8453" max="8453" width="23.625" style="20" customWidth="1"/>
    <col min="8454" max="8454" width="10.375" style="20" customWidth="1"/>
    <col min="8455" max="8455" width="7.5" style="20" customWidth="1"/>
    <col min="8456" max="8456" width="23.25" style="20" customWidth="1"/>
    <col min="8457" max="8457" width="11.5" style="20" customWidth="1"/>
    <col min="8458" max="8705" width="9" style="20"/>
    <col min="8706" max="8706" width="32.125" style="20" customWidth="1"/>
    <col min="8707" max="8708" width="3.125" style="20" customWidth="1"/>
    <col min="8709" max="8709" width="23.625" style="20" customWidth="1"/>
    <col min="8710" max="8710" width="10.375" style="20" customWidth="1"/>
    <col min="8711" max="8711" width="7.5" style="20" customWidth="1"/>
    <col min="8712" max="8712" width="23.25" style="20" customWidth="1"/>
    <col min="8713" max="8713" width="11.5" style="20" customWidth="1"/>
    <col min="8714" max="8961" width="9" style="20"/>
    <col min="8962" max="8962" width="32.125" style="20" customWidth="1"/>
    <col min="8963" max="8964" width="3.125" style="20" customWidth="1"/>
    <col min="8965" max="8965" width="23.625" style="20" customWidth="1"/>
    <col min="8966" max="8966" width="10.375" style="20" customWidth="1"/>
    <col min="8967" max="8967" width="7.5" style="20" customWidth="1"/>
    <col min="8968" max="8968" width="23.25" style="20" customWidth="1"/>
    <col min="8969" max="8969" width="11.5" style="20" customWidth="1"/>
    <col min="8970" max="9217" width="9" style="20"/>
    <col min="9218" max="9218" width="32.125" style="20" customWidth="1"/>
    <col min="9219" max="9220" width="3.125" style="20" customWidth="1"/>
    <col min="9221" max="9221" width="23.625" style="20" customWidth="1"/>
    <col min="9222" max="9222" width="10.375" style="20" customWidth="1"/>
    <col min="9223" max="9223" width="7.5" style="20" customWidth="1"/>
    <col min="9224" max="9224" width="23.25" style="20" customWidth="1"/>
    <col min="9225" max="9225" width="11.5" style="20" customWidth="1"/>
    <col min="9226" max="9473" width="9" style="20"/>
    <col min="9474" max="9474" width="32.125" style="20" customWidth="1"/>
    <col min="9475" max="9476" width="3.125" style="20" customWidth="1"/>
    <col min="9477" max="9477" width="23.625" style="20" customWidth="1"/>
    <col min="9478" max="9478" width="10.375" style="20" customWidth="1"/>
    <col min="9479" max="9479" width="7.5" style="20" customWidth="1"/>
    <col min="9480" max="9480" width="23.25" style="20" customWidth="1"/>
    <col min="9481" max="9481" width="11.5" style="20" customWidth="1"/>
    <col min="9482" max="9729" width="9" style="20"/>
    <col min="9730" max="9730" width="32.125" style="20" customWidth="1"/>
    <col min="9731" max="9732" width="3.125" style="20" customWidth="1"/>
    <col min="9733" max="9733" width="23.625" style="20" customWidth="1"/>
    <col min="9734" max="9734" width="10.375" style="20" customWidth="1"/>
    <col min="9735" max="9735" width="7.5" style="20" customWidth="1"/>
    <col min="9736" max="9736" width="23.25" style="20" customWidth="1"/>
    <col min="9737" max="9737" width="11.5" style="20" customWidth="1"/>
    <col min="9738" max="9985" width="9" style="20"/>
    <col min="9986" max="9986" width="32.125" style="20" customWidth="1"/>
    <col min="9987" max="9988" width="3.125" style="20" customWidth="1"/>
    <col min="9989" max="9989" width="23.625" style="20" customWidth="1"/>
    <col min="9990" max="9990" width="10.375" style="20" customWidth="1"/>
    <col min="9991" max="9991" width="7.5" style="20" customWidth="1"/>
    <col min="9992" max="9992" width="23.25" style="20" customWidth="1"/>
    <col min="9993" max="9993" width="11.5" style="20" customWidth="1"/>
    <col min="9994" max="10241" width="9" style="20"/>
    <col min="10242" max="10242" width="32.125" style="20" customWidth="1"/>
    <col min="10243" max="10244" width="3.125" style="20" customWidth="1"/>
    <col min="10245" max="10245" width="23.625" style="20" customWidth="1"/>
    <col min="10246" max="10246" width="10.375" style="20" customWidth="1"/>
    <col min="10247" max="10247" width="7.5" style="20" customWidth="1"/>
    <col min="10248" max="10248" width="23.25" style="20" customWidth="1"/>
    <col min="10249" max="10249" width="11.5" style="20" customWidth="1"/>
    <col min="10250" max="10497" width="9" style="20"/>
    <col min="10498" max="10498" width="32.125" style="20" customWidth="1"/>
    <col min="10499" max="10500" width="3.125" style="20" customWidth="1"/>
    <col min="10501" max="10501" width="23.625" style="20" customWidth="1"/>
    <col min="10502" max="10502" width="10.375" style="20" customWidth="1"/>
    <col min="10503" max="10503" width="7.5" style="20" customWidth="1"/>
    <col min="10504" max="10504" width="23.25" style="20" customWidth="1"/>
    <col min="10505" max="10505" width="11.5" style="20" customWidth="1"/>
    <col min="10506" max="10753" width="9" style="20"/>
    <col min="10754" max="10754" width="32.125" style="20" customWidth="1"/>
    <col min="10755" max="10756" width="3.125" style="20" customWidth="1"/>
    <col min="10757" max="10757" width="23.625" style="20" customWidth="1"/>
    <col min="10758" max="10758" width="10.375" style="20" customWidth="1"/>
    <col min="10759" max="10759" width="7.5" style="20" customWidth="1"/>
    <col min="10760" max="10760" width="23.25" style="20" customWidth="1"/>
    <col min="10761" max="10761" width="11.5" style="20" customWidth="1"/>
    <col min="10762" max="11009" width="9" style="20"/>
    <col min="11010" max="11010" width="32.125" style="20" customWidth="1"/>
    <col min="11011" max="11012" width="3.125" style="20" customWidth="1"/>
    <col min="11013" max="11013" width="23.625" style="20" customWidth="1"/>
    <col min="11014" max="11014" width="10.375" style="20" customWidth="1"/>
    <col min="11015" max="11015" width="7.5" style="20" customWidth="1"/>
    <col min="11016" max="11016" width="23.25" style="20" customWidth="1"/>
    <col min="11017" max="11017" width="11.5" style="20" customWidth="1"/>
    <col min="11018" max="11265" width="9" style="20"/>
    <col min="11266" max="11266" width="32.125" style="20" customWidth="1"/>
    <col min="11267" max="11268" width="3.125" style="20" customWidth="1"/>
    <col min="11269" max="11269" width="23.625" style="20" customWidth="1"/>
    <col min="11270" max="11270" width="10.375" style="20" customWidth="1"/>
    <col min="11271" max="11271" width="7.5" style="20" customWidth="1"/>
    <col min="11272" max="11272" width="23.25" style="20" customWidth="1"/>
    <col min="11273" max="11273" width="11.5" style="20" customWidth="1"/>
    <col min="11274" max="11521" width="9" style="20"/>
    <col min="11522" max="11522" width="32.125" style="20" customWidth="1"/>
    <col min="11523" max="11524" width="3.125" style="20" customWidth="1"/>
    <col min="11525" max="11525" width="23.625" style="20" customWidth="1"/>
    <col min="11526" max="11526" width="10.375" style="20" customWidth="1"/>
    <col min="11527" max="11527" width="7.5" style="20" customWidth="1"/>
    <col min="11528" max="11528" width="23.25" style="20" customWidth="1"/>
    <col min="11529" max="11529" width="11.5" style="20" customWidth="1"/>
    <col min="11530" max="11777" width="9" style="20"/>
    <col min="11778" max="11778" width="32.125" style="20" customWidth="1"/>
    <col min="11779" max="11780" width="3.125" style="20" customWidth="1"/>
    <col min="11781" max="11781" width="23.625" style="20" customWidth="1"/>
    <col min="11782" max="11782" width="10.375" style="20" customWidth="1"/>
    <col min="11783" max="11783" width="7.5" style="20" customWidth="1"/>
    <col min="11784" max="11784" width="23.25" style="20" customWidth="1"/>
    <col min="11785" max="11785" width="11.5" style="20" customWidth="1"/>
    <col min="11786" max="12033" width="9" style="20"/>
    <col min="12034" max="12034" width="32.125" style="20" customWidth="1"/>
    <col min="12035" max="12036" width="3.125" style="20" customWidth="1"/>
    <col min="12037" max="12037" width="23.625" style="20" customWidth="1"/>
    <col min="12038" max="12038" width="10.375" style="20" customWidth="1"/>
    <col min="12039" max="12039" width="7.5" style="20" customWidth="1"/>
    <col min="12040" max="12040" width="23.25" style="20" customWidth="1"/>
    <col min="12041" max="12041" width="11.5" style="20" customWidth="1"/>
    <col min="12042" max="12289" width="9" style="20"/>
    <col min="12290" max="12290" width="32.125" style="20" customWidth="1"/>
    <col min="12291" max="12292" width="3.125" style="20" customWidth="1"/>
    <col min="12293" max="12293" width="23.625" style="20" customWidth="1"/>
    <col min="12294" max="12294" width="10.375" style="20" customWidth="1"/>
    <col min="12295" max="12295" width="7.5" style="20" customWidth="1"/>
    <col min="12296" max="12296" width="23.25" style="20" customWidth="1"/>
    <col min="12297" max="12297" width="11.5" style="20" customWidth="1"/>
    <col min="12298" max="12545" width="9" style="20"/>
    <col min="12546" max="12546" width="32.125" style="20" customWidth="1"/>
    <col min="12547" max="12548" width="3.125" style="20" customWidth="1"/>
    <col min="12549" max="12549" width="23.625" style="20" customWidth="1"/>
    <col min="12550" max="12550" width="10.375" style="20" customWidth="1"/>
    <col min="12551" max="12551" width="7.5" style="20" customWidth="1"/>
    <col min="12552" max="12552" width="23.25" style="20" customWidth="1"/>
    <col min="12553" max="12553" width="11.5" style="20" customWidth="1"/>
    <col min="12554" max="12801" width="9" style="20"/>
    <col min="12802" max="12802" width="32.125" style="20" customWidth="1"/>
    <col min="12803" max="12804" width="3.125" style="20" customWidth="1"/>
    <col min="12805" max="12805" width="23.625" style="20" customWidth="1"/>
    <col min="12806" max="12806" width="10.375" style="20" customWidth="1"/>
    <col min="12807" max="12807" width="7.5" style="20" customWidth="1"/>
    <col min="12808" max="12808" width="23.25" style="20" customWidth="1"/>
    <col min="12809" max="12809" width="11.5" style="20" customWidth="1"/>
    <col min="12810" max="13057" width="9" style="20"/>
    <col min="13058" max="13058" width="32.125" style="20" customWidth="1"/>
    <col min="13059" max="13060" width="3.125" style="20" customWidth="1"/>
    <col min="13061" max="13061" width="23.625" style="20" customWidth="1"/>
    <col min="13062" max="13062" width="10.375" style="20" customWidth="1"/>
    <col min="13063" max="13063" width="7.5" style="20" customWidth="1"/>
    <col min="13064" max="13064" width="23.25" style="20" customWidth="1"/>
    <col min="13065" max="13065" width="11.5" style="20" customWidth="1"/>
    <col min="13066" max="13313" width="9" style="20"/>
    <col min="13314" max="13314" width="32.125" style="20" customWidth="1"/>
    <col min="13315" max="13316" width="3.125" style="20" customWidth="1"/>
    <col min="13317" max="13317" width="23.625" style="20" customWidth="1"/>
    <col min="13318" max="13318" width="10.375" style="20" customWidth="1"/>
    <col min="13319" max="13319" width="7.5" style="20" customWidth="1"/>
    <col min="13320" max="13320" width="23.25" style="20" customWidth="1"/>
    <col min="13321" max="13321" width="11.5" style="20" customWidth="1"/>
    <col min="13322" max="13569" width="9" style="20"/>
    <col min="13570" max="13570" width="32.125" style="20" customWidth="1"/>
    <col min="13571" max="13572" width="3.125" style="20" customWidth="1"/>
    <col min="13573" max="13573" width="23.625" style="20" customWidth="1"/>
    <col min="13574" max="13574" width="10.375" style="20" customWidth="1"/>
    <col min="13575" max="13575" width="7.5" style="20" customWidth="1"/>
    <col min="13576" max="13576" width="23.25" style="20" customWidth="1"/>
    <col min="13577" max="13577" width="11.5" style="20" customWidth="1"/>
    <col min="13578" max="13825" width="9" style="20"/>
    <col min="13826" max="13826" width="32.125" style="20" customWidth="1"/>
    <col min="13827" max="13828" width="3.125" style="20" customWidth="1"/>
    <col min="13829" max="13829" width="23.625" style="20" customWidth="1"/>
    <col min="13830" max="13830" width="10.375" style="20" customWidth="1"/>
    <col min="13831" max="13831" width="7.5" style="20" customWidth="1"/>
    <col min="13832" max="13832" width="23.25" style="20" customWidth="1"/>
    <col min="13833" max="13833" width="11.5" style="20" customWidth="1"/>
    <col min="13834" max="14081" width="9" style="20"/>
    <col min="14082" max="14082" width="32.125" style="20" customWidth="1"/>
    <col min="14083" max="14084" width="3.125" style="20" customWidth="1"/>
    <col min="14085" max="14085" width="23.625" style="20" customWidth="1"/>
    <col min="14086" max="14086" width="10.375" style="20" customWidth="1"/>
    <col min="14087" max="14087" width="7.5" style="20" customWidth="1"/>
    <col min="14088" max="14088" width="23.25" style="20" customWidth="1"/>
    <col min="14089" max="14089" width="11.5" style="20" customWidth="1"/>
    <col min="14090" max="14337" width="9" style="20"/>
    <col min="14338" max="14338" width="32.125" style="20" customWidth="1"/>
    <col min="14339" max="14340" width="3.125" style="20" customWidth="1"/>
    <col min="14341" max="14341" width="23.625" style="20" customWidth="1"/>
    <col min="14342" max="14342" width="10.375" style="20" customWidth="1"/>
    <col min="14343" max="14343" width="7.5" style="20" customWidth="1"/>
    <col min="14344" max="14344" width="23.25" style="20" customWidth="1"/>
    <col min="14345" max="14345" width="11.5" style="20" customWidth="1"/>
    <col min="14346" max="14593" width="9" style="20"/>
    <col min="14594" max="14594" width="32.125" style="20" customWidth="1"/>
    <col min="14595" max="14596" width="3.125" style="20" customWidth="1"/>
    <col min="14597" max="14597" width="23.625" style="20" customWidth="1"/>
    <col min="14598" max="14598" width="10.375" style="20" customWidth="1"/>
    <col min="14599" max="14599" width="7.5" style="20" customWidth="1"/>
    <col min="14600" max="14600" width="23.25" style="20" customWidth="1"/>
    <col min="14601" max="14601" width="11.5" style="20" customWidth="1"/>
    <col min="14602" max="14849" width="9" style="20"/>
    <col min="14850" max="14850" width="32.125" style="20" customWidth="1"/>
    <col min="14851" max="14852" width="3.125" style="20" customWidth="1"/>
    <col min="14853" max="14853" width="23.625" style="20" customWidth="1"/>
    <col min="14854" max="14854" width="10.375" style="20" customWidth="1"/>
    <col min="14855" max="14855" width="7.5" style="20" customWidth="1"/>
    <col min="14856" max="14856" width="23.25" style="20" customWidth="1"/>
    <col min="14857" max="14857" width="11.5" style="20" customWidth="1"/>
    <col min="14858" max="15105" width="9" style="20"/>
    <col min="15106" max="15106" width="32.125" style="20" customWidth="1"/>
    <col min="15107" max="15108" width="3.125" style="20" customWidth="1"/>
    <col min="15109" max="15109" width="23.625" style="20" customWidth="1"/>
    <col min="15110" max="15110" width="10.375" style="20" customWidth="1"/>
    <col min="15111" max="15111" width="7.5" style="20" customWidth="1"/>
    <col min="15112" max="15112" width="23.25" style="20" customWidth="1"/>
    <col min="15113" max="15113" width="11.5" style="20" customWidth="1"/>
    <col min="15114" max="15361" width="9" style="20"/>
    <col min="15362" max="15362" width="32.125" style="20" customWidth="1"/>
    <col min="15363" max="15364" width="3.125" style="20" customWidth="1"/>
    <col min="15365" max="15365" width="23.625" style="20" customWidth="1"/>
    <col min="15366" max="15366" width="10.375" style="20" customWidth="1"/>
    <col min="15367" max="15367" width="7.5" style="20" customWidth="1"/>
    <col min="15368" max="15368" width="23.25" style="20" customWidth="1"/>
    <col min="15369" max="15369" width="11.5" style="20" customWidth="1"/>
    <col min="15370" max="15617" width="9" style="20"/>
    <col min="15618" max="15618" width="32.125" style="20" customWidth="1"/>
    <col min="15619" max="15620" width="3.125" style="20" customWidth="1"/>
    <col min="15621" max="15621" width="23.625" style="20" customWidth="1"/>
    <col min="15622" max="15622" width="10.375" style="20" customWidth="1"/>
    <col min="15623" max="15623" width="7.5" style="20" customWidth="1"/>
    <col min="15624" max="15624" width="23.25" style="20" customWidth="1"/>
    <col min="15625" max="15625" width="11.5" style="20" customWidth="1"/>
    <col min="15626" max="15873" width="9" style="20"/>
    <col min="15874" max="15874" width="32.125" style="20" customWidth="1"/>
    <col min="15875" max="15876" width="3.125" style="20" customWidth="1"/>
    <col min="15877" max="15877" width="23.625" style="20" customWidth="1"/>
    <col min="15878" max="15878" width="10.375" style="20" customWidth="1"/>
    <col min="15879" max="15879" width="7.5" style="20" customWidth="1"/>
    <col min="15880" max="15880" width="23.25" style="20" customWidth="1"/>
    <col min="15881" max="15881" width="11.5" style="20" customWidth="1"/>
    <col min="15882" max="16129" width="9" style="20"/>
    <col min="16130" max="16130" width="32.125" style="20" customWidth="1"/>
    <col min="16131" max="16132" width="3.125" style="20" customWidth="1"/>
    <col min="16133" max="16133" width="23.625" style="20" customWidth="1"/>
    <col min="16134" max="16134" width="10.375" style="20" customWidth="1"/>
    <col min="16135" max="16135" width="7.5" style="20" customWidth="1"/>
    <col min="16136" max="16136" width="23.25" style="20" customWidth="1"/>
    <col min="16137" max="16137" width="11.5" style="20" customWidth="1"/>
    <col min="16138" max="16384" width="9" style="20"/>
  </cols>
  <sheetData>
    <row r="1" spans="2:9" ht="20.100000000000001" customHeight="1" x14ac:dyDescent="0.4">
      <c r="B1" s="30"/>
    </row>
    <row r="2" spans="2:9" ht="20.100000000000001" customHeight="1" x14ac:dyDescent="0.4">
      <c r="B2" s="20" t="s">
        <v>213</v>
      </c>
      <c r="H2" s="1070" t="s">
        <v>177</v>
      </c>
      <c r="I2" s="1070"/>
    </row>
    <row r="3" spans="2:9" ht="20.100000000000001" customHeight="1" x14ac:dyDescent="0.4">
      <c r="B3" s="30"/>
      <c r="H3" s="22"/>
      <c r="I3" s="22"/>
    </row>
    <row r="4" spans="2:9" ht="20.100000000000001" customHeight="1" x14ac:dyDescent="0.4">
      <c r="B4" s="1071" t="s">
        <v>214</v>
      </c>
      <c r="C4" s="1072"/>
      <c r="D4" s="1072"/>
      <c r="E4" s="1072"/>
      <c r="F4" s="1072"/>
      <c r="G4" s="1072"/>
      <c r="H4" s="1072"/>
      <c r="I4" s="1072"/>
    </row>
    <row r="5" spans="2:9" ht="20.100000000000001" customHeight="1" x14ac:dyDescent="0.4">
      <c r="B5" s="28"/>
      <c r="C5" s="28"/>
      <c r="D5" s="28"/>
      <c r="E5" s="28"/>
      <c r="F5" s="28"/>
      <c r="G5" s="28"/>
      <c r="H5" s="28"/>
      <c r="I5" s="28"/>
    </row>
    <row r="6" spans="2:9" ht="39.950000000000003" customHeight="1" x14ac:dyDescent="0.4">
      <c r="B6" s="438" t="s">
        <v>179</v>
      </c>
      <c r="C6" s="1049"/>
      <c r="D6" s="1050"/>
      <c r="E6" s="1050"/>
      <c r="F6" s="1050"/>
      <c r="G6" s="1050"/>
      <c r="H6" s="1050"/>
      <c r="I6" s="1051"/>
    </row>
    <row r="7" spans="2:9" ht="39.950000000000003" customHeight="1" x14ac:dyDescent="0.4">
      <c r="B7" s="439" t="s">
        <v>180</v>
      </c>
      <c r="C7" s="1052" t="s">
        <v>181</v>
      </c>
      <c r="D7" s="1053"/>
      <c r="E7" s="1053"/>
      <c r="F7" s="1053"/>
      <c r="G7" s="1053"/>
      <c r="H7" s="1053"/>
      <c r="I7" s="1054"/>
    </row>
    <row r="8" spans="2:9" ht="84" customHeight="1" x14ac:dyDescent="0.4">
      <c r="B8" s="445" t="s">
        <v>215</v>
      </c>
      <c r="C8" s="1055" t="s">
        <v>216</v>
      </c>
      <c r="D8" s="1056"/>
      <c r="E8" s="1056"/>
      <c r="F8" s="1056"/>
      <c r="G8" s="1056"/>
      <c r="H8" s="1056"/>
      <c r="I8" s="1057"/>
    </row>
    <row r="9" spans="2:9" ht="23.25" customHeight="1" x14ac:dyDescent="0.4">
      <c r="B9" s="555"/>
      <c r="C9" s="557"/>
      <c r="D9" s="557"/>
      <c r="E9" s="557"/>
      <c r="F9" s="557"/>
      <c r="G9" s="557"/>
      <c r="H9" s="557"/>
    </row>
    <row r="10" spans="2:9" x14ac:dyDescent="0.4">
      <c r="B10" s="1058" t="s">
        <v>217</v>
      </c>
      <c r="C10" s="27"/>
      <c r="D10" s="26"/>
      <c r="E10" s="26"/>
      <c r="F10" s="26"/>
      <c r="G10" s="26"/>
      <c r="H10" s="26"/>
      <c r="I10" s="1060" t="s">
        <v>187</v>
      </c>
    </row>
    <row r="11" spans="2:9" ht="52.5" customHeight="1" x14ac:dyDescent="0.4">
      <c r="B11" s="1059"/>
      <c r="C11" s="441"/>
      <c r="D11" s="442" t="s">
        <v>171</v>
      </c>
      <c r="E11" s="443" t="s">
        <v>218</v>
      </c>
      <c r="F11" s="444" t="s">
        <v>167</v>
      </c>
      <c r="G11" s="22"/>
      <c r="I11" s="1061"/>
    </row>
    <row r="12" spans="2:9" ht="52.5" customHeight="1" x14ac:dyDescent="0.4">
      <c r="B12" s="1059"/>
      <c r="C12" s="441"/>
      <c r="D12" s="442" t="s">
        <v>172</v>
      </c>
      <c r="E12" s="443" t="s">
        <v>219</v>
      </c>
      <c r="F12" s="444" t="s">
        <v>167</v>
      </c>
      <c r="G12" s="22"/>
      <c r="H12" s="21" t="s">
        <v>190</v>
      </c>
      <c r="I12" s="1061"/>
    </row>
    <row r="13" spans="2:9" ht="13.5" customHeight="1" x14ac:dyDescent="0.4">
      <c r="B13" s="1068"/>
      <c r="C13" s="558"/>
      <c r="D13" s="557"/>
      <c r="E13" s="557"/>
      <c r="F13" s="557"/>
      <c r="G13" s="557"/>
      <c r="H13" s="557"/>
      <c r="I13" s="1069"/>
    </row>
    <row r="14" spans="2:9" x14ac:dyDescent="0.4">
      <c r="B14" s="1062" t="s">
        <v>220</v>
      </c>
      <c r="C14" s="1073"/>
      <c r="D14" s="1074"/>
      <c r="E14" s="1074"/>
      <c r="F14" s="1074"/>
      <c r="G14" s="1074"/>
      <c r="H14" s="1075"/>
      <c r="I14" s="1064" t="s">
        <v>187</v>
      </c>
    </row>
    <row r="15" spans="2:9" ht="53.1" customHeight="1" x14ac:dyDescent="0.4">
      <c r="B15" s="1063"/>
      <c r="C15" s="1076"/>
      <c r="D15" s="1077"/>
      <c r="E15" s="1077"/>
      <c r="F15" s="1077"/>
      <c r="G15" s="1077"/>
      <c r="H15" s="1078"/>
      <c r="I15" s="1065"/>
    </row>
    <row r="16" spans="2:9" ht="53.1" customHeight="1" x14ac:dyDescent="0.4">
      <c r="B16" s="1063"/>
      <c r="C16" s="1076"/>
      <c r="D16" s="1077"/>
      <c r="E16" s="1077"/>
      <c r="F16" s="1077"/>
      <c r="G16" s="1077"/>
      <c r="H16" s="1078"/>
      <c r="I16" s="1065"/>
    </row>
    <row r="17" spans="2:9" x14ac:dyDescent="0.4">
      <c r="B17" s="1067"/>
      <c r="C17" s="1079"/>
      <c r="D17" s="1080"/>
      <c r="E17" s="1080"/>
      <c r="F17" s="1080"/>
      <c r="G17" s="1080"/>
      <c r="H17" s="1081"/>
      <c r="I17" s="1066"/>
    </row>
    <row r="19" spans="2:9" ht="34.5" customHeight="1" x14ac:dyDescent="0.4">
      <c r="B19" s="1043" t="s">
        <v>221</v>
      </c>
      <c r="C19" s="1044"/>
      <c r="D19" s="1044"/>
      <c r="E19" s="1044"/>
      <c r="F19" s="1044"/>
      <c r="G19" s="1044"/>
      <c r="H19" s="1044"/>
      <c r="I19" s="1044"/>
    </row>
    <row r="20" spans="2:9" ht="56.25" customHeight="1" x14ac:dyDescent="0.4">
      <c r="B20" s="1043" t="s">
        <v>222</v>
      </c>
      <c r="C20" s="1044"/>
      <c r="D20" s="1044"/>
      <c r="E20" s="1044"/>
      <c r="F20" s="1044"/>
      <c r="G20" s="1044"/>
      <c r="H20" s="1044"/>
      <c r="I20" s="1044"/>
    </row>
    <row r="21" spans="2:9" ht="17.25" customHeight="1" x14ac:dyDescent="0.4">
      <c r="B21" s="1044"/>
      <c r="C21" s="1044"/>
      <c r="D21" s="1044"/>
      <c r="E21" s="1044"/>
      <c r="F21" s="1044"/>
      <c r="G21" s="1044"/>
      <c r="H21" s="1044"/>
      <c r="I21" s="1044"/>
    </row>
    <row r="22" spans="2:9" ht="17.25" customHeight="1" x14ac:dyDescent="0.4">
      <c r="B22" s="19"/>
      <c r="C22" s="19"/>
      <c r="D22" s="19"/>
      <c r="E22" s="19"/>
      <c r="F22" s="19"/>
      <c r="G22" s="19"/>
      <c r="H22" s="19"/>
      <c r="I22" s="19"/>
    </row>
    <row r="23" spans="2:9" ht="17.25" customHeight="1" x14ac:dyDescent="0.4">
      <c r="B23" s="19"/>
      <c r="C23" s="19"/>
      <c r="D23" s="19"/>
      <c r="E23" s="19"/>
      <c r="F23" s="19"/>
      <c r="G23" s="19"/>
      <c r="H23" s="19"/>
      <c r="I23" s="19"/>
    </row>
    <row r="24" spans="2:9" ht="17.25" customHeight="1" x14ac:dyDescent="0.4">
      <c r="B24" s="19"/>
      <c r="C24" s="19"/>
      <c r="D24" s="19"/>
      <c r="E24" s="19"/>
      <c r="F24" s="19"/>
      <c r="G24" s="19"/>
      <c r="H24" s="19"/>
      <c r="I24" s="19"/>
    </row>
    <row r="25" spans="2:9" ht="17.25" customHeight="1" x14ac:dyDescent="0.4">
      <c r="B25" s="19"/>
      <c r="C25" s="19"/>
      <c r="D25" s="19"/>
      <c r="E25" s="19"/>
      <c r="F25" s="19"/>
      <c r="G25" s="19"/>
      <c r="H25" s="19"/>
      <c r="I25" s="19"/>
    </row>
    <row r="26" spans="2:9" ht="17.25" customHeight="1" x14ac:dyDescent="0.4">
      <c r="B26" s="1044"/>
      <c r="C26" s="1044"/>
      <c r="D26" s="1044"/>
      <c r="E26" s="1044"/>
      <c r="F26" s="1044"/>
      <c r="G26" s="1044"/>
      <c r="H26" s="1044"/>
      <c r="I26" s="1044"/>
    </row>
    <row r="27" spans="2:9" x14ac:dyDescent="0.4">
      <c r="B27" s="1044"/>
      <c r="C27" s="1044"/>
      <c r="D27" s="1044"/>
      <c r="E27" s="1044"/>
      <c r="F27" s="1044"/>
      <c r="G27" s="1044"/>
      <c r="H27" s="1044"/>
      <c r="I27" s="1044"/>
    </row>
    <row r="28" spans="2:9" x14ac:dyDescent="0.4">
      <c r="B28" s="1044"/>
      <c r="C28" s="1044"/>
      <c r="D28" s="1044"/>
      <c r="E28" s="1044"/>
      <c r="F28" s="1044"/>
      <c r="G28" s="1044"/>
      <c r="H28" s="1044"/>
      <c r="I28" s="1044"/>
    </row>
    <row r="29" spans="2:9" x14ac:dyDescent="0.4">
      <c r="B29" s="1044"/>
      <c r="C29" s="1044"/>
      <c r="D29" s="1044"/>
      <c r="E29" s="1044"/>
      <c r="F29" s="1044"/>
      <c r="G29" s="1044"/>
      <c r="H29" s="1044"/>
      <c r="I29" s="1044"/>
    </row>
  </sheetData>
  <mergeCells count="17">
    <mergeCell ref="B28:I28"/>
    <mergeCell ref="B29:I29"/>
    <mergeCell ref="C14:H17"/>
    <mergeCell ref="B21:I21"/>
    <mergeCell ref="B26:I26"/>
    <mergeCell ref="B27:I27"/>
    <mergeCell ref="B14:B17"/>
    <mergeCell ref="I14:I17"/>
    <mergeCell ref="B19:I19"/>
    <mergeCell ref="B20:I20"/>
    <mergeCell ref="B10:B13"/>
    <mergeCell ref="I10:I13"/>
    <mergeCell ref="H2:I2"/>
    <mergeCell ref="B4:I4"/>
    <mergeCell ref="C6:I6"/>
    <mergeCell ref="C7:I7"/>
    <mergeCell ref="C8:I8"/>
  </mergeCells>
  <phoneticPr fontId="13"/>
  <pageMargins left="0.7" right="0.6" top="0.75" bottom="0.75" header="0.3" footer="0.3"/>
  <pageSetup paperSize="9" scale="6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H32"/>
  <sheetViews>
    <sheetView view="pageBreakPreview" zoomScaleNormal="100" zoomScaleSheetLayoutView="100" workbookViewId="0">
      <selection activeCell="C3" sqref="C3"/>
    </sheetView>
  </sheetViews>
  <sheetFormatPr defaultColWidth="8.125" defaultRowHeight="13.5" x14ac:dyDescent="0.4"/>
  <cols>
    <col min="1" max="1" width="10.125" style="2" customWidth="1"/>
    <col min="2" max="2" width="17.375" style="2" customWidth="1"/>
    <col min="3" max="3" width="11.625" style="2" customWidth="1"/>
    <col min="4" max="7" width="10.125" style="2" customWidth="1"/>
    <col min="8" max="8" width="16.25" style="2" customWidth="1"/>
    <col min="9" max="256" width="8.125" style="2"/>
    <col min="257" max="264" width="10.125" style="2" customWidth="1"/>
    <col min="265" max="512" width="8.125" style="2"/>
    <col min="513" max="520" width="10.125" style="2" customWidth="1"/>
    <col min="521" max="768" width="8.125" style="2"/>
    <col min="769" max="776" width="10.125" style="2" customWidth="1"/>
    <col min="777" max="1024" width="8.125" style="2"/>
    <col min="1025" max="1032" width="10.125" style="2" customWidth="1"/>
    <col min="1033" max="1280" width="8.125" style="2"/>
    <col min="1281" max="1288" width="10.125" style="2" customWidth="1"/>
    <col min="1289" max="1536" width="8.125" style="2"/>
    <col min="1537" max="1544" width="10.125" style="2" customWidth="1"/>
    <col min="1545" max="1792" width="8.125" style="2"/>
    <col min="1793" max="1800" width="10.125" style="2" customWidth="1"/>
    <col min="1801" max="2048" width="8.125" style="2"/>
    <col min="2049" max="2056" width="10.125" style="2" customWidth="1"/>
    <col min="2057" max="2304" width="8.125" style="2"/>
    <col min="2305" max="2312" width="10.125" style="2" customWidth="1"/>
    <col min="2313" max="2560" width="8.125" style="2"/>
    <col min="2561" max="2568" width="10.125" style="2" customWidth="1"/>
    <col min="2569" max="2816" width="8.125" style="2"/>
    <col min="2817" max="2824" width="10.125" style="2" customWidth="1"/>
    <col min="2825" max="3072" width="8.125" style="2"/>
    <col min="3073" max="3080" width="10.125" style="2" customWidth="1"/>
    <col min="3081" max="3328" width="8.125" style="2"/>
    <col min="3329" max="3336" width="10.125" style="2" customWidth="1"/>
    <col min="3337" max="3584" width="8.125" style="2"/>
    <col min="3585" max="3592" width="10.125" style="2" customWidth="1"/>
    <col min="3593" max="3840" width="8.125" style="2"/>
    <col min="3841" max="3848" width="10.125" style="2" customWidth="1"/>
    <col min="3849" max="4096" width="8.125" style="2"/>
    <col min="4097" max="4104" width="10.125" style="2" customWidth="1"/>
    <col min="4105" max="4352" width="8.125" style="2"/>
    <col min="4353" max="4360" width="10.125" style="2" customWidth="1"/>
    <col min="4361" max="4608" width="8.125" style="2"/>
    <col min="4609" max="4616" width="10.125" style="2" customWidth="1"/>
    <col min="4617" max="4864" width="8.125" style="2"/>
    <col min="4865" max="4872" width="10.125" style="2" customWidth="1"/>
    <col min="4873" max="5120" width="8.125" style="2"/>
    <col min="5121" max="5128" width="10.125" style="2" customWidth="1"/>
    <col min="5129" max="5376" width="8.125" style="2"/>
    <col min="5377" max="5384" width="10.125" style="2" customWidth="1"/>
    <col min="5385" max="5632" width="8.125" style="2"/>
    <col min="5633" max="5640" width="10.125" style="2" customWidth="1"/>
    <col min="5641" max="5888" width="8.125" style="2"/>
    <col min="5889" max="5896" width="10.125" style="2" customWidth="1"/>
    <col min="5897" max="6144" width="8.125" style="2"/>
    <col min="6145" max="6152" width="10.125" style="2" customWidth="1"/>
    <col min="6153" max="6400" width="8.125" style="2"/>
    <col min="6401" max="6408" width="10.125" style="2" customWidth="1"/>
    <col min="6409" max="6656" width="8.125" style="2"/>
    <col min="6657" max="6664" width="10.125" style="2" customWidth="1"/>
    <col min="6665" max="6912" width="8.125" style="2"/>
    <col min="6913" max="6920" width="10.125" style="2" customWidth="1"/>
    <col min="6921" max="7168" width="8.125" style="2"/>
    <col min="7169" max="7176" width="10.125" style="2" customWidth="1"/>
    <col min="7177" max="7424" width="8.125" style="2"/>
    <col min="7425" max="7432" width="10.125" style="2" customWidth="1"/>
    <col min="7433" max="7680" width="8.125" style="2"/>
    <col min="7681" max="7688" width="10.125" style="2" customWidth="1"/>
    <col min="7689" max="7936" width="8.125" style="2"/>
    <col min="7937" max="7944" width="10.125" style="2" customWidth="1"/>
    <col min="7945" max="8192" width="8.125" style="2"/>
    <col min="8193" max="8200" width="10.125" style="2" customWidth="1"/>
    <col min="8201" max="8448" width="8.125" style="2"/>
    <col min="8449" max="8456" width="10.125" style="2" customWidth="1"/>
    <col min="8457" max="8704" width="8.125" style="2"/>
    <col min="8705" max="8712" width="10.125" style="2" customWidth="1"/>
    <col min="8713" max="8960" width="8.125" style="2"/>
    <col min="8961" max="8968" width="10.125" style="2" customWidth="1"/>
    <col min="8969" max="9216" width="8.125" style="2"/>
    <col min="9217" max="9224" width="10.125" style="2" customWidth="1"/>
    <col min="9225" max="9472" width="8.125" style="2"/>
    <col min="9473" max="9480" width="10.125" style="2" customWidth="1"/>
    <col min="9481" max="9728" width="8.125" style="2"/>
    <col min="9729" max="9736" width="10.125" style="2" customWidth="1"/>
    <col min="9737" max="9984" width="8.125" style="2"/>
    <col min="9985" max="9992" width="10.125" style="2" customWidth="1"/>
    <col min="9993" max="10240" width="8.125" style="2"/>
    <col min="10241" max="10248" width="10.125" style="2" customWidth="1"/>
    <col min="10249" max="10496" width="8.125" style="2"/>
    <col min="10497" max="10504" width="10.125" style="2" customWidth="1"/>
    <col min="10505" max="10752" width="8.125" style="2"/>
    <col min="10753" max="10760" width="10.125" style="2" customWidth="1"/>
    <col min="10761" max="11008" width="8.125" style="2"/>
    <col min="11009" max="11016" width="10.125" style="2" customWidth="1"/>
    <col min="11017" max="11264" width="8.125" style="2"/>
    <col min="11265" max="11272" width="10.125" style="2" customWidth="1"/>
    <col min="11273" max="11520" width="8.125" style="2"/>
    <col min="11521" max="11528" width="10.125" style="2" customWidth="1"/>
    <col min="11529" max="11776" width="8.125" style="2"/>
    <col min="11777" max="11784" width="10.125" style="2" customWidth="1"/>
    <col min="11785" max="12032" width="8.125" style="2"/>
    <col min="12033" max="12040" width="10.125" style="2" customWidth="1"/>
    <col min="12041" max="12288" width="8.125" style="2"/>
    <col min="12289" max="12296" width="10.125" style="2" customWidth="1"/>
    <col min="12297" max="12544" width="8.125" style="2"/>
    <col min="12545" max="12552" width="10.125" style="2" customWidth="1"/>
    <col min="12553" max="12800" width="8.125" style="2"/>
    <col min="12801" max="12808" width="10.125" style="2" customWidth="1"/>
    <col min="12809" max="13056" width="8.125" style="2"/>
    <col min="13057" max="13064" width="10.125" style="2" customWidth="1"/>
    <col min="13065" max="13312" width="8.125" style="2"/>
    <col min="13313" max="13320" width="10.125" style="2" customWidth="1"/>
    <col min="13321" max="13568" width="8.125" style="2"/>
    <col min="13569" max="13576" width="10.125" style="2" customWidth="1"/>
    <col min="13577" max="13824" width="8.125" style="2"/>
    <col min="13825" max="13832" width="10.125" style="2" customWidth="1"/>
    <col min="13833" max="14080" width="8.125" style="2"/>
    <col min="14081" max="14088" width="10.125" style="2" customWidth="1"/>
    <col min="14089" max="14336" width="8.125" style="2"/>
    <col min="14337" max="14344" width="10.125" style="2" customWidth="1"/>
    <col min="14345" max="14592" width="8.125" style="2"/>
    <col min="14593" max="14600" width="10.125" style="2" customWidth="1"/>
    <col min="14601" max="14848" width="8.125" style="2"/>
    <col min="14849" max="14856" width="10.125" style="2" customWidth="1"/>
    <col min="14857" max="15104" width="8.125" style="2"/>
    <col min="15105" max="15112" width="10.125" style="2" customWidth="1"/>
    <col min="15113" max="15360" width="8.125" style="2"/>
    <col min="15361" max="15368" width="10.125" style="2" customWidth="1"/>
    <col min="15369" max="15616" width="8.125" style="2"/>
    <col min="15617" max="15624" width="10.125" style="2" customWidth="1"/>
    <col min="15625" max="15872" width="8.125" style="2"/>
    <col min="15873" max="15880" width="10.125" style="2" customWidth="1"/>
    <col min="15881" max="16128" width="8.125" style="2"/>
    <col min="16129" max="16136" width="10.125" style="2" customWidth="1"/>
    <col min="16137" max="16384" width="8.125" style="2"/>
  </cols>
  <sheetData>
    <row r="1" spans="1:8" ht="20.100000000000001" customHeight="1" x14ac:dyDescent="0.4">
      <c r="A1" s="32" t="s">
        <v>230</v>
      </c>
    </row>
    <row r="2" spans="1:8" ht="20.100000000000001" customHeight="1" x14ac:dyDescent="0.4">
      <c r="F2" s="1082" t="s">
        <v>231</v>
      </c>
      <c r="G2" s="1082"/>
      <c r="H2" s="1082"/>
    </row>
    <row r="3" spans="1:8" ht="20.100000000000001" customHeight="1" x14ac:dyDescent="0.4"/>
    <row r="4" spans="1:8" s="45" customFormat="1" ht="20.100000000000001" customHeight="1" x14ac:dyDescent="0.4">
      <c r="A4" s="1106" t="s">
        <v>232</v>
      </c>
      <c r="B4" s="1107"/>
      <c r="C4" s="1107"/>
      <c r="D4" s="1107"/>
      <c r="E4" s="1107"/>
      <c r="F4" s="1107"/>
      <c r="G4" s="1107"/>
      <c r="H4" s="1107"/>
    </row>
    <row r="5" spans="1:8" ht="20.100000000000001" customHeight="1" x14ac:dyDescent="0.4">
      <c r="A5" s="37"/>
      <c r="B5" s="37"/>
      <c r="C5" s="37"/>
      <c r="D5" s="37"/>
      <c r="E5" s="37"/>
      <c r="F5" s="37"/>
      <c r="G5" s="37"/>
      <c r="H5" s="37"/>
    </row>
    <row r="6" spans="1:8" ht="45" customHeight="1" x14ac:dyDescent="0.4">
      <c r="A6" s="1108" t="s">
        <v>233</v>
      </c>
      <c r="B6" s="1108"/>
      <c r="C6" s="1109"/>
      <c r="D6" s="1110"/>
      <c r="E6" s="1110"/>
      <c r="F6" s="1110"/>
      <c r="G6" s="1110"/>
      <c r="H6" s="1111"/>
    </row>
    <row r="7" spans="1:8" ht="45" customHeight="1" x14ac:dyDescent="0.4">
      <c r="A7" s="1115" t="s">
        <v>234</v>
      </c>
      <c r="B7" s="1115"/>
      <c r="C7" s="1108" t="s">
        <v>235</v>
      </c>
      <c r="D7" s="1108"/>
      <c r="E7" s="1108"/>
      <c r="F7" s="1108"/>
      <c r="G7" s="1108"/>
      <c r="H7" s="1108"/>
    </row>
    <row r="8" spans="1:8" ht="26.25" customHeight="1" x14ac:dyDescent="0.4">
      <c r="A8" s="1116" t="s">
        <v>236</v>
      </c>
      <c r="B8" s="1117"/>
      <c r="C8" s="1122" t="s">
        <v>237</v>
      </c>
      <c r="D8" s="1123"/>
      <c r="E8" s="1112" t="s">
        <v>238</v>
      </c>
      <c r="F8" s="1113"/>
      <c r="G8" s="1114"/>
      <c r="H8" s="447"/>
    </row>
    <row r="9" spans="1:8" ht="26.25" customHeight="1" x14ac:dyDescent="0.4">
      <c r="A9" s="1118"/>
      <c r="B9" s="1119"/>
      <c r="C9" s="1105" t="s">
        <v>239</v>
      </c>
      <c r="D9" s="1105"/>
      <c r="E9" s="1112" t="s">
        <v>240</v>
      </c>
      <c r="F9" s="1113"/>
      <c r="G9" s="1114"/>
      <c r="H9" s="447"/>
    </row>
    <row r="10" spans="1:8" ht="26.25" customHeight="1" x14ac:dyDescent="0.4">
      <c r="A10" s="1118"/>
      <c r="B10" s="1119"/>
      <c r="C10" s="1105" t="s">
        <v>241</v>
      </c>
      <c r="D10" s="1105"/>
      <c r="E10" s="1112" t="s">
        <v>242</v>
      </c>
      <c r="F10" s="1113"/>
      <c r="G10" s="1114"/>
      <c r="H10" s="447"/>
    </row>
    <row r="11" spans="1:8" ht="26.25" customHeight="1" x14ac:dyDescent="0.4">
      <c r="A11" s="1118"/>
      <c r="B11" s="1119"/>
      <c r="C11" s="1105" t="s">
        <v>243</v>
      </c>
      <c r="D11" s="1105"/>
      <c r="E11" s="1112" t="s">
        <v>244</v>
      </c>
      <c r="F11" s="1113"/>
      <c r="G11" s="1114"/>
      <c r="H11" s="447"/>
    </row>
    <row r="12" spans="1:8" ht="26.25" customHeight="1" x14ac:dyDescent="0.4">
      <c r="A12" s="1120"/>
      <c r="B12" s="1121"/>
      <c r="C12" s="1105" t="s">
        <v>245</v>
      </c>
      <c r="D12" s="1105"/>
      <c r="E12" s="1112" t="s">
        <v>246</v>
      </c>
      <c r="F12" s="1113"/>
      <c r="G12" s="1114"/>
      <c r="H12" s="447"/>
    </row>
    <row r="13" spans="1:8" ht="14.25" customHeight="1" thickBot="1" x14ac:dyDescent="0.45">
      <c r="A13" s="35"/>
      <c r="B13" s="35"/>
      <c r="C13" s="35"/>
      <c r="D13" s="35"/>
      <c r="E13" s="35"/>
      <c r="F13" s="35"/>
      <c r="G13" s="37"/>
      <c r="H13" s="35"/>
    </row>
    <row r="14" spans="1:8" ht="45" customHeight="1" thickTop="1" x14ac:dyDescent="0.4">
      <c r="A14" s="1088" t="s">
        <v>247</v>
      </c>
      <c r="B14" s="1089"/>
      <c r="C14" s="448" t="s">
        <v>248</v>
      </c>
      <c r="D14" s="44"/>
      <c r="E14" s="43" t="s">
        <v>167</v>
      </c>
      <c r="F14" s="1094" t="s">
        <v>249</v>
      </c>
      <c r="G14" s="1095"/>
      <c r="H14" s="1100" t="s">
        <v>250</v>
      </c>
    </row>
    <row r="15" spans="1:8" ht="45" customHeight="1" x14ac:dyDescent="0.4">
      <c r="A15" s="1090"/>
      <c r="B15" s="1091"/>
      <c r="C15" s="448" t="s">
        <v>251</v>
      </c>
      <c r="D15" s="42"/>
      <c r="E15" s="41" t="s">
        <v>167</v>
      </c>
      <c r="F15" s="1096"/>
      <c r="G15" s="1097"/>
      <c r="H15" s="1101"/>
    </row>
    <row r="16" spans="1:8" ht="45" customHeight="1" thickBot="1" x14ac:dyDescent="0.45">
      <c r="A16" s="1092"/>
      <c r="B16" s="1093"/>
      <c r="C16" s="559" t="s">
        <v>252</v>
      </c>
      <c r="D16" s="40"/>
      <c r="E16" s="39" t="s">
        <v>167</v>
      </c>
      <c r="F16" s="1098"/>
      <c r="G16" s="1099"/>
      <c r="H16" s="1102"/>
    </row>
    <row r="17" spans="1:8" ht="21" customHeight="1" thickTop="1" x14ac:dyDescent="0.4">
      <c r="A17" s="37"/>
      <c r="B17" s="37"/>
      <c r="C17" s="37"/>
      <c r="D17" s="35"/>
      <c r="E17" s="35"/>
      <c r="F17" s="38"/>
      <c r="G17" s="38"/>
      <c r="H17" s="37"/>
    </row>
    <row r="18" spans="1:8" ht="45" customHeight="1" x14ac:dyDescent="0.4">
      <c r="A18" s="1088" t="s">
        <v>253</v>
      </c>
      <c r="B18" s="1089"/>
      <c r="C18" s="449" t="s">
        <v>254</v>
      </c>
      <c r="D18" s="450"/>
      <c r="E18" s="451" t="s">
        <v>167</v>
      </c>
      <c r="F18" s="1103" t="s">
        <v>255</v>
      </c>
      <c r="G18" s="1103"/>
      <c r="H18" s="1104" t="s">
        <v>256</v>
      </c>
    </row>
    <row r="19" spans="1:8" ht="51.75" customHeight="1" x14ac:dyDescent="0.4">
      <c r="A19" s="1092"/>
      <c r="B19" s="1093"/>
      <c r="C19" s="560" t="s">
        <v>257</v>
      </c>
      <c r="D19" s="450"/>
      <c r="E19" s="451" t="s">
        <v>167</v>
      </c>
      <c r="F19" s="1103"/>
      <c r="G19" s="1103"/>
      <c r="H19" s="1084"/>
    </row>
    <row r="20" spans="1:8" ht="15" customHeight="1" x14ac:dyDescent="0.4">
      <c r="A20" s="36"/>
      <c r="B20" s="35"/>
      <c r="C20" s="35"/>
      <c r="D20" s="35"/>
      <c r="E20" s="35"/>
      <c r="F20" s="35"/>
      <c r="G20" s="35"/>
      <c r="H20" s="35"/>
    </row>
    <row r="21" spans="1:8" ht="57.75" customHeight="1" x14ac:dyDescent="0.4">
      <c r="A21" s="1084" t="s">
        <v>258</v>
      </c>
      <c r="B21" s="1084"/>
      <c r="C21" s="1085" t="s">
        <v>259</v>
      </c>
      <c r="D21" s="1086"/>
      <c r="E21" s="1086"/>
      <c r="F21" s="1086"/>
      <c r="G21" s="1086"/>
      <c r="H21" s="1087"/>
    </row>
    <row r="22" spans="1:8" ht="15" customHeight="1" x14ac:dyDescent="0.4">
      <c r="A22" s="32"/>
      <c r="B22" s="32"/>
      <c r="C22" s="32"/>
      <c r="D22" s="32"/>
      <c r="E22" s="32"/>
      <c r="F22" s="32"/>
      <c r="G22" s="32"/>
      <c r="H22" s="32"/>
    </row>
    <row r="23" spans="1:8" ht="52.5" customHeight="1" x14ac:dyDescent="0.4">
      <c r="A23" s="1083" t="s">
        <v>260</v>
      </c>
      <c r="B23" s="1083"/>
      <c r="C23" s="1083"/>
      <c r="D23" s="1083"/>
      <c r="E23" s="1083"/>
      <c r="F23" s="1083"/>
      <c r="G23" s="1083"/>
      <c r="H23" s="1083"/>
    </row>
    <row r="24" spans="1:8" ht="39" customHeight="1" x14ac:dyDescent="0.4">
      <c r="A24" s="1083" t="s">
        <v>261</v>
      </c>
      <c r="B24" s="1083"/>
      <c r="C24" s="1083"/>
      <c r="D24" s="1083"/>
      <c r="E24" s="1083"/>
      <c r="F24" s="1083"/>
      <c r="G24" s="1083"/>
      <c r="H24" s="1083"/>
    </row>
    <row r="25" spans="1:8" ht="38.25" customHeight="1" x14ac:dyDescent="0.4">
      <c r="A25" s="1083" t="s">
        <v>262</v>
      </c>
      <c r="B25" s="1083"/>
      <c r="C25" s="1083"/>
      <c r="D25" s="1083"/>
      <c r="E25" s="1083"/>
      <c r="F25" s="1083"/>
      <c r="G25" s="1083"/>
      <c r="H25" s="1083"/>
    </row>
    <row r="26" spans="1:8" ht="19.5" customHeight="1" x14ac:dyDescent="0.4"/>
    <row r="27" spans="1:8" ht="19.5" customHeight="1" x14ac:dyDescent="0.4"/>
    <row r="28" spans="1:8" ht="19.5" customHeight="1" x14ac:dyDescent="0.4"/>
    <row r="31" spans="1:8" ht="17.25" customHeight="1" x14ac:dyDescent="0.4"/>
    <row r="32" spans="1:8" ht="17.25" customHeight="1" x14ac:dyDescent="0.4"/>
  </sheetData>
  <mergeCells count="28">
    <mergeCell ref="E12:G12"/>
    <mergeCell ref="E11:G11"/>
    <mergeCell ref="A7:B7"/>
    <mergeCell ref="C7:H7"/>
    <mergeCell ref="E8:G8"/>
    <mergeCell ref="E9:G9"/>
    <mergeCell ref="E10:G10"/>
    <mergeCell ref="A8:B12"/>
    <mergeCell ref="C8:D8"/>
    <mergeCell ref="C9:D9"/>
    <mergeCell ref="C10:D10"/>
    <mergeCell ref="C11:D11"/>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s>
  <phoneticPr fontId="13"/>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026FF-94DB-4AB9-A11D-8AC3AA1069D3}">
  <sheetPr>
    <tabColor rgb="FFFFFF00"/>
  </sheetPr>
  <dimension ref="A1:AM50"/>
  <sheetViews>
    <sheetView view="pageBreakPreview" topLeftCell="A6" zoomScaleSheetLayoutView="100" workbookViewId="0">
      <selection activeCell="B37" sqref="B37:AK41"/>
    </sheetView>
  </sheetViews>
  <sheetFormatPr defaultColWidth="8.625" defaultRowHeight="21" customHeight="1" x14ac:dyDescent="0.4"/>
  <cols>
    <col min="1" max="1" width="7.875" style="46" customWidth="1"/>
    <col min="2" max="23" width="2.625" style="46" customWidth="1"/>
    <col min="24" max="24" width="5.5" style="46" customWidth="1"/>
    <col min="25" max="25" width="4.375" style="46" customWidth="1"/>
    <col min="26" max="37" width="2.625" style="46" customWidth="1"/>
    <col min="38" max="38" width="2.5" style="46" customWidth="1"/>
    <col min="39" max="39" width="9" style="46" customWidth="1"/>
    <col min="40" max="40" width="2.5" style="46" customWidth="1"/>
    <col min="41" max="16384" width="8.625" style="46"/>
  </cols>
  <sheetData>
    <row r="1" spans="1:39" s="65" customFormat="1" ht="20.100000000000001" customHeight="1" x14ac:dyDescent="0.4">
      <c r="B1" s="1124" t="s">
        <v>263</v>
      </c>
      <c r="C1" s="1124"/>
      <c r="D1" s="1124"/>
      <c r="E1" s="1124"/>
      <c r="F1" s="1124"/>
      <c r="G1" s="1124"/>
    </row>
    <row r="2" spans="1:39" s="65" customFormat="1" ht="20.100000000000001" customHeight="1" x14ac:dyDescent="0.4">
      <c r="AA2" s="1152" t="s">
        <v>264</v>
      </c>
      <c r="AB2" s="1152"/>
      <c r="AC2" s="1152"/>
      <c r="AD2" s="1152"/>
      <c r="AE2" s="1152"/>
      <c r="AF2" s="1152"/>
      <c r="AG2" s="1152"/>
      <c r="AH2" s="1152"/>
      <c r="AI2" s="1152"/>
      <c r="AJ2" s="1152"/>
    </row>
    <row r="3" spans="1:39" s="65" customFormat="1" ht="20.100000000000001" customHeight="1" x14ac:dyDescent="0.4"/>
    <row r="4" spans="1:39" ht="21" customHeight="1" x14ac:dyDescent="0.4">
      <c r="B4" s="1125" t="s">
        <v>265</v>
      </c>
      <c r="C4" s="1125"/>
      <c r="D4" s="1125"/>
      <c r="E4" s="1125"/>
      <c r="F4" s="1125"/>
      <c r="G4" s="1125"/>
      <c r="H4" s="1125"/>
      <c r="I4" s="1125"/>
      <c r="J4" s="1125"/>
      <c r="K4" s="1125"/>
      <c r="L4" s="1125"/>
      <c r="M4" s="1125"/>
      <c r="N4" s="1125"/>
      <c r="O4" s="1125"/>
      <c r="P4" s="1125"/>
      <c r="Q4" s="1125"/>
      <c r="R4" s="1125"/>
      <c r="S4" s="1125"/>
      <c r="T4" s="1125"/>
      <c r="U4" s="1125"/>
      <c r="V4" s="1125"/>
      <c r="W4" s="1125"/>
      <c r="X4" s="1125"/>
      <c r="Y4" s="1125"/>
      <c r="Z4" s="1125"/>
      <c r="AA4" s="1125"/>
      <c r="AB4" s="1125"/>
      <c r="AC4" s="1125"/>
      <c r="AD4" s="1125"/>
      <c r="AE4" s="1125"/>
      <c r="AF4" s="1125"/>
      <c r="AG4" s="1125"/>
      <c r="AH4" s="1125"/>
      <c r="AI4" s="1125"/>
      <c r="AJ4" s="1125"/>
    </row>
    <row r="5" spans="1:39" s="63" customFormat="1" ht="18" customHeight="1" x14ac:dyDescent="0.4">
      <c r="A5" s="64"/>
      <c r="B5" s="64"/>
      <c r="C5" s="64"/>
      <c r="D5" s="64"/>
      <c r="E5" s="64"/>
      <c r="F5" s="64"/>
      <c r="G5" s="64"/>
      <c r="H5" s="64"/>
    </row>
    <row r="6" spans="1:39" s="63" customFormat="1" ht="29.25" customHeight="1" x14ac:dyDescent="0.4">
      <c r="A6" s="64"/>
      <c r="B6" s="1126" t="s">
        <v>266</v>
      </c>
      <c r="C6" s="1126"/>
      <c r="D6" s="1126"/>
      <c r="E6" s="1126"/>
      <c r="F6" s="1126"/>
      <c r="G6" s="1126"/>
      <c r="H6" s="1126"/>
      <c r="I6" s="1126"/>
      <c r="J6" s="1126"/>
      <c r="K6" s="1126"/>
      <c r="L6" s="1127"/>
      <c r="M6" s="1127"/>
      <c r="N6" s="1127"/>
      <c r="O6" s="1127"/>
      <c r="P6" s="1127"/>
      <c r="Q6" s="1127"/>
      <c r="R6" s="1127"/>
      <c r="S6" s="1127"/>
      <c r="T6" s="1127"/>
      <c r="U6" s="1127"/>
      <c r="V6" s="1127"/>
      <c r="W6" s="1127"/>
      <c r="X6" s="1127"/>
      <c r="Y6" s="1127"/>
      <c r="Z6" s="1127"/>
      <c r="AA6" s="1127"/>
      <c r="AB6" s="1127"/>
      <c r="AC6" s="1127"/>
      <c r="AD6" s="1127"/>
      <c r="AE6" s="1127"/>
      <c r="AF6" s="1127"/>
      <c r="AG6" s="1127"/>
      <c r="AH6" s="1127"/>
      <c r="AI6" s="1127"/>
      <c r="AJ6" s="1127"/>
    </row>
    <row r="7" spans="1:39" s="63" customFormat="1" ht="31.5" customHeight="1" x14ac:dyDescent="0.4">
      <c r="A7" s="64"/>
      <c r="B7" s="1126" t="s">
        <v>267</v>
      </c>
      <c r="C7" s="1126"/>
      <c r="D7" s="1126"/>
      <c r="E7" s="1126"/>
      <c r="F7" s="1126"/>
      <c r="G7" s="1126"/>
      <c r="H7" s="1126"/>
      <c r="I7" s="1126"/>
      <c r="J7" s="1126"/>
      <c r="K7" s="1126"/>
      <c r="L7" s="1128"/>
      <c r="M7" s="1128"/>
      <c r="N7" s="1128"/>
      <c r="O7" s="1128"/>
      <c r="P7" s="1128"/>
      <c r="Q7" s="1128"/>
      <c r="R7" s="1128"/>
      <c r="S7" s="1128"/>
      <c r="T7" s="1128"/>
      <c r="U7" s="1128"/>
      <c r="V7" s="1128"/>
      <c r="W7" s="1128"/>
      <c r="X7" s="1128"/>
      <c r="Y7" s="1128"/>
      <c r="Z7" s="1129" t="s">
        <v>268</v>
      </c>
      <c r="AA7" s="1129"/>
      <c r="AB7" s="1129"/>
      <c r="AC7" s="1129"/>
      <c r="AD7" s="1129"/>
      <c r="AE7" s="1129"/>
      <c r="AF7" s="1129"/>
      <c r="AG7" s="1130" t="s">
        <v>269</v>
      </c>
      <c r="AH7" s="1130"/>
      <c r="AI7" s="1130"/>
      <c r="AJ7" s="1130"/>
    </row>
    <row r="8" spans="1:39" s="63" customFormat="1" ht="29.25" customHeight="1" x14ac:dyDescent="0.4">
      <c r="B8" s="1140" t="s">
        <v>270</v>
      </c>
      <c r="C8" s="1140"/>
      <c r="D8" s="1140"/>
      <c r="E8" s="1140"/>
      <c r="F8" s="1140"/>
      <c r="G8" s="1140"/>
      <c r="H8" s="1140"/>
      <c r="I8" s="1140"/>
      <c r="J8" s="1140"/>
      <c r="K8" s="1140"/>
      <c r="L8" s="1127" t="s">
        <v>271</v>
      </c>
      <c r="M8" s="1127"/>
      <c r="N8" s="1127"/>
      <c r="O8" s="1127"/>
      <c r="P8" s="1127"/>
      <c r="Q8" s="1127"/>
      <c r="R8" s="1127"/>
      <c r="S8" s="1127"/>
      <c r="T8" s="1127"/>
      <c r="U8" s="1127"/>
      <c r="V8" s="1127"/>
      <c r="W8" s="1127"/>
      <c r="X8" s="1127"/>
      <c r="Y8" s="1127"/>
      <c r="Z8" s="1127"/>
      <c r="AA8" s="1127"/>
      <c r="AB8" s="1127"/>
      <c r="AC8" s="1127"/>
      <c r="AD8" s="1127"/>
      <c r="AE8" s="1127"/>
      <c r="AF8" s="1127"/>
      <c r="AG8" s="1127"/>
      <c r="AH8" s="1127"/>
      <c r="AI8" s="1127"/>
      <c r="AJ8" s="1127"/>
    </row>
    <row r="9" spans="1:39" ht="9.75" customHeight="1" x14ac:dyDescent="0.4"/>
    <row r="10" spans="1:39" ht="21" customHeight="1" x14ac:dyDescent="0.4">
      <c r="B10" s="1141" t="s">
        <v>272</v>
      </c>
      <c r="C10" s="1141"/>
      <c r="D10" s="1141"/>
      <c r="E10" s="1141"/>
      <c r="F10" s="1141"/>
      <c r="G10" s="1141"/>
      <c r="H10" s="1141"/>
      <c r="I10" s="1141"/>
      <c r="J10" s="1141"/>
      <c r="K10" s="1141"/>
      <c r="L10" s="1141"/>
      <c r="M10" s="1141"/>
      <c r="N10" s="1141"/>
      <c r="O10" s="1141"/>
      <c r="P10" s="1141"/>
      <c r="Q10" s="1141"/>
      <c r="R10" s="1141"/>
      <c r="S10" s="1141"/>
      <c r="T10" s="1141"/>
      <c r="U10" s="1141"/>
      <c r="V10" s="1141"/>
      <c r="W10" s="1141"/>
      <c r="X10" s="1141"/>
      <c r="Y10" s="1141"/>
      <c r="Z10" s="1141"/>
      <c r="AA10" s="1141"/>
      <c r="AB10" s="1141"/>
      <c r="AC10" s="1141"/>
      <c r="AD10" s="1141"/>
      <c r="AE10" s="1141"/>
      <c r="AF10" s="1141"/>
      <c r="AG10" s="1141"/>
      <c r="AH10" s="1141"/>
      <c r="AI10" s="1141"/>
      <c r="AJ10" s="1141"/>
    </row>
    <row r="11" spans="1:39" ht="21" customHeight="1" x14ac:dyDescent="0.4">
      <c r="B11" s="1137" t="s">
        <v>273</v>
      </c>
      <c r="C11" s="1137"/>
      <c r="D11" s="1137"/>
      <c r="E11" s="1137"/>
      <c r="F11" s="1137"/>
      <c r="G11" s="1137"/>
      <c r="H11" s="1137"/>
      <c r="I11" s="1137"/>
      <c r="J11" s="1137"/>
      <c r="K11" s="1137"/>
      <c r="L11" s="1137"/>
      <c r="M11" s="1137"/>
      <c r="N11" s="1137"/>
      <c r="O11" s="1137"/>
      <c r="P11" s="1137"/>
      <c r="Q11" s="1137"/>
      <c r="R11" s="1137"/>
      <c r="S11" s="1138"/>
      <c r="T11" s="1138"/>
      <c r="U11" s="1138"/>
      <c r="V11" s="1138"/>
      <c r="W11" s="1138"/>
      <c r="X11" s="1138"/>
      <c r="Y11" s="1138"/>
      <c r="Z11" s="1138"/>
      <c r="AA11" s="1138"/>
      <c r="AB11" s="1138"/>
      <c r="AC11" s="62" t="s">
        <v>274</v>
      </c>
      <c r="AD11" s="61"/>
      <c r="AE11" s="1139"/>
      <c r="AF11" s="1139"/>
      <c r="AG11" s="1139"/>
      <c r="AH11" s="1139"/>
      <c r="AI11" s="1139"/>
      <c r="AJ11" s="1139"/>
      <c r="AM11" s="60"/>
    </row>
    <row r="12" spans="1:39" ht="21" customHeight="1" thickBot="1" x14ac:dyDescent="0.45">
      <c r="B12" s="59"/>
      <c r="C12" s="1131" t="s">
        <v>275</v>
      </c>
      <c r="D12" s="1131"/>
      <c r="E12" s="1131"/>
      <c r="F12" s="1131"/>
      <c r="G12" s="1131"/>
      <c r="H12" s="1131"/>
      <c r="I12" s="1131"/>
      <c r="J12" s="1131"/>
      <c r="K12" s="1131"/>
      <c r="L12" s="1131"/>
      <c r="M12" s="1131"/>
      <c r="N12" s="1131"/>
      <c r="O12" s="1131"/>
      <c r="P12" s="1131"/>
      <c r="Q12" s="1131"/>
      <c r="R12" s="1131"/>
      <c r="S12" s="1132">
        <f>ROUNDUP(S11*50%,1)</f>
        <v>0</v>
      </c>
      <c r="T12" s="1132"/>
      <c r="U12" s="1132"/>
      <c r="V12" s="1132"/>
      <c r="W12" s="1132"/>
      <c r="X12" s="1132"/>
      <c r="Y12" s="1132"/>
      <c r="Z12" s="1132"/>
      <c r="AA12" s="1132"/>
      <c r="AB12" s="1132"/>
      <c r="AC12" s="58" t="s">
        <v>274</v>
      </c>
      <c r="AD12" s="58"/>
      <c r="AE12" s="1133"/>
      <c r="AF12" s="1133"/>
      <c r="AG12" s="1133"/>
      <c r="AH12" s="1133"/>
      <c r="AI12" s="1133"/>
      <c r="AJ12" s="1133"/>
    </row>
    <row r="13" spans="1:39" ht="21" customHeight="1" thickTop="1" x14ac:dyDescent="0.4">
      <c r="B13" s="1134" t="s">
        <v>276</v>
      </c>
      <c r="C13" s="1134"/>
      <c r="D13" s="1134"/>
      <c r="E13" s="1134"/>
      <c r="F13" s="1134"/>
      <c r="G13" s="1134"/>
      <c r="H13" s="1134"/>
      <c r="I13" s="1134"/>
      <c r="J13" s="1134"/>
      <c r="K13" s="1134"/>
      <c r="L13" s="1134"/>
      <c r="M13" s="1134"/>
      <c r="N13" s="1134"/>
      <c r="O13" s="1134"/>
      <c r="P13" s="1134"/>
      <c r="Q13" s="1134"/>
      <c r="R13" s="1134"/>
      <c r="S13" s="1135" t="e">
        <f>ROUNDUP(AE25/L25,1)</f>
        <v>#DIV/0!</v>
      </c>
      <c r="T13" s="1135"/>
      <c r="U13" s="1135"/>
      <c r="V13" s="1135"/>
      <c r="W13" s="1135"/>
      <c r="X13" s="1135"/>
      <c r="Y13" s="1135"/>
      <c r="Z13" s="1135"/>
      <c r="AA13" s="1135"/>
      <c r="AB13" s="1135"/>
      <c r="AC13" s="57" t="s">
        <v>274</v>
      </c>
      <c r="AD13" s="57"/>
      <c r="AE13" s="1136" t="s">
        <v>277</v>
      </c>
      <c r="AF13" s="1136"/>
      <c r="AG13" s="1136"/>
      <c r="AH13" s="1136"/>
      <c r="AI13" s="1136"/>
      <c r="AJ13" s="1136"/>
    </row>
    <row r="14" spans="1:39" ht="21" customHeight="1" x14ac:dyDescent="0.4">
      <c r="B14" s="1142" t="s">
        <v>278</v>
      </c>
      <c r="C14" s="1142"/>
      <c r="D14" s="1142"/>
      <c r="E14" s="1142"/>
      <c r="F14" s="1142"/>
      <c r="G14" s="1142"/>
      <c r="H14" s="1142"/>
      <c r="I14" s="1142"/>
      <c r="J14" s="1142"/>
      <c r="K14" s="1142"/>
      <c r="L14" s="1142" t="s">
        <v>279</v>
      </c>
      <c r="M14" s="1142"/>
      <c r="N14" s="1142"/>
      <c r="O14" s="1142"/>
      <c r="P14" s="1142"/>
      <c r="Q14" s="1142"/>
      <c r="R14" s="1142"/>
      <c r="S14" s="1142"/>
      <c r="T14" s="1142"/>
      <c r="U14" s="1142"/>
      <c r="V14" s="1142"/>
      <c r="W14" s="1142"/>
      <c r="X14" s="1142"/>
      <c r="Y14" s="1142" t="s">
        <v>280</v>
      </c>
      <c r="Z14" s="1142"/>
      <c r="AA14" s="1142"/>
      <c r="AB14" s="1142"/>
      <c r="AC14" s="1142"/>
      <c r="AD14" s="1142"/>
      <c r="AE14" s="1142" t="s">
        <v>281</v>
      </c>
      <c r="AF14" s="1142"/>
      <c r="AG14" s="1142"/>
      <c r="AH14" s="1142"/>
      <c r="AI14" s="1142"/>
      <c r="AJ14" s="1142"/>
    </row>
    <row r="15" spans="1:39" ht="21" customHeight="1" x14ac:dyDescent="0.4">
      <c r="B15" s="52">
        <v>1</v>
      </c>
      <c r="C15" s="1143"/>
      <c r="D15" s="1143"/>
      <c r="E15" s="1143"/>
      <c r="F15" s="1143"/>
      <c r="G15" s="1143"/>
      <c r="H15" s="1143"/>
      <c r="I15" s="1143"/>
      <c r="J15" s="1143"/>
      <c r="K15" s="1143"/>
      <c r="L15" s="1143"/>
      <c r="M15" s="1143"/>
      <c r="N15" s="1143"/>
      <c r="O15" s="1143"/>
      <c r="P15" s="1143"/>
      <c r="Q15" s="1143"/>
      <c r="R15" s="1143"/>
      <c r="S15" s="1143"/>
      <c r="T15" s="1143"/>
      <c r="U15" s="1143"/>
      <c r="V15" s="1143"/>
      <c r="W15" s="1143"/>
      <c r="X15" s="1143"/>
      <c r="Y15" s="1143"/>
      <c r="Z15" s="1143"/>
      <c r="AA15" s="1143"/>
      <c r="AB15" s="1143"/>
      <c r="AC15" s="1143"/>
      <c r="AD15" s="1143"/>
      <c r="AE15" s="1143"/>
      <c r="AF15" s="1143"/>
      <c r="AG15" s="1143"/>
      <c r="AH15" s="1143"/>
      <c r="AI15" s="1143"/>
      <c r="AJ15" s="1143"/>
    </row>
    <row r="16" spans="1:39" ht="21" customHeight="1" x14ac:dyDescent="0.4">
      <c r="B16" s="52">
        <v>2</v>
      </c>
      <c r="C16" s="1143"/>
      <c r="D16" s="1143"/>
      <c r="E16" s="1143"/>
      <c r="F16" s="1143"/>
      <c r="G16" s="1143"/>
      <c r="H16" s="1143"/>
      <c r="I16" s="1143"/>
      <c r="J16" s="1143"/>
      <c r="K16" s="1143"/>
      <c r="L16" s="1143"/>
      <c r="M16" s="1143"/>
      <c r="N16" s="1143"/>
      <c r="O16" s="1143"/>
      <c r="P16" s="1143"/>
      <c r="Q16" s="1143"/>
      <c r="R16" s="1143"/>
      <c r="S16" s="1143"/>
      <c r="T16" s="1143"/>
      <c r="U16" s="1143"/>
      <c r="V16" s="1143"/>
      <c r="W16" s="1143"/>
      <c r="X16" s="1143"/>
      <c r="Y16" s="1143"/>
      <c r="Z16" s="1143"/>
      <c r="AA16" s="1143"/>
      <c r="AB16" s="1143"/>
      <c r="AC16" s="1143"/>
      <c r="AD16" s="1143"/>
      <c r="AE16" s="1143"/>
      <c r="AF16" s="1143"/>
      <c r="AG16" s="1143"/>
      <c r="AH16" s="1143"/>
      <c r="AI16" s="1143"/>
      <c r="AJ16" s="1143"/>
    </row>
    <row r="17" spans="2:36" ht="21" customHeight="1" x14ac:dyDescent="0.4">
      <c r="B17" s="52">
        <v>3</v>
      </c>
      <c r="C17" s="1143"/>
      <c r="D17" s="1143"/>
      <c r="E17" s="1143"/>
      <c r="F17" s="1143"/>
      <c r="G17" s="1143"/>
      <c r="H17" s="1143"/>
      <c r="I17" s="1143"/>
      <c r="J17" s="1143"/>
      <c r="K17" s="1143"/>
      <c r="L17" s="1143"/>
      <c r="M17" s="1143"/>
      <c r="N17" s="1143"/>
      <c r="O17" s="1143"/>
      <c r="P17" s="1143"/>
      <c r="Q17" s="1143"/>
      <c r="R17" s="1143"/>
      <c r="S17" s="1143"/>
      <c r="T17" s="1143"/>
      <c r="U17" s="1143"/>
      <c r="V17" s="1143"/>
      <c r="W17" s="1143"/>
      <c r="X17" s="1143"/>
      <c r="Y17" s="1143"/>
      <c r="Z17" s="1143"/>
      <c r="AA17" s="1143"/>
      <c r="AB17" s="1143"/>
      <c r="AC17" s="1143"/>
      <c r="AD17" s="1143"/>
      <c r="AE17" s="1143"/>
      <c r="AF17" s="1143"/>
      <c r="AG17" s="1143"/>
      <c r="AH17" s="1143"/>
      <c r="AI17" s="1143"/>
      <c r="AJ17" s="1143"/>
    </row>
    <row r="18" spans="2:36" ht="21" customHeight="1" x14ac:dyDescent="0.4">
      <c r="B18" s="52">
        <v>4</v>
      </c>
      <c r="C18" s="1143"/>
      <c r="D18" s="1143"/>
      <c r="E18" s="1143"/>
      <c r="F18" s="1143"/>
      <c r="G18" s="1143"/>
      <c r="H18" s="1143"/>
      <c r="I18" s="1143"/>
      <c r="J18" s="1143"/>
      <c r="K18" s="1143"/>
      <c r="L18" s="1143"/>
      <c r="M18" s="1143"/>
      <c r="N18" s="1143"/>
      <c r="O18" s="1143"/>
      <c r="P18" s="1143"/>
      <c r="Q18" s="1143"/>
      <c r="R18" s="1143"/>
      <c r="S18" s="1143"/>
      <c r="T18" s="1143"/>
      <c r="U18" s="1143"/>
      <c r="V18" s="1143"/>
      <c r="W18" s="1143"/>
      <c r="X18" s="1143"/>
      <c r="Y18" s="1143"/>
      <c r="Z18" s="1143"/>
      <c r="AA18" s="1143"/>
      <c r="AB18" s="1143"/>
      <c r="AC18" s="1143"/>
      <c r="AD18" s="1143"/>
      <c r="AE18" s="1143"/>
      <c r="AF18" s="1143"/>
      <c r="AG18" s="1143"/>
      <c r="AH18" s="1143"/>
      <c r="AI18" s="1143"/>
      <c r="AJ18" s="1143"/>
    </row>
    <row r="19" spans="2:36" ht="21" customHeight="1" x14ac:dyDescent="0.4">
      <c r="B19" s="52">
        <v>5</v>
      </c>
      <c r="C19" s="1143"/>
      <c r="D19" s="1143"/>
      <c r="E19" s="1143"/>
      <c r="F19" s="1143"/>
      <c r="G19" s="1143"/>
      <c r="H19" s="1143"/>
      <c r="I19" s="1143"/>
      <c r="J19" s="1143"/>
      <c r="K19" s="1143"/>
      <c r="L19" s="1143"/>
      <c r="M19" s="1143"/>
      <c r="N19" s="1143"/>
      <c r="O19" s="1143"/>
      <c r="P19" s="1143"/>
      <c r="Q19" s="1143"/>
      <c r="R19" s="1143"/>
      <c r="S19" s="1143"/>
      <c r="T19" s="1143"/>
      <c r="U19" s="1143"/>
      <c r="V19" s="1143"/>
      <c r="W19" s="1143"/>
      <c r="X19" s="1143"/>
      <c r="Y19" s="1143"/>
      <c r="Z19" s="1143"/>
      <c r="AA19" s="1143"/>
      <c r="AB19" s="1143"/>
      <c r="AC19" s="1143"/>
      <c r="AD19" s="1143"/>
      <c r="AE19" s="1143"/>
      <c r="AF19" s="1143"/>
      <c r="AG19" s="1143"/>
      <c r="AH19" s="1143"/>
      <c r="AI19" s="1143"/>
      <c r="AJ19" s="1143"/>
    </row>
    <row r="20" spans="2:36" ht="21" customHeight="1" x14ac:dyDescent="0.4">
      <c r="B20" s="52">
        <v>6</v>
      </c>
      <c r="C20" s="1143"/>
      <c r="D20" s="1143"/>
      <c r="E20" s="1143"/>
      <c r="F20" s="1143"/>
      <c r="G20" s="1143"/>
      <c r="H20" s="1143"/>
      <c r="I20" s="1143"/>
      <c r="J20" s="1143"/>
      <c r="K20" s="1143"/>
      <c r="L20" s="1143"/>
      <c r="M20" s="1143"/>
      <c r="N20" s="1143"/>
      <c r="O20" s="1143"/>
      <c r="P20" s="1143"/>
      <c r="Q20" s="1143"/>
      <c r="R20" s="1143"/>
      <c r="S20" s="1143"/>
      <c r="T20" s="1143"/>
      <c r="U20" s="1143"/>
      <c r="V20" s="1143"/>
      <c r="W20" s="1143"/>
      <c r="X20" s="1143"/>
      <c r="Y20" s="1143"/>
      <c r="Z20" s="1143"/>
      <c r="AA20" s="1143"/>
      <c r="AB20" s="1143"/>
      <c r="AC20" s="1143"/>
      <c r="AD20" s="1143"/>
      <c r="AE20" s="1143"/>
      <c r="AF20" s="1143"/>
      <c r="AG20" s="1143"/>
      <c r="AH20" s="1143"/>
      <c r="AI20" s="1143"/>
      <c r="AJ20" s="1143"/>
    </row>
    <row r="21" spans="2:36" ht="21" customHeight="1" x14ac:dyDescent="0.4">
      <c r="B21" s="52">
        <v>7</v>
      </c>
      <c r="C21" s="1143"/>
      <c r="D21" s="1143"/>
      <c r="E21" s="1143"/>
      <c r="F21" s="1143"/>
      <c r="G21" s="1143"/>
      <c r="H21" s="1143"/>
      <c r="I21" s="1143"/>
      <c r="J21" s="1143"/>
      <c r="K21" s="1143"/>
      <c r="L21" s="1143"/>
      <c r="M21" s="1143"/>
      <c r="N21" s="1143"/>
      <c r="O21" s="1143"/>
      <c r="P21" s="1143"/>
      <c r="Q21" s="1143"/>
      <c r="R21" s="1143"/>
      <c r="S21" s="1143"/>
      <c r="T21" s="1143"/>
      <c r="U21" s="1143"/>
      <c r="V21" s="1143"/>
      <c r="W21" s="1143"/>
      <c r="X21" s="1143"/>
      <c r="Y21" s="1143"/>
      <c r="Z21" s="1143"/>
      <c r="AA21" s="1143"/>
      <c r="AB21" s="1143"/>
      <c r="AC21" s="1143"/>
      <c r="AD21" s="1143"/>
      <c r="AE21" s="1143"/>
      <c r="AF21" s="1143"/>
      <c r="AG21" s="1143"/>
      <c r="AH21" s="1143"/>
      <c r="AI21" s="1143"/>
      <c r="AJ21" s="1143"/>
    </row>
    <row r="22" spans="2:36" ht="21" customHeight="1" x14ac:dyDescent="0.4">
      <c r="B22" s="52">
        <v>8</v>
      </c>
      <c r="C22" s="1143"/>
      <c r="D22" s="1143"/>
      <c r="E22" s="1143"/>
      <c r="F22" s="1143"/>
      <c r="G22" s="1143"/>
      <c r="H22" s="1143"/>
      <c r="I22" s="1143"/>
      <c r="J22" s="1143"/>
      <c r="K22" s="1143"/>
      <c r="L22" s="1143"/>
      <c r="M22" s="1143"/>
      <c r="N22" s="1143"/>
      <c r="O22" s="1143"/>
      <c r="P22" s="1143"/>
      <c r="Q22" s="1143"/>
      <c r="R22" s="1143"/>
      <c r="S22" s="1143"/>
      <c r="T22" s="1143"/>
      <c r="U22" s="1143"/>
      <c r="V22" s="1143"/>
      <c r="W22" s="1143"/>
      <c r="X22" s="1143"/>
      <c r="Y22" s="1143"/>
      <c r="Z22" s="1143"/>
      <c r="AA22" s="1143"/>
      <c r="AB22" s="1143"/>
      <c r="AC22" s="1143"/>
      <c r="AD22" s="1143"/>
      <c r="AE22" s="1143"/>
      <c r="AF22" s="1143"/>
      <c r="AG22" s="1143"/>
      <c r="AH22" s="1143"/>
      <c r="AI22" s="1143"/>
      <c r="AJ22" s="1143"/>
    </row>
    <row r="23" spans="2:36" ht="21" customHeight="1" x14ac:dyDescent="0.4">
      <c r="B23" s="52">
        <v>9</v>
      </c>
      <c r="C23" s="1143"/>
      <c r="D23" s="1143"/>
      <c r="E23" s="1143"/>
      <c r="F23" s="1143"/>
      <c r="G23" s="1143"/>
      <c r="H23" s="1143"/>
      <c r="I23" s="1143"/>
      <c r="J23" s="1143"/>
      <c r="K23" s="1143"/>
      <c r="L23" s="1143"/>
      <c r="M23" s="1143"/>
      <c r="N23" s="1143"/>
      <c r="O23" s="1143"/>
      <c r="P23" s="1143"/>
      <c r="Q23" s="1143"/>
      <c r="R23" s="1143"/>
      <c r="S23" s="1143"/>
      <c r="T23" s="1143"/>
      <c r="U23" s="1143"/>
      <c r="V23" s="1143"/>
      <c r="W23" s="1143"/>
      <c r="X23" s="1143"/>
      <c r="Y23" s="1143"/>
      <c r="Z23" s="1143"/>
      <c r="AA23" s="1143"/>
      <c r="AB23" s="1143"/>
      <c r="AC23" s="1143"/>
      <c r="AD23" s="1143"/>
      <c r="AE23" s="1143"/>
      <c r="AF23" s="1143"/>
      <c r="AG23" s="1143"/>
      <c r="AH23" s="1143"/>
      <c r="AI23" s="1143"/>
      <c r="AJ23" s="1143"/>
    </row>
    <row r="24" spans="2:36" ht="21" customHeight="1" x14ac:dyDescent="0.4">
      <c r="B24" s="52">
        <v>10</v>
      </c>
      <c r="C24" s="1143"/>
      <c r="D24" s="1143"/>
      <c r="E24" s="1143"/>
      <c r="F24" s="1143"/>
      <c r="G24" s="1143"/>
      <c r="H24" s="1143"/>
      <c r="I24" s="1143"/>
      <c r="J24" s="1143"/>
      <c r="K24" s="1143"/>
      <c r="L24" s="1143"/>
      <c r="M24" s="1143"/>
      <c r="N24" s="1143"/>
      <c r="O24" s="1143"/>
      <c r="P24" s="1143"/>
      <c r="Q24" s="1143"/>
      <c r="R24" s="1143"/>
      <c r="S24" s="1143"/>
      <c r="T24" s="1143"/>
      <c r="U24" s="1143"/>
      <c r="V24" s="1143"/>
      <c r="W24" s="1143"/>
      <c r="X24" s="1143"/>
      <c r="Y24" s="1143"/>
      <c r="Z24" s="1143"/>
      <c r="AA24" s="1143"/>
      <c r="AB24" s="1143"/>
      <c r="AC24" s="1143"/>
      <c r="AD24" s="1143"/>
      <c r="AE24" s="1143"/>
      <c r="AF24" s="1143"/>
      <c r="AG24" s="1143"/>
      <c r="AH24" s="1143"/>
      <c r="AI24" s="1143"/>
      <c r="AJ24" s="1143"/>
    </row>
    <row r="25" spans="2:36" ht="21" customHeight="1" x14ac:dyDescent="0.4">
      <c r="B25" s="1144" t="s">
        <v>282</v>
      </c>
      <c r="C25" s="1144"/>
      <c r="D25" s="1144"/>
      <c r="E25" s="1144"/>
      <c r="F25" s="1144"/>
      <c r="G25" s="1144"/>
      <c r="H25" s="1144"/>
      <c r="I25" s="1144"/>
      <c r="J25" s="1144"/>
      <c r="K25" s="1144"/>
      <c r="L25" s="1145"/>
      <c r="M25" s="1145"/>
      <c r="N25" s="1145"/>
      <c r="O25" s="1145"/>
      <c r="P25" s="1145"/>
      <c r="Q25" s="1146" t="s">
        <v>283</v>
      </c>
      <c r="R25" s="1146"/>
      <c r="S25" s="1142" t="s">
        <v>284</v>
      </c>
      <c r="T25" s="1142"/>
      <c r="U25" s="1142"/>
      <c r="V25" s="1142"/>
      <c r="W25" s="1142"/>
      <c r="X25" s="1142"/>
      <c r="Y25" s="1142"/>
      <c r="Z25" s="1142"/>
      <c r="AA25" s="1142"/>
      <c r="AB25" s="1142"/>
      <c r="AC25" s="1142"/>
      <c r="AD25" s="1142"/>
      <c r="AE25" s="1147">
        <f>SUM(AE15:AJ24)</f>
        <v>0</v>
      </c>
      <c r="AF25" s="1147"/>
      <c r="AG25" s="1147"/>
      <c r="AH25" s="1147"/>
      <c r="AI25" s="1147"/>
      <c r="AJ25" s="1147"/>
    </row>
    <row r="26" spans="2:36" ht="9" customHeight="1" x14ac:dyDescent="0.4">
      <c r="B26" s="51"/>
      <c r="C26" s="50"/>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row>
    <row r="27" spans="2:36" ht="21" customHeight="1" x14ac:dyDescent="0.4">
      <c r="B27" s="1141" t="s">
        <v>285</v>
      </c>
      <c r="C27" s="1141"/>
      <c r="D27" s="1141"/>
      <c r="E27" s="1141"/>
      <c r="F27" s="1141"/>
      <c r="G27" s="1141"/>
      <c r="H27" s="1141"/>
      <c r="I27" s="1141"/>
      <c r="J27" s="1141"/>
      <c r="K27" s="1141"/>
      <c r="L27" s="1141"/>
      <c r="M27" s="1141"/>
      <c r="N27" s="1141"/>
      <c r="O27" s="1141"/>
      <c r="P27" s="1141"/>
      <c r="Q27" s="1141"/>
      <c r="R27" s="1141"/>
      <c r="S27" s="1141"/>
      <c r="T27" s="1141"/>
      <c r="U27" s="1141"/>
      <c r="V27" s="1141"/>
      <c r="W27" s="1141"/>
      <c r="X27" s="1141"/>
      <c r="Y27" s="1141"/>
      <c r="Z27" s="1141"/>
      <c r="AA27" s="1141"/>
      <c r="AB27" s="1141"/>
      <c r="AC27" s="1141"/>
      <c r="AD27" s="1141"/>
      <c r="AE27" s="1141"/>
      <c r="AF27" s="1141"/>
      <c r="AG27" s="1141"/>
      <c r="AH27" s="1141"/>
      <c r="AI27" s="1141"/>
      <c r="AJ27" s="1141"/>
    </row>
    <row r="28" spans="2:36" ht="21" customHeight="1" thickBot="1" x14ac:dyDescent="0.45">
      <c r="B28" s="1154" t="s">
        <v>286</v>
      </c>
      <c r="C28" s="1154"/>
      <c r="D28" s="1154"/>
      <c r="E28" s="1154"/>
      <c r="F28" s="1154"/>
      <c r="G28" s="1154"/>
      <c r="H28" s="1154"/>
      <c r="I28" s="1154"/>
      <c r="J28" s="1154"/>
      <c r="K28" s="1154"/>
      <c r="L28" s="1154"/>
      <c r="M28" s="1154"/>
      <c r="N28" s="1154"/>
      <c r="O28" s="1154"/>
      <c r="P28" s="1154"/>
      <c r="Q28" s="1154"/>
      <c r="R28" s="1154"/>
      <c r="S28" s="1132">
        <f>ROUNDUP(S11/40,1)</f>
        <v>0</v>
      </c>
      <c r="T28" s="1132"/>
      <c r="U28" s="1132"/>
      <c r="V28" s="1132"/>
      <c r="W28" s="1132"/>
      <c r="X28" s="1132"/>
      <c r="Y28" s="1132"/>
      <c r="Z28" s="1132"/>
      <c r="AA28" s="1132"/>
      <c r="AB28" s="1132"/>
      <c r="AC28" s="56" t="s">
        <v>274</v>
      </c>
      <c r="AD28" s="55"/>
      <c r="AE28" s="1133"/>
      <c r="AF28" s="1133"/>
      <c r="AG28" s="1133"/>
      <c r="AH28" s="1133"/>
      <c r="AI28" s="1133"/>
      <c r="AJ28" s="1133"/>
    </row>
    <row r="29" spans="2:36" ht="21" customHeight="1" thickTop="1" x14ac:dyDescent="0.4">
      <c r="B29" s="1134" t="s">
        <v>287</v>
      </c>
      <c r="C29" s="1134"/>
      <c r="D29" s="1134"/>
      <c r="E29" s="1134"/>
      <c r="F29" s="1134"/>
      <c r="G29" s="1134"/>
      <c r="H29" s="1134"/>
      <c r="I29" s="1134"/>
      <c r="J29" s="1134"/>
      <c r="K29" s="1134"/>
      <c r="L29" s="1134"/>
      <c r="M29" s="1134"/>
      <c r="N29" s="1134"/>
      <c r="O29" s="1134"/>
      <c r="P29" s="1134"/>
      <c r="Q29" s="1134"/>
      <c r="R29" s="1134"/>
      <c r="S29" s="1155"/>
      <c r="T29" s="1155"/>
      <c r="U29" s="1155"/>
      <c r="V29" s="1155"/>
      <c r="W29" s="1155"/>
      <c r="X29" s="1155"/>
      <c r="Y29" s="1155"/>
      <c r="Z29" s="1155"/>
      <c r="AA29" s="1155"/>
      <c r="AB29" s="1155"/>
      <c r="AC29" s="54" t="s">
        <v>274</v>
      </c>
      <c r="AD29" s="53"/>
      <c r="AE29" s="1136" t="s">
        <v>288</v>
      </c>
      <c r="AF29" s="1136"/>
      <c r="AG29" s="1136"/>
      <c r="AH29" s="1136"/>
      <c r="AI29" s="1136"/>
      <c r="AJ29" s="1136"/>
    </row>
    <row r="30" spans="2:36" ht="21" customHeight="1" x14ac:dyDescent="0.4">
      <c r="B30" s="1153" t="s">
        <v>289</v>
      </c>
      <c r="C30" s="1153"/>
      <c r="D30" s="1153"/>
      <c r="E30" s="1153"/>
      <c r="F30" s="1153"/>
      <c r="G30" s="1153"/>
      <c r="H30" s="1153"/>
      <c r="I30" s="1153"/>
      <c r="J30" s="1153"/>
      <c r="K30" s="1153"/>
      <c r="L30" s="1153"/>
      <c r="M30" s="1153"/>
      <c r="N30" s="1153"/>
      <c r="O30" s="1153"/>
      <c r="P30" s="1153"/>
      <c r="Q30" s="1153"/>
      <c r="R30" s="1153"/>
      <c r="S30" s="1153" t="s">
        <v>290</v>
      </c>
      <c r="T30" s="1153"/>
      <c r="U30" s="1153"/>
      <c r="V30" s="1153"/>
      <c r="W30" s="1153"/>
      <c r="X30" s="1153"/>
      <c r="Y30" s="1153"/>
      <c r="Z30" s="1153"/>
      <c r="AA30" s="1153"/>
      <c r="AB30" s="1153"/>
      <c r="AC30" s="1153"/>
      <c r="AD30" s="1153"/>
      <c r="AE30" s="1153"/>
      <c r="AF30" s="1153"/>
      <c r="AG30" s="1153"/>
      <c r="AH30" s="1153"/>
      <c r="AI30" s="1153"/>
      <c r="AJ30" s="1153"/>
    </row>
    <row r="31" spans="2:36" ht="21" customHeight="1" x14ac:dyDescent="0.4">
      <c r="B31" s="52">
        <v>1</v>
      </c>
      <c r="C31" s="1143"/>
      <c r="D31" s="1143"/>
      <c r="E31" s="1143"/>
      <c r="F31" s="1143"/>
      <c r="G31" s="1143"/>
      <c r="H31" s="1143"/>
      <c r="I31" s="1143"/>
      <c r="J31" s="1143"/>
      <c r="K31" s="1143"/>
      <c r="L31" s="1143"/>
      <c r="M31" s="1143"/>
      <c r="N31" s="1143"/>
      <c r="O31" s="1143"/>
      <c r="P31" s="1143"/>
      <c r="Q31" s="1143"/>
      <c r="R31" s="1143"/>
      <c r="S31" s="1143"/>
      <c r="T31" s="1143"/>
      <c r="U31" s="1143"/>
      <c r="V31" s="1143"/>
      <c r="W31" s="1143"/>
      <c r="X31" s="1143"/>
      <c r="Y31" s="1143"/>
      <c r="Z31" s="1143"/>
      <c r="AA31" s="1143"/>
      <c r="AB31" s="1143"/>
      <c r="AC31" s="1143"/>
      <c r="AD31" s="1143"/>
      <c r="AE31" s="1143"/>
      <c r="AF31" s="1143"/>
      <c r="AG31" s="1143"/>
      <c r="AH31" s="1143"/>
      <c r="AI31" s="1143"/>
      <c r="AJ31" s="1143"/>
    </row>
    <row r="32" spans="2:36" ht="21" customHeight="1" x14ac:dyDescent="0.4">
      <c r="B32" s="52">
        <v>2</v>
      </c>
      <c r="C32" s="1143"/>
      <c r="D32" s="1143"/>
      <c r="E32" s="1143"/>
      <c r="F32" s="1143"/>
      <c r="G32" s="1143"/>
      <c r="H32" s="1143"/>
      <c r="I32" s="1143"/>
      <c r="J32" s="1143"/>
      <c r="K32" s="1143"/>
      <c r="L32" s="1143"/>
      <c r="M32" s="1143"/>
      <c r="N32" s="1143"/>
      <c r="O32" s="1143"/>
      <c r="P32" s="1143"/>
      <c r="Q32" s="1143"/>
      <c r="R32" s="1143"/>
      <c r="S32" s="1143"/>
      <c r="T32" s="1143"/>
      <c r="U32" s="1143"/>
      <c r="V32" s="1143"/>
      <c r="W32" s="1143"/>
      <c r="X32" s="1143"/>
      <c r="Y32" s="1143"/>
      <c r="Z32" s="1143"/>
      <c r="AA32" s="1143"/>
      <c r="AB32" s="1143"/>
      <c r="AC32" s="1143"/>
      <c r="AD32" s="1143"/>
      <c r="AE32" s="1143"/>
      <c r="AF32" s="1143"/>
      <c r="AG32" s="1143"/>
      <c r="AH32" s="1143"/>
      <c r="AI32" s="1143"/>
      <c r="AJ32" s="1143"/>
    </row>
    <row r="33" spans="2:38" ht="21" customHeight="1" x14ac:dyDescent="0.4">
      <c r="B33" s="52">
        <v>3</v>
      </c>
      <c r="C33" s="1143"/>
      <c r="D33" s="1143"/>
      <c r="E33" s="1143"/>
      <c r="F33" s="1143"/>
      <c r="G33" s="1143"/>
      <c r="H33" s="1143"/>
      <c r="I33" s="1143"/>
      <c r="J33" s="1143"/>
      <c r="K33" s="1143"/>
      <c r="L33" s="1143"/>
      <c r="M33" s="1143"/>
      <c r="N33" s="1143"/>
      <c r="O33" s="1143"/>
      <c r="P33" s="1143"/>
      <c r="Q33" s="1143"/>
      <c r="R33" s="1143"/>
      <c r="S33" s="1143"/>
      <c r="T33" s="1143"/>
      <c r="U33" s="1143"/>
      <c r="V33" s="1143"/>
      <c r="W33" s="1143"/>
      <c r="X33" s="1143"/>
      <c r="Y33" s="1143"/>
      <c r="Z33" s="1143"/>
      <c r="AA33" s="1143"/>
      <c r="AB33" s="1143"/>
      <c r="AC33" s="1143"/>
      <c r="AD33" s="1143"/>
      <c r="AE33" s="1143"/>
      <c r="AF33" s="1143"/>
      <c r="AG33" s="1143"/>
      <c r="AH33" s="1143"/>
      <c r="AI33" s="1143"/>
      <c r="AJ33" s="1143"/>
    </row>
    <row r="34" spans="2:38" ht="8.25" customHeight="1" x14ac:dyDescent="0.4">
      <c r="B34" s="51"/>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row>
    <row r="35" spans="2:38" ht="22.5" customHeight="1" x14ac:dyDescent="0.4">
      <c r="B35" s="1149" t="s">
        <v>258</v>
      </c>
      <c r="C35" s="1149"/>
      <c r="D35" s="1149"/>
      <c r="E35" s="1149"/>
      <c r="F35" s="1149"/>
      <c r="G35" s="1149"/>
      <c r="H35" s="1150" t="s">
        <v>291</v>
      </c>
      <c r="I35" s="1150"/>
      <c r="J35" s="1150"/>
      <c r="K35" s="1150"/>
      <c r="L35" s="1150"/>
      <c r="M35" s="1150"/>
      <c r="N35" s="1150"/>
      <c r="O35" s="1150"/>
      <c r="P35" s="1150"/>
      <c r="Q35" s="1150"/>
      <c r="R35" s="1150"/>
      <c r="S35" s="1150"/>
      <c r="T35" s="1150"/>
      <c r="U35" s="1150"/>
      <c r="V35" s="1150"/>
      <c r="W35" s="1150"/>
      <c r="X35" s="1150"/>
      <c r="Y35" s="1150"/>
      <c r="Z35" s="1150"/>
      <c r="AA35" s="1150"/>
      <c r="AB35" s="1150"/>
      <c r="AC35" s="1150"/>
      <c r="AD35" s="1150"/>
      <c r="AE35" s="1150"/>
      <c r="AF35" s="1150"/>
      <c r="AG35" s="1150"/>
      <c r="AH35" s="1150"/>
      <c r="AI35" s="1150"/>
      <c r="AJ35" s="1150"/>
    </row>
    <row r="36" spans="2:38" ht="8.25" customHeight="1" x14ac:dyDescent="0.4">
      <c r="B36" s="51"/>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row>
    <row r="37" spans="2:38" ht="18.75" customHeight="1" x14ac:dyDescent="0.4">
      <c r="B37" s="1151" t="s">
        <v>292</v>
      </c>
      <c r="C37" s="1151"/>
      <c r="D37" s="1151"/>
      <c r="E37" s="1151"/>
      <c r="F37" s="1151"/>
      <c r="G37" s="1151"/>
      <c r="H37" s="1151"/>
      <c r="I37" s="1151"/>
      <c r="J37" s="1151"/>
      <c r="K37" s="1151"/>
      <c r="L37" s="1151"/>
      <c r="M37" s="1151"/>
      <c r="N37" s="1151"/>
      <c r="O37" s="1151"/>
      <c r="P37" s="1151"/>
      <c r="Q37" s="1151"/>
      <c r="R37" s="1151"/>
      <c r="S37" s="1151"/>
      <c r="T37" s="1151"/>
      <c r="U37" s="1151"/>
      <c r="V37" s="1151"/>
      <c r="W37" s="1151"/>
      <c r="X37" s="1151"/>
      <c r="Y37" s="1151"/>
      <c r="Z37" s="1151"/>
      <c r="AA37" s="1151"/>
      <c r="AB37" s="1151"/>
      <c r="AC37" s="1151"/>
      <c r="AD37" s="1151"/>
      <c r="AE37" s="1151"/>
      <c r="AF37" s="1151"/>
      <c r="AG37" s="1151"/>
      <c r="AH37" s="1151"/>
      <c r="AI37" s="1151"/>
      <c r="AJ37" s="1151"/>
      <c r="AK37" s="1151"/>
      <c r="AL37" s="49"/>
    </row>
    <row r="38" spans="2:38" ht="18.75" customHeight="1" x14ac:dyDescent="0.4">
      <c r="B38" s="1151"/>
      <c r="C38" s="1151"/>
      <c r="D38" s="1151"/>
      <c r="E38" s="1151"/>
      <c r="F38" s="1151"/>
      <c r="G38" s="1151"/>
      <c r="H38" s="1151"/>
      <c r="I38" s="1151"/>
      <c r="J38" s="1151"/>
      <c r="K38" s="1151"/>
      <c r="L38" s="1151"/>
      <c r="M38" s="1151"/>
      <c r="N38" s="1151"/>
      <c r="O38" s="1151"/>
      <c r="P38" s="1151"/>
      <c r="Q38" s="1151"/>
      <c r="R38" s="1151"/>
      <c r="S38" s="1151"/>
      <c r="T38" s="1151"/>
      <c r="U38" s="1151"/>
      <c r="V38" s="1151"/>
      <c r="W38" s="1151"/>
      <c r="X38" s="1151"/>
      <c r="Y38" s="1151"/>
      <c r="Z38" s="1151"/>
      <c r="AA38" s="1151"/>
      <c r="AB38" s="1151"/>
      <c r="AC38" s="1151"/>
      <c r="AD38" s="1151"/>
      <c r="AE38" s="1151"/>
      <c r="AF38" s="1151"/>
      <c r="AG38" s="1151"/>
      <c r="AH38" s="1151"/>
      <c r="AI38" s="1151"/>
      <c r="AJ38" s="1151"/>
      <c r="AK38" s="1151"/>
      <c r="AL38" s="49"/>
    </row>
    <row r="39" spans="2:38" ht="18.75" customHeight="1" x14ac:dyDescent="0.4">
      <c r="B39" s="1151"/>
      <c r="C39" s="1151"/>
      <c r="D39" s="1151"/>
      <c r="E39" s="1151"/>
      <c r="F39" s="1151"/>
      <c r="G39" s="1151"/>
      <c r="H39" s="1151"/>
      <c r="I39" s="1151"/>
      <c r="J39" s="1151"/>
      <c r="K39" s="1151"/>
      <c r="L39" s="1151"/>
      <c r="M39" s="1151"/>
      <c r="N39" s="1151"/>
      <c r="O39" s="1151"/>
      <c r="P39" s="1151"/>
      <c r="Q39" s="1151"/>
      <c r="R39" s="1151"/>
      <c r="S39" s="1151"/>
      <c r="T39" s="1151"/>
      <c r="U39" s="1151"/>
      <c r="V39" s="1151"/>
      <c r="W39" s="1151"/>
      <c r="X39" s="1151"/>
      <c r="Y39" s="1151"/>
      <c r="Z39" s="1151"/>
      <c r="AA39" s="1151"/>
      <c r="AB39" s="1151"/>
      <c r="AC39" s="1151"/>
      <c r="AD39" s="1151"/>
      <c r="AE39" s="1151"/>
      <c r="AF39" s="1151"/>
      <c r="AG39" s="1151"/>
      <c r="AH39" s="1151"/>
      <c r="AI39" s="1151"/>
      <c r="AJ39" s="1151"/>
      <c r="AK39" s="1151"/>
      <c r="AL39" s="49"/>
    </row>
    <row r="40" spans="2:38" ht="18.75" customHeight="1" x14ac:dyDescent="0.4">
      <c r="B40" s="1151"/>
      <c r="C40" s="1151"/>
      <c r="D40" s="1151"/>
      <c r="E40" s="1151"/>
      <c r="F40" s="1151"/>
      <c r="G40" s="1151"/>
      <c r="H40" s="1151"/>
      <c r="I40" s="1151"/>
      <c r="J40" s="1151"/>
      <c r="K40" s="1151"/>
      <c r="L40" s="1151"/>
      <c r="M40" s="1151"/>
      <c r="N40" s="1151"/>
      <c r="O40" s="1151"/>
      <c r="P40" s="1151"/>
      <c r="Q40" s="1151"/>
      <c r="R40" s="1151"/>
      <c r="S40" s="1151"/>
      <c r="T40" s="1151"/>
      <c r="U40" s="1151"/>
      <c r="V40" s="1151"/>
      <c r="W40" s="1151"/>
      <c r="X40" s="1151"/>
      <c r="Y40" s="1151"/>
      <c r="Z40" s="1151"/>
      <c r="AA40" s="1151"/>
      <c r="AB40" s="1151"/>
      <c r="AC40" s="1151"/>
      <c r="AD40" s="1151"/>
      <c r="AE40" s="1151"/>
      <c r="AF40" s="1151"/>
      <c r="AG40" s="1151"/>
      <c r="AH40" s="1151"/>
      <c r="AI40" s="1151"/>
      <c r="AJ40" s="1151"/>
      <c r="AK40" s="1151"/>
      <c r="AL40" s="49"/>
    </row>
    <row r="41" spans="2:38" ht="80.25" customHeight="1" x14ac:dyDescent="0.4">
      <c r="B41" s="1151"/>
      <c r="C41" s="1151"/>
      <c r="D41" s="1151"/>
      <c r="E41" s="1151"/>
      <c r="F41" s="1151"/>
      <c r="G41" s="1151"/>
      <c r="H41" s="1151"/>
      <c r="I41" s="1151"/>
      <c r="J41" s="1151"/>
      <c r="K41" s="1151"/>
      <c r="L41" s="1151"/>
      <c r="M41" s="1151"/>
      <c r="N41" s="1151"/>
      <c r="O41" s="1151"/>
      <c r="P41" s="1151"/>
      <c r="Q41" s="1151"/>
      <c r="R41" s="1151"/>
      <c r="S41" s="1151"/>
      <c r="T41" s="1151"/>
      <c r="U41" s="1151"/>
      <c r="V41" s="1151"/>
      <c r="W41" s="1151"/>
      <c r="X41" s="1151"/>
      <c r="Y41" s="1151"/>
      <c r="Z41" s="1151"/>
      <c r="AA41" s="1151"/>
      <c r="AB41" s="1151"/>
      <c r="AC41" s="1151"/>
      <c r="AD41" s="1151"/>
      <c r="AE41" s="1151"/>
      <c r="AF41" s="1151"/>
      <c r="AG41" s="1151"/>
      <c r="AH41" s="1151"/>
      <c r="AI41" s="1151"/>
      <c r="AJ41" s="1151"/>
      <c r="AK41" s="1151"/>
      <c r="AL41" s="49"/>
    </row>
    <row r="42" spans="2:38" ht="15" customHeight="1" x14ac:dyDescent="0.4">
      <c r="B42" s="1148" t="s">
        <v>293</v>
      </c>
      <c r="C42" s="1148"/>
      <c r="D42" s="1148"/>
      <c r="E42" s="1148"/>
      <c r="F42" s="1148"/>
      <c r="G42" s="1148"/>
      <c r="H42" s="1148"/>
      <c r="I42" s="1148"/>
      <c r="J42" s="1148"/>
      <c r="K42" s="1148"/>
      <c r="L42" s="1148"/>
      <c r="M42" s="1148"/>
      <c r="N42" s="1148"/>
      <c r="O42" s="1148"/>
      <c r="P42" s="1148"/>
      <c r="Q42" s="1148"/>
      <c r="R42" s="1148"/>
      <c r="S42" s="1148"/>
      <c r="T42" s="1148"/>
      <c r="U42" s="1148"/>
      <c r="V42" s="1148"/>
      <c r="W42" s="1148"/>
      <c r="X42" s="1148"/>
      <c r="Y42" s="1148"/>
      <c r="Z42" s="1148"/>
      <c r="AA42" s="1148"/>
      <c r="AB42" s="1148"/>
      <c r="AC42" s="1148"/>
      <c r="AD42" s="1148"/>
      <c r="AE42" s="1148"/>
      <c r="AF42" s="1148"/>
      <c r="AG42" s="1148"/>
      <c r="AH42" s="1148"/>
      <c r="AI42" s="1148"/>
      <c r="AJ42" s="1148"/>
      <c r="AK42" s="1148"/>
      <c r="AL42" s="49"/>
    </row>
    <row r="43" spans="2:38" ht="15" customHeight="1" x14ac:dyDescent="0.4">
      <c r="B43" s="1148"/>
      <c r="C43" s="1148"/>
      <c r="D43" s="1148"/>
      <c r="E43" s="1148"/>
      <c r="F43" s="1148"/>
      <c r="G43" s="1148"/>
      <c r="H43" s="1148"/>
      <c r="I43" s="1148"/>
      <c r="J43" s="1148"/>
      <c r="K43" s="1148"/>
      <c r="L43" s="1148"/>
      <c r="M43" s="1148"/>
      <c r="N43" s="1148"/>
      <c r="O43" s="1148"/>
      <c r="P43" s="1148"/>
      <c r="Q43" s="1148"/>
      <c r="R43" s="1148"/>
      <c r="S43" s="1148"/>
      <c r="T43" s="1148"/>
      <c r="U43" s="1148"/>
      <c r="V43" s="1148"/>
      <c r="W43" s="1148"/>
      <c r="X43" s="1148"/>
      <c r="Y43" s="1148"/>
      <c r="Z43" s="1148"/>
      <c r="AA43" s="1148"/>
      <c r="AB43" s="1148"/>
      <c r="AC43" s="1148"/>
      <c r="AD43" s="1148"/>
      <c r="AE43" s="1148"/>
      <c r="AF43" s="1148"/>
      <c r="AG43" s="1148"/>
      <c r="AH43" s="1148"/>
      <c r="AI43" s="1148"/>
      <c r="AJ43" s="1148"/>
      <c r="AK43" s="1148"/>
      <c r="AL43" s="49"/>
    </row>
    <row r="44" spans="2:38" ht="15" customHeight="1" x14ac:dyDescent="0.4">
      <c r="B44" s="1148"/>
      <c r="C44" s="1148"/>
      <c r="D44" s="1148"/>
      <c r="E44" s="1148"/>
      <c r="F44" s="1148"/>
      <c r="G44" s="1148"/>
      <c r="H44" s="1148"/>
      <c r="I44" s="1148"/>
      <c r="J44" s="1148"/>
      <c r="K44" s="1148"/>
      <c r="L44" s="1148"/>
      <c r="M44" s="1148"/>
      <c r="N44" s="1148"/>
      <c r="O44" s="1148"/>
      <c r="P44" s="1148"/>
      <c r="Q44" s="1148"/>
      <c r="R44" s="1148"/>
      <c r="S44" s="1148"/>
      <c r="T44" s="1148"/>
      <c r="U44" s="1148"/>
      <c r="V44" s="1148"/>
      <c r="W44" s="1148"/>
      <c r="X44" s="1148"/>
      <c r="Y44" s="1148"/>
      <c r="Z44" s="1148"/>
      <c r="AA44" s="1148"/>
      <c r="AB44" s="1148"/>
      <c r="AC44" s="1148"/>
      <c r="AD44" s="1148"/>
      <c r="AE44" s="1148"/>
      <c r="AF44" s="1148"/>
      <c r="AG44" s="1148"/>
      <c r="AH44" s="1148"/>
      <c r="AI44" s="1148"/>
      <c r="AJ44" s="1148"/>
      <c r="AK44" s="1148"/>
      <c r="AL44" s="49"/>
    </row>
    <row r="45" spans="2:38" ht="15" customHeight="1" x14ac:dyDescent="0.4">
      <c r="B45" s="1148"/>
      <c r="C45" s="1148"/>
      <c r="D45" s="1148"/>
      <c r="E45" s="1148"/>
      <c r="F45" s="1148"/>
      <c r="G45" s="1148"/>
      <c r="H45" s="1148"/>
      <c r="I45" s="1148"/>
      <c r="J45" s="1148"/>
      <c r="K45" s="1148"/>
      <c r="L45" s="1148"/>
      <c r="M45" s="1148"/>
      <c r="N45" s="1148"/>
      <c r="O45" s="1148"/>
      <c r="P45" s="1148"/>
      <c r="Q45" s="1148"/>
      <c r="R45" s="1148"/>
      <c r="S45" s="1148"/>
      <c r="T45" s="1148"/>
      <c r="U45" s="1148"/>
      <c r="V45" s="1148"/>
      <c r="W45" s="1148"/>
      <c r="X45" s="1148"/>
      <c r="Y45" s="1148"/>
      <c r="Z45" s="1148"/>
      <c r="AA45" s="1148"/>
      <c r="AB45" s="1148"/>
      <c r="AC45" s="1148"/>
      <c r="AD45" s="1148"/>
      <c r="AE45" s="1148"/>
      <c r="AF45" s="1148"/>
      <c r="AG45" s="1148"/>
      <c r="AH45" s="1148"/>
      <c r="AI45" s="1148"/>
      <c r="AJ45" s="1148"/>
      <c r="AK45" s="1148"/>
      <c r="AL45" s="49"/>
    </row>
    <row r="46" spans="2:38" ht="37.5" customHeight="1" x14ac:dyDescent="0.4">
      <c r="B46" s="1148"/>
      <c r="C46" s="1148"/>
      <c r="D46" s="1148"/>
      <c r="E46" s="1148"/>
      <c r="F46" s="1148"/>
      <c r="G46" s="1148"/>
      <c r="H46" s="1148"/>
      <c r="I46" s="1148"/>
      <c r="J46" s="1148"/>
      <c r="K46" s="1148"/>
      <c r="L46" s="1148"/>
      <c r="M46" s="1148"/>
      <c r="N46" s="1148"/>
      <c r="O46" s="1148"/>
      <c r="P46" s="1148"/>
      <c r="Q46" s="1148"/>
      <c r="R46" s="1148"/>
      <c r="S46" s="1148"/>
      <c r="T46" s="1148"/>
      <c r="U46" s="1148"/>
      <c r="V46" s="1148"/>
      <c r="W46" s="1148"/>
      <c r="X46" s="1148"/>
      <c r="Y46" s="1148"/>
      <c r="Z46" s="1148"/>
      <c r="AA46" s="1148"/>
      <c r="AB46" s="1148"/>
      <c r="AC46" s="1148"/>
      <c r="AD46" s="1148"/>
      <c r="AE46" s="1148"/>
      <c r="AF46" s="1148"/>
      <c r="AG46" s="1148"/>
      <c r="AH46" s="1148"/>
      <c r="AI46" s="1148"/>
      <c r="AJ46" s="1148"/>
      <c r="AK46" s="1148"/>
      <c r="AL46" s="49"/>
    </row>
    <row r="47" spans="2:38" s="47" customFormat="1" ht="36.75" customHeight="1" x14ac:dyDescent="0.4">
      <c r="B47" s="1148" t="s">
        <v>294</v>
      </c>
      <c r="C47" s="1148"/>
      <c r="D47" s="1148"/>
      <c r="E47" s="1148"/>
      <c r="F47" s="1148"/>
      <c r="G47" s="1148"/>
      <c r="H47" s="1148"/>
      <c r="I47" s="1148"/>
      <c r="J47" s="1148"/>
      <c r="K47" s="1148"/>
      <c r="L47" s="1148"/>
      <c r="M47" s="1148"/>
      <c r="N47" s="1148"/>
      <c r="O47" s="1148"/>
      <c r="P47" s="1148"/>
      <c r="Q47" s="1148"/>
      <c r="R47" s="1148"/>
      <c r="S47" s="1148"/>
      <c r="T47" s="1148"/>
      <c r="U47" s="1148"/>
      <c r="V47" s="1148"/>
      <c r="W47" s="1148"/>
      <c r="X47" s="1148"/>
      <c r="Y47" s="1148"/>
      <c r="Z47" s="1148"/>
      <c r="AA47" s="1148"/>
      <c r="AB47" s="1148"/>
      <c r="AC47" s="1148"/>
      <c r="AD47" s="1148"/>
      <c r="AE47" s="1148"/>
      <c r="AF47" s="1148"/>
      <c r="AG47" s="1148"/>
      <c r="AH47" s="1148"/>
      <c r="AI47" s="1148"/>
      <c r="AJ47" s="1148"/>
      <c r="AK47" s="1148"/>
    </row>
    <row r="48" spans="2:38" s="47" customFormat="1" ht="36" customHeight="1" x14ac:dyDescent="0.4">
      <c r="B48" s="2737" t="s">
        <v>1131</v>
      </c>
      <c r="C48" s="2737"/>
      <c r="D48" s="2737"/>
      <c r="E48" s="2737"/>
      <c r="F48" s="2737"/>
      <c r="G48" s="2737"/>
      <c r="H48" s="2737"/>
      <c r="I48" s="2737"/>
      <c r="J48" s="2737"/>
      <c r="K48" s="2737"/>
      <c r="L48" s="2737"/>
      <c r="M48" s="2737"/>
      <c r="N48" s="2737"/>
      <c r="O48" s="2737"/>
      <c r="P48" s="2737"/>
      <c r="Q48" s="2737"/>
      <c r="R48" s="2737"/>
      <c r="S48" s="2737"/>
      <c r="T48" s="2737"/>
      <c r="U48" s="2737"/>
      <c r="V48" s="2737"/>
      <c r="W48" s="2737"/>
      <c r="X48" s="2737"/>
      <c r="Y48" s="2737"/>
      <c r="Z48" s="2737"/>
      <c r="AA48" s="2737"/>
      <c r="AB48" s="2737"/>
      <c r="AC48" s="2737"/>
      <c r="AD48" s="2737"/>
      <c r="AE48" s="2737"/>
      <c r="AF48" s="2737"/>
      <c r="AG48" s="2737"/>
      <c r="AH48" s="2737"/>
      <c r="AI48" s="2737"/>
      <c r="AJ48" s="2737"/>
      <c r="AK48" s="2737"/>
    </row>
    <row r="49" spans="2:37" s="47" customFormat="1" ht="21" customHeight="1" x14ac:dyDescent="0.4">
      <c r="B49" s="47" t="s">
        <v>295</v>
      </c>
      <c r="AK49" s="48"/>
    </row>
    <row r="50" spans="2:37" s="47" customFormat="1" ht="21" customHeight="1" x14ac:dyDescent="0.4">
      <c r="B50" s="47" t="s">
        <v>295</v>
      </c>
      <c r="AK50" s="48"/>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1:G1"/>
    <mergeCell ref="AA2:AJ2"/>
    <mergeCell ref="B4:AJ4"/>
    <mergeCell ref="B6:K6"/>
    <mergeCell ref="L6:AJ6"/>
    <mergeCell ref="B7:K7"/>
    <mergeCell ref="L7:Y7"/>
    <mergeCell ref="Z7:AF7"/>
    <mergeCell ref="AG7:AJ7"/>
  </mergeCells>
  <phoneticPr fontId="1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FF7E2-2B86-417B-9E56-4C93DA82CCD1}">
  <sheetPr>
    <tabColor rgb="FFFFFF00"/>
  </sheetPr>
  <dimension ref="A1:AM50"/>
  <sheetViews>
    <sheetView view="pageBreakPreview" zoomScaleSheetLayoutView="100" workbookViewId="0">
      <selection activeCell="B37" sqref="B37:AK41"/>
    </sheetView>
  </sheetViews>
  <sheetFormatPr defaultColWidth="8.625" defaultRowHeight="21" customHeight="1" x14ac:dyDescent="0.4"/>
  <cols>
    <col min="1" max="1" width="7.875" style="65" customWidth="1"/>
    <col min="2" max="23" width="2.625" style="65" customWidth="1"/>
    <col min="24" max="24" width="5.5" style="65" customWidth="1"/>
    <col min="25" max="25" width="4.375" style="65" customWidth="1"/>
    <col min="26" max="37" width="2.625" style="65" customWidth="1"/>
    <col min="38" max="38" width="2.5" style="65" customWidth="1"/>
    <col min="39" max="39" width="9" style="65" customWidth="1"/>
    <col min="40" max="40" width="2.5" style="65" customWidth="1"/>
    <col min="41" max="16384" width="8.625" style="65"/>
  </cols>
  <sheetData>
    <row r="1" spans="1:39" ht="20.100000000000001" customHeight="1" x14ac:dyDescent="0.4">
      <c r="B1" s="1124" t="s">
        <v>296</v>
      </c>
      <c r="C1" s="1124"/>
      <c r="D1" s="1124"/>
      <c r="E1" s="1124"/>
      <c r="F1" s="1124"/>
      <c r="G1" s="1124"/>
      <c r="H1" s="1124"/>
    </row>
    <row r="2" spans="1:39" ht="20.100000000000001" customHeight="1" x14ac:dyDescent="0.4">
      <c r="AA2" s="1152" t="s">
        <v>264</v>
      </c>
      <c r="AB2" s="1152"/>
      <c r="AC2" s="1152"/>
      <c r="AD2" s="1152"/>
      <c r="AE2" s="1152"/>
      <c r="AF2" s="1152"/>
      <c r="AG2" s="1152"/>
      <c r="AH2" s="1152"/>
      <c r="AI2" s="1152"/>
      <c r="AJ2" s="1152"/>
    </row>
    <row r="3" spans="1:39" ht="20.100000000000001" customHeight="1" x14ac:dyDescent="0.4"/>
    <row r="4" spans="1:39" ht="20.100000000000001" customHeight="1" x14ac:dyDescent="0.4">
      <c r="A4" s="46"/>
      <c r="B4" s="1125" t="s">
        <v>297</v>
      </c>
      <c r="C4" s="1125"/>
      <c r="D4" s="1125"/>
      <c r="E4" s="1125"/>
      <c r="F4" s="1125"/>
      <c r="G4" s="1125"/>
      <c r="H4" s="1125"/>
      <c r="I4" s="1125"/>
      <c r="J4" s="1125"/>
      <c r="K4" s="1125"/>
      <c r="L4" s="1125"/>
      <c r="M4" s="1125"/>
      <c r="N4" s="1125"/>
      <c r="O4" s="1125"/>
      <c r="P4" s="1125"/>
      <c r="Q4" s="1125"/>
      <c r="R4" s="1125"/>
      <c r="S4" s="1125"/>
      <c r="T4" s="1125"/>
      <c r="U4" s="1125"/>
      <c r="V4" s="1125"/>
      <c r="W4" s="1125"/>
      <c r="X4" s="1125"/>
      <c r="Y4" s="1125"/>
      <c r="Z4" s="1125"/>
      <c r="AA4" s="1125"/>
      <c r="AB4" s="1125"/>
      <c r="AC4" s="1125"/>
      <c r="AD4" s="1125"/>
      <c r="AE4" s="1125"/>
      <c r="AF4" s="1125"/>
      <c r="AG4" s="1125"/>
      <c r="AH4" s="1125"/>
      <c r="AI4" s="1125"/>
      <c r="AJ4" s="1125"/>
      <c r="AK4" s="46"/>
    </row>
    <row r="5" spans="1:39" s="70" customFormat="1" ht="20.100000000000001" customHeight="1" x14ac:dyDescent="0.4">
      <c r="A5" s="64"/>
      <c r="B5" s="64"/>
      <c r="C5" s="64"/>
      <c r="D5" s="64"/>
      <c r="E5" s="64"/>
      <c r="F5" s="64"/>
      <c r="G5" s="64"/>
      <c r="H5" s="64"/>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row>
    <row r="6" spans="1:39" s="70" customFormat="1" ht="29.25" customHeight="1" x14ac:dyDescent="0.4">
      <c r="A6" s="64"/>
      <c r="B6" s="1126" t="s">
        <v>266</v>
      </c>
      <c r="C6" s="1126"/>
      <c r="D6" s="1126"/>
      <c r="E6" s="1126"/>
      <c r="F6" s="1126"/>
      <c r="G6" s="1126"/>
      <c r="H6" s="1126"/>
      <c r="I6" s="1126"/>
      <c r="J6" s="1126"/>
      <c r="K6" s="1126"/>
      <c r="L6" s="1127"/>
      <c r="M6" s="1127"/>
      <c r="N6" s="1127"/>
      <c r="O6" s="1127"/>
      <c r="P6" s="1127"/>
      <c r="Q6" s="1127"/>
      <c r="R6" s="1127"/>
      <c r="S6" s="1127"/>
      <c r="T6" s="1127"/>
      <c r="U6" s="1127"/>
      <c r="V6" s="1127"/>
      <c r="W6" s="1127"/>
      <c r="X6" s="1127"/>
      <c r="Y6" s="1127"/>
      <c r="Z6" s="1127"/>
      <c r="AA6" s="1127"/>
      <c r="AB6" s="1127"/>
      <c r="AC6" s="1127"/>
      <c r="AD6" s="1127"/>
      <c r="AE6" s="1127"/>
      <c r="AF6" s="1127"/>
      <c r="AG6" s="1127"/>
      <c r="AH6" s="1127"/>
      <c r="AI6" s="1127"/>
      <c r="AJ6" s="1127"/>
      <c r="AK6" s="63"/>
    </row>
    <row r="7" spans="1:39" s="70" customFormat="1" ht="31.5" customHeight="1" x14ac:dyDescent="0.4">
      <c r="A7" s="64"/>
      <c r="B7" s="1126" t="s">
        <v>267</v>
      </c>
      <c r="C7" s="1126"/>
      <c r="D7" s="1126"/>
      <c r="E7" s="1126"/>
      <c r="F7" s="1126"/>
      <c r="G7" s="1126"/>
      <c r="H7" s="1126"/>
      <c r="I7" s="1126"/>
      <c r="J7" s="1126"/>
      <c r="K7" s="1126"/>
      <c r="L7" s="1128"/>
      <c r="M7" s="1128"/>
      <c r="N7" s="1128"/>
      <c r="O7" s="1128"/>
      <c r="P7" s="1128"/>
      <c r="Q7" s="1128"/>
      <c r="R7" s="1128"/>
      <c r="S7" s="1128"/>
      <c r="T7" s="1128"/>
      <c r="U7" s="1128"/>
      <c r="V7" s="1128"/>
      <c r="W7" s="1128"/>
      <c r="X7" s="1128"/>
      <c r="Y7" s="1128"/>
      <c r="Z7" s="1129" t="s">
        <v>268</v>
      </c>
      <c r="AA7" s="1129"/>
      <c r="AB7" s="1129"/>
      <c r="AC7" s="1129"/>
      <c r="AD7" s="1129"/>
      <c r="AE7" s="1129"/>
      <c r="AF7" s="1129"/>
      <c r="AG7" s="1130" t="s">
        <v>298</v>
      </c>
      <c r="AH7" s="1130"/>
      <c r="AI7" s="1130"/>
      <c r="AJ7" s="1130"/>
      <c r="AK7" s="63"/>
    </row>
    <row r="8" spans="1:39" s="70" customFormat="1" ht="29.25" customHeight="1" x14ac:dyDescent="0.4">
      <c r="A8" s="63"/>
      <c r="B8" s="1140" t="s">
        <v>270</v>
      </c>
      <c r="C8" s="1140"/>
      <c r="D8" s="1140"/>
      <c r="E8" s="1140"/>
      <c r="F8" s="1140"/>
      <c r="G8" s="1140"/>
      <c r="H8" s="1140"/>
      <c r="I8" s="1140"/>
      <c r="J8" s="1140"/>
      <c r="K8" s="1140"/>
      <c r="L8" s="1127" t="s">
        <v>271</v>
      </c>
      <c r="M8" s="1127"/>
      <c r="N8" s="1127"/>
      <c r="O8" s="1127"/>
      <c r="P8" s="1127"/>
      <c r="Q8" s="1127"/>
      <c r="R8" s="1127"/>
      <c r="S8" s="1127"/>
      <c r="T8" s="1127"/>
      <c r="U8" s="1127"/>
      <c r="V8" s="1127"/>
      <c r="W8" s="1127"/>
      <c r="X8" s="1127"/>
      <c r="Y8" s="1127"/>
      <c r="Z8" s="1127"/>
      <c r="AA8" s="1127"/>
      <c r="AB8" s="1127"/>
      <c r="AC8" s="1127"/>
      <c r="AD8" s="1127"/>
      <c r="AE8" s="1127"/>
      <c r="AF8" s="1127"/>
      <c r="AG8" s="1127"/>
      <c r="AH8" s="1127"/>
      <c r="AI8" s="1127"/>
      <c r="AJ8" s="1127"/>
      <c r="AK8" s="63"/>
    </row>
    <row r="9" spans="1:39" ht="9.75" customHeight="1" x14ac:dyDescent="0.4">
      <c r="A9" s="46"/>
      <c r="B9" s="46"/>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row>
    <row r="10" spans="1:39" ht="21" customHeight="1" x14ac:dyDescent="0.4">
      <c r="A10" s="46"/>
      <c r="B10" s="1141" t="s">
        <v>272</v>
      </c>
      <c r="C10" s="1141"/>
      <c r="D10" s="1141"/>
      <c r="E10" s="1141"/>
      <c r="F10" s="1141"/>
      <c r="G10" s="1141"/>
      <c r="H10" s="1141"/>
      <c r="I10" s="1141"/>
      <c r="J10" s="1141"/>
      <c r="K10" s="1141"/>
      <c r="L10" s="1141"/>
      <c r="M10" s="1141"/>
      <c r="N10" s="1141"/>
      <c r="O10" s="1141"/>
      <c r="P10" s="1141"/>
      <c r="Q10" s="1141"/>
      <c r="R10" s="1141"/>
      <c r="S10" s="1141"/>
      <c r="T10" s="1141"/>
      <c r="U10" s="1141"/>
      <c r="V10" s="1141"/>
      <c r="W10" s="1141"/>
      <c r="X10" s="1141"/>
      <c r="Y10" s="1141"/>
      <c r="Z10" s="1141"/>
      <c r="AA10" s="1141"/>
      <c r="AB10" s="1141"/>
      <c r="AC10" s="1141"/>
      <c r="AD10" s="1141"/>
      <c r="AE10" s="1141"/>
      <c r="AF10" s="1141"/>
      <c r="AG10" s="1141"/>
      <c r="AH10" s="1141"/>
      <c r="AI10" s="1141"/>
      <c r="AJ10" s="1141"/>
      <c r="AK10" s="46"/>
    </row>
    <row r="11" spans="1:39" ht="21" customHeight="1" x14ac:dyDescent="0.4">
      <c r="A11" s="46"/>
      <c r="B11" s="1137" t="s">
        <v>273</v>
      </c>
      <c r="C11" s="1137"/>
      <c r="D11" s="1137"/>
      <c r="E11" s="1137"/>
      <c r="F11" s="1137"/>
      <c r="G11" s="1137"/>
      <c r="H11" s="1137"/>
      <c r="I11" s="1137"/>
      <c r="J11" s="1137"/>
      <c r="K11" s="1137"/>
      <c r="L11" s="1137"/>
      <c r="M11" s="1137"/>
      <c r="N11" s="1137"/>
      <c r="O11" s="1137"/>
      <c r="P11" s="1137"/>
      <c r="Q11" s="1137"/>
      <c r="R11" s="1137"/>
      <c r="S11" s="1138"/>
      <c r="T11" s="1138"/>
      <c r="U11" s="1138"/>
      <c r="V11" s="1138"/>
      <c r="W11" s="1138"/>
      <c r="X11" s="1138"/>
      <c r="Y11" s="1138"/>
      <c r="Z11" s="1138"/>
      <c r="AA11" s="1138"/>
      <c r="AB11" s="1138"/>
      <c r="AC11" s="62" t="s">
        <v>274</v>
      </c>
      <c r="AD11" s="61"/>
      <c r="AE11" s="1139"/>
      <c r="AF11" s="1139"/>
      <c r="AG11" s="1139"/>
      <c r="AH11" s="1139"/>
      <c r="AI11" s="1139"/>
      <c r="AJ11" s="1139"/>
      <c r="AK11" s="46"/>
      <c r="AM11" s="69"/>
    </row>
    <row r="12" spans="1:39" ht="21" customHeight="1" thickBot="1" x14ac:dyDescent="0.45">
      <c r="A12" s="46"/>
      <c r="B12" s="59"/>
      <c r="C12" s="1131" t="s">
        <v>299</v>
      </c>
      <c r="D12" s="1131"/>
      <c r="E12" s="1131"/>
      <c r="F12" s="1131"/>
      <c r="G12" s="1131"/>
      <c r="H12" s="1131"/>
      <c r="I12" s="1131"/>
      <c r="J12" s="1131"/>
      <c r="K12" s="1131"/>
      <c r="L12" s="1131"/>
      <c r="M12" s="1131"/>
      <c r="N12" s="1131"/>
      <c r="O12" s="1131"/>
      <c r="P12" s="1131"/>
      <c r="Q12" s="1131"/>
      <c r="R12" s="1131"/>
      <c r="S12" s="1132">
        <f>ROUNDUP(S11*30%,1)</f>
        <v>0</v>
      </c>
      <c r="T12" s="1132"/>
      <c r="U12" s="1132"/>
      <c r="V12" s="1132"/>
      <c r="W12" s="1132"/>
      <c r="X12" s="1132"/>
      <c r="Y12" s="1132"/>
      <c r="Z12" s="1132"/>
      <c r="AA12" s="1132"/>
      <c r="AB12" s="1132"/>
      <c r="AC12" s="58" t="s">
        <v>274</v>
      </c>
      <c r="AD12" s="58"/>
      <c r="AE12" s="1133"/>
      <c r="AF12" s="1133"/>
      <c r="AG12" s="1133"/>
      <c r="AH12" s="1133"/>
      <c r="AI12" s="1133"/>
      <c r="AJ12" s="1133"/>
      <c r="AK12" s="46"/>
    </row>
    <row r="13" spans="1:39" ht="21" customHeight="1" thickTop="1" x14ac:dyDescent="0.4">
      <c r="A13" s="46"/>
      <c r="B13" s="1134" t="s">
        <v>276</v>
      </c>
      <c r="C13" s="1134"/>
      <c r="D13" s="1134"/>
      <c r="E13" s="1134"/>
      <c r="F13" s="1134"/>
      <c r="G13" s="1134"/>
      <c r="H13" s="1134"/>
      <c r="I13" s="1134"/>
      <c r="J13" s="1134"/>
      <c r="K13" s="1134"/>
      <c r="L13" s="1134"/>
      <c r="M13" s="1134"/>
      <c r="N13" s="1134"/>
      <c r="O13" s="1134"/>
      <c r="P13" s="1134"/>
      <c r="Q13" s="1134"/>
      <c r="R13" s="1134"/>
      <c r="S13" s="1135" t="e">
        <f>ROUNDUP(AE25/L25,1)</f>
        <v>#DIV/0!</v>
      </c>
      <c r="T13" s="1135"/>
      <c r="U13" s="1135"/>
      <c r="V13" s="1135"/>
      <c r="W13" s="1135"/>
      <c r="X13" s="1135"/>
      <c r="Y13" s="1135"/>
      <c r="Z13" s="1135"/>
      <c r="AA13" s="1135"/>
      <c r="AB13" s="1135"/>
      <c r="AC13" s="57" t="s">
        <v>274</v>
      </c>
      <c r="AD13" s="57"/>
      <c r="AE13" s="1136" t="s">
        <v>277</v>
      </c>
      <c r="AF13" s="1136"/>
      <c r="AG13" s="1136"/>
      <c r="AH13" s="1136"/>
      <c r="AI13" s="1136"/>
      <c r="AJ13" s="1136"/>
      <c r="AK13" s="46"/>
    </row>
    <row r="14" spans="1:39" ht="21" customHeight="1" x14ac:dyDescent="0.4">
      <c r="A14" s="46"/>
      <c r="B14" s="1142" t="s">
        <v>278</v>
      </c>
      <c r="C14" s="1142"/>
      <c r="D14" s="1142"/>
      <c r="E14" s="1142"/>
      <c r="F14" s="1142"/>
      <c r="G14" s="1142"/>
      <c r="H14" s="1142"/>
      <c r="I14" s="1142"/>
      <c r="J14" s="1142"/>
      <c r="K14" s="1142"/>
      <c r="L14" s="1142" t="s">
        <v>279</v>
      </c>
      <c r="M14" s="1142"/>
      <c r="N14" s="1142"/>
      <c r="O14" s="1142"/>
      <c r="P14" s="1142"/>
      <c r="Q14" s="1142"/>
      <c r="R14" s="1142"/>
      <c r="S14" s="1142"/>
      <c r="T14" s="1142"/>
      <c r="U14" s="1142"/>
      <c r="V14" s="1142"/>
      <c r="W14" s="1142"/>
      <c r="X14" s="1142"/>
      <c r="Y14" s="1142" t="s">
        <v>280</v>
      </c>
      <c r="Z14" s="1142"/>
      <c r="AA14" s="1142"/>
      <c r="AB14" s="1142"/>
      <c r="AC14" s="1142"/>
      <c r="AD14" s="1142"/>
      <c r="AE14" s="1142" t="s">
        <v>281</v>
      </c>
      <c r="AF14" s="1142"/>
      <c r="AG14" s="1142"/>
      <c r="AH14" s="1142"/>
      <c r="AI14" s="1142"/>
      <c r="AJ14" s="1142"/>
      <c r="AK14" s="46"/>
    </row>
    <row r="15" spans="1:39" ht="21" customHeight="1" x14ac:dyDescent="0.4">
      <c r="A15" s="46"/>
      <c r="B15" s="52">
        <v>1</v>
      </c>
      <c r="C15" s="1143"/>
      <c r="D15" s="1143"/>
      <c r="E15" s="1143"/>
      <c r="F15" s="1143"/>
      <c r="G15" s="1143"/>
      <c r="H15" s="1143"/>
      <c r="I15" s="1143"/>
      <c r="J15" s="1143"/>
      <c r="K15" s="1143"/>
      <c r="L15" s="1143"/>
      <c r="M15" s="1143"/>
      <c r="N15" s="1143"/>
      <c r="O15" s="1143"/>
      <c r="P15" s="1143"/>
      <c r="Q15" s="1143"/>
      <c r="R15" s="1143"/>
      <c r="S15" s="1143"/>
      <c r="T15" s="1143"/>
      <c r="U15" s="1143"/>
      <c r="V15" s="1143"/>
      <c r="W15" s="1143"/>
      <c r="X15" s="1143"/>
      <c r="Y15" s="1143"/>
      <c r="Z15" s="1143"/>
      <c r="AA15" s="1143"/>
      <c r="AB15" s="1143"/>
      <c r="AC15" s="1143"/>
      <c r="AD15" s="1143"/>
      <c r="AE15" s="1143"/>
      <c r="AF15" s="1143"/>
      <c r="AG15" s="1143"/>
      <c r="AH15" s="1143"/>
      <c r="AI15" s="1143"/>
      <c r="AJ15" s="1143"/>
      <c r="AK15" s="46"/>
    </row>
    <row r="16" spans="1:39" ht="21" customHeight="1" x14ac:dyDescent="0.4">
      <c r="A16" s="46"/>
      <c r="B16" s="52">
        <v>2</v>
      </c>
      <c r="C16" s="1143"/>
      <c r="D16" s="1143"/>
      <c r="E16" s="1143"/>
      <c r="F16" s="1143"/>
      <c r="G16" s="1143"/>
      <c r="H16" s="1143"/>
      <c r="I16" s="1143"/>
      <c r="J16" s="1143"/>
      <c r="K16" s="1143"/>
      <c r="L16" s="1143"/>
      <c r="M16" s="1143"/>
      <c r="N16" s="1143"/>
      <c r="O16" s="1143"/>
      <c r="P16" s="1143"/>
      <c r="Q16" s="1143"/>
      <c r="R16" s="1143"/>
      <c r="S16" s="1143"/>
      <c r="T16" s="1143"/>
      <c r="U16" s="1143"/>
      <c r="V16" s="1143"/>
      <c r="W16" s="1143"/>
      <c r="X16" s="1143"/>
      <c r="Y16" s="1143"/>
      <c r="Z16" s="1143"/>
      <c r="AA16" s="1143"/>
      <c r="AB16" s="1143"/>
      <c r="AC16" s="1143"/>
      <c r="AD16" s="1143"/>
      <c r="AE16" s="1143"/>
      <c r="AF16" s="1143"/>
      <c r="AG16" s="1143"/>
      <c r="AH16" s="1143"/>
      <c r="AI16" s="1143"/>
      <c r="AJ16" s="1143"/>
      <c r="AK16" s="46"/>
    </row>
    <row r="17" spans="1:37" ht="21" customHeight="1" x14ac:dyDescent="0.4">
      <c r="A17" s="46"/>
      <c r="B17" s="52">
        <v>3</v>
      </c>
      <c r="C17" s="1143"/>
      <c r="D17" s="1143"/>
      <c r="E17" s="1143"/>
      <c r="F17" s="1143"/>
      <c r="G17" s="1143"/>
      <c r="H17" s="1143"/>
      <c r="I17" s="1143"/>
      <c r="J17" s="1143"/>
      <c r="K17" s="1143"/>
      <c r="L17" s="1143"/>
      <c r="M17" s="1143"/>
      <c r="N17" s="1143"/>
      <c r="O17" s="1143"/>
      <c r="P17" s="1143"/>
      <c r="Q17" s="1143"/>
      <c r="R17" s="1143"/>
      <c r="S17" s="1143"/>
      <c r="T17" s="1143"/>
      <c r="U17" s="1143"/>
      <c r="V17" s="1143"/>
      <c r="W17" s="1143"/>
      <c r="X17" s="1143"/>
      <c r="Y17" s="1143"/>
      <c r="Z17" s="1143"/>
      <c r="AA17" s="1143"/>
      <c r="AB17" s="1143"/>
      <c r="AC17" s="1143"/>
      <c r="AD17" s="1143"/>
      <c r="AE17" s="1143"/>
      <c r="AF17" s="1143"/>
      <c r="AG17" s="1143"/>
      <c r="AH17" s="1143"/>
      <c r="AI17" s="1143"/>
      <c r="AJ17" s="1143"/>
      <c r="AK17" s="46"/>
    </row>
    <row r="18" spans="1:37" ht="21" customHeight="1" x14ac:dyDescent="0.4">
      <c r="A18" s="46"/>
      <c r="B18" s="52">
        <v>4</v>
      </c>
      <c r="C18" s="1143"/>
      <c r="D18" s="1143"/>
      <c r="E18" s="1143"/>
      <c r="F18" s="1143"/>
      <c r="G18" s="1143"/>
      <c r="H18" s="1143"/>
      <c r="I18" s="1143"/>
      <c r="J18" s="1143"/>
      <c r="K18" s="1143"/>
      <c r="L18" s="1143"/>
      <c r="M18" s="1143"/>
      <c r="N18" s="1143"/>
      <c r="O18" s="1143"/>
      <c r="P18" s="1143"/>
      <c r="Q18" s="1143"/>
      <c r="R18" s="1143"/>
      <c r="S18" s="1143"/>
      <c r="T18" s="1143"/>
      <c r="U18" s="1143"/>
      <c r="V18" s="1143"/>
      <c r="W18" s="1143"/>
      <c r="X18" s="1143"/>
      <c r="Y18" s="1143"/>
      <c r="Z18" s="1143"/>
      <c r="AA18" s="1143"/>
      <c r="AB18" s="1143"/>
      <c r="AC18" s="1143"/>
      <c r="AD18" s="1143"/>
      <c r="AE18" s="1143"/>
      <c r="AF18" s="1143"/>
      <c r="AG18" s="1143"/>
      <c r="AH18" s="1143"/>
      <c r="AI18" s="1143"/>
      <c r="AJ18" s="1143"/>
      <c r="AK18" s="46"/>
    </row>
    <row r="19" spans="1:37" ht="21" customHeight="1" x14ac:dyDescent="0.4">
      <c r="A19" s="46"/>
      <c r="B19" s="52">
        <v>5</v>
      </c>
      <c r="C19" s="1143"/>
      <c r="D19" s="1143"/>
      <c r="E19" s="1143"/>
      <c r="F19" s="1143"/>
      <c r="G19" s="1143"/>
      <c r="H19" s="1143"/>
      <c r="I19" s="1143"/>
      <c r="J19" s="1143"/>
      <c r="K19" s="1143"/>
      <c r="L19" s="1143"/>
      <c r="M19" s="1143"/>
      <c r="N19" s="1143"/>
      <c r="O19" s="1143"/>
      <c r="P19" s="1143"/>
      <c r="Q19" s="1143"/>
      <c r="R19" s="1143"/>
      <c r="S19" s="1143"/>
      <c r="T19" s="1143"/>
      <c r="U19" s="1143"/>
      <c r="V19" s="1143"/>
      <c r="W19" s="1143"/>
      <c r="X19" s="1143"/>
      <c r="Y19" s="1143"/>
      <c r="Z19" s="1143"/>
      <c r="AA19" s="1143"/>
      <c r="AB19" s="1143"/>
      <c r="AC19" s="1143"/>
      <c r="AD19" s="1143"/>
      <c r="AE19" s="1143"/>
      <c r="AF19" s="1143"/>
      <c r="AG19" s="1143"/>
      <c r="AH19" s="1143"/>
      <c r="AI19" s="1143"/>
      <c r="AJ19" s="1143"/>
      <c r="AK19" s="46"/>
    </row>
    <row r="20" spans="1:37" ht="21" customHeight="1" x14ac:dyDescent="0.4">
      <c r="A20" s="46"/>
      <c r="B20" s="52">
        <v>6</v>
      </c>
      <c r="C20" s="1143"/>
      <c r="D20" s="1143"/>
      <c r="E20" s="1143"/>
      <c r="F20" s="1143"/>
      <c r="G20" s="1143"/>
      <c r="H20" s="1143"/>
      <c r="I20" s="1143"/>
      <c r="J20" s="1143"/>
      <c r="K20" s="1143"/>
      <c r="L20" s="1143"/>
      <c r="M20" s="1143"/>
      <c r="N20" s="1143"/>
      <c r="O20" s="1143"/>
      <c r="P20" s="1143"/>
      <c r="Q20" s="1143"/>
      <c r="R20" s="1143"/>
      <c r="S20" s="1143"/>
      <c r="T20" s="1143"/>
      <c r="U20" s="1143"/>
      <c r="V20" s="1143"/>
      <c r="W20" s="1143"/>
      <c r="X20" s="1143"/>
      <c r="Y20" s="1143"/>
      <c r="Z20" s="1143"/>
      <c r="AA20" s="1143"/>
      <c r="AB20" s="1143"/>
      <c r="AC20" s="1143"/>
      <c r="AD20" s="1143"/>
      <c r="AE20" s="1143"/>
      <c r="AF20" s="1143"/>
      <c r="AG20" s="1143"/>
      <c r="AH20" s="1143"/>
      <c r="AI20" s="1143"/>
      <c r="AJ20" s="1143"/>
      <c r="AK20" s="46"/>
    </row>
    <row r="21" spans="1:37" ht="21" customHeight="1" x14ac:dyDescent="0.4">
      <c r="A21" s="46"/>
      <c r="B21" s="52">
        <v>7</v>
      </c>
      <c r="C21" s="1143"/>
      <c r="D21" s="1143"/>
      <c r="E21" s="1143"/>
      <c r="F21" s="1143"/>
      <c r="G21" s="1143"/>
      <c r="H21" s="1143"/>
      <c r="I21" s="1143"/>
      <c r="J21" s="1143"/>
      <c r="K21" s="1143"/>
      <c r="L21" s="1143"/>
      <c r="M21" s="1143"/>
      <c r="N21" s="1143"/>
      <c r="O21" s="1143"/>
      <c r="P21" s="1143"/>
      <c r="Q21" s="1143"/>
      <c r="R21" s="1143"/>
      <c r="S21" s="1143"/>
      <c r="T21" s="1143"/>
      <c r="U21" s="1143"/>
      <c r="V21" s="1143"/>
      <c r="W21" s="1143"/>
      <c r="X21" s="1143"/>
      <c r="Y21" s="1143"/>
      <c r="Z21" s="1143"/>
      <c r="AA21" s="1143"/>
      <c r="AB21" s="1143"/>
      <c r="AC21" s="1143"/>
      <c r="AD21" s="1143"/>
      <c r="AE21" s="1143"/>
      <c r="AF21" s="1143"/>
      <c r="AG21" s="1143"/>
      <c r="AH21" s="1143"/>
      <c r="AI21" s="1143"/>
      <c r="AJ21" s="1143"/>
      <c r="AK21" s="46"/>
    </row>
    <row r="22" spans="1:37" ht="21" customHeight="1" x14ac:dyDescent="0.4">
      <c r="A22" s="46"/>
      <c r="B22" s="52">
        <v>8</v>
      </c>
      <c r="C22" s="1143"/>
      <c r="D22" s="1143"/>
      <c r="E22" s="1143"/>
      <c r="F22" s="1143"/>
      <c r="G22" s="1143"/>
      <c r="H22" s="1143"/>
      <c r="I22" s="1143"/>
      <c r="J22" s="1143"/>
      <c r="K22" s="1143"/>
      <c r="L22" s="1143"/>
      <c r="M22" s="1143"/>
      <c r="N22" s="1143"/>
      <c r="O22" s="1143"/>
      <c r="P22" s="1143"/>
      <c r="Q22" s="1143"/>
      <c r="R22" s="1143"/>
      <c r="S22" s="1143"/>
      <c r="T22" s="1143"/>
      <c r="U22" s="1143"/>
      <c r="V22" s="1143"/>
      <c r="W22" s="1143"/>
      <c r="X22" s="1143"/>
      <c r="Y22" s="1143"/>
      <c r="Z22" s="1143"/>
      <c r="AA22" s="1143"/>
      <c r="AB22" s="1143"/>
      <c r="AC22" s="1143"/>
      <c r="AD22" s="1143"/>
      <c r="AE22" s="1143"/>
      <c r="AF22" s="1143"/>
      <c r="AG22" s="1143"/>
      <c r="AH22" s="1143"/>
      <c r="AI22" s="1143"/>
      <c r="AJ22" s="1143"/>
      <c r="AK22" s="46"/>
    </row>
    <row r="23" spans="1:37" ht="21" customHeight="1" x14ac:dyDescent="0.4">
      <c r="A23" s="46"/>
      <c r="B23" s="52">
        <v>9</v>
      </c>
      <c r="C23" s="1143"/>
      <c r="D23" s="1143"/>
      <c r="E23" s="1143"/>
      <c r="F23" s="1143"/>
      <c r="G23" s="1143"/>
      <c r="H23" s="1143"/>
      <c r="I23" s="1143"/>
      <c r="J23" s="1143"/>
      <c r="K23" s="1143"/>
      <c r="L23" s="1143"/>
      <c r="M23" s="1143"/>
      <c r="N23" s="1143"/>
      <c r="O23" s="1143"/>
      <c r="P23" s="1143"/>
      <c r="Q23" s="1143"/>
      <c r="R23" s="1143"/>
      <c r="S23" s="1143"/>
      <c r="T23" s="1143"/>
      <c r="U23" s="1143"/>
      <c r="V23" s="1143"/>
      <c r="W23" s="1143"/>
      <c r="X23" s="1143"/>
      <c r="Y23" s="1143"/>
      <c r="Z23" s="1143"/>
      <c r="AA23" s="1143"/>
      <c r="AB23" s="1143"/>
      <c r="AC23" s="1143"/>
      <c r="AD23" s="1143"/>
      <c r="AE23" s="1143"/>
      <c r="AF23" s="1143"/>
      <c r="AG23" s="1143"/>
      <c r="AH23" s="1143"/>
      <c r="AI23" s="1143"/>
      <c r="AJ23" s="1143"/>
      <c r="AK23" s="46"/>
    </row>
    <row r="24" spans="1:37" ht="21" customHeight="1" x14ac:dyDescent="0.4">
      <c r="A24" s="46"/>
      <c r="B24" s="52">
        <v>10</v>
      </c>
      <c r="C24" s="1143"/>
      <c r="D24" s="1143"/>
      <c r="E24" s="1143"/>
      <c r="F24" s="1143"/>
      <c r="G24" s="1143"/>
      <c r="H24" s="1143"/>
      <c r="I24" s="1143"/>
      <c r="J24" s="1143"/>
      <c r="K24" s="1143"/>
      <c r="L24" s="1143"/>
      <c r="M24" s="1143"/>
      <c r="N24" s="1143"/>
      <c r="O24" s="1143"/>
      <c r="P24" s="1143"/>
      <c r="Q24" s="1143"/>
      <c r="R24" s="1143"/>
      <c r="S24" s="1143"/>
      <c r="T24" s="1143"/>
      <c r="U24" s="1143"/>
      <c r="V24" s="1143"/>
      <c r="W24" s="1143"/>
      <c r="X24" s="1143"/>
      <c r="Y24" s="1143"/>
      <c r="Z24" s="1143"/>
      <c r="AA24" s="1143"/>
      <c r="AB24" s="1143"/>
      <c r="AC24" s="1143"/>
      <c r="AD24" s="1143"/>
      <c r="AE24" s="1143"/>
      <c r="AF24" s="1143"/>
      <c r="AG24" s="1143"/>
      <c r="AH24" s="1143"/>
      <c r="AI24" s="1143"/>
      <c r="AJ24" s="1143"/>
      <c r="AK24" s="46"/>
    </row>
    <row r="25" spans="1:37" ht="21" customHeight="1" x14ac:dyDescent="0.4">
      <c r="A25" s="46"/>
      <c r="B25" s="1144" t="s">
        <v>282</v>
      </c>
      <c r="C25" s="1144"/>
      <c r="D25" s="1144"/>
      <c r="E25" s="1144"/>
      <c r="F25" s="1144"/>
      <c r="G25" s="1144"/>
      <c r="H25" s="1144"/>
      <c r="I25" s="1144"/>
      <c r="J25" s="1144"/>
      <c r="K25" s="1144"/>
      <c r="L25" s="1145"/>
      <c r="M25" s="1145"/>
      <c r="N25" s="1145"/>
      <c r="O25" s="1145"/>
      <c r="P25" s="1145"/>
      <c r="Q25" s="1146" t="s">
        <v>283</v>
      </c>
      <c r="R25" s="1146"/>
      <c r="S25" s="1142" t="s">
        <v>284</v>
      </c>
      <c r="T25" s="1142"/>
      <c r="U25" s="1142"/>
      <c r="V25" s="1142"/>
      <c r="W25" s="1142"/>
      <c r="X25" s="1142"/>
      <c r="Y25" s="1142"/>
      <c r="Z25" s="1142"/>
      <c r="AA25" s="1142"/>
      <c r="AB25" s="1142"/>
      <c r="AC25" s="1142"/>
      <c r="AD25" s="1142"/>
      <c r="AE25" s="1147">
        <f>SUM(AE15:AJ24)</f>
        <v>0</v>
      </c>
      <c r="AF25" s="1147"/>
      <c r="AG25" s="1147"/>
      <c r="AH25" s="1147"/>
      <c r="AI25" s="1147"/>
      <c r="AJ25" s="1147"/>
      <c r="AK25" s="46"/>
    </row>
    <row r="26" spans="1:37" ht="9" customHeight="1" x14ac:dyDescent="0.4">
      <c r="A26" s="46"/>
      <c r="B26" s="51"/>
      <c r="C26" s="50"/>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46"/>
    </row>
    <row r="27" spans="1:37" ht="21" customHeight="1" x14ac:dyDescent="0.4">
      <c r="A27" s="46"/>
      <c r="B27" s="1141" t="s">
        <v>285</v>
      </c>
      <c r="C27" s="1141"/>
      <c r="D27" s="1141"/>
      <c r="E27" s="1141"/>
      <c r="F27" s="1141"/>
      <c r="G27" s="1141"/>
      <c r="H27" s="1141"/>
      <c r="I27" s="1141"/>
      <c r="J27" s="1141"/>
      <c r="K27" s="1141"/>
      <c r="L27" s="1141"/>
      <c r="M27" s="1141"/>
      <c r="N27" s="1141"/>
      <c r="O27" s="1141"/>
      <c r="P27" s="1141"/>
      <c r="Q27" s="1141"/>
      <c r="R27" s="1141"/>
      <c r="S27" s="1141"/>
      <c r="T27" s="1141"/>
      <c r="U27" s="1141"/>
      <c r="V27" s="1141"/>
      <c r="W27" s="1141"/>
      <c r="X27" s="1141"/>
      <c r="Y27" s="1141"/>
      <c r="Z27" s="1141"/>
      <c r="AA27" s="1141"/>
      <c r="AB27" s="1141"/>
      <c r="AC27" s="1141"/>
      <c r="AD27" s="1141"/>
      <c r="AE27" s="1141"/>
      <c r="AF27" s="1141"/>
      <c r="AG27" s="1141"/>
      <c r="AH27" s="1141"/>
      <c r="AI27" s="1141"/>
      <c r="AJ27" s="1141"/>
      <c r="AK27" s="46"/>
    </row>
    <row r="28" spans="1:37" ht="21" customHeight="1" thickBot="1" x14ac:dyDescent="0.45">
      <c r="A28" s="46"/>
      <c r="B28" s="1154" t="s">
        <v>300</v>
      </c>
      <c r="C28" s="1154"/>
      <c r="D28" s="1154"/>
      <c r="E28" s="1154"/>
      <c r="F28" s="1154"/>
      <c r="G28" s="1154"/>
      <c r="H28" s="1154"/>
      <c r="I28" s="1154"/>
      <c r="J28" s="1154"/>
      <c r="K28" s="1154"/>
      <c r="L28" s="1154"/>
      <c r="M28" s="1154"/>
      <c r="N28" s="1154"/>
      <c r="O28" s="1154"/>
      <c r="P28" s="1154"/>
      <c r="Q28" s="1154"/>
      <c r="R28" s="1154"/>
      <c r="S28" s="1132">
        <f>ROUNDUP(S11/50,1)</f>
        <v>0</v>
      </c>
      <c r="T28" s="1132"/>
      <c r="U28" s="1132"/>
      <c r="V28" s="1132"/>
      <c r="W28" s="1132"/>
      <c r="X28" s="1132"/>
      <c r="Y28" s="1132"/>
      <c r="Z28" s="1132"/>
      <c r="AA28" s="1132"/>
      <c r="AB28" s="1132"/>
      <c r="AC28" s="56" t="s">
        <v>274</v>
      </c>
      <c r="AD28" s="55"/>
      <c r="AE28" s="1133"/>
      <c r="AF28" s="1133"/>
      <c r="AG28" s="1133"/>
      <c r="AH28" s="1133"/>
      <c r="AI28" s="1133"/>
      <c r="AJ28" s="1133"/>
      <c r="AK28" s="46"/>
    </row>
    <row r="29" spans="1:37" ht="21" customHeight="1" thickTop="1" x14ac:dyDescent="0.4">
      <c r="A29" s="46"/>
      <c r="B29" s="1134" t="s">
        <v>287</v>
      </c>
      <c r="C29" s="1134"/>
      <c r="D29" s="1134"/>
      <c r="E29" s="1134"/>
      <c r="F29" s="1134"/>
      <c r="G29" s="1134"/>
      <c r="H29" s="1134"/>
      <c r="I29" s="1134"/>
      <c r="J29" s="1134"/>
      <c r="K29" s="1134"/>
      <c r="L29" s="1134"/>
      <c r="M29" s="1134"/>
      <c r="N29" s="1134"/>
      <c r="O29" s="1134"/>
      <c r="P29" s="1134"/>
      <c r="Q29" s="1134"/>
      <c r="R29" s="1134"/>
      <c r="S29" s="1155"/>
      <c r="T29" s="1155"/>
      <c r="U29" s="1155"/>
      <c r="V29" s="1155"/>
      <c r="W29" s="1155"/>
      <c r="X29" s="1155"/>
      <c r="Y29" s="1155"/>
      <c r="Z29" s="1155"/>
      <c r="AA29" s="1155"/>
      <c r="AB29" s="1155"/>
      <c r="AC29" s="54" t="s">
        <v>274</v>
      </c>
      <c r="AD29" s="53"/>
      <c r="AE29" s="1136" t="s">
        <v>301</v>
      </c>
      <c r="AF29" s="1136"/>
      <c r="AG29" s="1136"/>
      <c r="AH29" s="1136"/>
      <c r="AI29" s="1136"/>
      <c r="AJ29" s="1136"/>
      <c r="AK29" s="46"/>
    </row>
    <row r="30" spans="1:37" ht="21" customHeight="1" x14ac:dyDescent="0.4">
      <c r="A30" s="46"/>
      <c r="B30" s="1153" t="s">
        <v>289</v>
      </c>
      <c r="C30" s="1153"/>
      <c r="D30" s="1153"/>
      <c r="E30" s="1153"/>
      <c r="F30" s="1153"/>
      <c r="G30" s="1153"/>
      <c r="H30" s="1153"/>
      <c r="I30" s="1153"/>
      <c r="J30" s="1153"/>
      <c r="K30" s="1153"/>
      <c r="L30" s="1153"/>
      <c r="M30" s="1153"/>
      <c r="N30" s="1153"/>
      <c r="O30" s="1153"/>
      <c r="P30" s="1153"/>
      <c r="Q30" s="1153"/>
      <c r="R30" s="1153"/>
      <c r="S30" s="1153" t="s">
        <v>290</v>
      </c>
      <c r="T30" s="1153"/>
      <c r="U30" s="1153"/>
      <c r="V30" s="1153"/>
      <c r="W30" s="1153"/>
      <c r="X30" s="1153"/>
      <c r="Y30" s="1153"/>
      <c r="Z30" s="1153"/>
      <c r="AA30" s="1153"/>
      <c r="AB30" s="1153"/>
      <c r="AC30" s="1153"/>
      <c r="AD30" s="1153"/>
      <c r="AE30" s="1153"/>
      <c r="AF30" s="1153"/>
      <c r="AG30" s="1153"/>
      <c r="AH30" s="1153"/>
      <c r="AI30" s="1153"/>
      <c r="AJ30" s="1153"/>
      <c r="AK30" s="46"/>
    </row>
    <row r="31" spans="1:37" ht="21" customHeight="1" x14ac:dyDescent="0.4">
      <c r="A31" s="46"/>
      <c r="B31" s="52">
        <v>1</v>
      </c>
      <c r="C31" s="1143"/>
      <c r="D31" s="1143"/>
      <c r="E31" s="1143"/>
      <c r="F31" s="1143"/>
      <c r="G31" s="1143"/>
      <c r="H31" s="1143"/>
      <c r="I31" s="1143"/>
      <c r="J31" s="1143"/>
      <c r="K31" s="1143"/>
      <c r="L31" s="1143"/>
      <c r="M31" s="1143"/>
      <c r="N31" s="1143"/>
      <c r="O31" s="1143"/>
      <c r="P31" s="1143"/>
      <c r="Q31" s="1143"/>
      <c r="R31" s="1143"/>
      <c r="S31" s="1143"/>
      <c r="T31" s="1143"/>
      <c r="U31" s="1143"/>
      <c r="V31" s="1143"/>
      <c r="W31" s="1143"/>
      <c r="X31" s="1143"/>
      <c r="Y31" s="1143"/>
      <c r="Z31" s="1143"/>
      <c r="AA31" s="1143"/>
      <c r="AB31" s="1143"/>
      <c r="AC31" s="1143"/>
      <c r="AD31" s="1143"/>
      <c r="AE31" s="1143"/>
      <c r="AF31" s="1143"/>
      <c r="AG31" s="1143"/>
      <c r="AH31" s="1143"/>
      <c r="AI31" s="1143"/>
      <c r="AJ31" s="1143"/>
      <c r="AK31" s="46"/>
    </row>
    <row r="32" spans="1:37" ht="21" customHeight="1" x14ac:dyDescent="0.4">
      <c r="A32" s="46"/>
      <c r="B32" s="52">
        <v>2</v>
      </c>
      <c r="C32" s="1143"/>
      <c r="D32" s="1143"/>
      <c r="E32" s="1143"/>
      <c r="F32" s="1143"/>
      <c r="G32" s="1143"/>
      <c r="H32" s="1143"/>
      <c r="I32" s="1143"/>
      <c r="J32" s="1143"/>
      <c r="K32" s="1143"/>
      <c r="L32" s="1143"/>
      <c r="M32" s="1143"/>
      <c r="N32" s="1143"/>
      <c r="O32" s="1143"/>
      <c r="P32" s="1143"/>
      <c r="Q32" s="1143"/>
      <c r="R32" s="1143"/>
      <c r="S32" s="1143"/>
      <c r="T32" s="1143"/>
      <c r="U32" s="1143"/>
      <c r="V32" s="1143"/>
      <c r="W32" s="1143"/>
      <c r="X32" s="1143"/>
      <c r="Y32" s="1143"/>
      <c r="Z32" s="1143"/>
      <c r="AA32" s="1143"/>
      <c r="AB32" s="1143"/>
      <c r="AC32" s="1143"/>
      <c r="AD32" s="1143"/>
      <c r="AE32" s="1143"/>
      <c r="AF32" s="1143"/>
      <c r="AG32" s="1143"/>
      <c r="AH32" s="1143"/>
      <c r="AI32" s="1143"/>
      <c r="AJ32" s="1143"/>
      <c r="AK32" s="46"/>
    </row>
    <row r="33" spans="1:38" ht="21" customHeight="1" x14ac:dyDescent="0.4">
      <c r="A33" s="46"/>
      <c r="B33" s="52">
        <v>3</v>
      </c>
      <c r="C33" s="1143"/>
      <c r="D33" s="1143"/>
      <c r="E33" s="1143"/>
      <c r="F33" s="1143"/>
      <c r="G33" s="1143"/>
      <c r="H33" s="1143"/>
      <c r="I33" s="1143"/>
      <c r="J33" s="1143"/>
      <c r="K33" s="1143"/>
      <c r="L33" s="1143"/>
      <c r="M33" s="1143"/>
      <c r="N33" s="1143"/>
      <c r="O33" s="1143"/>
      <c r="P33" s="1143"/>
      <c r="Q33" s="1143"/>
      <c r="R33" s="1143"/>
      <c r="S33" s="1143"/>
      <c r="T33" s="1143"/>
      <c r="U33" s="1143"/>
      <c r="V33" s="1143"/>
      <c r="W33" s="1143"/>
      <c r="X33" s="1143"/>
      <c r="Y33" s="1143"/>
      <c r="Z33" s="1143"/>
      <c r="AA33" s="1143"/>
      <c r="AB33" s="1143"/>
      <c r="AC33" s="1143"/>
      <c r="AD33" s="1143"/>
      <c r="AE33" s="1143"/>
      <c r="AF33" s="1143"/>
      <c r="AG33" s="1143"/>
      <c r="AH33" s="1143"/>
      <c r="AI33" s="1143"/>
      <c r="AJ33" s="1143"/>
      <c r="AK33" s="46"/>
    </row>
    <row r="34" spans="1:38" ht="8.25" customHeight="1" x14ac:dyDescent="0.4">
      <c r="A34" s="46"/>
      <c r="B34" s="51"/>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46"/>
    </row>
    <row r="35" spans="1:38" ht="22.5" customHeight="1" x14ac:dyDescent="0.4">
      <c r="A35" s="46"/>
      <c r="B35" s="1149" t="s">
        <v>258</v>
      </c>
      <c r="C35" s="1149"/>
      <c r="D35" s="1149"/>
      <c r="E35" s="1149"/>
      <c r="F35" s="1149"/>
      <c r="G35" s="1149"/>
      <c r="H35" s="1150" t="s">
        <v>291</v>
      </c>
      <c r="I35" s="1150"/>
      <c r="J35" s="1150"/>
      <c r="K35" s="1150"/>
      <c r="L35" s="1150"/>
      <c r="M35" s="1150"/>
      <c r="N35" s="1150"/>
      <c r="O35" s="1150"/>
      <c r="P35" s="1150"/>
      <c r="Q35" s="1150"/>
      <c r="R35" s="1150"/>
      <c r="S35" s="1150"/>
      <c r="T35" s="1150"/>
      <c r="U35" s="1150"/>
      <c r="V35" s="1150"/>
      <c r="W35" s="1150"/>
      <c r="X35" s="1150"/>
      <c r="Y35" s="1150"/>
      <c r="Z35" s="1150"/>
      <c r="AA35" s="1150"/>
      <c r="AB35" s="1150"/>
      <c r="AC35" s="1150"/>
      <c r="AD35" s="1150"/>
      <c r="AE35" s="1150"/>
      <c r="AF35" s="1150"/>
      <c r="AG35" s="1150"/>
      <c r="AH35" s="1150"/>
      <c r="AI35" s="1150"/>
      <c r="AJ35" s="1150"/>
      <c r="AK35" s="46"/>
    </row>
    <row r="36" spans="1:38" ht="8.25" customHeight="1" x14ac:dyDescent="0.4">
      <c r="A36" s="46"/>
      <c r="B36" s="51"/>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46"/>
    </row>
    <row r="37" spans="1:38" ht="18.75" customHeight="1" x14ac:dyDescent="0.4">
      <c r="A37" s="46"/>
      <c r="B37" s="1151" t="s">
        <v>292</v>
      </c>
      <c r="C37" s="1151"/>
      <c r="D37" s="1151"/>
      <c r="E37" s="1151"/>
      <c r="F37" s="1151"/>
      <c r="G37" s="1151"/>
      <c r="H37" s="1151"/>
      <c r="I37" s="1151"/>
      <c r="J37" s="1151"/>
      <c r="K37" s="1151"/>
      <c r="L37" s="1151"/>
      <c r="M37" s="1151"/>
      <c r="N37" s="1151"/>
      <c r="O37" s="1151"/>
      <c r="P37" s="1151"/>
      <c r="Q37" s="1151"/>
      <c r="R37" s="1151"/>
      <c r="S37" s="1151"/>
      <c r="T37" s="1151"/>
      <c r="U37" s="1151"/>
      <c r="V37" s="1151"/>
      <c r="W37" s="1151"/>
      <c r="X37" s="1151"/>
      <c r="Y37" s="1151"/>
      <c r="Z37" s="1151"/>
      <c r="AA37" s="1151"/>
      <c r="AB37" s="1151"/>
      <c r="AC37" s="1151"/>
      <c r="AD37" s="1151"/>
      <c r="AE37" s="1151"/>
      <c r="AF37" s="1151"/>
      <c r="AG37" s="1151"/>
      <c r="AH37" s="1151"/>
      <c r="AI37" s="1151"/>
      <c r="AJ37" s="1151"/>
      <c r="AK37" s="1151"/>
      <c r="AL37" s="68"/>
    </row>
    <row r="38" spans="1:38" ht="18.75" customHeight="1" x14ac:dyDescent="0.4">
      <c r="A38" s="46"/>
      <c r="B38" s="1151"/>
      <c r="C38" s="1151"/>
      <c r="D38" s="1151"/>
      <c r="E38" s="1151"/>
      <c r="F38" s="1151"/>
      <c r="G38" s="1151"/>
      <c r="H38" s="1151"/>
      <c r="I38" s="1151"/>
      <c r="J38" s="1151"/>
      <c r="K38" s="1151"/>
      <c r="L38" s="1151"/>
      <c r="M38" s="1151"/>
      <c r="N38" s="1151"/>
      <c r="O38" s="1151"/>
      <c r="P38" s="1151"/>
      <c r="Q38" s="1151"/>
      <c r="R38" s="1151"/>
      <c r="S38" s="1151"/>
      <c r="T38" s="1151"/>
      <c r="U38" s="1151"/>
      <c r="V38" s="1151"/>
      <c r="W38" s="1151"/>
      <c r="X38" s="1151"/>
      <c r="Y38" s="1151"/>
      <c r="Z38" s="1151"/>
      <c r="AA38" s="1151"/>
      <c r="AB38" s="1151"/>
      <c r="AC38" s="1151"/>
      <c r="AD38" s="1151"/>
      <c r="AE38" s="1151"/>
      <c r="AF38" s="1151"/>
      <c r="AG38" s="1151"/>
      <c r="AH38" s="1151"/>
      <c r="AI38" s="1151"/>
      <c r="AJ38" s="1151"/>
      <c r="AK38" s="1151"/>
      <c r="AL38" s="68"/>
    </row>
    <row r="39" spans="1:38" ht="18.75" customHeight="1" x14ac:dyDescent="0.4">
      <c r="A39" s="46"/>
      <c r="B39" s="1151"/>
      <c r="C39" s="1151"/>
      <c r="D39" s="1151"/>
      <c r="E39" s="1151"/>
      <c r="F39" s="1151"/>
      <c r="G39" s="1151"/>
      <c r="H39" s="1151"/>
      <c r="I39" s="1151"/>
      <c r="J39" s="1151"/>
      <c r="K39" s="1151"/>
      <c r="L39" s="1151"/>
      <c r="M39" s="1151"/>
      <c r="N39" s="1151"/>
      <c r="O39" s="1151"/>
      <c r="P39" s="1151"/>
      <c r="Q39" s="1151"/>
      <c r="R39" s="1151"/>
      <c r="S39" s="1151"/>
      <c r="T39" s="1151"/>
      <c r="U39" s="1151"/>
      <c r="V39" s="1151"/>
      <c r="W39" s="1151"/>
      <c r="X39" s="1151"/>
      <c r="Y39" s="1151"/>
      <c r="Z39" s="1151"/>
      <c r="AA39" s="1151"/>
      <c r="AB39" s="1151"/>
      <c r="AC39" s="1151"/>
      <c r="AD39" s="1151"/>
      <c r="AE39" s="1151"/>
      <c r="AF39" s="1151"/>
      <c r="AG39" s="1151"/>
      <c r="AH39" s="1151"/>
      <c r="AI39" s="1151"/>
      <c r="AJ39" s="1151"/>
      <c r="AK39" s="1151"/>
      <c r="AL39" s="68"/>
    </row>
    <row r="40" spans="1:38" ht="18.75" customHeight="1" x14ac:dyDescent="0.4">
      <c r="A40" s="46"/>
      <c r="B40" s="1151"/>
      <c r="C40" s="1151"/>
      <c r="D40" s="1151"/>
      <c r="E40" s="1151"/>
      <c r="F40" s="1151"/>
      <c r="G40" s="1151"/>
      <c r="H40" s="1151"/>
      <c r="I40" s="1151"/>
      <c r="J40" s="1151"/>
      <c r="K40" s="1151"/>
      <c r="L40" s="1151"/>
      <c r="M40" s="1151"/>
      <c r="N40" s="1151"/>
      <c r="O40" s="1151"/>
      <c r="P40" s="1151"/>
      <c r="Q40" s="1151"/>
      <c r="R40" s="1151"/>
      <c r="S40" s="1151"/>
      <c r="T40" s="1151"/>
      <c r="U40" s="1151"/>
      <c r="V40" s="1151"/>
      <c r="W40" s="1151"/>
      <c r="X40" s="1151"/>
      <c r="Y40" s="1151"/>
      <c r="Z40" s="1151"/>
      <c r="AA40" s="1151"/>
      <c r="AB40" s="1151"/>
      <c r="AC40" s="1151"/>
      <c r="AD40" s="1151"/>
      <c r="AE40" s="1151"/>
      <c r="AF40" s="1151"/>
      <c r="AG40" s="1151"/>
      <c r="AH40" s="1151"/>
      <c r="AI40" s="1151"/>
      <c r="AJ40" s="1151"/>
      <c r="AK40" s="1151"/>
      <c r="AL40" s="68"/>
    </row>
    <row r="41" spans="1:38" ht="81.75" customHeight="1" x14ac:dyDescent="0.4">
      <c r="A41" s="46"/>
      <c r="B41" s="1151"/>
      <c r="C41" s="1151"/>
      <c r="D41" s="1151"/>
      <c r="E41" s="1151"/>
      <c r="F41" s="1151"/>
      <c r="G41" s="1151"/>
      <c r="H41" s="1151"/>
      <c r="I41" s="1151"/>
      <c r="J41" s="1151"/>
      <c r="K41" s="1151"/>
      <c r="L41" s="1151"/>
      <c r="M41" s="1151"/>
      <c r="N41" s="1151"/>
      <c r="O41" s="1151"/>
      <c r="P41" s="1151"/>
      <c r="Q41" s="1151"/>
      <c r="R41" s="1151"/>
      <c r="S41" s="1151"/>
      <c r="T41" s="1151"/>
      <c r="U41" s="1151"/>
      <c r="V41" s="1151"/>
      <c r="W41" s="1151"/>
      <c r="X41" s="1151"/>
      <c r="Y41" s="1151"/>
      <c r="Z41" s="1151"/>
      <c r="AA41" s="1151"/>
      <c r="AB41" s="1151"/>
      <c r="AC41" s="1151"/>
      <c r="AD41" s="1151"/>
      <c r="AE41" s="1151"/>
      <c r="AF41" s="1151"/>
      <c r="AG41" s="1151"/>
      <c r="AH41" s="1151"/>
      <c r="AI41" s="1151"/>
      <c r="AJ41" s="1151"/>
      <c r="AK41" s="1151"/>
      <c r="AL41" s="68"/>
    </row>
    <row r="42" spans="1:38" ht="15" customHeight="1" x14ac:dyDescent="0.4">
      <c r="A42" s="46"/>
      <c r="B42" s="1148" t="s">
        <v>293</v>
      </c>
      <c r="C42" s="1148"/>
      <c r="D42" s="1148"/>
      <c r="E42" s="1148"/>
      <c r="F42" s="1148"/>
      <c r="G42" s="1148"/>
      <c r="H42" s="1148"/>
      <c r="I42" s="1148"/>
      <c r="J42" s="1148"/>
      <c r="K42" s="1148"/>
      <c r="L42" s="1148"/>
      <c r="M42" s="1148"/>
      <c r="N42" s="1148"/>
      <c r="O42" s="1148"/>
      <c r="P42" s="1148"/>
      <c r="Q42" s="1148"/>
      <c r="R42" s="1148"/>
      <c r="S42" s="1148"/>
      <c r="T42" s="1148"/>
      <c r="U42" s="1148"/>
      <c r="V42" s="1148"/>
      <c r="W42" s="1148"/>
      <c r="X42" s="1148"/>
      <c r="Y42" s="1148"/>
      <c r="Z42" s="1148"/>
      <c r="AA42" s="1148"/>
      <c r="AB42" s="1148"/>
      <c r="AC42" s="1148"/>
      <c r="AD42" s="1148"/>
      <c r="AE42" s="1148"/>
      <c r="AF42" s="1148"/>
      <c r="AG42" s="1148"/>
      <c r="AH42" s="1148"/>
      <c r="AI42" s="1148"/>
      <c r="AJ42" s="1148"/>
      <c r="AK42" s="1148"/>
      <c r="AL42" s="68"/>
    </row>
    <row r="43" spans="1:38" ht="15" customHeight="1" x14ac:dyDescent="0.4">
      <c r="A43" s="46"/>
      <c r="B43" s="1148"/>
      <c r="C43" s="1148"/>
      <c r="D43" s="1148"/>
      <c r="E43" s="1148"/>
      <c r="F43" s="1148"/>
      <c r="G43" s="1148"/>
      <c r="H43" s="1148"/>
      <c r="I43" s="1148"/>
      <c r="J43" s="1148"/>
      <c r="K43" s="1148"/>
      <c r="L43" s="1148"/>
      <c r="M43" s="1148"/>
      <c r="N43" s="1148"/>
      <c r="O43" s="1148"/>
      <c r="P43" s="1148"/>
      <c r="Q43" s="1148"/>
      <c r="R43" s="1148"/>
      <c r="S43" s="1148"/>
      <c r="T43" s="1148"/>
      <c r="U43" s="1148"/>
      <c r="V43" s="1148"/>
      <c r="W43" s="1148"/>
      <c r="X43" s="1148"/>
      <c r="Y43" s="1148"/>
      <c r="Z43" s="1148"/>
      <c r="AA43" s="1148"/>
      <c r="AB43" s="1148"/>
      <c r="AC43" s="1148"/>
      <c r="AD43" s="1148"/>
      <c r="AE43" s="1148"/>
      <c r="AF43" s="1148"/>
      <c r="AG43" s="1148"/>
      <c r="AH43" s="1148"/>
      <c r="AI43" s="1148"/>
      <c r="AJ43" s="1148"/>
      <c r="AK43" s="1148"/>
      <c r="AL43" s="68"/>
    </row>
    <row r="44" spans="1:38" ht="15" customHeight="1" x14ac:dyDescent="0.4">
      <c r="A44" s="46"/>
      <c r="B44" s="1148"/>
      <c r="C44" s="1148"/>
      <c r="D44" s="1148"/>
      <c r="E44" s="1148"/>
      <c r="F44" s="1148"/>
      <c r="G44" s="1148"/>
      <c r="H44" s="1148"/>
      <c r="I44" s="1148"/>
      <c r="J44" s="1148"/>
      <c r="K44" s="1148"/>
      <c r="L44" s="1148"/>
      <c r="M44" s="1148"/>
      <c r="N44" s="1148"/>
      <c r="O44" s="1148"/>
      <c r="P44" s="1148"/>
      <c r="Q44" s="1148"/>
      <c r="R44" s="1148"/>
      <c r="S44" s="1148"/>
      <c r="T44" s="1148"/>
      <c r="U44" s="1148"/>
      <c r="V44" s="1148"/>
      <c r="W44" s="1148"/>
      <c r="X44" s="1148"/>
      <c r="Y44" s="1148"/>
      <c r="Z44" s="1148"/>
      <c r="AA44" s="1148"/>
      <c r="AB44" s="1148"/>
      <c r="AC44" s="1148"/>
      <c r="AD44" s="1148"/>
      <c r="AE44" s="1148"/>
      <c r="AF44" s="1148"/>
      <c r="AG44" s="1148"/>
      <c r="AH44" s="1148"/>
      <c r="AI44" s="1148"/>
      <c r="AJ44" s="1148"/>
      <c r="AK44" s="1148"/>
      <c r="AL44" s="68"/>
    </row>
    <row r="45" spans="1:38" ht="15" customHeight="1" x14ac:dyDescent="0.4">
      <c r="A45" s="46"/>
      <c r="B45" s="1148"/>
      <c r="C45" s="1148"/>
      <c r="D45" s="1148"/>
      <c r="E45" s="1148"/>
      <c r="F45" s="1148"/>
      <c r="G45" s="1148"/>
      <c r="H45" s="1148"/>
      <c r="I45" s="1148"/>
      <c r="J45" s="1148"/>
      <c r="K45" s="1148"/>
      <c r="L45" s="1148"/>
      <c r="M45" s="1148"/>
      <c r="N45" s="1148"/>
      <c r="O45" s="1148"/>
      <c r="P45" s="1148"/>
      <c r="Q45" s="1148"/>
      <c r="R45" s="1148"/>
      <c r="S45" s="1148"/>
      <c r="T45" s="1148"/>
      <c r="U45" s="1148"/>
      <c r="V45" s="1148"/>
      <c r="W45" s="1148"/>
      <c r="X45" s="1148"/>
      <c r="Y45" s="1148"/>
      <c r="Z45" s="1148"/>
      <c r="AA45" s="1148"/>
      <c r="AB45" s="1148"/>
      <c r="AC45" s="1148"/>
      <c r="AD45" s="1148"/>
      <c r="AE45" s="1148"/>
      <c r="AF45" s="1148"/>
      <c r="AG45" s="1148"/>
      <c r="AH45" s="1148"/>
      <c r="AI45" s="1148"/>
      <c r="AJ45" s="1148"/>
      <c r="AK45" s="1148"/>
      <c r="AL45" s="68"/>
    </row>
    <row r="46" spans="1:38" ht="36" customHeight="1" x14ac:dyDescent="0.4">
      <c r="A46" s="46"/>
      <c r="B46" s="1148"/>
      <c r="C46" s="1148"/>
      <c r="D46" s="1148"/>
      <c r="E46" s="1148"/>
      <c r="F46" s="1148"/>
      <c r="G46" s="1148"/>
      <c r="H46" s="1148"/>
      <c r="I46" s="1148"/>
      <c r="J46" s="1148"/>
      <c r="K46" s="1148"/>
      <c r="L46" s="1148"/>
      <c r="M46" s="1148"/>
      <c r="N46" s="1148"/>
      <c r="O46" s="1148"/>
      <c r="P46" s="1148"/>
      <c r="Q46" s="1148"/>
      <c r="R46" s="1148"/>
      <c r="S46" s="1148"/>
      <c r="T46" s="1148"/>
      <c r="U46" s="1148"/>
      <c r="V46" s="1148"/>
      <c r="W46" s="1148"/>
      <c r="X46" s="1148"/>
      <c r="Y46" s="1148"/>
      <c r="Z46" s="1148"/>
      <c r="AA46" s="1148"/>
      <c r="AB46" s="1148"/>
      <c r="AC46" s="1148"/>
      <c r="AD46" s="1148"/>
      <c r="AE46" s="1148"/>
      <c r="AF46" s="1148"/>
      <c r="AG46" s="1148"/>
      <c r="AH46" s="1148"/>
      <c r="AI46" s="1148"/>
      <c r="AJ46" s="1148"/>
      <c r="AK46" s="1148"/>
      <c r="AL46" s="68"/>
    </row>
    <row r="47" spans="1:38" s="66" customFormat="1" ht="32.25" customHeight="1" x14ac:dyDescent="0.4">
      <c r="A47" s="47"/>
      <c r="B47" s="1148" t="s">
        <v>294</v>
      </c>
      <c r="C47" s="1148"/>
      <c r="D47" s="1148"/>
      <c r="E47" s="1148"/>
      <c r="F47" s="1148"/>
      <c r="G47" s="1148"/>
      <c r="H47" s="1148"/>
      <c r="I47" s="1148"/>
      <c r="J47" s="1148"/>
      <c r="K47" s="1148"/>
      <c r="L47" s="1148"/>
      <c r="M47" s="1148"/>
      <c r="N47" s="1148"/>
      <c r="O47" s="1148"/>
      <c r="P47" s="1148"/>
      <c r="Q47" s="1148"/>
      <c r="R47" s="1148"/>
      <c r="S47" s="1148"/>
      <c r="T47" s="1148"/>
      <c r="U47" s="1148"/>
      <c r="V47" s="1148"/>
      <c r="W47" s="1148"/>
      <c r="X47" s="1148"/>
      <c r="Y47" s="1148"/>
      <c r="Z47" s="1148"/>
      <c r="AA47" s="1148"/>
      <c r="AB47" s="1148"/>
      <c r="AC47" s="1148"/>
      <c r="AD47" s="1148"/>
      <c r="AE47" s="1148"/>
      <c r="AF47" s="1148"/>
      <c r="AG47" s="1148"/>
      <c r="AH47" s="1148"/>
      <c r="AI47" s="1148"/>
      <c r="AJ47" s="1148"/>
      <c r="AK47" s="1148"/>
    </row>
    <row r="48" spans="1:38" s="66" customFormat="1" ht="36" customHeight="1" x14ac:dyDescent="0.4">
      <c r="A48" s="47"/>
      <c r="B48" s="2737" t="s">
        <v>1131</v>
      </c>
      <c r="C48" s="2737"/>
      <c r="D48" s="2737"/>
      <c r="E48" s="2737"/>
      <c r="F48" s="2737"/>
      <c r="G48" s="2737"/>
      <c r="H48" s="2737"/>
      <c r="I48" s="2737"/>
      <c r="J48" s="2737"/>
      <c r="K48" s="2737"/>
      <c r="L48" s="2737"/>
      <c r="M48" s="2737"/>
      <c r="N48" s="2737"/>
      <c r="O48" s="2737"/>
      <c r="P48" s="2737"/>
      <c r="Q48" s="2737"/>
      <c r="R48" s="2737"/>
      <c r="S48" s="2737"/>
      <c r="T48" s="2737"/>
      <c r="U48" s="2737"/>
      <c r="V48" s="2737"/>
      <c r="W48" s="2737"/>
      <c r="X48" s="2737"/>
      <c r="Y48" s="2737"/>
      <c r="Z48" s="2737"/>
      <c r="AA48" s="2737"/>
      <c r="AB48" s="2737"/>
      <c r="AC48" s="2737"/>
      <c r="AD48" s="2737"/>
      <c r="AE48" s="2737"/>
      <c r="AF48" s="2737"/>
      <c r="AG48" s="2737"/>
      <c r="AH48" s="2737"/>
      <c r="AI48" s="2737"/>
      <c r="AJ48" s="2737"/>
      <c r="AK48" s="2737"/>
    </row>
    <row r="49" spans="2:37" s="66" customFormat="1" ht="21" customHeight="1" x14ac:dyDescent="0.4">
      <c r="B49" s="66" t="s">
        <v>295</v>
      </c>
      <c r="AK49" s="67"/>
    </row>
    <row r="50" spans="2:37" s="66" customFormat="1" ht="21" customHeight="1" x14ac:dyDescent="0.4">
      <c r="B50" s="66" t="s">
        <v>295</v>
      </c>
      <c r="AK50" s="67"/>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1:H1"/>
    <mergeCell ref="AA2:AJ2"/>
    <mergeCell ref="B4:AJ4"/>
    <mergeCell ref="B6:K6"/>
    <mergeCell ref="L6:AJ6"/>
    <mergeCell ref="B7:K7"/>
    <mergeCell ref="L7:Y7"/>
    <mergeCell ref="Z7:AF7"/>
    <mergeCell ref="AG7:AJ7"/>
  </mergeCells>
  <phoneticPr fontId="13"/>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zoomScaleSheetLayoutView="100" workbookViewId="0">
      <selection activeCell="Q1" sqref="Q1"/>
    </sheetView>
  </sheetViews>
  <sheetFormatPr defaultColWidth="8.625" defaultRowHeight="21" customHeight="1" x14ac:dyDescent="0.4"/>
  <cols>
    <col min="1" max="18" width="2.625" style="71" customWidth="1"/>
    <col min="19" max="34" width="2.875" style="71" customWidth="1"/>
    <col min="35" max="39" width="2.625" style="71" customWidth="1"/>
    <col min="40" max="40" width="2.5" style="71" customWidth="1"/>
    <col min="41" max="41" width="9" style="71" customWidth="1"/>
    <col min="42" max="42" width="2.5" style="71" customWidth="1"/>
    <col min="43" max="16384" width="8.625" style="71"/>
  </cols>
  <sheetData>
    <row r="1" spans="1:41" ht="20.100000000000001" customHeight="1" x14ac:dyDescent="0.4">
      <c r="B1" s="1156" t="s">
        <v>302</v>
      </c>
      <c r="C1" s="1157"/>
      <c r="D1" s="1157"/>
      <c r="E1" s="1157"/>
      <c r="F1" s="1157"/>
      <c r="G1" s="1157"/>
      <c r="H1" s="1157"/>
    </row>
    <row r="2" spans="1:41" ht="20.100000000000001" customHeight="1" x14ac:dyDescent="0.4">
      <c r="AD2" s="1158" t="s">
        <v>303</v>
      </c>
      <c r="AE2" s="1158"/>
      <c r="AF2" s="1158"/>
      <c r="AG2" s="1158"/>
      <c r="AH2" s="1158"/>
      <c r="AI2" s="1158"/>
      <c r="AJ2" s="1158"/>
      <c r="AK2" s="1158"/>
      <c r="AL2" s="1158"/>
    </row>
    <row r="3" spans="1:41" ht="20.100000000000001" customHeight="1" x14ac:dyDescent="0.4"/>
    <row r="4" spans="1:41" ht="20.100000000000001" customHeight="1" x14ac:dyDescent="0.4">
      <c r="B4" s="1181" t="s">
        <v>304</v>
      </c>
      <c r="C4" s="1181"/>
      <c r="D4" s="1181"/>
      <c r="E4" s="1181"/>
      <c r="F4" s="1181"/>
      <c r="G4" s="1181"/>
      <c r="H4" s="1181"/>
      <c r="I4" s="1181"/>
      <c r="J4" s="1181"/>
      <c r="K4" s="1181"/>
      <c r="L4" s="1181"/>
      <c r="M4" s="1181"/>
      <c r="N4" s="1181"/>
      <c r="O4" s="1181"/>
      <c r="P4" s="1181"/>
      <c r="Q4" s="1181"/>
      <c r="R4" s="1181"/>
      <c r="S4" s="1181"/>
      <c r="T4" s="1181"/>
      <c r="U4" s="1181"/>
      <c r="V4" s="1181"/>
      <c r="W4" s="1181"/>
      <c r="X4" s="1181"/>
      <c r="Y4" s="1181"/>
      <c r="Z4" s="1181"/>
      <c r="AA4" s="1181"/>
      <c r="AB4" s="1181"/>
      <c r="AC4" s="1181"/>
      <c r="AD4" s="1181"/>
      <c r="AE4" s="1181"/>
      <c r="AF4" s="1181"/>
      <c r="AG4" s="1181"/>
      <c r="AH4" s="1181"/>
      <c r="AI4" s="1181"/>
      <c r="AJ4" s="1181"/>
      <c r="AK4" s="1181"/>
      <c r="AL4" s="1181"/>
    </row>
    <row r="5" spans="1:41" s="2" customFormat="1" ht="20.100000000000001" customHeight="1" x14ac:dyDescent="0.4">
      <c r="A5" s="93"/>
      <c r="B5" s="34"/>
      <c r="C5" s="34"/>
      <c r="D5" s="34"/>
      <c r="E5" s="34"/>
      <c r="F5" s="34"/>
      <c r="G5" s="34"/>
      <c r="H5" s="34"/>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row>
    <row r="6" spans="1:41" s="2" customFormat="1" ht="29.25" customHeight="1" x14ac:dyDescent="0.4">
      <c r="A6" s="93"/>
      <c r="B6" s="1182" t="s">
        <v>266</v>
      </c>
      <c r="C6" s="1182"/>
      <c r="D6" s="1182"/>
      <c r="E6" s="1182"/>
      <c r="F6" s="1182"/>
      <c r="G6" s="1182"/>
      <c r="H6" s="1182"/>
      <c r="I6" s="1182"/>
      <c r="J6" s="1182"/>
      <c r="K6" s="1182"/>
      <c r="L6" s="1183"/>
      <c r="M6" s="1183"/>
      <c r="N6" s="1183"/>
      <c r="O6" s="1183"/>
      <c r="P6" s="1183"/>
      <c r="Q6" s="1183"/>
      <c r="R6" s="1183"/>
      <c r="S6" s="1183"/>
      <c r="T6" s="1183"/>
      <c r="U6" s="1183"/>
      <c r="V6" s="1183"/>
      <c r="W6" s="1183"/>
      <c r="X6" s="1183"/>
      <c r="Y6" s="1183"/>
      <c r="Z6" s="1183"/>
      <c r="AA6" s="1183"/>
      <c r="AB6" s="1183"/>
      <c r="AC6" s="1183"/>
      <c r="AD6" s="1183"/>
      <c r="AE6" s="1183"/>
      <c r="AF6" s="1183"/>
      <c r="AG6" s="1183"/>
      <c r="AH6" s="1183"/>
      <c r="AI6" s="1183"/>
      <c r="AJ6" s="1183"/>
      <c r="AK6" s="1183"/>
      <c r="AL6" s="1183"/>
    </row>
    <row r="7" spans="1:41" s="2" customFormat="1" ht="31.5" customHeight="1" x14ac:dyDescent="0.4">
      <c r="A7" s="93"/>
      <c r="B7" s="1182" t="s">
        <v>267</v>
      </c>
      <c r="C7" s="1182"/>
      <c r="D7" s="1182"/>
      <c r="E7" s="1182"/>
      <c r="F7" s="1182"/>
      <c r="G7" s="1182"/>
      <c r="H7" s="1182"/>
      <c r="I7" s="1182"/>
      <c r="J7" s="1182"/>
      <c r="K7" s="1182"/>
      <c r="L7" s="1184"/>
      <c r="M7" s="1184"/>
      <c r="N7" s="1184"/>
      <c r="O7" s="1184"/>
      <c r="P7" s="1184"/>
      <c r="Q7" s="1184"/>
      <c r="R7" s="1184"/>
      <c r="S7" s="1184"/>
      <c r="T7" s="1184"/>
      <c r="U7" s="1184"/>
      <c r="V7" s="1184"/>
      <c r="W7" s="1184"/>
      <c r="X7" s="1184"/>
      <c r="Y7" s="1184"/>
      <c r="Z7" s="1184"/>
      <c r="AA7" s="1185" t="s">
        <v>305</v>
      </c>
      <c r="AB7" s="1185"/>
      <c r="AC7" s="1185"/>
      <c r="AD7" s="1185"/>
      <c r="AE7" s="1185"/>
      <c r="AF7" s="1185"/>
      <c r="AG7" s="1185"/>
      <c r="AH7" s="1185"/>
      <c r="AI7" s="1186" t="s">
        <v>306</v>
      </c>
      <c r="AJ7" s="1186"/>
      <c r="AK7" s="1186"/>
      <c r="AL7" s="1186"/>
    </row>
    <row r="8" spans="1:41" s="2" customFormat="1" ht="29.25" customHeight="1" x14ac:dyDescent="0.4">
      <c r="B8" s="1187" t="s">
        <v>307</v>
      </c>
      <c r="C8" s="1187"/>
      <c r="D8" s="1187"/>
      <c r="E8" s="1187"/>
      <c r="F8" s="1187"/>
      <c r="G8" s="1187"/>
      <c r="H8" s="1187"/>
      <c r="I8" s="1187"/>
      <c r="J8" s="1187"/>
      <c r="K8" s="1187"/>
      <c r="L8" s="1183" t="s">
        <v>308</v>
      </c>
      <c r="M8" s="1183"/>
      <c r="N8" s="1183"/>
      <c r="O8" s="1183"/>
      <c r="P8" s="1183"/>
      <c r="Q8" s="1183"/>
      <c r="R8" s="1183"/>
      <c r="S8" s="1183"/>
      <c r="T8" s="1183"/>
      <c r="U8" s="1183"/>
      <c r="V8" s="1183"/>
      <c r="W8" s="1183"/>
      <c r="X8" s="1183"/>
      <c r="Y8" s="1183"/>
      <c r="Z8" s="1183"/>
      <c r="AA8" s="1183"/>
      <c r="AB8" s="1183"/>
      <c r="AC8" s="1183"/>
      <c r="AD8" s="1183"/>
      <c r="AE8" s="1183"/>
      <c r="AF8" s="1183"/>
      <c r="AG8" s="1183"/>
      <c r="AH8" s="1183"/>
      <c r="AI8" s="1183"/>
      <c r="AJ8" s="1183"/>
      <c r="AK8" s="1183"/>
      <c r="AL8" s="1183"/>
    </row>
    <row r="9" spans="1:41" ht="12.75" customHeight="1" thickBot="1" x14ac:dyDescent="0.45">
      <c r="B9" s="92"/>
      <c r="C9" s="92"/>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row>
    <row r="10" spans="1:41" ht="21" customHeight="1" x14ac:dyDescent="0.4">
      <c r="B10" s="1164" t="s">
        <v>272</v>
      </c>
      <c r="C10" s="1165"/>
      <c r="D10" s="1165"/>
      <c r="E10" s="1165"/>
      <c r="F10" s="1165"/>
      <c r="G10" s="1165"/>
      <c r="H10" s="1165"/>
      <c r="I10" s="1165"/>
      <c r="J10" s="1165"/>
      <c r="K10" s="1165"/>
      <c r="L10" s="1165"/>
      <c r="M10" s="1165"/>
      <c r="N10" s="1165"/>
      <c r="O10" s="1165"/>
      <c r="P10" s="1165"/>
      <c r="Q10" s="1165"/>
      <c r="R10" s="1165"/>
      <c r="S10" s="1165"/>
      <c r="T10" s="1165"/>
      <c r="U10" s="1165"/>
      <c r="V10" s="1165"/>
      <c r="W10" s="1165"/>
      <c r="X10" s="1165"/>
      <c r="Y10" s="1165"/>
      <c r="Z10" s="1165"/>
      <c r="AA10" s="1165"/>
      <c r="AB10" s="1165"/>
      <c r="AC10" s="1165"/>
      <c r="AD10" s="1165"/>
      <c r="AE10" s="1165"/>
      <c r="AF10" s="1165"/>
      <c r="AG10" s="1165"/>
      <c r="AH10" s="1165"/>
      <c r="AI10" s="1165"/>
      <c r="AJ10" s="1165"/>
      <c r="AK10" s="1165"/>
      <c r="AL10" s="1166"/>
    </row>
    <row r="11" spans="1:41" ht="27.75" customHeight="1" x14ac:dyDescent="0.4">
      <c r="B11" s="1176" t="s">
        <v>309</v>
      </c>
      <c r="C11" s="1177"/>
      <c r="D11" s="1177"/>
      <c r="E11" s="1177"/>
      <c r="F11" s="1177"/>
      <c r="G11" s="1177"/>
      <c r="H11" s="1177"/>
      <c r="I11" s="1177"/>
      <c r="J11" s="1177"/>
      <c r="K11" s="1177"/>
      <c r="L11" s="1177"/>
      <c r="M11" s="1177"/>
      <c r="N11" s="1177"/>
      <c r="O11" s="1177"/>
      <c r="P11" s="1177"/>
      <c r="Q11" s="1177"/>
      <c r="R11" s="1177"/>
      <c r="S11" s="1178"/>
      <c r="T11" s="1178"/>
      <c r="U11" s="1178"/>
      <c r="V11" s="1178"/>
      <c r="W11" s="1178"/>
      <c r="X11" s="1178"/>
      <c r="Y11" s="1178"/>
      <c r="Z11" s="1178"/>
      <c r="AA11" s="1178"/>
      <c r="AB11" s="1178"/>
      <c r="AC11" s="1178"/>
      <c r="AD11" s="1178"/>
      <c r="AE11" s="91" t="s">
        <v>274</v>
      </c>
      <c r="AF11" s="90"/>
      <c r="AG11" s="1179"/>
      <c r="AH11" s="1179"/>
      <c r="AI11" s="1179"/>
      <c r="AJ11" s="1179"/>
      <c r="AK11" s="1179"/>
      <c r="AL11" s="1180"/>
      <c r="AO11" s="89"/>
    </row>
    <row r="12" spans="1:41" ht="27.75" customHeight="1" thickBot="1" x14ac:dyDescent="0.45">
      <c r="B12" s="88"/>
      <c r="C12" s="1167" t="s">
        <v>310</v>
      </c>
      <c r="D12" s="1167"/>
      <c r="E12" s="1167"/>
      <c r="F12" s="1167"/>
      <c r="G12" s="1167"/>
      <c r="H12" s="1167"/>
      <c r="I12" s="1167"/>
      <c r="J12" s="1167"/>
      <c r="K12" s="1167"/>
      <c r="L12" s="1167"/>
      <c r="M12" s="1167"/>
      <c r="N12" s="1167"/>
      <c r="O12" s="1167"/>
      <c r="P12" s="1167"/>
      <c r="Q12" s="1167"/>
      <c r="R12" s="1167"/>
      <c r="S12" s="1168">
        <f>ROUNDUP(S11*30%,1)</f>
        <v>0</v>
      </c>
      <c r="T12" s="1168"/>
      <c r="U12" s="1168"/>
      <c r="V12" s="1168"/>
      <c r="W12" s="1168"/>
      <c r="X12" s="1168"/>
      <c r="Y12" s="1168"/>
      <c r="Z12" s="1168"/>
      <c r="AA12" s="1168"/>
      <c r="AB12" s="1168"/>
      <c r="AC12" s="1168"/>
      <c r="AD12" s="1168"/>
      <c r="AE12" s="87" t="s">
        <v>274</v>
      </c>
      <c r="AF12" s="87"/>
      <c r="AG12" s="1169"/>
      <c r="AH12" s="1169"/>
      <c r="AI12" s="1169"/>
      <c r="AJ12" s="1169"/>
      <c r="AK12" s="1169"/>
      <c r="AL12" s="1170"/>
    </row>
    <row r="13" spans="1:41" ht="27.75" customHeight="1" thickTop="1" x14ac:dyDescent="0.4">
      <c r="B13" s="1171" t="s">
        <v>311</v>
      </c>
      <c r="C13" s="1172"/>
      <c r="D13" s="1172"/>
      <c r="E13" s="1172"/>
      <c r="F13" s="1172"/>
      <c r="G13" s="1172"/>
      <c r="H13" s="1172"/>
      <c r="I13" s="1172"/>
      <c r="J13" s="1172"/>
      <c r="K13" s="1172"/>
      <c r="L13" s="1172"/>
      <c r="M13" s="1172"/>
      <c r="N13" s="1172"/>
      <c r="O13" s="1172"/>
      <c r="P13" s="1172"/>
      <c r="Q13" s="1172"/>
      <c r="R13" s="1172"/>
      <c r="S13" s="1173" t="e">
        <f>ROUNDUP(AG14/AG15,1)</f>
        <v>#DIV/0!</v>
      </c>
      <c r="T13" s="1173"/>
      <c r="U13" s="1173"/>
      <c r="V13" s="1173"/>
      <c r="W13" s="1173"/>
      <c r="X13" s="1173"/>
      <c r="Y13" s="1173"/>
      <c r="Z13" s="1173"/>
      <c r="AA13" s="1173"/>
      <c r="AB13" s="1173"/>
      <c r="AC13" s="1173"/>
      <c r="AD13" s="1173"/>
      <c r="AE13" s="86" t="s">
        <v>274</v>
      </c>
      <c r="AF13" s="86"/>
      <c r="AG13" s="1174" t="s">
        <v>312</v>
      </c>
      <c r="AH13" s="1174"/>
      <c r="AI13" s="1174"/>
      <c r="AJ13" s="1174"/>
      <c r="AK13" s="1174"/>
      <c r="AL13" s="1175"/>
    </row>
    <row r="14" spans="1:41" ht="27.75" customHeight="1" x14ac:dyDescent="0.4">
      <c r="B14" s="1191" t="s">
        <v>313</v>
      </c>
      <c r="C14" s="1192"/>
      <c r="D14" s="1192"/>
      <c r="E14" s="1192"/>
      <c r="F14" s="1192"/>
      <c r="G14" s="1192"/>
      <c r="H14" s="1192"/>
      <c r="I14" s="1192"/>
      <c r="J14" s="1192"/>
      <c r="K14" s="1192"/>
      <c r="L14" s="1192"/>
      <c r="M14" s="1192"/>
      <c r="N14" s="1192"/>
      <c r="O14" s="1192"/>
      <c r="P14" s="1192"/>
      <c r="Q14" s="1192"/>
      <c r="R14" s="1192"/>
      <c r="S14" s="1192"/>
      <c r="T14" s="1192"/>
      <c r="U14" s="1192"/>
      <c r="V14" s="1192"/>
      <c r="W14" s="1192"/>
      <c r="X14" s="1192"/>
      <c r="Y14" s="1192"/>
      <c r="Z14" s="1192"/>
      <c r="AA14" s="1192"/>
      <c r="AB14" s="1192"/>
      <c r="AC14" s="1192"/>
      <c r="AD14" s="1192"/>
      <c r="AE14" s="1192"/>
      <c r="AF14" s="1193"/>
      <c r="AG14" s="1189"/>
      <c r="AH14" s="1189"/>
      <c r="AI14" s="1189"/>
      <c r="AJ14" s="1189"/>
      <c r="AK14" s="1189"/>
      <c r="AL14" s="1190"/>
    </row>
    <row r="15" spans="1:41" ht="27.75" customHeight="1" thickBot="1" x14ac:dyDescent="0.45">
      <c r="B15" s="1194" t="s">
        <v>314</v>
      </c>
      <c r="C15" s="1195"/>
      <c r="D15" s="1195"/>
      <c r="E15" s="1195"/>
      <c r="F15" s="1195"/>
      <c r="G15" s="1195"/>
      <c r="H15" s="1195"/>
      <c r="I15" s="1195"/>
      <c r="J15" s="1195"/>
      <c r="K15" s="1195"/>
      <c r="L15" s="1195"/>
      <c r="M15" s="1195"/>
      <c r="N15" s="1195"/>
      <c r="O15" s="1195"/>
      <c r="P15" s="1195"/>
      <c r="Q15" s="1195"/>
      <c r="R15" s="1195"/>
      <c r="S15" s="1195"/>
      <c r="T15" s="1195"/>
      <c r="U15" s="1195"/>
      <c r="V15" s="1195"/>
      <c r="W15" s="1195"/>
      <c r="X15" s="1195"/>
      <c r="Y15" s="1195"/>
      <c r="Z15" s="1195"/>
      <c r="AA15" s="1195"/>
      <c r="AB15" s="1195"/>
      <c r="AC15" s="1195"/>
      <c r="AD15" s="1195"/>
      <c r="AE15" s="1195"/>
      <c r="AF15" s="1196"/>
      <c r="AG15" s="1219"/>
      <c r="AH15" s="1219"/>
      <c r="AI15" s="1219"/>
      <c r="AJ15" s="1219"/>
      <c r="AK15" s="1219"/>
      <c r="AL15" s="1220"/>
    </row>
    <row r="16" spans="1:41" ht="12.75" customHeight="1" thickBot="1" x14ac:dyDescent="0.45">
      <c r="B16" s="76"/>
      <c r="C16" s="75"/>
      <c r="D16" s="75"/>
      <c r="E16" s="75"/>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row>
    <row r="17" spans="2:38" ht="21" customHeight="1" x14ac:dyDescent="0.4">
      <c r="B17" s="1164" t="s">
        <v>315</v>
      </c>
      <c r="C17" s="1165"/>
      <c r="D17" s="1165"/>
      <c r="E17" s="1165"/>
      <c r="F17" s="1165"/>
      <c r="G17" s="1165"/>
      <c r="H17" s="1165"/>
      <c r="I17" s="1165"/>
      <c r="J17" s="1165"/>
      <c r="K17" s="1165"/>
      <c r="L17" s="1165"/>
      <c r="M17" s="1165"/>
      <c r="N17" s="1165"/>
      <c r="O17" s="1165"/>
      <c r="P17" s="1165"/>
      <c r="Q17" s="1165"/>
      <c r="R17" s="1165"/>
      <c r="S17" s="1165"/>
      <c r="T17" s="1165"/>
      <c r="U17" s="1165"/>
      <c r="V17" s="1165"/>
      <c r="W17" s="1165"/>
      <c r="X17" s="1165"/>
      <c r="Y17" s="1165"/>
      <c r="Z17" s="1165"/>
      <c r="AA17" s="1165"/>
      <c r="AB17" s="1165"/>
      <c r="AC17" s="1165"/>
      <c r="AD17" s="1165"/>
      <c r="AE17" s="1165"/>
      <c r="AF17" s="1165"/>
      <c r="AG17" s="1165"/>
      <c r="AH17" s="1165"/>
      <c r="AI17" s="1165"/>
      <c r="AJ17" s="1165"/>
      <c r="AK17" s="1165"/>
      <c r="AL17" s="1166"/>
    </row>
    <row r="18" spans="2:38" ht="27.75" customHeight="1" thickBot="1" x14ac:dyDescent="0.45">
      <c r="B18" s="1217" t="s">
        <v>316</v>
      </c>
      <c r="C18" s="1218"/>
      <c r="D18" s="1218"/>
      <c r="E18" s="1218"/>
      <c r="F18" s="1218"/>
      <c r="G18" s="1218"/>
      <c r="H18" s="1218"/>
      <c r="I18" s="1218"/>
      <c r="J18" s="1218"/>
      <c r="K18" s="1218"/>
      <c r="L18" s="1218"/>
      <c r="M18" s="1218"/>
      <c r="N18" s="1218"/>
      <c r="O18" s="1218"/>
      <c r="P18" s="1218"/>
      <c r="Q18" s="1218"/>
      <c r="R18" s="1218"/>
      <c r="S18" s="1168">
        <f>ROUNDUP(S11/50,1)</f>
        <v>0</v>
      </c>
      <c r="T18" s="1168"/>
      <c r="U18" s="1168"/>
      <c r="V18" s="1168"/>
      <c r="W18" s="1168"/>
      <c r="X18" s="1168"/>
      <c r="Y18" s="1168"/>
      <c r="Z18" s="1168"/>
      <c r="AA18" s="1168"/>
      <c r="AB18" s="1168"/>
      <c r="AC18" s="1168"/>
      <c r="AD18" s="1168"/>
      <c r="AE18" s="85" t="s">
        <v>274</v>
      </c>
      <c r="AF18" s="84"/>
      <c r="AG18" s="1169"/>
      <c r="AH18" s="1169"/>
      <c r="AI18" s="1169"/>
      <c r="AJ18" s="1169"/>
      <c r="AK18" s="1169"/>
      <c r="AL18" s="1170"/>
    </row>
    <row r="19" spans="2:38" ht="27.75" customHeight="1" thickTop="1" thickBot="1" x14ac:dyDescent="0.45">
      <c r="B19" s="1221" t="s">
        <v>317</v>
      </c>
      <c r="C19" s="1222"/>
      <c r="D19" s="1222"/>
      <c r="E19" s="1222"/>
      <c r="F19" s="1222"/>
      <c r="G19" s="1222"/>
      <c r="H19" s="1222"/>
      <c r="I19" s="1222"/>
      <c r="J19" s="1222"/>
      <c r="K19" s="1222"/>
      <c r="L19" s="1222"/>
      <c r="M19" s="1222"/>
      <c r="N19" s="1222"/>
      <c r="O19" s="1222"/>
      <c r="P19" s="1222"/>
      <c r="Q19" s="1222"/>
      <c r="R19" s="1222"/>
      <c r="S19" s="1223"/>
      <c r="T19" s="1223"/>
      <c r="U19" s="1223"/>
      <c r="V19" s="1223"/>
      <c r="W19" s="1223"/>
      <c r="X19" s="1223"/>
      <c r="Y19" s="1223"/>
      <c r="Z19" s="1223"/>
      <c r="AA19" s="1223"/>
      <c r="AB19" s="1223"/>
      <c r="AC19" s="1223"/>
      <c r="AD19" s="1223"/>
      <c r="AE19" s="83" t="s">
        <v>274</v>
      </c>
      <c r="AF19" s="82"/>
      <c r="AG19" s="1224" t="s">
        <v>318</v>
      </c>
      <c r="AH19" s="1224"/>
      <c r="AI19" s="1224"/>
      <c r="AJ19" s="1224"/>
      <c r="AK19" s="1224"/>
      <c r="AL19" s="1225"/>
    </row>
    <row r="20" spans="2:38" ht="12.75" customHeight="1" thickBot="1" x14ac:dyDescent="0.45">
      <c r="B20" s="75"/>
      <c r="C20" s="75"/>
      <c r="D20" s="75"/>
      <c r="E20" s="75"/>
      <c r="F20" s="75"/>
      <c r="G20" s="75"/>
      <c r="H20" s="75"/>
      <c r="I20" s="75"/>
      <c r="J20" s="75"/>
      <c r="K20" s="75"/>
      <c r="L20" s="75"/>
      <c r="M20" s="75"/>
      <c r="N20" s="75"/>
      <c r="O20" s="75"/>
      <c r="P20" s="75"/>
      <c r="Q20" s="75"/>
      <c r="R20" s="75"/>
      <c r="S20" s="81"/>
      <c r="T20" s="81"/>
      <c r="U20" s="81"/>
      <c r="V20" s="81"/>
      <c r="W20" s="81"/>
      <c r="X20" s="81"/>
      <c r="Y20" s="81"/>
      <c r="Z20" s="81"/>
      <c r="AA20" s="81"/>
      <c r="AB20" s="81"/>
      <c r="AC20" s="81"/>
      <c r="AD20" s="81"/>
      <c r="AE20" s="80"/>
      <c r="AF20" s="80"/>
      <c r="AG20" s="79"/>
      <c r="AH20" s="79"/>
      <c r="AI20" s="79"/>
      <c r="AJ20" s="79"/>
      <c r="AK20" s="79"/>
      <c r="AL20" s="79"/>
    </row>
    <row r="21" spans="2:38" ht="27.75" customHeight="1" thickBot="1" x14ac:dyDescent="0.45">
      <c r="B21" s="1164" t="s">
        <v>319</v>
      </c>
      <c r="C21" s="1165"/>
      <c r="D21" s="1165"/>
      <c r="E21" s="1165"/>
      <c r="F21" s="1165"/>
      <c r="G21" s="1165"/>
      <c r="H21" s="1165"/>
      <c r="I21" s="1165"/>
      <c r="J21" s="1165"/>
      <c r="K21" s="1165"/>
      <c r="L21" s="1165"/>
      <c r="M21" s="1165"/>
      <c r="N21" s="1165"/>
      <c r="O21" s="1165"/>
      <c r="P21" s="1165"/>
      <c r="Q21" s="1165"/>
      <c r="R21" s="1165"/>
      <c r="S21" s="1165"/>
      <c r="T21" s="1165"/>
      <c r="U21" s="1165"/>
      <c r="V21" s="1165"/>
      <c r="W21" s="1165"/>
      <c r="X21" s="1165"/>
      <c r="Y21" s="1165"/>
      <c r="Z21" s="1165"/>
      <c r="AA21" s="1165"/>
      <c r="AB21" s="1165"/>
      <c r="AC21" s="1165"/>
      <c r="AD21" s="1165"/>
      <c r="AE21" s="1165"/>
      <c r="AF21" s="1165"/>
      <c r="AG21" s="1165"/>
      <c r="AH21" s="1165"/>
      <c r="AI21" s="1165"/>
      <c r="AJ21" s="1165"/>
      <c r="AK21" s="1165"/>
      <c r="AL21" s="1166"/>
    </row>
    <row r="22" spans="2:38" ht="27.75" customHeight="1" x14ac:dyDescent="0.4">
      <c r="B22" s="1203" t="s">
        <v>320</v>
      </c>
      <c r="C22" s="1200"/>
      <c r="D22" s="1200"/>
      <c r="E22" s="1200"/>
      <c r="F22" s="1200"/>
      <c r="G22" s="1200"/>
      <c r="H22" s="1200"/>
      <c r="I22" s="1200"/>
      <c r="J22" s="1200"/>
      <c r="K22" s="1200"/>
      <c r="L22" s="1200"/>
      <c r="M22" s="1200"/>
      <c r="N22" s="1200"/>
      <c r="O22" s="1200"/>
      <c r="P22" s="1200"/>
      <c r="Q22" s="1200"/>
      <c r="R22" s="1204"/>
      <c r="S22" s="1199" t="s">
        <v>321</v>
      </c>
      <c r="T22" s="1200"/>
      <c r="U22" s="1200"/>
      <c r="V22" s="1200"/>
      <c r="W22" s="1200"/>
      <c r="X22" s="1200"/>
      <c r="Y22" s="1200"/>
      <c r="Z22" s="1200"/>
      <c r="AA22" s="1200"/>
      <c r="AB22" s="1200"/>
      <c r="AC22" s="1200"/>
      <c r="AD22" s="1200"/>
      <c r="AE22" s="1200"/>
      <c r="AF22" s="1200"/>
      <c r="AG22" s="1200"/>
      <c r="AH22" s="1200"/>
      <c r="AI22" s="1201"/>
      <c r="AJ22" s="1201"/>
      <c r="AK22" s="1201"/>
      <c r="AL22" s="1202"/>
    </row>
    <row r="23" spans="2:38" ht="47.25" customHeight="1" x14ac:dyDescent="0.4">
      <c r="B23" s="1205"/>
      <c r="C23" s="1206"/>
      <c r="D23" s="1206"/>
      <c r="E23" s="1206"/>
      <c r="F23" s="1206"/>
      <c r="G23" s="1206"/>
      <c r="H23" s="1206"/>
      <c r="I23" s="1206"/>
      <c r="J23" s="1206"/>
      <c r="K23" s="1206"/>
      <c r="L23" s="1206"/>
      <c r="M23" s="1206"/>
      <c r="N23" s="1206"/>
      <c r="O23" s="1206"/>
      <c r="P23" s="1206"/>
      <c r="Q23" s="1206"/>
      <c r="R23" s="1206"/>
      <c r="S23" s="1188" t="s">
        <v>322</v>
      </c>
      <c r="T23" s="1188"/>
      <c r="U23" s="1188"/>
      <c r="V23" s="1188"/>
      <c r="W23" s="1188"/>
      <c r="X23" s="1188"/>
      <c r="Y23" s="1188"/>
      <c r="Z23" s="1188"/>
      <c r="AA23" s="1188"/>
      <c r="AB23" s="1188"/>
      <c r="AC23" s="1188"/>
      <c r="AD23" s="1188"/>
      <c r="AE23" s="1188"/>
      <c r="AF23" s="1188" t="s">
        <v>323</v>
      </c>
      <c r="AG23" s="1188"/>
      <c r="AH23" s="1188"/>
      <c r="AI23" s="1207" t="s">
        <v>324</v>
      </c>
      <c r="AJ23" s="1207"/>
      <c r="AK23" s="1207"/>
      <c r="AL23" s="1208"/>
    </row>
    <row r="24" spans="2:38" ht="27.75" customHeight="1" x14ac:dyDescent="0.4">
      <c r="B24" s="78">
        <v>1</v>
      </c>
      <c r="C24" s="1162"/>
      <c r="D24" s="1162"/>
      <c r="E24" s="1162"/>
      <c r="F24" s="1162"/>
      <c r="G24" s="1162"/>
      <c r="H24" s="1162"/>
      <c r="I24" s="1162"/>
      <c r="J24" s="1162"/>
      <c r="K24" s="1162"/>
      <c r="L24" s="1162"/>
      <c r="M24" s="1162"/>
      <c r="N24" s="1162"/>
      <c r="O24" s="1162"/>
      <c r="P24" s="1162"/>
      <c r="Q24" s="1162"/>
      <c r="R24" s="1162"/>
      <c r="S24" s="1162"/>
      <c r="T24" s="1162"/>
      <c r="U24" s="1162"/>
      <c r="V24" s="1162"/>
      <c r="W24" s="1162"/>
      <c r="X24" s="1162"/>
      <c r="Y24" s="1162"/>
      <c r="Z24" s="1162"/>
      <c r="AA24" s="1162"/>
      <c r="AB24" s="1162"/>
      <c r="AC24" s="1162"/>
      <c r="AD24" s="1162"/>
      <c r="AE24" s="1162"/>
      <c r="AF24" s="1162"/>
      <c r="AG24" s="1162"/>
      <c r="AH24" s="452" t="s">
        <v>325</v>
      </c>
      <c r="AI24" s="1162"/>
      <c r="AJ24" s="1162"/>
      <c r="AK24" s="1162"/>
      <c r="AL24" s="1163"/>
    </row>
    <row r="25" spans="2:38" ht="27.75" customHeight="1" x14ac:dyDescent="0.4">
      <c r="B25" s="78">
        <v>2</v>
      </c>
      <c r="C25" s="1162"/>
      <c r="D25" s="1162"/>
      <c r="E25" s="1162"/>
      <c r="F25" s="1162"/>
      <c r="G25" s="1162"/>
      <c r="H25" s="1162"/>
      <c r="I25" s="1162"/>
      <c r="J25" s="1162"/>
      <c r="K25" s="1162"/>
      <c r="L25" s="1162"/>
      <c r="M25" s="1162"/>
      <c r="N25" s="1162"/>
      <c r="O25" s="1162"/>
      <c r="P25" s="1162"/>
      <c r="Q25" s="1162"/>
      <c r="R25" s="1162"/>
      <c r="S25" s="1162"/>
      <c r="T25" s="1162"/>
      <c r="U25" s="1162"/>
      <c r="V25" s="1162"/>
      <c r="W25" s="1162"/>
      <c r="X25" s="1162"/>
      <c r="Y25" s="1162"/>
      <c r="Z25" s="1162"/>
      <c r="AA25" s="1162"/>
      <c r="AB25" s="1162"/>
      <c r="AC25" s="1162"/>
      <c r="AD25" s="1162"/>
      <c r="AE25" s="1162"/>
      <c r="AF25" s="1162"/>
      <c r="AG25" s="1162"/>
      <c r="AH25" s="452" t="s">
        <v>325</v>
      </c>
      <c r="AI25" s="1162"/>
      <c r="AJ25" s="1162"/>
      <c r="AK25" s="1162"/>
      <c r="AL25" s="1163"/>
    </row>
    <row r="26" spans="2:38" ht="27.75" customHeight="1" x14ac:dyDescent="0.4">
      <c r="B26" s="78">
        <v>3</v>
      </c>
      <c r="C26" s="1162"/>
      <c r="D26" s="1162"/>
      <c r="E26" s="1162"/>
      <c r="F26" s="1162"/>
      <c r="G26" s="1162"/>
      <c r="H26" s="1162"/>
      <c r="I26" s="1162"/>
      <c r="J26" s="1162"/>
      <c r="K26" s="1162"/>
      <c r="L26" s="1162"/>
      <c r="M26" s="1162"/>
      <c r="N26" s="1162"/>
      <c r="O26" s="1162"/>
      <c r="P26" s="1162"/>
      <c r="Q26" s="1162"/>
      <c r="R26" s="1162"/>
      <c r="S26" s="1162"/>
      <c r="T26" s="1162"/>
      <c r="U26" s="1162"/>
      <c r="V26" s="1162"/>
      <c r="W26" s="1162"/>
      <c r="X26" s="1162"/>
      <c r="Y26" s="1162"/>
      <c r="Z26" s="1162"/>
      <c r="AA26" s="1162"/>
      <c r="AB26" s="1162"/>
      <c r="AC26" s="1162"/>
      <c r="AD26" s="1162"/>
      <c r="AE26" s="1162"/>
      <c r="AF26" s="1162"/>
      <c r="AG26" s="1162"/>
      <c r="AH26" s="452" t="s">
        <v>325</v>
      </c>
      <c r="AI26" s="1162"/>
      <c r="AJ26" s="1162"/>
      <c r="AK26" s="1162"/>
      <c r="AL26" s="1163"/>
    </row>
    <row r="27" spans="2:38" ht="27.75" customHeight="1" thickBot="1" x14ac:dyDescent="0.45">
      <c r="B27" s="77">
        <v>4</v>
      </c>
      <c r="C27" s="1215"/>
      <c r="D27" s="1215"/>
      <c r="E27" s="1215"/>
      <c r="F27" s="1215"/>
      <c r="G27" s="1215"/>
      <c r="H27" s="1215"/>
      <c r="I27" s="1215"/>
      <c r="J27" s="1215"/>
      <c r="K27" s="1215"/>
      <c r="L27" s="1215"/>
      <c r="M27" s="1215"/>
      <c r="N27" s="1215"/>
      <c r="O27" s="1215"/>
      <c r="P27" s="1215"/>
      <c r="Q27" s="1215"/>
      <c r="R27" s="1215"/>
      <c r="S27" s="1215"/>
      <c r="T27" s="1215"/>
      <c r="U27" s="1215"/>
      <c r="V27" s="1215"/>
      <c r="W27" s="1215"/>
      <c r="X27" s="1215"/>
      <c r="Y27" s="1215"/>
      <c r="Z27" s="1215"/>
      <c r="AA27" s="1215"/>
      <c r="AB27" s="1215"/>
      <c r="AC27" s="1215"/>
      <c r="AD27" s="1215"/>
      <c r="AE27" s="1215"/>
      <c r="AF27" s="1215"/>
      <c r="AG27" s="1215"/>
      <c r="AH27" s="453" t="s">
        <v>325</v>
      </c>
      <c r="AI27" s="1215"/>
      <c r="AJ27" s="1215"/>
      <c r="AK27" s="1215"/>
      <c r="AL27" s="1216"/>
    </row>
    <row r="28" spans="2:38" ht="15" customHeight="1" x14ac:dyDescent="0.4">
      <c r="B28" s="1209" t="s">
        <v>326</v>
      </c>
      <c r="C28" s="1210"/>
      <c r="D28" s="1210"/>
      <c r="E28" s="1210"/>
      <c r="F28" s="1210"/>
      <c r="G28" s="1210"/>
      <c r="H28" s="1210"/>
      <c r="I28" s="1210"/>
      <c r="J28" s="1210"/>
      <c r="K28" s="1210"/>
      <c r="L28" s="1210"/>
      <c r="M28" s="1210"/>
      <c r="N28" s="1210"/>
      <c r="O28" s="1210"/>
      <c r="P28" s="1210"/>
      <c r="Q28" s="1210"/>
      <c r="R28" s="1210"/>
      <c r="S28" s="1210"/>
      <c r="T28" s="1210"/>
      <c r="U28" s="1210"/>
      <c r="V28" s="1210"/>
      <c r="W28" s="1210"/>
      <c r="X28" s="1210"/>
      <c r="Y28" s="1210"/>
      <c r="Z28" s="1210"/>
      <c r="AA28" s="1210"/>
      <c r="AB28" s="1210"/>
      <c r="AC28" s="1210"/>
      <c r="AD28" s="1210"/>
      <c r="AE28" s="1210"/>
      <c r="AF28" s="1210"/>
      <c r="AG28" s="1210"/>
      <c r="AH28" s="1210"/>
      <c r="AI28" s="1213" t="s">
        <v>327</v>
      </c>
      <c r="AJ28" s="1213"/>
      <c r="AK28" s="1213"/>
      <c r="AL28" s="1214"/>
    </row>
    <row r="29" spans="2:38" ht="36.75" customHeight="1" thickBot="1" x14ac:dyDescent="0.45">
      <c r="B29" s="1211"/>
      <c r="C29" s="1212"/>
      <c r="D29" s="1212"/>
      <c r="E29" s="1212"/>
      <c r="F29" s="1212"/>
      <c r="G29" s="1212"/>
      <c r="H29" s="1212"/>
      <c r="I29" s="1212"/>
      <c r="J29" s="1212"/>
      <c r="K29" s="1212"/>
      <c r="L29" s="1212"/>
      <c r="M29" s="1212"/>
      <c r="N29" s="1212"/>
      <c r="O29" s="1212"/>
      <c r="P29" s="1212"/>
      <c r="Q29" s="1212"/>
      <c r="R29" s="1212"/>
      <c r="S29" s="1212"/>
      <c r="T29" s="1212"/>
      <c r="U29" s="1212"/>
      <c r="V29" s="1212"/>
      <c r="W29" s="1212"/>
      <c r="X29" s="1212"/>
      <c r="Y29" s="1212"/>
      <c r="Z29" s="1212"/>
      <c r="AA29" s="1212"/>
      <c r="AB29" s="1212"/>
      <c r="AC29" s="1212"/>
      <c r="AD29" s="1212"/>
      <c r="AE29" s="1212"/>
      <c r="AF29" s="1212"/>
      <c r="AG29" s="1212"/>
      <c r="AH29" s="1212"/>
      <c r="AI29" s="1160"/>
      <c r="AJ29" s="1160"/>
      <c r="AK29" s="1160"/>
      <c r="AL29" s="1161"/>
    </row>
    <row r="30" spans="2:38" ht="9.75" customHeight="1" x14ac:dyDescent="0.4">
      <c r="B30" s="76"/>
      <c r="C30" s="75"/>
      <c r="D30" s="75"/>
      <c r="E30" s="75"/>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row>
    <row r="31" spans="2:38" ht="22.5" customHeight="1" x14ac:dyDescent="0.4">
      <c r="B31" s="1197" t="s">
        <v>258</v>
      </c>
      <c r="C31" s="1197"/>
      <c r="D31" s="1197"/>
      <c r="E31" s="1197"/>
      <c r="F31" s="1197"/>
      <c r="G31" s="1197"/>
      <c r="H31" s="1198" t="s">
        <v>328</v>
      </c>
      <c r="I31" s="1198"/>
      <c r="J31" s="1198"/>
      <c r="K31" s="1198"/>
      <c r="L31" s="1198"/>
      <c r="M31" s="1198"/>
      <c r="N31" s="1198"/>
      <c r="O31" s="1198"/>
      <c r="P31" s="1198"/>
      <c r="Q31" s="1198"/>
      <c r="R31" s="1198"/>
      <c r="S31" s="1198"/>
      <c r="T31" s="1198"/>
      <c r="U31" s="1198"/>
      <c r="V31" s="1198"/>
      <c r="W31" s="1198"/>
      <c r="X31" s="1198"/>
      <c r="Y31" s="1198"/>
      <c r="Z31" s="1198"/>
      <c r="AA31" s="1198"/>
      <c r="AB31" s="1198"/>
      <c r="AC31" s="1198"/>
      <c r="AD31" s="1198"/>
      <c r="AE31" s="1198"/>
      <c r="AF31" s="1198"/>
      <c r="AG31" s="1198"/>
      <c r="AH31" s="1198"/>
      <c r="AI31" s="1198"/>
      <c r="AJ31" s="1198"/>
      <c r="AK31" s="1198"/>
      <c r="AL31" s="1198"/>
    </row>
    <row r="32" spans="2:38" ht="8.25" customHeight="1" x14ac:dyDescent="0.4">
      <c r="B32" s="76"/>
      <c r="C32" s="75"/>
      <c r="D32" s="75"/>
      <c r="E32" s="75"/>
      <c r="F32" s="75"/>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row>
    <row r="33" spans="2:39" s="72" customFormat="1" ht="17.25" customHeight="1" x14ac:dyDescent="0.4">
      <c r="B33" s="1159" t="s">
        <v>329</v>
      </c>
      <c r="C33" s="1159"/>
      <c r="D33" s="1159"/>
      <c r="E33" s="1159"/>
      <c r="F33" s="1159"/>
      <c r="G33" s="1159"/>
      <c r="H33" s="1159"/>
      <c r="I33" s="1159"/>
      <c r="J33" s="1159"/>
      <c r="K33" s="1159"/>
      <c r="L33" s="1159"/>
      <c r="M33" s="1159"/>
      <c r="N33" s="1159"/>
      <c r="O33" s="1159"/>
      <c r="P33" s="1159"/>
      <c r="Q33" s="1159"/>
      <c r="R33" s="1159"/>
      <c r="S33" s="1159"/>
      <c r="T33" s="1159"/>
      <c r="U33" s="1159"/>
      <c r="V33" s="1159"/>
      <c r="W33" s="1159"/>
      <c r="X33" s="1159"/>
      <c r="Y33" s="1159"/>
      <c r="Z33" s="1159"/>
      <c r="AA33" s="1159"/>
      <c r="AB33" s="1159"/>
      <c r="AC33" s="1159"/>
      <c r="AD33" s="1159"/>
      <c r="AE33" s="1159"/>
      <c r="AF33" s="1159"/>
      <c r="AG33" s="1159"/>
      <c r="AH33" s="1159"/>
      <c r="AI33" s="1159"/>
      <c r="AJ33" s="1159"/>
      <c r="AK33" s="1159"/>
      <c r="AL33" s="1159"/>
    </row>
    <row r="34" spans="2:39" s="72" customFormat="1" ht="45.75" customHeight="1" x14ac:dyDescent="0.4">
      <c r="B34" s="1159"/>
      <c r="C34" s="1159"/>
      <c r="D34" s="1159"/>
      <c r="E34" s="1159"/>
      <c r="F34" s="1159"/>
      <c r="G34" s="1159"/>
      <c r="H34" s="1159"/>
      <c r="I34" s="1159"/>
      <c r="J34" s="1159"/>
      <c r="K34" s="1159"/>
      <c r="L34" s="1159"/>
      <c r="M34" s="1159"/>
      <c r="N34" s="1159"/>
      <c r="O34" s="1159"/>
      <c r="P34" s="1159"/>
      <c r="Q34" s="1159"/>
      <c r="R34" s="1159"/>
      <c r="S34" s="1159"/>
      <c r="T34" s="1159"/>
      <c r="U34" s="1159"/>
      <c r="V34" s="1159"/>
      <c r="W34" s="1159"/>
      <c r="X34" s="1159"/>
      <c r="Y34" s="1159"/>
      <c r="Z34" s="1159"/>
      <c r="AA34" s="1159"/>
      <c r="AB34" s="1159"/>
      <c r="AC34" s="1159"/>
      <c r="AD34" s="1159"/>
      <c r="AE34" s="1159"/>
      <c r="AF34" s="1159"/>
      <c r="AG34" s="1159"/>
      <c r="AH34" s="1159"/>
      <c r="AI34" s="1159"/>
      <c r="AJ34" s="1159"/>
      <c r="AK34" s="1159"/>
      <c r="AL34" s="1159"/>
      <c r="AM34" s="74"/>
    </row>
    <row r="35" spans="2:39" s="72" customFormat="1" ht="9" customHeight="1" x14ac:dyDescent="0.4">
      <c r="B35" s="72" t="s">
        <v>295</v>
      </c>
      <c r="AM35" s="73"/>
    </row>
    <row r="36" spans="2:39" s="72" customFormat="1" ht="21" customHeight="1" x14ac:dyDescent="0.4">
      <c r="B36" s="72" t="s">
        <v>295</v>
      </c>
      <c r="AM36" s="73"/>
    </row>
  </sheetData>
  <protectedRanges>
    <protectedRange sqref="L7:Z7 AI7:AL7 L6:AL6 L8:AL8" name="範囲1"/>
  </protectedRanges>
  <mergeCells count="60">
    <mergeCell ref="B19:R19"/>
    <mergeCell ref="S19:AD19"/>
    <mergeCell ref="AG19:AL19"/>
    <mergeCell ref="S24:AE24"/>
    <mergeCell ref="B21:AL21"/>
    <mergeCell ref="AI24:AL24"/>
    <mergeCell ref="S23:AE23"/>
    <mergeCell ref="B17:AL17"/>
    <mergeCell ref="B18:R18"/>
    <mergeCell ref="S18:AD18"/>
    <mergeCell ref="AG18:AL18"/>
    <mergeCell ref="AG15:AL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s>
  <phoneticPr fontId="1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40</vt:i4>
      </vt:variant>
    </vt:vector>
  </HeadingPairs>
  <TitlesOfParts>
    <vt:vector size="78" baseType="lpstr">
      <vt:lpstr>様式5 体制届</vt:lpstr>
      <vt:lpstr>別紙</vt:lpstr>
      <vt:lpstr>別紙１-１</vt:lpstr>
      <vt:lpstr>別紙３-１</vt:lpstr>
      <vt:lpstr>別紙３-２</vt:lpstr>
      <vt:lpstr>別紙５</vt:lpstr>
      <vt:lpstr>別紙６-１ (260401～)</vt:lpstr>
      <vt:lpstr>別紙６-２ (260401～)</vt:lpstr>
      <vt:lpstr>別紙７</vt:lpstr>
      <vt:lpstr>別紙８-２</vt:lpstr>
      <vt:lpstr>別紙８-３</vt:lpstr>
      <vt:lpstr>別紙10</vt:lpstr>
      <vt:lpstr>別紙12</vt:lpstr>
      <vt:lpstr>別紙13</vt:lpstr>
      <vt:lpstr>別紙14</vt:lpstr>
      <vt:lpstr>別紙15</vt:lpstr>
      <vt:lpstr>別紙16</vt:lpstr>
      <vt:lpstr>別紙22</vt:lpstr>
      <vt:lpstr>別紙23-１</vt:lpstr>
      <vt:lpstr>別紙24</vt:lpstr>
      <vt:lpstr>別紙25</vt:lpstr>
      <vt:lpstr>別紙29-２</vt:lpstr>
      <vt:lpstr>29-2参考様式（共同生活援助利用者の状況）</vt:lpstr>
      <vt:lpstr>別紙36</vt:lpstr>
      <vt:lpstr>別紙37（260401～）</vt:lpstr>
      <vt:lpstr>別紙37別添参考様式①（人員配置体制確認表）</vt:lpstr>
      <vt:lpstr>別紙37別添参考様式①（人員配置体制確認表 （記載例））</vt:lpstr>
      <vt:lpstr>別紙37別添参考様式②（参考表）</vt:lpstr>
      <vt:lpstr>別紙38</vt:lpstr>
      <vt:lpstr>別紙39</vt:lpstr>
      <vt:lpstr>別紙40</vt:lpstr>
      <vt:lpstr>別紙41</vt:lpstr>
      <vt:lpstr>別紙47</vt:lpstr>
      <vt:lpstr>別紙48</vt:lpstr>
      <vt:lpstr>別紙49 (260401～)</vt:lpstr>
      <vt:lpstr>別紙55</vt:lpstr>
      <vt:lpstr>別紙56</vt:lpstr>
      <vt:lpstr>障害児通所・入所給付費　体制等状況一覧_旧</vt:lpstr>
      <vt:lpstr>'別紙６-１ (260401～)'!Excel_BuiltIn_Print_Area</vt:lpstr>
      <vt:lpstr>'別紙６-２ (260401～)'!Excel_BuiltIn_Print_Area</vt:lpstr>
      <vt:lpstr>別紙７!Excel_BuiltIn_Print_Area</vt:lpstr>
      <vt:lpstr>'29-2参考様式（共同生活援助利用者の状況）'!Print_Area</vt:lpstr>
      <vt:lpstr>'障害児通所・入所給付費　体制等状況一覧_旧'!Print_Area</vt:lpstr>
      <vt:lpstr>別紙!Print_Area</vt:lpstr>
      <vt:lpstr>別紙10!Print_Area</vt:lpstr>
      <vt:lpstr>'別紙１-１'!Print_Area</vt:lpstr>
      <vt:lpstr>別紙12!Print_Area</vt:lpstr>
      <vt:lpstr>別紙13!Print_Area</vt:lpstr>
      <vt:lpstr>別紙14!Print_Area</vt:lpstr>
      <vt:lpstr>別紙15!Print_Area</vt:lpstr>
      <vt:lpstr>別紙16!Print_Area</vt:lpstr>
      <vt:lpstr>別紙22!Print_Area</vt:lpstr>
      <vt:lpstr>'別紙23-１'!Print_Area</vt:lpstr>
      <vt:lpstr>別紙24!Print_Area</vt:lpstr>
      <vt:lpstr>別紙25!Print_Area</vt:lpstr>
      <vt:lpstr>'別紙29-２'!Print_Area</vt:lpstr>
      <vt:lpstr>'別紙３-１'!Print_Area</vt:lpstr>
      <vt:lpstr>'別紙３-２'!Print_Area</vt:lpstr>
      <vt:lpstr>別紙36!Print_Area</vt:lpstr>
      <vt:lpstr>'別紙37（260401～）'!Print_Area</vt:lpstr>
      <vt:lpstr>'別紙37別添参考様式①（人員配置体制確認表 （記載例））'!Print_Area</vt:lpstr>
      <vt:lpstr>'別紙37別添参考様式①（人員配置体制確認表）'!Print_Area</vt:lpstr>
      <vt:lpstr>'別紙37別添参考様式②（参考表）'!Print_Area</vt:lpstr>
      <vt:lpstr>別紙38!Print_Area</vt:lpstr>
      <vt:lpstr>別紙39!Print_Area</vt:lpstr>
      <vt:lpstr>別紙40!Print_Area</vt:lpstr>
      <vt:lpstr>別紙41!Print_Area</vt:lpstr>
      <vt:lpstr>別紙47!Print_Area</vt:lpstr>
      <vt:lpstr>別紙48!Print_Area</vt:lpstr>
      <vt:lpstr>'別紙49 (260401～)'!Print_Area</vt:lpstr>
      <vt:lpstr>別紙55!Print_Area</vt:lpstr>
      <vt:lpstr>'別紙６-１ (260401～)'!Print_Area</vt:lpstr>
      <vt:lpstr>'別紙６-２ (260401～)'!Print_Area</vt:lpstr>
      <vt:lpstr>別紙７!Print_Area</vt:lpstr>
      <vt:lpstr>'別紙８-２'!Print_Area</vt:lpstr>
      <vt:lpstr>'別紙８-３'!Print_Area</vt:lpstr>
      <vt:lpstr>'障害児通所・入所給付費　体制等状況一覧_旧'!Print_Titles</vt:lpstr>
      <vt:lpstr>'別紙１-１'!Print_Titles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00083587</cp:lastModifiedBy>
  <cp:lastPrinted>2026-02-25T05:57:55Z</cp:lastPrinted>
  <dcterms:modified xsi:type="dcterms:W3CDTF">2026-03-26T11:14:52Z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