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ndsv01\Shr_Data2\01291200こども福祉課\子ども施策推進課→こども福祉課\005_施設指定管理\★様式\★4月アップ必須\2_申請・届出\"/>
    </mc:Choice>
  </mc:AlternateContent>
  <xr:revisionPtr revIDLastSave="0" documentId="13_ncr:1_{9095ABBF-8477-4DE7-8CB9-E902F46E6349}" xr6:coauthVersionLast="47" xr6:coauthVersionMax="47" xr10:uidLastSave="{00000000-0000-0000-0000-000000000000}"/>
  <bookViews>
    <workbookView xWindow="-120" yWindow="-120" windowWidth="29040" windowHeight="15720" tabRatio="870" xr2:uid="{ECB5D624-ADCC-4819-B13C-66100A18BCE9}"/>
  </bookViews>
  <sheets>
    <sheet name="参考1_平面図" sheetId="5" r:id="rId1"/>
    <sheet name="参考2_他法令遵守の確認票" sheetId="18" r:id="rId2"/>
    <sheet name="参考3_設備備品" sheetId="6" r:id="rId3"/>
    <sheet name="参考4_経歴書" sheetId="7" r:id="rId4"/>
    <sheet name="参考4_(記入例)" sheetId="8" r:id="rId5"/>
    <sheet name="参考5_実務経験証明書" sheetId="9" r:id="rId6"/>
    <sheet name="参考5（記入例）" sheetId="10" r:id="rId7"/>
    <sheet name="参考6_勤務形態一覧表" sheetId="27" r:id="rId8"/>
    <sheet name="参考6_(記入例)" sheetId="29" r:id="rId9"/>
    <sheet name="参考7_苦情解決" sheetId="13" r:id="rId10"/>
    <sheet name="参考8_対象者特定理由" sheetId="15" r:id="rId11"/>
    <sheet name="参考９_誓約書" sheetId="21" r:id="rId12"/>
    <sheet name="参考９_別紙⑤" sheetId="22" r:id="rId13"/>
    <sheet name="参考９_別紙⑥" sheetId="23" r:id="rId14"/>
    <sheet name="参考９_別紙⑦" sheetId="24" r:id="rId15"/>
    <sheet name="参考10_収支予算" sheetId="20" r:id="rId1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参考1_平面図!$A$1:$AA$35</definedName>
    <definedName name="_xlnm.Print_Area" localSheetId="15">参考10_収支予算!$A$1:$N$27</definedName>
    <definedName name="_xlnm.Print_Area" localSheetId="1">参考2_他法令遵守の確認票!$A$1:$D$73</definedName>
    <definedName name="_xlnm.Print_Area" localSheetId="2">参考3_設備備品!$A$1:$C$46</definedName>
    <definedName name="_xlnm.Print_Area" localSheetId="4">'参考4_(記入例)'!$A$1:$J$46</definedName>
    <definedName name="_xlnm.Print_Area" localSheetId="3">参考4_経歴書!$A$1:$J$46</definedName>
    <definedName name="_xlnm.Print_Area" localSheetId="6">'参考5（記入例）'!$A$1:$J$37</definedName>
    <definedName name="_xlnm.Print_Area" localSheetId="8">'参考6_(記入例)'!$A$1:$AN$81</definedName>
    <definedName name="_xlnm.Print_Area" localSheetId="7">参考6_勤務形態一覧表!$A$1:$AN$81</definedName>
    <definedName name="_xlnm.Print_Area" localSheetId="9">参考7_苦情解決!$A$1:$I$42</definedName>
    <definedName name="_xlnm.Print_Area" localSheetId="11">参考９_誓約書!$A$1:$M$23</definedName>
    <definedName name="_xlnm.Print_Area" localSheetId="12">参考９_別紙⑤!$A$1:$C$18</definedName>
    <definedName name="_xlnm.Print_Area" localSheetId="13">参考９_別紙⑥!$A$1:$C$16</definedName>
    <definedName name="_xlnm.Print_Area" localSheetId="14">参考９_別紙⑦!$A$1:$C$14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#REF!</definedName>
    <definedName name="一般相談支援事業">#REF!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生活介護">#REF!</definedName>
    <definedName name="生活訓練">#REF!</definedName>
    <definedName name="短期入所・空床利用型">#REF!</definedName>
    <definedName name="短期入所・単独型">#REF!</definedName>
    <definedName name="短期入所・併設型">#REF!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29" l="1"/>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AO31" i="29"/>
  <c r="AK31" i="29"/>
  <c r="AL31" i="29" s="1"/>
  <c r="AO30" i="29"/>
  <c r="AK30" i="29"/>
  <c r="AL30" i="29" s="1"/>
  <c r="AO29" i="29"/>
  <c r="AK29" i="29"/>
  <c r="AL29" i="29" s="1"/>
  <c r="AO28" i="29"/>
  <c r="AK28" i="29"/>
  <c r="AL28" i="29" s="1"/>
  <c r="AO27" i="29"/>
  <c r="AK27" i="29"/>
  <c r="AL27" i="29" s="1"/>
  <c r="AO26" i="29"/>
  <c r="AK26" i="29"/>
  <c r="AL26" i="29" s="1"/>
  <c r="AO25" i="29"/>
  <c r="AK25" i="29"/>
  <c r="AL25" i="29" s="1"/>
  <c r="AO24" i="29"/>
  <c r="AK24" i="29"/>
  <c r="AL24" i="29" s="1"/>
  <c r="AO23" i="29"/>
  <c r="AK23" i="29"/>
  <c r="AL23" i="29" s="1"/>
  <c r="AO22" i="29"/>
  <c r="AK22" i="29"/>
  <c r="AL22" i="29" s="1"/>
  <c r="AO21" i="29"/>
  <c r="AK21" i="29"/>
  <c r="AL21" i="29" s="1"/>
  <c r="AO20" i="29"/>
  <c r="AK20" i="29"/>
  <c r="AL20" i="29" s="1"/>
  <c r="AO19" i="29"/>
  <c r="AK19" i="29"/>
  <c r="AL19" i="29" s="1"/>
  <c r="AO18" i="29"/>
  <c r="AK18" i="29"/>
  <c r="AL18" i="29" s="1"/>
  <c r="AO17" i="29"/>
  <c r="AK17" i="29"/>
  <c r="AL17" i="29" s="1"/>
  <c r="AO16" i="29"/>
  <c r="AK16" i="29"/>
  <c r="AL16" i="29" s="1"/>
  <c r="AO15" i="29"/>
  <c r="AK15" i="29"/>
  <c r="AL15" i="29" s="1"/>
  <c r="AO14" i="29"/>
  <c r="AK14" i="29"/>
  <c r="AL14" i="29" s="1"/>
  <c r="AO13" i="29"/>
  <c r="AK13" i="29"/>
  <c r="AL13" i="29" s="1"/>
  <c r="AO12" i="29"/>
  <c r="AK12" i="29"/>
  <c r="AL12" i="29" s="1"/>
  <c r="AJ11" i="29"/>
  <c r="AG11" i="29"/>
  <c r="AF11" i="29"/>
  <c r="AE11" i="29"/>
  <c r="AD11" i="29"/>
  <c r="AC11" i="29"/>
  <c r="AB11" i="29"/>
  <c r="AA11" i="29"/>
  <c r="Z11" i="29"/>
  <c r="Y11" i="29"/>
  <c r="X11" i="29"/>
  <c r="W11" i="29"/>
  <c r="V11" i="29"/>
  <c r="U11" i="29"/>
  <c r="T11" i="29"/>
  <c r="S11" i="29"/>
  <c r="R11" i="29"/>
  <c r="Q11" i="29"/>
  <c r="P11" i="29"/>
  <c r="O11" i="29"/>
  <c r="N11" i="29"/>
  <c r="M11" i="29"/>
  <c r="L11" i="29"/>
  <c r="K11" i="29"/>
  <c r="J11" i="29"/>
  <c r="I11" i="29"/>
  <c r="H11" i="29"/>
  <c r="G11" i="29"/>
  <c r="F11" i="29"/>
  <c r="AI11" i="29" s="1"/>
  <c r="AJ10" i="29"/>
  <c r="AI10" i="29"/>
  <c r="AH10" i="29"/>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O13" i="27"/>
  <c r="AO14" i="27"/>
  <c r="AO15" i="27"/>
  <c r="AO16" i="27"/>
  <c r="AO17" i="27"/>
  <c r="AO18" i="27"/>
  <c r="AO19" i="27"/>
  <c r="AO20" i="27"/>
  <c r="AO21" i="27"/>
  <c r="AO22" i="27"/>
  <c r="AO23" i="27"/>
  <c r="AO24" i="27"/>
  <c r="AO25" i="27"/>
  <c r="AO26" i="27"/>
  <c r="AO27" i="27"/>
  <c r="AO28" i="27"/>
  <c r="AO29" i="27"/>
  <c r="AO30" i="27"/>
  <c r="AO31" i="27"/>
  <c r="AO12" i="27"/>
  <c r="E46" i="27"/>
  <c r="C47" i="27"/>
  <c r="E49"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AK31" i="27"/>
  <c r="AL31" i="27" s="1"/>
  <c r="AK30" i="27"/>
  <c r="AL30" i="27" s="1"/>
  <c r="AK29" i="27"/>
  <c r="AL29" i="27" s="1"/>
  <c r="AL28" i="27"/>
  <c r="AK28" i="27"/>
  <c r="AK27" i="27"/>
  <c r="AL27" i="27" s="1"/>
  <c r="AK26" i="27"/>
  <c r="AL26" i="27" s="1"/>
  <c r="AK25" i="27"/>
  <c r="AL25" i="27" s="1"/>
  <c r="AL24" i="27"/>
  <c r="AK24" i="27"/>
  <c r="AK23" i="27"/>
  <c r="AL23" i="27" s="1"/>
  <c r="AK22" i="27"/>
  <c r="AL22" i="27" s="1"/>
  <c r="AK21" i="27"/>
  <c r="AL21" i="27" s="1"/>
  <c r="AL20" i="27"/>
  <c r="AK20" i="27"/>
  <c r="AK19" i="27"/>
  <c r="AL19" i="27" s="1"/>
  <c r="AK18" i="27"/>
  <c r="AL18" i="27" s="1"/>
  <c r="AK17" i="27"/>
  <c r="AL17" i="27" s="1"/>
  <c r="AK16" i="27"/>
  <c r="AL16" i="27" s="1"/>
  <c r="AK15" i="27"/>
  <c r="AL15" i="27" s="1"/>
  <c r="AK14" i="27"/>
  <c r="AL14" i="27" s="1"/>
  <c r="AK13" i="27"/>
  <c r="AL13" i="27" s="1"/>
  <c r="AK12" i="27"/>
  <c r="AL12" i="27" s="1"/>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AH11" i="27" s="1"/>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AH10" i="27" s="1"/>
  <c r="E48" i="29" l="1"/>
  <c r="AK32" i="29"/>
  <c r="AL32" i="29" s="1"/>
  <c r="AG41" i="29"/>
  <c r="E40" i="29"/>
  <c r="AL40" i="29"/>
  <c r="AG42" i="29"/>
  <c r="F40" i="29"/>
  <c r="AD41" i="29"/>
  <c r="I40" i="29"/>
  <c r="C46" i="29"/>
  <c r="L40" i="29"/>
  <c r="AJ41" i="29"/>
  <c r="O40" i="29"/>
  <c r="E41" i="29"/>
  <c r="E46" i="29"/>
  <c r="F41" i="29"/>
  <c r="F46" i="29"/>
  <c r="U40" i="29"/>
  <c r="C47" i="29"/>
  <c r="L41" i="29"/>
  <c r="E42" i="29"/>
  <c r="AA40" i="29"/>
  <c r="E47" i="29"/>
  <c r="AD40" i="29"/>
  <c r="F47" i="29"/>
  <c r="AH11" i="29"/>
  <c r="C40" i="29"/>
  <c r="AG40" i="29"/>
  <c r="U41" i="29"/>
  <c r="U42" i="29"/>
  <c r="C48" i="29"/>
  <c r="AA41" i="29"/>
  <c r="AM40" i="29"/>
  <c r="AL42" i="29"/>
  <c r="C41" i="29"/>
  <c r="D41" i="29"/>
  <c r="D46" i="29"/>
  <c r="AL41" i="29"/>
  <c r="R40" i="29"/>
  <c r="AM41" i="29"/>
  <c r="I41" i="29"/>
  <c r="C42" i="29"/>
  <c r="X40" i="29"/>
  <c r="D47" i="29"/>
  <c r="O41" i="29"/>
  <c r="I42" i="29"/>
  <c r="R41" i="29"/>
  <c r="O42" i="29"/>
  <c r="D40" i="29"/>
  <c r="AJ40" i="29"/>
  <c r="X41" i="29"/>
  <c r="AA42" i="29"/>
  <c r="AD40" i="27"/>
  <c r="C46" i="27"/>
  <c r="D47" i="27"/>
  <c r="L41" i="27"/>
  <c r="AA41" i="27"/>
  <c r="AD41" i="27"/>
  <c r="C40" i="27"/>
  <c r="AG40" i="27"/>
  <c r="D41" i="27"/>
  <c r="AG41" i="27"/>
  <c r="I41" i="27"/>
  <c r="AJ40" i="27"/>
  <c r="I40" i="27"/>
  <c r="AJ41" i="27"/>
  <c r="L40" i="27"/>
  <c r="AL40" i="27"/>
  <c r="AL41" i="27"/>
  <c r="AM40" i="27"/>
  <c r="X41" i="27"/>
  <c r="O41" i="27"/>
  <c r="O40" i="27"/>
  <c r="AM41" i="27"/>
  <c r="F46" i="27"/>
  <c r="AA40" i="27"/>
  <c r="C41" i="27"/>
  <c r="R41" i="27"/>
  <c r="D40" i="27"/>
  <c r="R40" i="27"/>
  <c r="E40" i="27"/>
  <c r="U40" i="27"/>
  <c r="E41" i="27"/>
  <c r="U41" i="27"/>
  <c r="E47" i="27"/>
  <c r="F40" i="27"/>
  <c r="X40" i="27"/>
  <c r="F47" i="27"/>
  <c r="F41" i="27"/>
  <c r="AK32" i="27"/>
  <c r="AL32" i="27" s="1"/>
  <c r="AI10" i="27"/>
  <c r="AJ10" i="27"/>
  <c r="AI11" i="27"/>
  <c r="AJ11" i="27"/>
  <c r="AG42" i="27" l="1"/>
  <c r="AL42" i="27"/>
  <c r="E42" i="27"/>
  <c r="E48" i="27"/>
  <c r="O42" i="27"/>
  <c r="C42" i="27"/>
  <c r="AA42" i="27"/>
  <c r="U42" i="27"/>
  <c r="C48" i="27"/>
  <c r="I42" i="27"/>
  <c r="D46" i="27"/>
  <c r="N5" i="20" l="1"/>
  <c r="N6" i="20"/>
  <c r="B7" i="20"/>
  <c r="B9" i="20" s="1"/>
  <c r="C7" i="20"/>
  <c r="C9" i="20"/>
  <c r="D7" i="20"/>
  <c r="D9" i="20"/>
  <c r="F10" i="20"/>
  <c r="F20" i="20"/>
  <c r="E7" i="20"/>
  <c r="E9" i="20" s="1"/>
  <c r="G10" i="20" s="1"/>
  <c r="G20" i="20" s="1"/>
  <c r="F7" i="20"/>
  <c r="F9" i="20" s="1"/>
  <c r="H10" i="20" s="1"/>
  <c r="H20" i="20" s="1"/>
  <c r="G7" i="20"/>
  <c r="G9" i="20"/>
  <c r="I10" i="20"/>
  <c r="I20" i="20"/>
  <c r="H7" i="20"/>
  <c r="H9" i="20"/>
  <c r="J10" i="20"/>
  <c r="I7" i="20"/>
  <c r="J7" i="20"/>
  <c r="K7" i="20"/>
  <c r="K9" i="20"/>
  <c r="M10" i="20"/>
  <c r="L7" i="20"/>
  <c r="L9" i="20"/>
  <c r="M7" i="20"/>
  <c r="N8" i="20"/>
  <c r="I9" i="20"/>
  <c r="K10" i="20" s="1"/>
  <c r="K20" i="20" s="1"/>
  <c r="J9" i="20"/>
  <c r="L10" i="20"/>
  <c r="L20" i="20"/>
  <c r="M9" i="20"/>
  <c r="N13" i="20"/>
  <c r="N14" i="20"/>
  <c r="N15" i="20"/>
  <c r="N16" i="20"/>
  <c r="N17" i="20"/>
  <c r="B18" i="20"/>
  <c r="N18" i="20" s="1"/>
  <c r="C18" i="20"/>
  <c r="C20" i="20" s="1"/>
  <c r="D18" i="20"/>
  <c r="E18" i="20"/>
  <c r="F18" i="20"/>
  <c r="G18" i="20"/>
  <c r="H18" i="20"/>
  <c r="I18" i="20"/>
  <c r="J18" i="20"/>
  <c r="J20" i="20" s="1"/>
  <c r="K18" i="20"/>
  <c r="L18" i="20"/>
  <c r="M18" i="20"/>
  <c r="M20" i="20" s="1"/>
  <c r="B20" i="20"/>
  <c r="E10" i="20"/>
  <c r="E20" i="20"/>
  <c r="N9" i="20" l="1"/>
  <c r="D10" i="20"/>
  <c r="N7" i="20"/>
  <c r="N10" i="20" l="1"/>
  <c r="D20" i="20"/>
  <c r="N2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22" authorId="0" shapeId="0" xr:uid="{0CA25BD3-3707-4A10-9322-B4A9F2DC0149}">
      <text>
        <r>
          <rPr>
            <sz val="12"/>
            <rFont val="ＭＳ Ｐゴシック"/>
            <family val="3"/>
          </rPr>
          <t>　収入見込みの算定額をどのように算出したか、各種報酬や加算の単位数および加算名称等と地域区分の単位数単価を基に、算出式を示すこと。</t>
        </r>
        <r>
          <rPr>
            <sz val="9"/>
            <rFont val="ＭＳ Ｐゴシック"/>
            <family val="3"/>
          </rPr>
          <t xml:space="preserve">
</t>
        </r>
      </text>
    </comment>
  </commentList>
</comments>
</file>

<file path=xl/sharedStrings.xml><?xml version="1.0" encoding="utf-8"?>
<sst xmlns="http://schemas.openxmlformats.org/spreadsheetml/2006/main" count="754" uniqueCount="419">
  <si>
    <t>（参考様式１）</t>
    <rPh sb="1" eb="3">
      <t>サンコウ</t>
    </rPh>
    <rPh sb="3" eb="5">
      <t>ヨウシキ</t>
    </rPh>
    <phoneticPr fontId="1"/>
  </si>
  <si>
    <t>平面図</t>
    <rPh sb="0" eb="3">
      <t>ヘイメンズ</t>
    </rPh>
    <phoneticPr fontId="1"/>
  </si>
  <si>
    <t>事業所の名称</t>
    <rPh sb="0" eb="3">
      <t>ジギョウショ</t>
    </rPh>
    <rPh sb="4" eb="6">
      <t>メイショウ</t>
    </rPh>
    <phoneticPr fontId="1"/>
  </si>
  <si>
    <t>備考１　各室の用途及び面積を記載してください。</t>
    <rPh sb="0" eb="2">
      <t>ビコウ</t>
    </rPh>
    <rPh sb="4" eb="6">
      <t>カクシツ</t>
    </rPh>
    <rPh sb="7" eb="9">
      <t>ヨウト</t>
    </rPh>
    <rPh sb="9" eb="10">
      <t>オヨ</t>
    </rPh>
    <rPh sb="11" eb="13">
      <t>メンセキ</t>
    </rPh>
    <rPh sb="14" eb="16">
      <t>キサイ</t>
    </rPh>
    <phoneticPr fontId="1"/>
  </si>
  <si>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
  </si>
  <si>
    <t>（参考様式２）</t>
    <rPh sb="1" eb="3">
      <t>サンコウ</t>
    </rPh>
    <rPh sb="3" eb="5">
      <t>ヨウシキ</t>
    </rPh>
    <phoneticPr fontId="1"/>
  </si>
  <si>
    <t>設備･備品等一覧表</t>
  </si>
  <si>
    <t>支援の種類</t>
    <rPh sb="0" eb="2">
      <t>シエン</t>
    </rPh>
    <rPh sb="3" eb="5">
      <t>シュルイ</t>
    </rPh>
    <phoneticPr fontId="1"/>
  </si>
  <si>
    <t>事業所名</t>
    <rPh sb="0" eb="3">
      <t>ジギョウショ</t>
    </rPh>
    <rPh sb="3" eb="4">
      <t>メイ</t>
    </rPh>
    <phoneticPr fontId="1"/>
  </si>
  <si>
    <t>設備の概要</t>
  </si>
  <si>
    <t>設備基準上適合すべき項目等についての状況</t>
    <rPh sb="12" eb="13">
      <t>トウ</t>
    </rPh>
    <phoneticPr fontId="1"/>
  </si>
  <si>
    <t>適合の可否</t>
    <rPh sb="0" eb="2">
      <t>テキゴウ</t>
    </rPh>
    <rPh sb="3" eb="5">
      <t>カヒ</t>
    </rPh>
    <phoneticPr fontId="1"/>
  </si>
  <si>
    <t>サービス提供上配慮すべき設備の概要</t>
    <rPh sb="4" eb="6">
      <t>テイキョウ</t>
    </rPh>
    <rPh sb="6" eb="7">
      <t>ジョウ</t>
    </rPh>
    <rPh sb="7" eb="9">
      <t>ハイリョ</t>
    </rPh>
    <rPh sb="12" eb="14">
      <t>セツビ</t>
    </rPh>
    <rPh sb="15" eb="17">
      <t>ガイヨウ</t>
    </rPh>
    <phoneticPr fontId="1"/>
  </si>
  <si>
    <t>指導訓練室</t>
    <rPh sb="0" eb="2">
      <t>シドウ</t>
    </rPh>
    <rPh sb="2" eb="4">
      <t>クンレン</t>
    </rPh>
    <rPh sb="4" eb="5">
      <t>シツ</t>
    </rPh>
    <phoneticPr fontId="1"/>
  </si>
  <si>
    <t>○○㎡</t>
  </si>
  <si>
    <t>遊戯室</t>
    <rPh sb="0" eb="3">
      <t>ユウギシツ</t>
    </rPh>
    <phoneticPr fontId="1"/>
  </si>
  <si>
    <t>医務室</t>
    <rPh sb="0" eb="3">
      <t>イムシツ</t>
    </rPh>
    <phoneticPr fontId="1"/>
  </si>
  <si>
    <t>１箇所</t>
    <rPh sb="1" eb="3">
      <t>カショ</t>
    </rPh>
    <phoneticPr fontId="1"/>
  </si>
  <si>
    <t>相談室</t>
    <rPh sb="0" eb="3">
      <t>ソウダンシツ</t>
    </rPh>
    <phoneticPr fontId="1"/>
  </si>
  <si>
    <t>調理室</t>
    <rPh sb="0" eb="3">
      <t>チョウリシツ</t>
    </rPh>
    <phoneticPr fontId="1"/>
  </si>
  <si>
    <t>静養室</t>
    <rPh sb="0" eb="3">
      <t>セイヨウシツ</t>
    </rPh>
    <phoneticPr fontId="1"/>
  </si>
  <si>
    <t>聴力検査室</t>
    <rPh sb="0" eb="2">
      <t>チョウリョク</t>
    </rPh>
    <rPh sb="2" eb="5">
      <t>ケンサシツ</t>
    </rPh>
    <phoneticPr fontId="1"/>
  </si>
  <si>
    <t>事務室</t>
    <rPh sb="0" eb="3">
      <t>ジムシツ</t>
    </rPh>
    <phoneticPr fontId="1"/>
  </si>
  <si>
    <t>トイレ</t>
    <phoneticPr fontId="1"/>
  </si>
  <si>
    <t>２箇所</t>
    <rPh sb="1" eb="3">
      <t>カショ</t>
    </rPh>
    <phoneticPr fontId="1"/>
  </si>
  <si>
    <t>手洗い場</t>
    <rPh sb="0" eb="2">
      <t>テアラ</t>
    </rPh>
    <rPh sb="3" eb="4">
      <t>バ</t>
    </rPh>
    <phoneticPr fontId="1"/>
  </si>
  <si>
    <t>非常災害設備等</t>
    <rPh sb="0" eb="2">
      <t>ヒジョウ</t>
    </rPh>
    <rPh sb="2" eb="4">
      <t>サイガイ</t>
    </rPh>
    <rPh sb="4" eb="6">
      <t>セツビ</t>
    </rPh>
    <rPh sb="6" eb="7">
      <t>トウ</t>
    </rPh>
    <phoneticPr fontId="1"/>
  </si>
  <si>
    <t>スプリンクラー</t>
    <phoneticPr fontId="1"/>
  </si>
  <si>
    <t>消火器</t>
    <rPh sb="0" eb="3">
      <t>ショウカキ</t>
    </rPh>
    <phoneticPr fontId="1"/>
  </si>
  <si>
    <t>非常通報装置</t>
    <rPh sb="0" eb="2">
      <t>ヒジョウ</t>
    </rPh>
    <rPh sb="2" eb="4">
      <t>ツウホウ</t>
    </rPh>
    <rPh sb="4" eb="6">
      <t>ソウチ</t>
    </rPh>
    <phoneticPr fontId="1"/>
  </si>
  <si>
    <t>室名</t>
    <rPh sb="0" eb="1">
      <t>シツ</t>
    </rPh>
    <rPh sb="1" eb="2">
      <t>メイ</t>
    </rPh>
    <phoneticPr fontId="1"/>
  </si>
  <si>
    <t>備品の品目及び数量</t>
    <rPh sb="0" eb="2">
      <t>ビヒン</t>
    </rPh>
    <rPh sb="3" eb="5">
      <t>ヒンモク</t>
    </rPh>
    <rPh sb="5" eb="6">
      <t>オヨ</t>
    </rPh>
    <rPh sb="7" eb="9">
      <t>スウリョウ</t>
    </rPh>
    <phoneticPr fontId="1"/>
  </si>
  <si>
    <t>机１</t>
    <rPh sb="0" eb="1">
      <t>ツクエ</t>
    </rPh>
    <phoneticPr fontId="1"/>
  </si>
  <si>
    <t>寝台１</t>
    <rPh sb="0" eb="2">
      <t>シンダイ</t>
    </rPh>
    <phoneticPr fontId="1"/>
  </si>
  <si>
    <t>机１、椅子４</t>
    <rPh sb="0" eb="1">
      <t>ツクエ</t>
    </rPh>
    <rPh sb="3" eb="5">
      <t>イス</t>
    </rPh>
    <phoneticPr fontId="1"/>
  </si>
  <si>
    <t>冷蔵庫</t>
    <rPh sb="0" eb="3">
      <t>レイゾウコ</t>
    </rPh>
    <phoneticPr fontId="1"/>
  </si>
  <si>
    <t>机２、椅子２、鍵付書庫１、書棚</t>
    <rPh sb="0" eb="1">
      <t>ツクエ</t>
    </rPh>
    <rPh sb="3" eb="5">
      <t>イス</t>
    </rPh>
    <rPh sb="7" eb="8">
      <t>カギ</t>
    </rPh>
    <rPh sb="8" eb="9">
      <t>ツキ</t>
    </rPh>
    <rPh sb="9" eb="11">
      <t>ショコ</t>
    </rPh>
    <rPh sb="13" eb="15">
      <t>ショダナ</t>
    </rPh>
    <phoneticPr fontId="1"/>
  </si>
  <si>
    <t>備考 １ 申請する支援の種類に関して、基準省令で定められた設備基準上適合すべき</t>
    <rPh sb="9" eb="11">
      <t>シエン</t>
    </rPh>
    <rPh sb="12" eb="14">
      <t>シュルイ</t>
    </rPh>
    <phoneticPr fontId="1"/>
  </si>
  <si>
    <t xml:space="preserve">    　項目のうち、「居室面積等一覧表｣に記載した項目以外の事項について記載して</t>
    <rPh sb="12" eb="14">
      <t>キョシツ</t>
    </rPh>
    <rPh sb="14" eb="16">
      <t>メンセキ</t>
    </rPh>
    <rPh sb="16" eb="17">
      <t>トウ</t>
    </rPh>
    <phoneticPr fontId="1"/>
  </si>
  <si>
    <t xml:space="preserve">      ください。</t>
    <phoneticPr fontId="1"/>
  </si>
  <si>
    <t>　　 ２ 必要に応じて写真等を添付し、その旨を合わせて記載してください。</t>
  </si>
  <si>
    <t>　　 ３ ｢適合の可否｣欄には、何も記載しないでください。</t>
  </si>
  <si>
    <t>（参考様式３）</t>
    <rPh sb="1" eb="3">
      <t>サンコウ</t>
    </rPh>
    <rPh sb="3" eb="5">
      <t>ヨウシキ</t>
    </rPh>
    <phoneticPr fontId="1"/>
  </si>
  <si>
    <t>（写真添付）</t>
    <rPh sb="1" eb="3">
      <t>シャシン</t>
    </rPh>
    <rPh sb="3" eb="5">
      <t>テンプ</t>
    </rPh>
    <phoneticPr fontId="1"/>
  </si>
  <si>
    <t>○○○経歴書</t>
    <rPh sb="3" eb="6">
      <t>ケイレキショ</t>
    </rPh>
    <phoneticPr fontId="1"/>
  </si>
  <si>
    <t>フリガナ</t>
    <phoneticPr fontId="1"/>
  </si>
  <si>
    <t>生年月日</t>
    <rPh sb="0" eb="2">
      <t>セイネン</t>
    </rPh>
    <rPh sb="2" eb="4">
      <t>ガッピ</t>
    </rPh>
    <phoneticPr fontId="1"/>
  </si>
  <si>
    <t>氏名</t>
    <rPh sb="0" eb="2">
      <t>シメイ</t>
    </rPh>
    <phoneticPr fontId="1"/>
  </si>
  <si>
    <t>住所</t>
    <rPh sb="0" eb="2">
      <t>ジュウショ</t>
    </rPh>
    <phoneticPr fontId="1"/>
  </si>
  <si>
    <t>（郵便番号　　　－　　　　）</t>
    <rPh sb="1" eb="3">
      <t>ユウビン</t>
    </rPh>
    <rPh sb="3" eb="5">
      <t>バンゴウ</t>
    </rPh>
    <phoneticPr fontId="1"/>
  </si>
  <si>
    <t>電話番号</t>
    <rPh sb="0" eb="2">
      <t>デンワ</t>
    </rPh>
    <rPh sb="2" eb="4">
      <t>バンゴウ</t>
    </rPh>
    <phoneticPr fontId="1"/>
  </si>
  <si>
    <t>主な職歴等</t>
    <rPh sb="0" eb="1">
      <t>オモ</t>
    </rPh>
    <rPh sb="2" eb="4">
      <t>ショクレキ</t>
    </rPh>
    <rPh sb="4" eb="5">
      <t>トウ</t>
    </rPh>
    <phoneticPr fontId="1"/>
  </si>
  <si>
    <t>　　  年  月～　　  年  月</t>
    <rPh sb="4" eb="5">
      <t>ネン</t>
    </rPh>
    <rPh sb="7" eb="8">
      <t>ツキ</t>
    </rPh>
    <rPh sb="16" eb="17">
      <t>ツキ</t>
    </rPh>
    <phoneticPr fontId="1"/>
  </si>
  <si>
    <t>勤務先等</t>
    <rPh sb="0" eb="3">
      <t>キンムサキ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</si>
  <si>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</si>
  <si>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</si>
  <si>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</si>
  <si>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</si>
  <si>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6">
      <t>ケンシュウナド</t>
    </rPh>
    <rPh sb="7" eb="9">
      <t>ジュコウ</t>
    </rPh>
    <rPh sb="10" eb="13">
      <t>ジョウキョウトウ</t>
    </rPh>
    <phoneticPr fontId="1"/>
  </si>
  <si>
    <t>　児童発達支援管理責任者研修（　　　　　年　　　月　　日　○○県）</t>
    <rPh sb="1" eb="3">
      <t>ジドウ</t>
    </rPh>
    <rPh sb="3" eb="5">
      <t>ハッタツ</t>
    </rPh>
    <rPh sb="5" eb="7">
      <t>シエン</t>
    </rPh>
    <rPh sb="7" eb="9">
      <t>カンリ</t>
    </rPh>
    <rPh sb="9" eb="11">
      <t>セキニン</t>
    </rPh>
    <rPh sb="11" eb="12">
      <t>シャ</t>
    </rPh>
    <rPh sb="12" eb="14">
      <t>ケンシュウ</t>
    </rPh>
    <rPh sb="20" eb="21">
      <t>ネン</t>
    </rPh>
    <rPh sb="24" eb="25">
      <t>ガツ</t>
    </rPh>
    <rPh sb="27" eb="28">
      <t>ニチ</t>
    </rPh>
    <rPh sb="31" eb="32">
      <t>ケン</t>
    </rPh>
    <phoneticPr fontId="1"/>
  </si>
  <si>
    <t>　相談支援従事者初任者研修（講義部分）（　　　　年　　　月　　日　　○○県）</t>
    <rPh sb="1" eb="3">
      <t>ソウダン</t>
    </rPh>
    <rPh sb="3" eb="5">
      <t>シエン</t>
    </rPh>
    <rPh sb="5" eb="8">
      <t>ジュウジシャ</t>
    </rPh>
    <rPh sb="8" eb="11">
      <t>ショニンシャ</t>
    </rPh>
    <rPh sb="11" eb="13">
      <t>ケンシュウ</t>
    </rPh>
    <rPh sb="14" eb="16">
      <t>コウギ</t>
    </rPh>
    <rPh sb="16" eb="18">
      <t>ブブン</t>
    </rPh>
    <rPh sb="24" eb="25">
      <t>ネン</t>
    </rPh>
    <rPh sb="28" eb="29">
      <t>ガツ</t>
    </rPh>
    <rPh sb="31" eb="32">
      <t>ニチ</t>
    </rPh>
    <rPh sb="36" eb="37">
      <t>ケン</t>
    </rPh>
    <phoneticPr fontId="1"/>
  </si>
  <si>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</si>
  <si>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1"/>
  </si>
  <si>
    <t>　　３　当該管理者が管理する事業所が複数の場合は、「事業所の名称」欄を適宜拡張して、</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phoneticPr fontId="1"/>
  </si>
  <si>
    <t>　　　その全てを記載してください。</t>
    <phoneticPr fontId="1"/>
  </si>
  <si>
    <t>　　４　児童発達支援管理責任者は、必ず備考欄に研修受講状況を記載してください。</t>
    <rPh sb="4" eb="6">
      <t>ジドウ</t>
    </rPh>
    <rPh sb="6" eb="8">
      <t>ハッタツ</t>
    </rPh>
    <rPh sb="8" eb="10">
      <t>シエン</t>
    </rPh>
    <rPh sb="10" eb="12">
      <t>カンリ</t>
    </rPh>
    <rPh sb="12" eb="14">
      <t>セキニン</t>
    </rPh>
    <rPh sb="14" eb="15">
      <t>シャ</t>
    </rPh>
    <rPh sb="17" eb="18">
      <t>カナラ</t>
    </rPh>
    <rPh sb="19" eb="21">
      <t>ビコウ</t>
    </rPh>
    <rPh sb="21" eb="22">
      <t>ラン</t>
    </rPh>
    <rPh sb="23" eb="25">
      <t>ケンシュウ</t>
    </rPh>
    <rPh sb="25" eb="27">
      <t>ジュコウ</t>
    </rPh>
    <rPh sb="27" eb="29">
      <t>ジョウキョウ</t>
    </rPh>
    <rPh sb="30" eb="32">
      <t>キサイ</t>
    </rPh>
    <phoneticPr fontId="1"/>
  </si>
  <si>
    <t>　　　未受講の場合には、「未受講（猶予期間：　年　月　日まで）」と記載してください。</t>
    <rPh sb="3" eb="4">
      <t>ミ</t>
    </rPh>
    <rPh sb="4" eb="6">
      <t>ジュコウ</t>
    </rPh>
    <rPh sb="7" eb="9">
      <t>バアイ</t>
    </rPh>
    <rPh sb="13" eb="14">
      <t>ミ</t>
    </rPh>
    <rPh sb="14" eb="16">
      <t>ジュコウ</t>
    </rPh>
    <rPh sb="17" eb="19">
      <t>ユウヨ</t>
    </rPh>
    <rPh sb="19" eb="21">
      <t>キカン</t>
    </rPh>
    <rPh sb="23" eb="24">
      <t>ネン</t>
    </rPh>
    <rPh sb="25" eb="26">
      <t>ガツ</t>
    </rPh>
    <rPh sb="27" eb="28">
      <t>ニチ</t>
    </rPh>
    <rPh sb="33" eb="35">
      <t>キサイ</t>
    </rPh>
    <phoneticPr fontId="1"/>
  </si>
  <si>
    <t>管理者兼児童発達支援管理責任者　経歴書</t>
    <rPh sb="0" eb="3">
      <t>カンリシャ</t>
    </rPh>
    <rPh sb="3" eb="4">
      <t>ケン</t>
    </rPh>
    <rPh sb="4" eb="6">
      <t>ジドウ</t>
    </rPh>
    <rPh sb="6" eb="8">
      <t>ハッタツ</t>
    </rPh>
    <rPh sb="8" eb="10">
      <t>シエン</t>
    </rPh>
    <rPh sb="10" eb="12">
      <t>カンリ</t>
    </rPh>
    <rPh sb="12" eb="14">
      <t>セキニン</t>
    </rPh>
    <rPh sb="14" eb="15">
      <t>シャ</t>
    </rPh>
    <rPh sb="16" eb="19">
      <t>ケイレキショ</t>
    </rPh>
    <phoneticPr fontId="1"/>
  </si>
  <si>
    <t>○○学園</t>
    <rPh sb="2" eb="4">
      <t>ガクエン</t>
    </rPh>
    <phoneticPr fontId="1"/>
  </si>
  <si>
    <t>フリガナ</t>
    <phoneticPr fontId="1"/>
  </si>
  <si>
    <t>コシガヤ　ジロウ</t>
    <phoneticPr fontId="1"/>
  </si>
  <si>
    <t>越谷　次郎</t>
    <rPh sb="0" eb="2">
      <t>コシガヤ</t>
    </rPh>
    <rPh sb="3" eb="5">
      <t>ジロウ</t>
    </rPh>
    <phoneticPr fontId="1"/>
  </si>
  <si>
    <t>埼玉県越谷市○○　△△１－１－×</t>
    <rPh sb="0" eb="3">
      <t>サイタマケン</t>
    </rPh>
    <rPh sb="3" eb="5">
      <t>コシガヤ</t>
    </rPh>
    <rPh sb="5" eb="6">
      <t>シ</t>
    </rPh>
    <phoneticPr fontId="1"/>
  </si>
  <si>
    <t>０４８－×××－××××</t>
    <phoneticPr fontId="1"/>
  </si>
  <si>
    <t>平成２年4月～平成15年3月</t>
    <rPh sb="0" eb="2">
      <t>ヘイセイ</t>
    </rPh>
    <rPh sb="3" eb="4">
      <t>ネン</t>
    </rPh>
    <rPh sb="5" eb="6">
      <t>ガツ</t>
    </rPh>
    <rPh sb="7" eb="9">
      <t>ヘイセイ</t>
    </rPh>
    <rPh sb="11" eb="12">
      <t>ネン</t>
    </rPh>
    <rPh sb="13" eb="14">
      <t>ガツ</t>
    </rPh>
    <phoneticPr fontId="1"/>
  </si>
  <si>
    <t>特別養護老人ホーム○○園</t>
    <rPh sb="0" eb="2">
      <t>トクベツ</t>
    </rPh>
    <rPh sb="2" eb="4">
      <t>ヨウゴ</t>
    </rPh>
    <rPh sb="4" eb="6">
      <t>ロウジン</t>
    </rPh>
    <rPh sb="11" eb="12">
      <t>エン</t>
    </rPh>
    <phoneticPr fontId="1"/>
  </si>
  <si>
    <t>介護職員</t>
    <rPh sb="0" eb="2">
      <t>カイゴ</t>
    </rPh>
    <rPh sb="2" eb="4">
      <t>ショクイン</t>
    </rPh>
    <phoneticPr fontId="1"/>
  </si>
  <si>
    <t>平成15年4月～平成28年3月</t>
    <rPh sb="0" eb="2">
      <t>ヘイセイ</t>
    </rPh>
    <rPh sb="4" eb="5">
      <t>ネン</t>
    </rPh>
    <rPh sb="6" eb="7">
      <t>ガツ</t>
    </rPh>
    <rPh sb="8" eb="10">
      <t>ヘイセイ</t>
    </rPh>
    <rPh sb="12" eb="13">
      <t>ネン</t>
    </rPh>
    <rPh sb="14" eb="15">
      <t>ガツ</t>
    </rPh>
    <phoneticPr fontId="1"/>
  </si>
  <si>
    <t>知的障害者入所更生施設△△</t>
    <rPh sb="0" eb="5">
      <t>チテキショウガイシャ</t>
    </rPh>
    <rPh sb="5" eb="7">
      <t>ニュウショ</t>
    </rPh>
    <rPh sb="7" eb="9">
      <t>コウセイ</t>
    </rPh>
    <rPh sb="9" eb="11">
      <t>シセツ</t>
    </rPh>
    <phoneticPr fontId="1"/>
  </si>
  <si>
    <t>生活支援員</t>
    <rPh sb="0" eb="2">
      <t>セイカツ</t>
    </rPh>
    <rPh sb="2" eb="4">
      <t>シエン</t>
    </rPh>
    <rPh sb="4" eb="5">
      <t>イン</t>
    </rPh>
    <phoneticPr fontId="1"/>
  </si>
  <si>
    <t>社会福祉士</t>
    <rPh sb="0" eb="2">
      <t>シャカイ</t>
    </rPh>
    <rPh sb="2" eb="4">
      <t>フクシ</t>
    </rPh>
    <rPh sb="4" eb="5">
      <t>シ</t>
    </rPh>
    <phoneticPr fontId="1"/>
  </si>
  <si>
    <t>平成○年○月○日</t>
    <rPh sb="0" eb="2">
      <t>ヘイセイ</t>
    </rPh>
    <rPh sb="3" eb="4">
      <t>ネン</t>
    </rPh>
    <rPh sb="5" eb="6">
      <t>ツキ</t>
    </rPh>
    <rPh sb="7" eb="8">
      <t>ニチ</t>
    </rPh>
    <phoneticPr fontId="1"/>
  </si>
  <si>
    <t>介護福祉士</t>
    <rPh sb="0" eb="2">
      <t>カイゴ</t>
    </rPh>
    <rPh sb="2" eb="5">
      <t>フクシシ</t>
    </rPh>
    <phoneticPr fontId="1"/>
  </si>
  <si>
    <t>　　　その全てを記載してください。</t>
    <phoneticPr fontId="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</si>
  <si>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
  </si>
  <si>
    <t>４．</t>
    <phoneticPr fontId="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</si>
  <si>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</si>
  <si>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1"/>
  </si>
  <si>
    <t>３．</t>
    <phoneticPr fontId="1"/>
  </si>
  <si>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1"/>
  </si>
  <si>
    <t>２．</t>
    <phoneticPr fontId="1"/>
  </si>
  <si>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1"/>
  </si>
  <si>
    <t>１．</t>
    <phoneticPr fontId="1"/>
  </si>
  <si>
    <t>（注）</t>
    <rPh sb="1" eb="2">
      <t>チュウ</t>
    </rPh>
    <phoneticPr fontId="1"/>
  </si>
  <si>
    <t>職名（　　　　　　　　　　　　　　　）</t>
    <rPh sb="0" eb="2">
      <t>ショクメイ</t>
    </rPh>
    <phoneticPr fontId="1"/>
  </si>
  <si>
    <t>業　務　内　容</t>
    <rPh sb="0" eb="1">
      <t>ギョウ</t>
    </rPh>
    <rPh sb="2" eb="3">
      <t>ツトム</t>
    </rPh>
    <rPh sb="4" eb="5">
      <t>ナイ</t>
    </rPh>
    <rPh sb="6" eb="7">
      <t>カタチ</t>
    </rPh>
    <phoneticPr fontId="1"/>
  </si>
  <si>
    <t>うち業務に従事した日数</t>
    <rPh sb="2" eb="4">
      <t>ギョウム</t>
    </rPh>
    <rPh sb="5" eb="7">
      <t>ジュウジ</t>
    </rPh>
    <rPh sb="9" eb="11">
      <t>ニッスウ</t>
    </rPh>
    <phoneticPr fontId="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</si>
  <si>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
  </si>
  <si>
    <t>業　務　期　間</t>
    <rPh sb="0" eb="1">
      <t>ギョウ</t>
    </rPh>
    <rPh sb="2" eb="3">
      <t>ツトム</t>
    </rPh>
    <rPh sb="4" eb="5">
      <t>キ</t>
    </rPh>
    <rPh sb="6" eb="7">
      <t>アイダ</t>
    </rPh>
    <phoneticPr fontId="1"/>
  </si>
  <si>
    <t>施設・事業所の種別（　　　　　　　　　　　　　　　　　　　　　）</t>
    <rPh sb="0" eb="2">
      <t>シセツ</t>
    </rPh>
    <rPh sb="3" eb="6">
      <t>ジギョウショ</t>
    </rPh>
    <rPh sb="7" eb="9">
      <t>シュベツ</t>
    </rPh>
    <phoneticPr fontId="1"/>
  </si>
  <si>
    <t>施設又は事業所名</t>
    <rPh sb="0" eb="2">
      <t>シセツ</t>
    </rPh>
    <rPh sb="2" eb="3">
      <t>マタ</t>
    </rPh>
    <rPh sb="4" eb="6">
      <t>ジギョウ</t>
    </rPh>
    <rPh sb="6" eb="7">
      <t>ショ</t>
    </rPh>
    <rPh sb="7" eb="8">
      <t>メイ</t>
    </rPh>
    <phoneticPr fontId="1"/>
  </si>
  <si>
    <t>現　住　所</t>
    <rPh sb="0" eb="1">
      <t>ウツツ</t>
    </rPh>
    <rPh sb="2" eb="3">
      <t>ジュウ</t>
    </rPh>
    <rPh sb="4" eb="5">
      <t>ショ</t>
    </rPh>
    <phoneticPr fontId="1"/>
  </si>
  <si>
    <t>（生年月日　　年　　月　　日）</t>
    <rPh sb="1" eb="3">
      <t>セイネン</t>
    </rPh>
    <rPh sb="3" eb="5">
      <t>ガッピ</t>
    </rPh>
    <rPh sb="7" eb="8">
      <t>ネン</t>
    </rPh>
    <rPh sb="10" eb="11">
      <t>ガツ</t>
    </rPh>
    <rPh sb="13" eb="14">
      <t>ニチ</t>
    </rPh>
    <phoneticPr fontId="1"/>
  </si>
  <si>
    <t>氏　　名</t>
    <rPh sb="0" eb="1">
      <t>シ</t>
    </rPh>
    <rPh sb="3" eb="4">
      <t>メイ</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</si>
  <si>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</si>
  <si>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印</t>
    <rPh sb="0" eb="1">
      <t>イン</t>
    </rPh>
    <phoneticPr fontId="1"/>
  </si>
  <si>
    <t>代表者氏名</t>
    <rPh sb="0" eb="3">
      <t>ダイヒョウシャ</t>
    </rPh>
    <rPh sb="3" eb="5">
      <t>シメイ</t>
    </rPh>
    <phoneticPr fontId="1"/>
  </si>
  <si>
    <t>施設又は事業所所在地及び名称</t>
    <rPh sb="0" eb="2">
      <t>シセツ</t>
    </rPh>
    <rPh sb="2" eb="3">
      <t>マタ</t>
    </rPh>
    <rPh sb="4" eb="7">
      <t>ジギョウショ</t>
    </rPh>
    <rPh sb="7" eb="10">
      <t>ショザイチ</t>
    </rPh>
    <rPh sb="10" eb="11">
      <t>オヨ</t>
    </rPh>
    <rPh sb="12" eb="14">
      <t>メイショウ</t>
    </rPh>
    <phoneticPr fontId="1"/>
  </si>
  <si>
    <t>様</t>
    <rPh sb="0" eb="1">
      <t>サマ</t>
    </rPh>
    <phoneticPr fontId="1"/>
  </si>
  <si>
    <t>第　　　　号</t>
    <rPh sb="0" eb="1">
      <t>ダイ</t>
    </rPh>
    <rPh sb="5" eb="6">
      <t>ゴウ</t>
    </rPh>
    <phoneticPr fontId="1"/>
  </si>
  <si>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1"/>
  </si>
  <si>
    <t>（参考様式４）</t>
    <rPh sb="1" eb="3">
      <t>サンコウ</t>
    </rPh>
    <rPh sb="3" eb="5">
      <t>ヨウシキ</t>
    </rPh>
    <phoneticPr fontId="1"/>
  </si>
  <si>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1"/>
  </si>
  <si>
    <t>埼玉県　越谷市　○○　△△１－１－×</t>
    <rPh sb="0" eb="3">
      <t>サイタマケン</t>
    </rPh>
    <rPh sb="4" eb="6">
      <t>コシガヤ</t>
    </rPh>
    <rPh sb="6" eb="7">
      <t>シ</t>
    </rPh>
    <phoneticPr fontId="1"/>
  </si>
  <si>
    <t>０４８－８３０－１１１１</t>
    <phoneticPr fontId="1"/>
  </si>
  <si>
    <t>理事長　　○○　　○○</t>
    <rPh sb="0" eb="3">
      <t>リジチョウ</t>
    </rPh>
    <phoneticPr fontId="1"/>
  </si>
  <si>
    <t>社会福祉法人障害者会</t>
    <rPh sb="0" eb="6">
      <t>シャカイフクシホウジン</t>
    </rPh>
    <rPh sb="6" eb="9">
      <t>ショウガイシャ</t>
    </rPh>
    <rPh sb="9" eb="10">
      <t>カイ</t>
    </rPh>
    <phoneticPr fontId="1"/>
  </si>
  <si>
    <t>知的障害者入所更生施設△△</t>
    <phoneticPr fontId="1"/>
  </si>
  <si>
    <t>越谷市○○１－１</t>
    <rPh sb="0" eb="2">
      <t>コシガヤ</t>
    </rPh>
    <rPh sb="2" eb="3">
      <t>シ</t>
    </rPh>
    <phoneticPr fontId="1"/>
  </si>
  <si>
    <t>○○第○○○○号</t>
    <rPh sb="2" eb="3">
      <t>ダイ</t>
    </rPh>
    <rPh sb="7" eb="8">
      <t>ゴウ</t>
    </rPh>
    <phoneticPr fontId="1"/>
  </si>
  <si>
    <r>
      <t>実 務 経 験</t>
    </r>
    <r>
      <rPr>
        <strike/>
        <sz val="24"/>
        <rFont val="ＭＳ ゴシック"/>
        <family val="3"/>
      </rPr>
      <t>（見 込）</t>
    </r>
    <r>
      <rPr>
        <sz val="24"/>
        <rFont val="ＭＳ ゴシック"/>
        <family val="3"/>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1"/>
  </si>
  <si>
    <t>（参考様式５）</t>
    <rPh sb="1" eb="3">
      <t>サンコウ</t>
    </rPh>
    <rPh sb="3" eb="5">
      <t>ヨウシキ</t>
    </rPh>
    <phoneticPr fontId="1"/>
  </si>
  <si>
    <t>　　て具体的に記載してください。</t>
    <rPh sb="7" eb="9">
      <t>キサイ</t>
    </rPh>
    <phoneticPr fontId="1"/>
  </si>
  <si>
    <t>備考　上の事項は例示であるので、これにかかわらず適宜項目を追加し、その内容につい</t>
    <rPh sb="0" eb="2">
      <t>ビコウ</t>
    </rPh>
    <rPh sb="3" eb="4">
      <t>ウエ</t>
    </rPh>
    <rPh sb="5" eb="7">
      <t>ジコウ</t>
    </rPh>
    <rPh sb="8" eb="10">
      <t>レイジ</t>
    </rPh>
    <rPh sb="24" eb="26">
      <t>テキギ</t>
    </rPh>
    <rPh sb="26" eb="28">
      <t>コウモク</t>
    </rPh>
    <rPh sb="29" eb="31">
      <t>ツイカ</t>
    </rPh>
    <rPh sb="35" eb="37">
      <t>ナイヨウ</t>
    </rPh>
    <phoneticPr fontId="1"/>
  </si>
  <si>
    <t>　各支給決定市町村の担当課及び県運営適正化委員会でも相談等を受け付けている。
【県運営適正化委員会】
埼玉県福祉サービス運営適正化委員会
さいたま市浦和区針ヶ谷４－２－６５　彩の国すこやかプラザ１階
０４８－８２２－１２４３（月～金　9:00～16:00）</t>
    <rPh sb="1" eb="2">
      <t>カク</t>
    </rPh>
    <rPh sb="2" eb="4">
      <t>シキュウ</t>
    </rPh>
    <rPh sb="4" eb="6">
      <t>ケッテイ</t>
    </rPh>
    <rPh sb="6" eb="9">
      <t>シチョウソン</t>
    </rPh>
    <rPh sb="10" eb="12">
      <t>タントウ</t>
    </rPh>
    <rPh sb="12" eb="13">
      <t>カ</t>
    </rPh>
    <rPh sb="13" eb="14">
      <t>オヨ</t>
    </rPh>
    <rPh sb="15" eb="16">
      <t>ケン</t>
    </rPh>
    <rPh sb="16" eb="18">
      <t>ウンエイ</t>
    </rPh>
    <rPh sb="18" eb="21">
      <t>テキセイカ</t>
    </rPh>
    <rPh sb="21" eb="23">
      <t>イイン</t>
    </rPh>
    <rPh sb="23" eb="24">
      <t>カイ</t>
    </rPh>
    <rPh sb="26" eb="28">
      <t>ソウダン</t>
    </rPh>
    <rPh sb="28" eb="29">
      <t>トウ</t>
    </rPh>
    <rPh sb="30" eb="31">
      <t>ウ</t>
    </rPh>
    <rPh sb="32" eb="33">
      <t>ツ</t>
    </rPh>
    <rPh sb="41" eb="42">
      <t>ケン</t>
    </rPh>
    <rPh sb="42" eb="44">
      <t>ウンエイ</t>
    </rPh>
    <rPh sb="44" eb="47">
      <t>テキセイカ</t>
    </rPh>
    <rPh sb="47" eb="50">
      <t>イインカイ</t>
    </rPh>
    <rPh sb="52" eb="55">
      <t>サイタマケン</t>
    </rPh>
    <rPh sb="55" eb="57">
      <t>フクシ</t>
    </rPh>
    <rPh sb="61" eb="63">
      <t>ウンエイ</t>
    </rPh>
    <rPh sb="63" eb="66">
      <t>テキセイカ</t>
    </rPh>
    <rPh sb="66" eb="69">
      <t>イインカイ</t>
    </rPh>
    <rPh sb="74" eb="75">
      <t>シ</t>
    </rPh>
    <rPh sb="75" eb="77">
      <t>ウラワ</t>
    </rPh>
    <rPh sb="77" eb="78">
      <t>ク</t>
    </rPh>
    <rPh sb="78" eb="81">
      <t>ハリガヤ</t>
    </rPh>
    <rPh sb="88" eb="89">
      <t>サイ</t>
    </rPh>
    <rPh sb="90" eb="91">
      <t>クニ</t>
    </rPh>
    <rPh sb="99" eb="100">
      <t>カイ</t>
    </rPh>
    <rPh sb="114" eb="115">
      <t>ゲツ</t>
    </rPh>
    <rPh sb="116" eb="117">
      <t>キン</t>
    </rPh>
    <phoneticPr fontId="1"/>
  </si>
  <si>
    <t>３　その他参考事項</t>
    <rPh sb="4" eb="5">
      <t>タ</t>
    </rPh>
    <rPh sb="5" eb="7">
      <t>サンコウ</t>
    </rPh>
    <rPh sb="7" eb="9">
      <t>ジコウ</t>
    </rPh>
    <phoneticPr fontId="1"/>
  </si>
  <si>
    <t>第三者委員　○○（社会福祉士）連絡先　０４８－×××-△△△△</t>
    <rPh sb="0" eb="1">
      <t>ダイ</t>
    </rPh>
    <rPh sb="1" eb="3">
      <t>サンシャ</t>
    </rPh>
    <rPh sb="3" eb="5">
      <t>イイン</t>
    </rPh>
    <phoneticPr fontId="1"/>
  </si>
  <si>
    <t>３．第三者委員を設置した。</t>
    <rPh sb="2" eb="5">
      <t>ダイサンシャ</t>
    </rPh>
    <rPh sb="5" eb="7">
      <t>イイン</t>
    </rPh>
    <rPh sb="8" eb="10">
      <t>セッチ</t>
    </rPh>
    <phoneticPr fontId="2"/>
  </si>
  <si>
    <t>２．施設のたよりで当期苦情受付体制を知らせる。</t>
    <rPh sb="2" eb="4">
      <t>シセツ</t>
    </rPh>
    <rPh sb="9" eb="11">
      <t>トウキ</t>
    </rPh>
    <rPh sb="11" eb="13">
      <t>クジョウ</t>
    </rPh>
    <rPh sb="13" eb="15">
      <t>ウケツケ</t>
    </rPh>
    <rPh sb="15" eb="17">
      <t>タイセイ</t>
    </rPh>
    <rPh sb="18" eb="19">
      <t>シ</t>
    </rPh>
    <phoneticPr fontId="2"/>
  </si>
  <si>
    <t>１．苦情解決体制を契約書に記載する。</t>
    <rPh sb="2" eb="4">
      <t>クジョウ</t>
    </rPh>
    <rPh sb="4" eb="6">
      <t>カイケツ</t>
    </rPh>
    <rPh sb="6" eb="8">
      <t>タイセイ</t>
    </rPh>
    <rPh sb="9" eb="12">
      <t>ケイヤクショ</t>
    </rPh>
    <rPh sb="13" eb="15">
      <t>キサイ</t>
    </rPh>
    <phoneticPr fontId="2"/>
  </si>
  <si>
    <t>　※具体的な対応方針</t>
    <rPh sb="2" eb="5">
      <t>グタイテキ</t>
    </rPh>
    <rPh sb="6" eb="8">
      <t>タイオウ</t>
    </rPh>
    <rPh sb="8" eb="10">
      <t>ホウシン</t>
    </rPh>
    <phoneticPr fontId="1"/>
  </si>
  <si>
    <t>４．必要に応じて、受け付けた苦情を第三者委員へ報告し、第三者委員は、その話し合いに加わる。</t>
    <rPh sb="2" eb="4">
      <t>ヒツヨウ</t>
    </rPh>
    <rPh sb="5" eb="6">
      <t>オウ</t>
    </rPh>
    <rPh sb="9" eb="10">
      <t>ウ</t>
    </rPh>
    <rPh sb="11" eb="12">
      <t>ツ</t>
    </rPh>
    <rPh sb="14" eb="16">
      <t>クジョウ</t>
    </rPh>
    <rPh sb="17" eb="18">
      <t>ダイ</t>
    </rPh>
    <rPh sb="18" eb="20">
      <t>サンシャ</t>
    </rPh>
    <rPh sb="20" eb="22">
      <t>イイン</t>
    </rPh>
    <rPh sb="23" eb="25">
      <t>ホウコク</t>
    </rPh>
    <rPh sb="27" eb="28">
      <t>ダイ</t>
    </rPh>
    <rPh sb="28" eb="30">
      <t>サンシャ</t>
    </rPh>
    <rPh sb="30" eb="32">
      <t>イイン</t>
    </rPh>
    <rPh sb="36" eb="37">
      <t>ハナ</t>
    </rPh>
    <rPh sb="38" eb="39">
      <t>ア</t>
    </rPh>
    <rPh sb="41" eb="42">
      <t>クワ</t>
    </rPh>
    <phoneticPr fontId="2"/>
  </si>
  <si>
    <t>３．受け付けた苦情に基づいて改善を求められた事項に関して話し合い、その結果を利用者及び保護者へ報告する。</t>
    <rPh sb="2" eb="3">
      <t>ウ</t>
    </rPh>
    <rPh sb="4" eb="5">
      <t>ツ</t>
    </rPh>
    <rPh sb="7" eb="9">
      <t>クジョウ</t>
    </rPh>
    <rPh sb="10" eb="11">
      <t>モト</t>
    </rPh>
    <rPh sb="14" eb="16">
      <t>カイゼン</t>
    </rPh>
    <rPh sb="17" eb="18">
      <t>モト</t>
    </rPh>
    <rPh sb="22" eb="24">
      <t>ジコウ</t>
    </rPh>
    <rPh sb="25" eb="26">
      <t>カン</t>
    </rPh>
    <rPh sb="28" eb="29">
      <t>ハナ</t>
    </rPh>
    <rPh sb="30" eb="31">
      <t>ア</t>
    </rPh>
    <rPh sb="35" eb="37">
      <t>ケッカ</t>
    </rPh>
    <rPh sb="38" eb="41">
      <t>リヨウシャ</t>
    </rPh>
    <rPh sb="41" eb="42">
      <t>オヨ</t>
    </rPh>
    <rPh sb="43" eb="46">
      <t>ホゴシャ</t>
    </rPh>
    <rPh sb="47" eb="49">
      <t>ホウコク</t>
    </rPh>
    <phoneticPr fontId="2"/>
  </si>
  <si>
    <t>２．苦情解決責任者は、受け付けた苦情の内容を整理する。</t>
    <rPh sb="2" eb="4">
      <t>クジョウ</t>
    </rPh>
    <rPh sb="4" eb="6">
      <t>カイケツ</t>
    </rPh>
    <rPh sb="6" eb="9">
      <t>セキニンシャ</t>
    </rPh>
    <rPh sb="11" eb="12">
      <t>ウ</t>
    </rPh>
    <rPh sb="13" eb="14">
      <t>ツ</t>
    </rPh>
    <rPh sb="16" eb="18">
      <t>クジョウ</t>
    </rPh>
    <rPh sb="19" eb="21">
      <t>ナイヨウ</t>
    </rPh>
    <rPh sb="22" eb="24">
      <t>セイリ</t>
    </rPh>
    <phoneticPr fontId="2"/>
  </si>
  <si>
    <t>１．苦情受付担当者は、利用者又は保護者から受け付けた苦情の内容を記録し、速やかに苦情解決責任者へ報告する。</t>
    <rPh sb="2" eb="4">
      <t>クジョウ</t>
    </rPh>
    <rPh sb="4" eb="6">
      <t>ウケツケ</t>
    </rPh>
    <rPh sb="6" eb="9">
      <t>タントウシャ</t>
    </rPh>
    <rPh sb="11" eb="14">
      <t>リヨウシャ</t>
    </rPh>
    <rPh sb="14" eb="15">
      <t>マタ</t>
    </rPh>
    <rPh sb="16" eb="19">
      <t>ホゴシャ</t>
    </rPh>
    <rPh sb="21" eb="22">
      <t>ウ</t>
    </rPh>
    <rPh sb="23" eb="24">
      <t>ツ</t>
    </rPh>
    <rPh sb="26" eb="28">
      <t>クジョウ</t>
    </rPh>
    <rPh sb="29" eb="31">
      <t>ナイヨウ</t>
    </rPh>
    <rPh sb="32" eb="34">
      <t>キロク</t>
    </rPh>
    <rPh sb="36" eb="37">
      <t>スミ</t>
    </rPh>
    <rPh sb="40" eb="42">
      <t>クジョウ</t>
    </rPh>
    <rPh sb="42" eb="44">
      <t>カイケツ</t>
    </rPh>
    <rPh sb="44" eb="47">
      <t>セキニンシャ</t>
    </rPh>
    <rPh sb="48" eb="50">
      <t>ホウコク</t>
    </rPh>
    <phoneticPr fontId="2"/>
  </si>
  <si>
    <t>処理体制</t>
    <rPh sb="0" eb="2">
      <t>ショリ</t>
    </rPh>
    <rPh sb="2" eb="4">
      <t>タイセイ</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</si>
  <si>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</si>
  <si>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FAX   048-×××-□□□□</t>
  </si>
  <si>
    <t>電話　048-×××-○○○○</t>
    <rPh sb="0" eb="2">
      <t>デンワ</t>
    </rPh>
    <phoneticPr fontId="2"/>
  </si>
  <si>
    <t>連絡先</t>
    <rPh sb="0" eb="3">
      <t>レンラクサキ</t>
    </rPh>
    <phoneticPr fontId="1"/>
  </si>
  <si>
    <t>受付時間　　月～金　９：００～１８：００（営業日・営業時間と同じ）</t>
    <rPh sb="0" eb="2">
      <t>ウケツ</t>
    </rPh>
    <rPh sb="2" eb="4">
      <t>ジカン</t>
    </rPh>
    <rPh sb="6" eb="7">
      <t>ゲツ</t>
    </rPh>
    <rPh sb="8" eb="9">
      <t>キン</t>
    </rPh>
    <rPh sb="21" eb="23">
      <t>エイギョウ</t>
    </rPh>
    <rPh sb="23" eb="24">
      <t>ヒ</t>
    </rPh>
    <rPh sb="25" eb="27">
      <t>エイギョウ</t>
    </rPh>
    <rPh sb="27" eb="29">
      <t>ジカン</t>
    </rPh>
    <rPh sb="30" eb="31">
      <t>オナ</t>
    </rPh>
    <phoneticPr fontId="1"/>
  </si>
  <si>
    <t>苦情解決責任者　　　管理者　　○○　○○</t>
    <rPh sb="0" eb="2">
      <t>クジョウ</t>
    </rPh>
    <rPh sb="2" eb="4">
      <t>カイケツ</t>
    </rPh>
    <rPh sb="4" eb="6">
      <t>セキニン</t>
    </rPh>
    <rPh sb="6" eb="7">
      <t>シャ</t>
    </rPh>
    <rPh sb="10" eb="13">
      <t>カンリシャ</t>
    </rPh>
    <phoneticPr fontId="2"/>
  </si>
  <si>
    <t>苦情受付担当者　　　児童発達支援管理責任者　　○○　○○</t>
    <rPh sb="0" eb="2">
      <t>クジョウ</t>
    </rPh>
    <rPh sb="2" eb="4">
      <t>ウケツケ</t>
    </rPh>
    <rPh sb="4" eb="7">
      <t>タントウシャ</t>
    </rPh>
    <rPh sb="10" eb="12">
      <t>ジドウ</t>
    </rPh>
    <rPh sb="12" eb="14">
      <t>ハッタツ</t>
    </rPh>
    <rPh sb="14" eb="16">
      <t>シエン</t>
    </rPh>
    <rPh sb="16" eb="18">
      <t>カンリ</t>
    </rPh>
    <rPh sb="18" eb="20">
      <t>セキニン</t>
    </rPh>
    <rPh sb="20" eb="21">
      <t>シャ</t>
    </rPh>
    <phoneticPr fontId="2"/>
  </si>
  <si>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1"/>
  </si>
  <si>
    <t>措　置　の　概　要</t>
    <rPh sb="0" eb="1">
      <t>ソ</t>
    </rPh>
    <rPh sb="2" eb="3">
      <t>チ</t>
    </rPh>
    <rPh sb="6" eb="7">
      <t>オオムネ</t>
    </rPh>
    <rPh sb="8" eb="9">
      <t>ヨウ</t>
    </rPh>
    <phoneticPr fontId="1"/>
  </si>
  <si>
    <t>事業所名</t>
    <rPh sb="0" eb="2">
      <t>ジギョウ</t>
    </rPh>
    <rPh sb="2" eb="3">
      <t>トコロ</t>
    </rPh>
    <rPh sb="3" eb="4">
      <t>メイ</t>
    </rPh>
    <phoneticPr fontId="1"/>
  </si>
  <si>
    <r>
      <t>障害児又はその保護者</t>
    </r>
    <r>
      <rPr>
        <sz val="10.5"/>
        <rFont val="ＭＳ 明朝"/>
        <family val="1"/>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1"/>
  </si>
  <si>
    <t>　指導訓練室を拡張、事業所内のバリアフリー化。
　法人内の「○○施設」での職場実習を実施し、同施設のサポートを受けながら徐々に精神障害児等を受け入れていく。
　研修の実施や医療機関との協力体制を構築し、重症心身障害児や難病等対象児の受入れを可能としていく。</t>
    <rPh sb="1" eb="3">
      <t>シドウ</t>
    </rPh>
    <rPh sb="3" eb="5">
      <t>クンレン</t>
    </rPh>
    <rPh sb="5" eb="6">
      <t>シツ</t>
    </rPh>
    <rPh sb="7" eb="9">
      <t>カクチョウ</t>
    </rPh>
    <rPh sb="10" eb="12">
      <t>ジギョウ</t>
    </rPh>
    <rPh sb="12" eb="13">
      <t>ショ</t>
    </rPh>
    <rPh sb="13" eb="14">
      <t>ナイ</t>
    </rPh>
    <rPh sb="21" eb="22">
      <t>カ</t>
    </rPh>
    <rPh sb="25" eb="27">
      <t>ホウジン</t>
    </rPh>
    <rPh sb="27" eb="28">
      <t>ナイ</t>
    </rPh>
    <rPh sb="32" eb="34">
      <t>シセツ</t>
    </rPh>
    <rPh sb="37" eb="39">
      <t>ショクバ</t>
    </rPh>
    <rPh sb="39" eb="41">
      <t>ジッシュウ</t>
    </rPh>
    <rPh sb="42" eb="44">
      <t>ジッシ</t>
    </rPh>
    <rPh sb="46" eb="49">
      <t>ドウシセツ</t>
    </rPh>
    <rPh sb="55" eb="56">
      <t>ウ</t>
    </rPh>
    <rPh sb="60" eb="62">
      <t>ジョジョ</t>
    </rPh>
    <rPh sb="63" eb="65">
      <t>セイシン</t>
    </rPh>
    <rPh sb="65" eb="67">
      <t>ショウガイ</t>
    </rPh>
    <rPh sb="67" eb="68">
      <t>ジ</t>
    </rPh>
    <rPh sb="68" eb="69">
      <t>トウ</t>
    </rPh>
    <rPh sb="70" eb="71">
      <t>ウ</t>
    </rPh>
    <rPh sb="72" eb="73">
      <t>イ</t>
    </rPh>
    <rPh sb="80" eb="82">
      <t>ケンシュウ</t>
    </rPh>
    <rPh sb="83" eb="85">
      <t>ジッシ</t>
    </rPh>
    <rPh sb="86" eb="88">
      <t>イリョウ</t>
    </rPh>
    <rPh sb="88" eb="90">
      <t>キカン</t>
    </rPh>
    <rPh sb="92" eb="94">
      <t>キョウリョク</t>
    </rPh>
    <rPh sb="94" eb="96">
      <t>タイセイ</t>
    </rPh>
    <rPh sb="97" eb="99">
      <t>コウチク</t>
    </rPh>
    <rPh sb="101" eb="103">
      <t>ジュウショウ</t>
    </rPh>
    <rPh sb="103" eb="105">
      <t>シンシン</t>
    </rPh>
    <rPh sb="105" eb="108">
      <t>ショウガイジ</t>
    </rPh>
    <rPh sb="109" eb="111">
      <t>ナンビョウ</t>
    </rPh>
    <rPh sb="111" eb="112">
      <t>トウ</t>
    </rPh>
    <rPh sb="112" eb="114">
      <t>タイショウ</t>
    </rPh>
    <rPh sb="114" eb="115">
      <t>ジ</t>
    </rPh>
    <rPh sb="116" eb="118">
      <t>ウケイ</t>
    </rPh>
    <rPh sb="120" eb="122">
      <t>カノウ</t>
    </rPh>
    <phoneticPr fontId="1"/>
  </si>
  <si>
    <t>（３）拡充のための方策</t>
    <rPh sb="3" eb="5">
      <t>カクジュウ</t>
    </rPh>
    <rPh sb="9" eb="11">
      <t>ホウサク</t>
    </rPh>
    <phoneticPr fontId="1"/>
  </si>
  <si>
    <t>平成○○年度以降、身体障害、重症心身障害、精神障害及び難病等対象児も受け入れを目指す。</t>
    <rPh sb="0" eb="2">
      <t>ヘイセイ</t>
    </rPh>
    <rPh sb="4" eb="5">
      <t>ネン</t>
    </rPh>
    <rPh sb="5" eb="6">
      <t>ド</t>
    </rPh>
    <rPh sb="6" eb="8">
      <t>イコウ</t>
    </rPh>
    <rPh sb="9" eb="11">
      <t>シンタイ</t>
    </rPh>
    <rPh sb="11" eb="13">
      <t>ショウガイ</t>
    </rPh>
    <rPh sb="14" eb="16">
      <t>ジュウショウ</t>
    </rPh>
    <rPh sb="16" eb="18">
      <t>シンシン</t>
    </rPh>
    <rPh sb="18" eb="20">
      <t>ショウガイ</t>
    </rPh>
    <rPh sb="21" eb="23">
      <t>セイシン</t>
    </rPh>
    <rPh sb="23" eb="25">
      <t>ショウガイ</t>
    </rPh>
    <rPh sb="25" eb="26">
      <t>オヨ</t>
    </rPh>
    <rPh sb="27" eb="29">
      <t>ナンビョウ</t>
    </rPh>
    <rPh sb="29" eb="30">
      <t>トウ</t>
    </rPh>
    <rPh sb="30" eb="32">
      <t>タイショウ</t>
    </rPh>
    <rPh sb="32" eb="33">
      <t>ジ</t>
    </rPh>
    <rPh sb="34" eb="35">
      <t>ウ</t>
    </rPh>
    <rPh sb="36" eb="37">
      <t>イ</t>
    </rPh>
    <rPh sb="39" eb="41">
      <t>メザ</t>
    </rPh>
    <phoneticPr fontId="1"/>
  </si>
  <si>
    <t>（２）拡充予定の内容及び予定時期</t>
    <rPh sb="3" eb="5">
      <t>カクジュウ</t>
    </rPh>
    <rPh sb="5" eb="7">
      <t>ヨテイ</t>
    </rPh>
    <rPh sb="8" eb="10">
      <t>ナイヨウ</t>
    </rPh>
    <rPh sb="10" eb="11">
      <t>オヨ</t>
    </rPh>
    <rPh sb="12" eb="14">
      <t>ヨテイ</t>
    </rPh>
    <rPh sb="14" eb="16">
      <t>ジキ</t>
    </rPh>
    <phoneticPr fontId="1"/>
  </si>
  <si>
    <t>なし</t>
    <phoneticPr fontId="1"/>
  </si>
  <si>
    <t>・</t>
    <phoneticPr fontId="1"/>
  </si>
  <si>
    <t>あり</t>
    <phoneticPr fontId="1"/>
  </si>
  <si>
    <t>（１）拡充予定の有無</t>
    <rPh sb="3" eb="5">
      <t>カクジュウ</t>
    </rPh>
    <rPh sb="5" eb="7">
      <t>ヨテイ</t>
    </rPh>
    <rPh sb="8" eb="10">
      <t>ウム</t>
    </rPh>
    <phoneticPr fontId="1"/>
  </si>
  <si>
    <t>３　今後における主たる対象者の拡充の予定</t>
    <rPh sb="2" eb="4">
      <t>コンゴ</t>
    </rPh>
    <rPh sb="8" eb="9">
      <t>シュ</t>
    </rPh>
    <rPh sb="11" eb="14">
      <t>タイショウシャ</t>
    </rPh>
    <rPh sb="15" eb="17">
      <t>カクジュウ</t>
    </rPh>
    <rPh sb="18" eb="20">
      <t>ヨテイ</t>
    </rPh>
    <phoneticPr fontId="1"/>
  </si>
  <si>
    <t>　当事業所は、知的障害児及び発達障害児に対する支援経験がある従業者を多く配置している。
　身体障害を配慮した施設構造となっておらず、各部屋のスペースも狭いことから、特に車いす利用児を受け入れることが困難。
　従業者の専門性から、強度行動障害児の受入れを特に重点的に行う計画であるため、視覚障害や聴覚障害の利用児の安全性を確保できない。
　従業者は精神障害及び難病等に関するノウハウに乏しく、看護医療系資格を所持する者もいないため、適切なサービス提供ができない可能性が高い。</t>
    <rPh sb="1" eb="2">
      <t>トウ</t>
    </rPh>
    <rPh sb="2" eb="4">
      <t>ジギョウ</t>
    </rPh>
    <rPh sb="4" eb="5">
      <t>ショ</t>
    </rPh>
    <rPh sb="7" eb="9">
      <t>チテキ</t>
    </rPh>
    <rPh sb="9" eb="11">
      <t>ショウガイ</t>
    </rPh>
    <rPh sb="11" eb="12">
      <t>ジ</t>
    </rPh>
    <rPh sb="12" eb="13">
      <t>オヨ</t>
    </rPh>
    <rPh sb="14" eb="16">
      <t>ハッタツ</t>
    </rPh>
    <rPh sb="16" eb="18">
      <t>ショウガイ</t>
    </rPh>
    <rPh sb="20" eb="21">
      <t>タイ</t>
    </rPh>
    <rPh sb="23" eb="25">
      <t>シエン</t>
    </rPh>
    <rPh sb="25" eb="27">
      <t>ケイケン</t>
    </rPh>
    <rPh sb="30" eb="33">
      <t>ジュウギョウシャ</t>
    </rPh>
    <rPh sb="34" eb="35">
      <t>オオ</t>
    </rPh>
    <rPh sb="36" eb="38">
      <t>ハイチ</t>
    </rPh>
    <rPh sb="46" eb="48">
      <t>シンタイ</t>
    </rPh>
    <rPh sb="48" eb="50">
      <t>ショウガイ</t>
    </rPh>
    <rPh sb="51" eb="53">
      <t>ハイリョ</t>
    </rPh>
    <rPh sb="55" eb="57">
      <t>シセツ</t>
    </rPh>
    <rPh sb="57" eb="59">
      <t>コウゾウ</t>
    </rPh>
    <rPh sb="67" eb="68">
      <t>カク</t>
    </rPh>
    <rPh sb="68" eb="70">
      <t>ヘヤ</t>
    </rPh>
    <rPh sb="76" eb="77">
      <t>セマ</t>
    </rPh>
    <rPh sb="83" eb="84">
      <t>トク</t>
    </rPh>
    <rPh sb="85" eb="86">
      <t>クルマ</t>
    </rPh>
    <rPh sb="88" eb="90">
      <t>リヨウ</t>
    </rPh>
    <rPh sb="90" eb="91">
      <t>ジ</t>
    </rPh>
    <rPh sb="92" eb="93">
      <t>ウ</t>
    </rPh>
    <rPh sb="94" eb="95">
      <t>イ</t>
    </rPh>
    <rPh sb="100" eb="102">
      <t>コンナン</t>
    </rPh>
    <rPh sb="106" eb="109">
      <t>ジュウギョウシャ</t>
    </rPh>
    <rPh sb="110" eb="113">
      <t>センモンセイ</t>
    </rPh>
    <rPh sb="116" eb="118">
      <t>キョウド</t>
    </rPh>
    <rPh sb="118" eb="120">
      <t>コウドウ</t>
    </rPh>
    <rPh sb="120" eb="122">
      <t>ショウガイ</t>
    </rPh>
    <rPh sb="122" eb="123">
      <t>ジ</t>
    </rPh>
    <rPh sb="124" eb="126">
      <t>ウケイ</t>
    </rPh>
    <rPh sb="128" eb="129">
      <t>トク</t>
    </rPh>
    <rPh sb="130" eb="132">
      <t>ジュウテン</t>
    </rPh>
    <rPh sb="132" eb="133">
      <t>テキ</t>
    </rPh>
    <rPh sb="134" eb="135">
      <t>オコナ</t>
    </rPh>
    <rPh sb="136" eb="138">
      <t>ケイカク</t>
    </rPh>
    <rPh sb="144" eb="146">
      <t>シカク</t>
    </rPh>
    <rPh sb="146" eb="148">
      <t>ショウガイ</t>
    </rPh>
    <rPh sb="149" eb="151">
      <t>チョウカク</t>
    </rPh>
    <rPh sb="151" eb="153">
      <t>ショウガイ</t>
    </rPh>
    <rPh sb="154" eb="156">
      <t>リヨウ</t>
    </rPh>
    <rPh sb="156" eb="157">
      <t>ジ</t>
    </rPh>
    <rPh sb="158" eb="161">
      <t>アンゼンセイ</t>
    </rPh>
    <rPh sb="162" eb="164">
      <t>カクホ</t>
    </rPh>
    <rPh sb="172" eb="175">
      <t>ジュウギョウシャ</t>
    </rPh>
    <rPh sb="176" eb="178">
      <t>セイシン</t>
    </rPh>
    <rPh sb="178" eb="180">
      <t>ショウガイ</t>
    </rPh>
    <rPh sb="180" eb="181">
      <t>オヨ</t>
    </rPh>
    <rPh sb="182" eb="184">
      <t>ナンビョウ</t>
    </rPh>
    <rPh sb="184" eb="185">
      <t>トウ</t>
    </rPh>
    <rPh sb="186" eb="187">
      <t>カン</t>
    </rPh>
    <rPh sb="194" eb="195">
      <t>トボ</t>
    </rPh>
    <rPh sb="198" eb="200">
      <t>カンゴ</t>
    </rPh>
    <rPh sb="200" eb="202">
      <t>イリョウ</t>
    </rPh>
    <rPh sb="202" eb="203">
      <t>ケイ</t>
    </rPh>
    <rPh sb="203" eb="205">
      <t>シカク</t>
    </rPh>
    <rPh sb="206" eb="208">
      <t>ショジ</t>
    </rPh>
    <rPh sb="210" eb="211">
      <t>モノ</t>
    </rPh>
    <rPh sb="218" eb="220">
      <t>テキセツ</t>
    </rPh>
    <rPh sb="225" eb="227">
      <t>テイキョウ</t>
    </rPh>
    <rPh sb="232" eb="235">
      <t>カノウセイ</t>
    </rPh>
    <rPh sb="236" eb="237">
      <t>タカ</t>
    </rPh>
    <phoneticPr fontId="1"/>
  </si>
  <si>
    <t>２　主たる対象者を１のとおり特定する理由</t>
    <rPh sb="2" eb="3">
      <t>シュ</t>
    </rPh>
    <rPh sb="5" eb="7">
      <t>タイショウ</t>
    </rPh>
    <rPh sb="7" eb="8">
      <t>シャ</t>
    </rPh>
    <rPh sb="14" eb="16">
      <t>トクテイ</t>
    </rPh>
    <rPh sb="18" eb="20">
      <t>リユウ</t>
    </rPh>
    <phoneticPr fontId="1"/>
  </si>
  <si>
    <t>重症心身障害　　　精神障害　　　難病等対象児</t>
    <rPh sb="9" eb="11">
      <t>セイシン</t>
    </rPh>
    <rPh sb="11" eb="13">
      <t>ショウガイ</t>
    </rPh>
    <rPh sb="16" eb="18">
      <t>ナンビョウ</t>
    </rPh>
    <rPh sb="18" eb="19">
      <t>トウ</t>
    </rPh>
    <rPh sb="19" eb="21">
      <t>タイショウ</t>
    </rPh>
    <rPh sb="21" eb="22">
      <t>ジ</t>
    </rPh>
    <phoneticPr fontId="1"/>
  </si>
  <si>
    <t>身体障害（肢体不自由　　視覚障害　　聴覚障害）　</t>
    <rPh sb="0" eb="2">
      <t>シンタイ</t>
    </rPh>
    <rPh sb="2" eb="4">
      <t>ショウガイ</t>
    </rPh>
    <rPh sb="5" eb="7">
      <t>シタイ</t>
    </rPh>
    <rPh sb="7" eb="10">
      <t>フジユウ</t>
    </rPh>
    <rPh sb="12" eb="14">
      <t>シカク</t>
    </rPh>
    <rPh sb="14" eb="16">
      <t>ショウガイ</t>
    </rPh>
    <rPh sb="18" eb="20">
      <t>チョウカク</t>
    </rPh>
    <rPh sb="20" eb="22">
      <t>ショウガイ</t>
    </rPh>
    <phoneticPr fontId="1"/>
  </si>
  <si>
    <t>知的障害　　発達障害　　</t>
    <rPh sb="0" eb="2">
      <t>チテキ</t>
    </rPh>
    <rPh sb="2" eb="4">
      <t>ショウガイ</t>
    </rPh>
    <rPh sb="6" eb="8">
      <t>ハッタツ</t>
    </rPh>
    <rPh sb="8" eb="10">
      <t>ショウガイ</t>
    </rPh>
    <phoneticPr fontId="1"/>
  </si>
  <si>
    <t>　</t>
    <phoneticPr fontId="1"/>
  </si>
  <si>
    <t>※該当するものを○で囲むこと。</t>
    <rPh sb="1" eb="3">
      <t>ガイトウ</t>
    </rPh>
    <rPh sb="10" eb="11">
      <t>カコ</t>
    </rPh>
    <phoneticPr fontId="1"/>
  </si>
  <si>
    <t>１　申請に係る指定障害児通所支援の主たる対象</t>
    <rPh sb="2" eb="4">
      <t>シンセイ</t>
    </rPh>
    <rPh sb="5" eb="6">
      <t>カカ</t>
    </rPh>
    <rPh sb="7" eb="9">
      <t>シテイ</t>
    </rPh>
    <rPh sb="9" eb="12">
      <t>ショウガイジ</t>
    </rPh>
    <rPh sb="12" eb="14">
      <t>ツウショ</t>
    </rPh>
    <rPh sb="14" eb="16">
      <t>シエン</t>
    </rPh>
    <rPh sb="17" eb="18">
      <t>シュ</t>
    </rPh>
    <rPh sb="20" eb="22">
      <t>タイショウ</t>
    </rPh>
    <phoneticPr fontId="1"/>
  </si>
  <si>
    <t>指定障害児通所支援の種類</t>
    <rPh sb="0" eb="2">
      <t>シテイ</t>
    </rPh>
    <rPh sb="2" eb="5">
      <t>ショウガイジ</t>
    </rPh>
    <rPh sb="5" eb="7">
      <t>ツウショ</t>
    </rPh>
    <rPh sb="7" eb="9">
      <t>シエン</t>
    </rPh>
    <rPh sb="10" eb="12">
      <t>シュルイ</t>
    </rPh>
    <phoneticPr fontId="1"/>
  </si>
  <si>
    <t>指定障害児通所支援の主たる対象者を特定する理由等</t>
    <rPh sb="0" eb="2">
      <t>シテイ</t>
    </rPh>
    <rPh sb="2" eb="5">
      <t>ショウガイジ</t>
    </rPh>
    <rPh sb="5" eb="7">
      <t>ツウショ</t>
    </rPh>
    <rPh sb="7" eb="9">
      <t>シエン</t>
    </rPh>
    <rPh sb="10" eb="11">
      <t>シュ</t>
    </rPh>
    <rPh sb="13" eb="15">
      <t>タイショウ</t>
    </rPh>
    <rPh sb="15" eb="16">
      <t>シャ</t>
    </rPh>
    <rPh sb="17" eb="19">
      <t>トクテイ</t>
    </rPh>
    <rPh sb="21" eb="23">
      <t>リユウ</t>
    </rPh>
    <rPh sb="23" eb="24">
      <t>トウ</t>
    </rPh>
    <phoneticPr fontId="1"/>
  </si>
  <si>
    <t>（参考様式７）</t>
    <rPh sb="1" eb="3">
      <t>サンコウ</t>
    </rPh>
    <rPh sb="3" eb="5">
      <t>ヨウシキ</t>
    </rPh>
    <phoneticPr fontId="1"/>
  </si>
  <si>
    <t>（参考様式８）</t>
    <rPh sb="1" eb="3">
      <t>サンコウ</t>
    </rPh>
    <rPh sb="3" eb="5">
      <t>ヨウシキ</t>
    </rPh>
    <phoneticPr fontId="1"/>
  </si>
  <si>
    <t>指導事項等</t>
    <rPh sb="0" eb="2">
      <t>シドウ</t>
    </rPh>
    <rPh sb="2" eb="4">
      <t>ジコウ</t>
    </rPh>
    <rPh sb="4" eb="5">
      <t>ナド</t>
    </rPh>
    <phoneticPr fontId="1"/>
  </si>
  <si>
    <t>担当者名</t>
    <rPh sb="0" eb="3">
      <t>タントウシャ</t>
    </rPh>
    <rPh sb="3" eb="4">
      <t>メイ</t>
    </rPh>
    <phoneticPr fontId="1"/>
  </si>
  <si>
    <t>内　容</t>
    <rPh sb="0" eb="1">
      <t>ウチ</t>
    </rPh>
    <rPh sb="2" eb="3">
      <t>カタチ</t>
    </rPh>
    <phoneticPr fontId="1"/>
  </si>
  <si>
    <t>所管庁・担当名</t>
    <rPh sb="0" eb="2">
      <t>ショカン</t>
    </rPh>
    <rPh sb="2" eb="3">
      <t>チョウ</t>
    </rPh>
    <rPh sb="4" eb="6">
      <t>タントウ</t>
    </rPh>
    <rPh sb="6" eb="7">
      <t>ショメイ</t>
    </rPh>
    <phoneticPr fontId="1"/>
  </si>
  <si>
    <t>　　　　　年　　　月　　　日　</t>
    <phoneticPr fontId="1"/>
  </si>
  <si>
    <t>日　時</t>
    <rPh sb="0" eb="1">
      <t>ヒ</t>
    </rPh>
    <rPh sb="2" eb="3">
      <t>ジ</t>
    </rPh>
    <phoneticPr fontId="1"/>
  </si>
  <si>
    <t>平成　　年　　月　　日 00: 00 ～ 00:00 （　　　）</t>
    <rPh sb="0" eb="2">
      <t>ヘイセイ</t>
    </rPh>
    <rPh sb="4" eb="5">
      <t>ネン</t>
    </rPh>
    <rPh sb="7" eb="8">
      <t>ガツ</t>
    </rPh>
    <rPh sb="10" eb="11">
      <t>ニチ</t>
    </rPh>
    <phoneticPr fontId="1"/>
  </si>
  <si>
    <t>日時 （手段）</t>
    <rPh sb="0" eb="1">
      <t>ヒ</t>
    </rPh>
    <rPh sb="1" eb="2">
      <t>ジ</t>
    </rPh>
    <rPh sb="4" eb="6">
      <t>シュダン</t>
    </rPh>
    <phoneticPr fontId="1"/>
  </si>
  <si>
    <t>左記の指導事項に対する対応</t>
    <rPh sb="0" eb="2">
      <t>サキ</t>
    </rPh>
    <rPh sb="3" eb="5">
      <t>シドウ</t>
    </rPh>
    <rPh sb="5" eb="7">
      <t>ジコウ</t>
    </rPh>
    <rPh sb="8" eb="9">
      <t>タイ</t>
    </rPh>
    <rPh sb="11" eb="12">
      <t>タイ</t>
    </rPh>
    <rPh sb="12" eb="13">
      <t>オウ</t>
    </rPh>
    <phoneticPr fontId="1"/>
  </si>
  <si>
    <t>指導内容等</t>
    <rPh sb="0" eb="2">
      <t>シドウ</t>
    </rPh>
    <rPh sb="2" eb="4">
      <t>ナイヨウ</t>
    </rPh>
    <rPh sb="4" eb="5">
      <t>ナド</t>
    </rPh>
    <phoneticPr fontId="1"/>
  </si>
  <si>
    <t>　</t>
    <phoneticPr fontId="1"/>
  </si>
  <si>
    <r>
      <t>　■</t>
    </r>
    <r>
      <rPr>
        <b/>
        <sz val="12"/>
        <rFont val="ＭＳ Ｐゴシック"/>
        <family val="3"/>
      </rPr>
      <t>○○関係</t>
    </r>
    <rPh sb="4" eb="6">
      <t>カンケイ</t>
    </rPh>
    <phoneticPr fontId="1"/>
  </si>
  <si>
    <t>～その他～</t>
    <rPh sb="3" eb="4">
      <t>タ</t>
    </rPh>
    <phoneticPr fontId="1"/>
  </si>
  <si>
    <t>　　　　　年　　　月　　　日　</t>
    <phoneticPr fontId="1"/>
  </si>
  <si>
    <r>
      <t>　■</t>
    </r>
    <r>
      <rPr>
        <b/>
        <sz val="12"/>
        <rFont val="ＭＳ Ｐゴシック"/>
        <family val="3"/>
      </rPr>
      <t>労働者災害補償保険・雇用保険関係</t>
    </r>
    <rPh sb="2" eb="5">
      <t>ロウドウシャ</t>
    </rPh>
    <rPh sb="16" eb="18">
      <t>カンケイ</t>
    </rPh>
    <phoneticPr fontId="1"/>
  </si>
  <si>
    <t>日本年金機構 北関東･信越地域第一部　　担当</t>
    <rPh sb="0" eb="2">
      <t>ニホン</t>
    </rPh>
    <rPh sb="2" eb="4">
      <t>ネンキン</t>
    </rPh>
    <rPh sb="4" eb="6">
      <t>キコウ</t>
    </rPh>
    <rPh sb="7" eb="8">
      <t>キタ</t>
    </rPh>
    <rPh sb="8" eb="10">
      <t>カントウ</t>
    </rPh>
    <rPh sb="11" eb="13">
      <t>シンエツ</t>
    </rPh>
    <rPh sb="13" eb="15">
      <t>チイキ</t>
    </rPh>
    <rPh sb="15" eb="17">
      <t>ダイイチ</t>
    </rPh>
    <rPh sb="17" eb="18">
      <t>ブ</t>
    </rPh>
    <rPh sb="20" eb="22">
      <t>タントウ</t>
    </rPh>
    <phoneticPr fontId="1"/>
  </si>
  <si>
    <r>
      <t>　■</t>
    </r>
    <r>
      <rPr>
        <b/>
        <sz val="12"/>
        <rFont val="ＭＳ Ｐゴシック"/>
        <family val="3"/>
      </rPr>
      <t>厚生年金保険・健康保険関係</t>
    </r>
    <rPh sb="2" eb="4">
      <t>コウセイ</t>
    </rPh>
    <rPh sb="13" eb="15">
      <t>カンケイ</t>
    </rPh>
    <phoneticPr fontId="1"/>
  </si>
  <si>
    <t>～社会保険及び労働保険に関すること～</t>
    <rPh sb="1" eb="3">
      <t>シャカイ</t>
    </rPh>
    <rPh sb="3" eb="5">
      <t>ホケン</t>
    </rPh>
    <rPh sb="5" eb="6">
      <t>オヨ</t>
    </rPh>
    <rPh sb="7" eb="9">
      <t>ロウドウ</t>
    </rPh>
    <rPh sb="9" eb="11">
      <t>ホケン</t>
    </rPh>
    <rPh sb="12" eb="13">
      <t>カン</t>
    </rPh>
    <phoneticPr fontId="1"/>
  </si>
  <si>
    <t>（営業許可申請、届出の必要等）</t>
    <rPh sb="1" eb="3">
      <t>エイギョウ</t>
    </rPh>
    <rPh sb="3" eb="5">
      <t>キョカ</t>
    </rPh>
    <rPh sb="5" eb="7">
      <t>シンセイ</t>
    </rPh>
    <rPh sb="8" eb="10">
      <t>トドケデ</t>
    </rPh>
    <phoneticPr fontId="1"/>
  </si>
  <si>
    <t>指導事項等</t>
    <phoneticPr fontId="1"/>
  </si>
  <si>
    <t>　　保健所　　　　課</t>
    <rPh sb="2" eb="5">
      <t>ホケンジョ</t>
    </rPh>
    <rPh sb="9" eb="10">
      <t>カ</t>
    </rPh>
    <phoneticPr fontId="1"/>
  </si>
  <si>
    <r>
      <t>　■</t>
    </r>
    <r>
      <rPr>
        <b/>
        <sz val="12"/>
        <rFont val="ＭＳ Ｐゴシック"/>
        <family val="3"/>
      </rPr>
      <t>食品衛生法関係：各保健所</t>
    </r>
    <rPh sb="2" eb="4">
      <t>ショクヒン</t>
    </rPh>
    <rPh sb="4" eb="7">
      <t>エイセイホウ</t>
    </rPh>
    <rPh sb="7" eb="9">
      <t>カンケイ</t>
    </rPh>
    <rPh sb="10" eb="11">
      <t>カク</t>
    </rPh>
    <rPh sb="11" eb="13">
      <t>ホケン</t>
    </rPh>
    <rPh sb="13" eb="14">
      <t>ショ</t>
    </rPh>
    <phoneticPr fontId="1"/>
  </si>
  <si>
    <t>～食事等の提供に関すること～</t>
    <rPh sb="1" eb="3">
      <t>ショクジ</t>
    </rPh>
    <rPh sb="3" eb="4">
      <t>ナド</t>
    </rPh>
    <rPh sb="5" eb="7">
      <t>テイキョウ</t>
    </rPh>
    <rPh sb="8" eb="9">
      <t>カン</t>
    </rPh>
    <phoneticPr fontId="1"/>
  </si>
  <si>
    <t>　　消防本部　　　　消防署　　　担当</t>
    <rPh sb="2" eb="4">
      <t>ショウボウ</t>
    </rPh>
    <rPh sb="4" eb="6">
      <t>ホンブ</t>
    </rPh>
    <rPh sb="10" eb="13">
      <t>ショウボウショ</t>
    </rPh>
    <rPh sb="16" eb="18">
      <t>タントウ</t>
    </rPh>
    <phoneticPr fontId="1"/>
  </si>
  <si>
    <t>　　　　　年　　　月　　　日　</t>
    <phoneticPr fontId="1"/>
  </si>
  <si>
    <t>左記の指導事項の対応</t>
    <rPh sb="0" eb="2">
      <t>サキ</t>
    </rPh>
    <rPh sb="3" eb="5">
      <t>シドウ</t>
    </rPh>
    <rPh sb="5" eb="7">
      <t>ジコウ</t>
    </rPh>
    <rPh sb="8" eb="9">
      <t>タイ</t>
    </rPh>
    <rPh sb="9" eb="10">
      <t>オウ</t>
    </rPh>
    <phoneticPr fontId="1"/>
  </si>
  <si>
    <t>現地確認</t>
    <rPh sb="0" eb="1">
      <t>ウツツ</t>
    </rPh>
    <rPh sb="1" eb="2">
      <t>チ</t>
    </rPh>
    <rPh sb="2" eb="4">
      <t>カクニン</t>
    </rPh>
    <rPh sb="3" eb="4">
      <t>シノブ</t>
    </rPh>
    <phoneticPr fontId="1"/>
  </si>
  <si>
    <t>　　消防本部　　　　課　　　　担当</t>
    <rPh sb="2" eb="4">
      <t>ショウボウ</t>
    </rPh>
    <rPh sb="4" eb="6">
      <t>ホンブ</t>
    </rPh>
    <rPh sb="10" eb="11">
      <t>カ</t>
    </rPh>
    <rPh sb="15" eb="17">
      <t>タントウ</t>
    </rPh>
    <phoneticPr fontId="1"/>
  </si>
  <si>
    <t>平成　　年　　月　　日  00: 00 ～ 00:00</t>
    <rPh sb="0" eb="2">
      <t>ヘイセイ</t>
    </rPh>
    <rPh sb="4" eb="5">
      <t>ネン</t>
    </rPh>
    <rPh sb="7" eb="8">
      <t>ガツ</t>
    </rPh>
    <rPh sb="10" eb="11">
      <t>ニチ</t>
    </rPh>
    <phoneticPr fontId="1"/>
  </si>
  <si>
    <r>
      <t>　■</t>
    </r>
    <r>
      <rPr>
        <b/>
        <sz val="12"/>
        <rFont val="ＭＳ Ｐゴシック"/>
        <family val="3"/>
      </rPr>
      <t>消防法関係：各消防本部</t>
    </r>
    <rPh sb="2" eb="5">
      <t>ショウボウホウ</t>
    </rPh>
    <rPh sb="5" eb="7">
      <t>カンケイ</t>
    </rPh>
    <rPh sb="8" eb="9">
      <t>カク</t>
    </rPh>
    <rPh sb="9" eb="11">
      <t>ショウボウ</t>
    </rPh>
    <rPh sb="11" eb="13">
      <t>ホンブ</t>
    </rPh>
    <phoneticPr fontId="1"/>
  </si>
  <si>
    <t>（届出、改修の必要等。図面を提示して相談）</t>
    <rPh sb="1" eb="3">
      <t>トドケデ</t>
    </rPh>
    <rPh sb="11" eb="13">
      <t>ズメン</t>
    </rPh>
    <rPh sb="14" eb="16">
      <t>テイジ</t>
    </rPh>
    <rPh sb="18" eb="20">
      <t>ソウダン</t>
    </rPh>
    <phoneticPr fontId="1"/>
  </si>
  <si>
    <t>指導事項等</t>
    <phoneticPr fontId="1"/>
  </si>
  <si>
    <t>（用途変更申請、改修の必要等。図面を提示して相談）</t>
    <rPh sb="5" eb="7">
      <t>シンセイ</t>
    </rPh>
    <rPh sb="15" eb="17">
      <t>ズメン</t>
    </rPh>
    <rPh sb="18" eb="20">
      <t>テイジ</t>
    </rPh>
    <rPh sb="22" eb="24">
      <t>ソウダン</t>
    </rPh>
    <phoneticPr fontId="1"/>
  </si>
  <si>
    <t>指導事項等</t>
    <phoneticPr fontId="1"/>
  </si>
  <si>
    <t>（用途変更申請の必要等）</t>
    <rPh sb="5" eb="7">
      <t>シンセイ</t>
    </rPh>
    <phoneticPr fontId="1"/>
  </si>
  <si>
    <r>
      <t>　■</t>
    </r>
    <r>
      <rPr>
        <b/>
        <sz val="12"/>
        <rFont val="ＭＳ Ｐゴシック"/>
        <family val="3"/>
      </rPr>
      <t>都市計画法関係：市街地整備課または開発指導課</t>
    </r>
    <rPh sb="2" eb="4">
      <t>トシ</t>
    </rPh>
    <rPh sb="4" eb="7">
      <t>ケイカクホウ</t>
    </rPh>
    <rPh sb="7" eb="9">
      <t>カンケイ</t>
    </rPh>
    <rPh sb="10" eb="13">
      <t>シガイチ</t>
    </rPh>
    <rPh sb="13" eb="15">
      <t>セイビ</t>
    </rPh>
    <rPh sb="15" eb="16">
      <t>カ</t>
    </rPh>
    <rPh sb="19" eb="21">
      <t>カイハツ</t>
    </rPh>
    <rPh sb="21" eb="23">
      <t>シドウ</t>
    </rPh>
    <rPh sb="23" eb="24">
      <t>カ</t>
    </rPh>
    <phoneticPr fontId="1"/>
  </si>
  <si>
    <t>～土地・建物等に関すること～</t>
    <rPh sb="1" eb="3">
      <t>トチ</t>
    </rPh>
    <rPh sb="4" eb="6">
      <t>タテモノ</t>
    </rPh>
    <rPh sb="6" eb="7">
      <t>トウ</t>
    </rPh>
    <rPh sb="8" eb="9">
      <t>カン</t>
    </rPh>
    <phoneticPr fontId="1"/>
  </si>
  <si>
    <t>他法令遵守の確認票</t>
    <rPh sb="2" eb="3">
      <t>レイ</t>
    </rPh>
    <rPh sb="8" eb="9">
      <t>ヒョウ</t>
    </rPh>
    <phoneticPr fontId="1"/>
  </si>
  <si>
    <t>　事業を行うことについて、相談した内容を記入してください。欄が不足する場合は枠を広げる又は別紙に記載してください。</t>
    <rPh sb="1" eb="3">
      <t>ジギョウ</t>
    </rPh>
    <rPh sb="4" eb="5">
      <t>オコナ</t>
    </rPh>
    <rPh sb="13" eb="15">
      <t>ソウダン</t>
    </rPh>
    <rPh sb="17" eb="19">
      <t>ナイヨウ</t>
    </rPh>
    <rPh sb="20" eb="22">
      <t>キニュウ</t>
    </rPh>
    <rPh sb="29" eb="30">
      <t>ラン</t>
    </rPh>
    <rPh sb="31" eb="33">
      <t>フソク</t>
    </rPh>
    <rPh sb="35" eb="37">
      <t>バアイ</t>
    </rPh>
    <rPh sb="38" eb="39">
      <t>ワク</t>
    </rPh>
    <rPh sb="40" eb="41">
      <t>ヒロ</t>
    </rPh>
    <rPh sb="43" eb="44">
      <t>マタ</t>
    </rPh>
    <rPh sb="45" eb="47">
      <t>ベッシ</t>
    </rPh>
    <rPh sb="48" eb="50">
      <t>キサイ</t>
    </rPh>
    <phoneticPr fontId="1"/>
  </si>
  <si>
    <t>※関数が入っているため、必要に応じて使用してください。</t>
    <rPh sb="1" eb="3">
      <t>カンスウ</t>
    </rPh>
    <rPh sb="4" eb="5">
      <t>ハイ</t>
    </rPh>
    <rPh sb="12" eb="14">
      <t>ヒツヨウ</t>
    </rPh>
    <rPh sb="15" eb="16">
      <t>オウ</t>
    </rPh>
    <rPh sb="18" eb="20">
      <t>シヨウ</t>
    </rPh>
    <phoneticPr fontId="1"/>
  </si>
  <si>
    <t>※報酬は請求した月の翌月に支払われます。（4月サービス提供分を5月に請求、6月に支払い。）</t>
    <rPh sb="1" eb="3">
      <t>ホウシュウ</t>
    </rPh>
    <rPh sb="4" eb="6">
      <t>セイキュウ</t>
    </rPh>
    <rPh sb="8" eb="9">
      <t>ツキ</t>
    </rPh>
    <rPh sb="10" eb="12">
      <t>ヨクゲツ</t>
    </rPh>
    <rPh sb="13" eb="15">
      <t>シハラ</t>
    </rPh>
    <rPh sb="22" eb="23">
      <t>ガツ</t>
    </rPh>
    <rPh sb="27" eb="29">
      <t>テイキョウ</t>
    </rPh>
    <rPh sb="29" eb="30">
      <t>ブン</t>
    </rPh>
    <rPh sb="32" eb="33">
      <t>ガツ</t>
    </rPh>
    <rPh sb="34" eb="36">
      <t>セイキュウ</t>
    </rPh>
    <rPh sb="38" eb="39">
      <t>ガツ</t>
    </rPh>
    <rPh sb="40" eb="42">
      <t>シハラ</t>
    </rPh>
    <phoneticPr fontId="1"/>
  </si>
  <si>
    <t>※事業を開始する月から1年間の月毎の収支予算を作成してください。</t>
    <rPh sb="1" eb="3">
      <t>ジギョウ</t>
    </rPh>
    <rPh sb="4" eb="6">
      <t>カイシ</t>
    </rPh>
    <rPh sb="8" eb="9">
      <t>ツキ</t>
    </rPh>
    <rPh sb="12" eb="13">
      <t>ネン</t>
    </rPh>
    <rPh sb="13" eb="14">
      <t>カン</t>
    </rPh>
    <rPh sb="15" eb="16">
      <t>ツキ</t>
    </rPh>
    <rPh sb="16" eb="17">
      <t>ゴト</t>
    </rPh>
    <rPh sb="18" eb="20">
      <t>シュウシ</t>
    </rPh>
    <rPh sb="20" eb="22">
      <t>ヨサン</t>
    </rPh>
    <rPh sb="23" eb="25">
      <t>サクセイ</t>
    </rPh>
    <phoneticPr fontId="1"/>
  </si>
  <si>
    <t>＊算定額　＝　(本体報酬　＋　各種加算）　×　地域区分の単位</t>
    <rPh sb="1" eb="3">
      <t>サンテイ</t>
    </rPh>
    <rPh sb="3" eb="4">
      <t>ガク</t>
    </rPh>
    <rPh sb="8" eb="10">
      <t>ホンタイ</t>
    </rPh>
    <rPh sb="10" eb="12">
      <t>ホウシュウ</t>
    </rPh>
    <rPh sb="15" eb="17">
      <t>カクシュ</t>
    </rPh>
    <rPh sb="17" eb="19">
      <t>カサン</t>
    </rPh>
    <rPh sb="23" eb="25">
      <t>チイキ</t>
    </rPh>
    <rPh sb="25" eb="27">
      <t>クブン</t>
    </rPh>
    <rPh sb="28" eb="30">
      <t>タンイ</t>
    </rPh>
    <phoneticPr fontId="1"/>
  </si>
  <si>
    <t>⑥‐⑦</t>
    <phoneticPr fontId="1"/>
  </si>
  <si>
    <t>小計⑦</t>
    <rPh sb="0" eb="2">
      <t>ショウケイ</t>
    </rPh>
    <phoneticPr fontId="1"/>
  </si>
  <si>
    <t>雑費</t>
    <rPh sb="0" eb="2">
      <t>ザッピ</t>
    </rPh>
    <phoneticPr fontId="1"/>
  </si>
  <si>
    <t>事務費</t>
    <rPh sb="0" eb="3">
      <t>ジムヒ</t>
    </rPh>
    <phoneticPr fontId="1"/>
  </si>
  <si>
    <t>交通費</t>
    <rPh sb="0" eb="3">
      <t>コウツウヒ</t>
    </rPh>
    <phoneticPr fontId="1"/>
  </si>
  <si>
    <t>家賃</t>
    <rPh sb="0" eb="2">
      <t>ヤチン</t>
    </rPh>
    <phoneticPr fontId="1"/>
  </si>
  <si>
    <t>人件費</t>
    <rPh sb="0" eb="3">
      <t>ジンケンヒ</t>
    </rPh>
    <phoneticPr fontId="1"/>
  </si>
  <si>
    <t>支出</t>
    <rPh sb="0" eb="2">
      <t>シシュツ</t>
    </rPh>
    <phoneticPr fontId="1"/>
  </si>
  <si>
    <t>給付費受入額⑥</t>
    <rPh sb="0" eb="2">
      <t>キュウフ</t>
    </rPh>
    <rPh sb="2" eb="3">
      <t>ヒ</t>
    </rPh>
    <rPh sb="3" eb="5">
      <t>ウケイレ</t>
    </rPh>
    <rPh sb="5" eb="6">
      <t>ガク</t>
    </rPh>
    <phoneticPr fontId="1"/>
  </si>
  <si>
    <t>小計（③×④）⑤</t>
    <rPh sb="0" eb="2">
      <t>ショウケイ</t>
    </rPh>
    <phoneticPr fontId="1"/>
  </si>
  <si>
    <t>算定額（1日当たり）＊④</t>
    <rPh sb="0" eb="2">
      <t>サンテイ</t>
    </rPh>
    <rPh sb="2" eb="3">
      <t>ガク</t>
    </rPh>
    <rPh sb="4" eb="6">
      <t>イチニチ</t>
    </rPh>
    <rPh sb="6" eb="7">
      <t>ア</t>
    </rPh>
    <phoneticPr fontId="1"/>
  </si>
  <si>
    <t>月述べ利用者数（①×②）③</t>
    <rPh sb="0" eb="1">
      <t>ツキ</t>
    </rPh>
    <rPh sb="1" eb="2">
      <t>ノ</t>
    </rPh>
    <rPh sb="3" eb="6">
      <t>リヨウシャ</t>
    </rPh>
    <rPh sb="6" eb="7">
      <t>スウ</t>
    </rPh>
    <phoneticPr fontId="1"/>
  </si>
  <si>
    <t>開所日数②</t>
    <rPh sb="0" eb="2">
      <t>カイショ</t>
    </rPh>
    <rPh sb="2" eb="4">
      <t>ニッスウ</t>
    </rPh>
    <phoneticPr fontId="1"/>
  </si>
  <si>
    <t>利用者見込数(1日当たり)①</t>
    <rPh sb="0" eb="3">
      <t>リヨウシャ</t>
    </rPh>
    <rPh sb="3" eb="5">
      <t>ミコミ</t>
    </rPh>
    <rPh sb="5" eb="6">
      <t>スウ</t>
    </rPh>
    <rPh sb="8" eb="9">
      <t>ニチ</t>
    </rPh>
    <rPh sb="9" eb="10">
      <t>ア</t>
    </rPh>
    <phoneticPr fontId="1"/>
  </si>
  <si>
    <t>収入</t>
    <rPh sb="0" eb="2">
      <t>シュウニュウ</t>
    </rPh>
    <phoneticPr fontId="1"/>
  </si>
  <si>
    <t>合計</t>
    <rPh sb="0" eb="2">
      <t>ゴウケイ</t>
    </rPh>
    <phoneticPr fontId="1"/>
  </si>
  <si>
    <t>○○年○月</t>
    <rPh sb="2" eb="3">
      <t>ネン</t>
    </rPh>
    <rPh sb="4" eb="5">
      <t>ツキ</t>
    </rPh>
    <phoneticPr fontId="1"/>
  </si>
  <si>
    <t>収支予算書</t>
    <rPh sb="0" eb="2">
      <t>シュウシ</t>
    </rPh>
    <rPh sb="2" eb="5">
      <t>ヨサンショ</t>
    </rPh>
    <phoneticPr fontId="1"/>
  </si>
  <si>
    <t>放課後等デイサービス</t>
    <rPh sb="0" eb="4">
      <t>ホウカゴトウ</t>
    </rPh>
    <phoneticPr fontId="7"/>
  </si>
  <si>
    <t>児童指導員</t>
    <rPh sb="0" eb="2">
      <t>ジドウ</t>
    </rPh>
    <rPh sb="2" eb="5">
      <t>シドウイン</t>
    </rPh>
    <phoneticPr fontId="7"/>
  </si>
  <si>
    <t>平成28年3月～令和元年５月</t>
    <rPh sb="0" eb="2">
      <t>ヘイセイ</t>
    </rPh>
    <rPh sb="4" eb="5">
      <t>ネン</t>
    </rPh>
    <rPh sb="6" eb="7">
      <t>ガツ</t>
    </rPh>
    <rPh sb="8" eb="9">
      <t>レイ</t>
    </rPh>
    <rPh sb="9" eb="10">
      <t>ワ</t>
    </rPh>
    <rPh sb="10" eb="11">
      <t>ガン</t>
    </rPh>
    <rPh sb="11" eb="12">
      <t>ネン</t>
    </rPh>
    <rPh sb="13" eb="14">
      <t>ガツ</t>
    </rPh>
    <phoneticPr fontId="7"/>
  </si>
  <si>
    <t>平成２４年４月～平成２９年４月（５年１月間）</t>
    <rPh sb="0" eb="2">
      <t>ヘイセイ</t>
    </rPh>
    <rPh sb="4" eb="5">
      <t>ネン</t>
    </rPh>
    <rPh sb="6" eb="7">
      <t>ガツ</t>
    </rPh>
    <rPh sb="8" eb="10">
      <t>ヘイセイ</t>
    </rPh>
    <rPh sb="12" eb="13">
      <t>ネン</t>
    </rPh>
    <rPh sb="14" eb="15">
      <t>ガツ</t>
    </rPh>
    <rPh sb="17" eb="18">
      <t>ネン</t>
    </rPh>
    <rPh sb="19" eb="20">
      <t>ゲツ</t>
    </rPh>
    <rPh sb="20" eb="21">
      <t>カン</t>
    </rPh>
    <phoneticPr fontId="1"/>
  </si>
  <si>
    <t>（参考様式５－記入例）</t>
    <rPh sb="1" eb="3">
      <t>サンコウ</t>
    </rPh>
    <rPh sb="3" eb="5">
      <t>ヨウシキ</t>
    </rPh>
    <rPh sb="7" eb="9">
      <t>キニュウ</t>
    </rPh>
    <rPh sb="9" eb="10">
      <t>レイ</t>
    </rPh>
    <phoneticPr fontId="1"/>
  </si>
  <si>
    <t>（参考様式４－記入例）</t>
    <rPh sb="1" eb="3">
      <t>サンコウ</t>
    </rPh>
    <rPh sb="3" eb="5">
      <t>ヨウシキ</t>
    </rPh>
    <rPh sb="7" eb="9">
      <t>キニュウ</t>
    </rPh>
    <rPh sb="9" eb="10">
      <t>レイ</t>
    </rPh>
    <phoneticPr fontId="1"/>
  </si>
  <si>
    <t>（参考様式１０）</t>
    <rPh sb="1" eb="3">
      <t>サンコウ</t>
    </rPh>
    <rPh sb="3" eb="5">
      <t>ヨウシキ</t>
    </rPh>
    <phoneticPr fontId="1"/>
  </si>
  <si>
    <r>
      <t>　■</t>
    </r>
    <r>
      <rPr>
        <b/>
        <sz val="12"/>
        <rFont val="ＭＳ Ｐゴシック"/>
        <family val="3"/>
      </rPr>
      <t>建築基準法関係：建築住宅課</t>
    </r>
    <rPh sb="2" eb="4">
      <t>ケンチク</t>
    </rPh>
    <rPh sb="4" eb="7">
      <t>キジュンホウ</t>
    </rPh>
    <rPh sb="7" eb="9">
      <t>カンケイ</t>
    </rPh>
    <rPh sb="10" eb="12">
      <t>ケンチク</t>
    </rPh>
    <rPh sb="12" eb="14">
      <t>ジュウタク</t>
    </rPh>
    <rPh sb="14" eb="15">
      <t>カ</t>
    </rPh>
    <phoneticPr fontId="1"/>
  </si>
  <si>
    <r>
      <t>　■</t>
    </r>
    <r>
      <rPr>
        <b/>
        <sz val="12"/>
        <rFont val="ＭＳ Ｐゴシック"/>
        <family val="3"/>
      </rPr>
      <t>バリアフリー法関係：建築住宅課</t>
    </r>
    <rPh sb="8" eb="9">
      <t>ホウ</t>
    </rPh>
    <rPh sb="9" eb="11">
      <t>カンケイ</t>
    </rPh>
    <rPh sb="12" eb="14">
      <t>ケンチク</t>
    </rPh>
    <rPh sb="14" eb="16">
      <t>ジュウタク</t>
    </rPh>
    <rPh sb="16" eb="17">
      <t>カ</t>
    </rPh>
    <phoneticPr fontId="1"/>
  </si>
  <si>
    <t xml:space="preserve">   　　年　　月　　日 00: 00 ～ 00:00 （　　　）</t>
    <rPh sb="5" eb="6">
      <t>ネン</t>
    </rPh>
    <rPh sb="8" eb="9">
      <t>ガツ</t>
    </rPh>
    <rPh sb="11" eb="12">
      <t>ニチ</t>
    </rPh>
    <phoneticPr fontId="1"/>
  </si>
  <si>
    <t xml:space="preserve">  　　年　　月　　日 00: 00 ～ 00:00 （　　　）</t>
    <rPh sb="4" eb="5">
      <t>ネン</t>
    </rPh>
    <rPh sb="7" eb="8">
      <t>ガツ</t>
    </rPh>
    <rPh sb="10" eb="11">
      <t>ニチ</t>
    </rPh>
    <phoneticPr fontId="1"/>
  </si>
  <si>
    <t>越谷市長</t>
    <rPh sb="0" eb="2">
      <t>コシガヤ</t>
    </rPh>
    <rPh sb="2" eb="3">
      <t>シ</t>
    </rPh>
    <rPh sb="3" eb="4">
      <t>チョウ</t>
    </rPh>
    <phoneticPr fontId="1"/>
  </si>
  <si>
    <t>令和○○年○○月○○日</t>
    <rPh sb="0" eb="1">
      <t>レイ</t>
    </rPh>
    <rPh sb="1" eb="2">
      <t>ワ</t>
    </rPh>
    <rPh sb="4" eb="5">
      <t>ネン</t>
    </rPh>
    <rPh sb="7" eb="8">
      <t>ガツ</t>
    </rPh>
    <rPh sb="10" eb="11">
      <t>ニチ</t>
    </rPh>
    <phoneticPr fontId="1"/>
  </si>
  <si>
    <t>令和　　年　　月　　日</t>
    <rPh sb="0" eb="1">
      <t>レイ</t>
    </rPh>
    <rPh sb="1" eb="2">
      <t>ワ</t>
    </rPh>
    <rPh sb="4" eb="5">
      <t>ネン</t>
    </rPh>
    <rPh sb="7" eb="8">
      <t>ガツ</t>
    </rPh>
    <rPh sb="10" eb="11">
      <t>ニチ</t>
    </rPh>
    <phoneticPr fontId="1"/>
  </si>
  <si>
    <t>　　</t>
    <phoneticPr fontId="1"/>
  </si>
  <si>
    <t>　　　　　</t>
    <phoneticPr fontId="1"/>
  </si>
  <si>
    <t>誓　約　書</t>
    <phoneticPr fontId="24"/>
  </si>
  <si>
    <t>年</t>
    <rPh sb="0" eb="1">
      <t>ネン</t>
    </rPh>
    <phoneticPr fontId="24"/>
  </si>
  <si>
    <t>月</t>
    <rPh sb="0" eb="1">
      <t>ゲツ</t>
    </rPh>
    <phoneticPr fontId="24"/>
  </si>
  <si>
    <t>日</t>
    <rPh sb="0" eb="1">
      <t>ニチ</t>
    </rPh>
    <phoneticPr fontId="24"/>
  </si>
  <si>
    <t xml:space="preserve">申請者    </t>
    <phoneticPr fontId="24"/>
  </si>
  <si>
    <t>（名称）</t>
    <rPh sb="1" eb="3">
      <t>メイショウ</t>
    </rPh>
    <phoneticPr fontId="24"/>
  </si>
  <si>
    <t>（代表者の職名・氏名）</t>
    <rPh sb="1" eb="4">
      <t>ダイヒョウシャ</t>
    </rPh>
    <rPh sb="5" eb="7">
      <t>ショクメイ</t>
    </rPh>
    <rPh sb="8" eb="10">
      <t>シメイ</t>
    </rPh>
    <phoneticPr fontId="2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</si>
  <si>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4"/>
  </si>
  <si>
    <t>別紙①：　障害福祉サービス事業者向け</t>
    <rPh sb="0" eb="2">
      <t>ベッシ</t>
    </rPh>
    <rPh sb="5" eb="7">
      <t>ショウガイ</t>
    </rPh>
    <rPh sb="7" eb="9">
      <t>フクシ</t>
    </rPh>
    <rPh sb="13" eb="16">
      <t>ジギョウシャ</t>
    </rPh>
    <rPh sb="16" eb="17">
      <t>ム</t>
    </rPh>
    <phoneticPr fontId="24"/>
  </si>
  <si>
    <t>別紙②：　障害者支援施設向け</t>
    <rPh sb="0" eb="2">
      <t>ベッシ</t>
    </rPh>
    <rPh sb="5" eb="8">
      <t>ショウガイシャ</t>
    </rPh>
    <rPh sb="8" eb="10">
      <t>シエン</t>
    </rPh>
    <rPh sb="12" eb="13">
      <t>ム</t>
    </rPh>
    <phoneticPr fontId="24"/>
  </si>
  <si>
    <t>別紙③：　一般相談支援事業者向け</t>
    <rPh sb="0" eb="2">
      <t>ベッシ</t>
    </rPh>
    <rPh sb="5" eb="7">
      <t>イッパン</t>
    </rPh>
    <rPh sb="7" eb="9">
      <t>ソウダン</t>
    </rPh>
    <rPh sb="9" eb="11">
      <t>シエン</t>
    </rPh>
    <rPh sb="11" eb="14">
      <t>ジギョウシャ</t>
    </rPh>
    <rPh sb="14" eb="15">
      <t>ム</t>
    </rPh>
    <phoneticPr fontId="24"/>
  </si>
  <si>
    <t>別紙④：　特定相談支援事業者向け</t>
    <rPh sb="0" eb="2">
      <t>ベッシ</t>
    </rPh>
    <rPh sb="5" eb="7">
      <t>トクテイ</t>
    </rPh>
    <rPh sb="7" eb="9">
      <t>ソウダン</t>
    </rPh>
    <rPh sb="9" eb="11">
      <t>シエン</t>
    </rPh>
    <rPh sb="11" eb="14">
      <t>ジギョウシャ</t>
    </rPh>
    <rPh sb="14" eb="15">
      <t>ム</t>
    </rPh>
    <phoneticPr fontId="24"/>
  </si>
  <si>
    <t>別紙⑤：　障害児通所支援事業者向け</t>
    <rPh sb="0" eb="2">
      <t>ベッシ</t>
    </rPh>
    <rPh sb="5" eb="8">
      <t>ショウガイジ</t>
    </rPh>
    <rPh sb="8" eb="10">
      <t>ツウショ</t>
    </rPh>
    <rPh sb="10" eb="12">
      <t>シエン</t>
    </rPh>
    <rPh sb="12" eb="15">
      <t>ジギョウシャ</t>
    </rPh>
    <rPh sb="15" eb="16">
      <t>ム</t>
    </rPh>
    <phoneticPr fontId="24"/>
  </si>
  <si>
    <t>別紙⑥：　障害児入所施設向け</t>
    <rPh sb="0" eb="2">
      <t>ベッシ</t>
    </rPh>
    <rPh sb="5" eb="8">
      <t>ショウガイジ</t>
    </rPh>
    <rPh sb="8" eb="10">
      <t>ニュウショ</t>
    </rPh>
    <rPh sb="10" eb="12">
      <t>シセツ</t>
    </rPh>
    <rPh sb="12" eb="13">
      <t>ム</t>
    </rPh>
    <phoneticPr fontId="24"/>
  </si>
  <si>
    <t>別紙⑦：　障害児相談支援事業者向け</t>
    <rPh sb="0" eb="2">
      <t>ベッシ</t>
    </rPh>
    <rPh sb="5" eb="8">
      <t>ショウガイジ</t>
    </rPh>
    <rPh sb="8" eb="10">
      <t>ソウダン</t>
    </rPh>
    <rPh sb="10" eb="12">
      <t>シエン</t>
    </rPh>
    <rPh sb="12" eb="15">
      <t>ジギョウシャ</t>
    </rPh>
    <rPh sb="15" eb="16">
      <t>ム</t>
    </rPh>
    <phoneticPr fontId="24"/>
  </si>
  <si>
    <t>注　該当する種別に○を付けてください。</t>
    <rPh sb="0" eb="1">
      <t>チュウ</t>
    </rPh>
    <rPh sb="2" eb="4">
      <t>ガイトウ</t>
    </rPh>
    <rPh sb="6" eb="8">
      <t>シュベツ</t>
    </rPh>
    <rPh sb="11" eb="12">
      <t>ツ</t>
    </rPh>
    <phoneticPr fontId="24"/>
  </si>
  <si>
    <t>（別紙⑤：　障害児通所支援事業者向け）</t>
    <rPh sb="1" eb="3">
      <t>ベッシ</t>
    </rPh>
    <rPh sb="6" eb="9">
      <t>ショウガイジ</t>
    </rPh>
    <rPh sb="9" eb="11">
      <t>ツウショ</t>
    </rPh>
    <rPh sb="11" eb="13">
      <t>シエン</t>
    </rPh>
    <rPh sb="13" eb="16">
      <t>ジギョウシャ</t>
    </rPh>
    <rPh sb="16" eb="17">
      <t>ム</t>
    </rPh>
    <phoneticPr fontId="38"/>
  </si>
  <si>
    <t>児童福祉法第２１条の５の１５第３項</t>
    <rPh sb="0" eb="2">
      <t>ジドウ</t>
    </rPh>
    <rPh sb="2" eb="4">
      <t>フクシ</t>
    </rPh>
    <rPh sb="4" eb="5">
      <t>ホウ</t>
    </rPh>
    <rPh sb="5" eb="6">
      <t>ダイ</t>
    </rPh>
    <rPh sb="8" eb="9">
      <t>ジョウ</t>
    </rPh>
    <rPh sb="14" eb="15">
      <t>ダイ</t>
    </rPh>
    <rPh sb="16" eb="17">
      <t>コウ</t>
    </rPh>
    <phoneticPr fontId="38"/>
  </si>
  <si>
    <t>一</t>
    <rPh sb="0" eb="1">
      <t>イチ</t>
    </rPh>
    <phoneticPr fontId="24"/>
  </si>
  <si>
    <t>申請者が都道府県の条例で定める者でないとき。</t>
    <phoneticPr fontId="24"/>
  </si>
  <si>
    <t>二</t>
    <rPh sb="0" eb="1">
      <t>ニ</t>
    </rPh>
    <phoneticPr fontId="24"/>
  </si>
  <si>
    <t>当該申請に係る障害児通所支援事業所の従業者の知識及び技能並びに人員が、第二十一条の五の十九第一項の都道府県の条例で定める基準を満たしていないとき。</t>
    <phoneticPr fontId="24"/>
  </si>
  <si>
    <t>三</t>
    <rPh sb="0" eb="1">
      <t>サン</t>
    </rPh>
    <phoneticPr fontId="2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</si>
  <si>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4"/>
  </si>
  <si>
    <t>四</t>
    <rPh sb="0" eb="1">
      <t>ヨン</t>
    </rPh>
    <phoneticPr fontId="24"/>
  </si>
  <si>
    <t>申請者が禁錮以上の刑に処せられ、その執行を終わり、又は執行を受けることがなくなるまでの者であるとき。</t>
    <phoneticPr fontId="24"/>
  </si>
  <si>
    <t>五</t>
    <rPh sb="0" eb="1">
      <t>ゴ</t>
    </rPh>
    <phoneticPr fontId="2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</si>
  <si>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4"/>
  </si>
  <si>
    <t>五の二</t>
    <rPh sb="0" eb="1">
      <t>ゴ</t>
    </rPh>
    <rPh sb="2" eb="3">
      <t>ニ</t>
    </rPh>
    <phoneticPr fontId="24"/>
  </si>
  <si>
    <t>申請者が、労働に関する法律の規定であつて政令で定めるものにより罰金の刑に処せられ、その執行を終わり、又は執行を受けることがなくなるまでの者であるとき。</t>
    <phoneticPr fontId="24"/>
  </si>
  <si>
    <t>六</t>
    <rPh sb="0" eb="1">
      <t>ロク</t>
    </rPh>
    <phoneticPr fontId="2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</si>
  <si>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4"/>
  </si>
  <si>
    <t>七</t>
    <rPh sb="0" eb="1">
      <t>ナナ</t>
    </rPh>
    <phoneticPr fontId="2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</si>
  <si>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4"/>
  </si>
  <si>
    <t>八</t>
    <rPh sb="0" eb="1">
      <t>ハチ</t>
    </rPh>
    <phoneticPr fontId="24"/>
  </si>
  <si>
    <t>削除</t>
    <rPh sb="0" eb="2">
      <t>サクジョ</t>
    </rPh>
    <phoneticPr fontId="24"/>
  </si>
  <si>
    <t>九</t>
    <rPh sb="0" eb="1">
      <t>キュウ</t>
    </rPh>
    <phoneticPr fontId="2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</si>
  <si>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4"/>
  </si>
  <si>
    <t>十</t>
    <rPh sb="0" eb="1">
      <t>ジュウ</t>
    </rPh>
    <phoneticPr fontId="2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</si>
  <si>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4"/>
  </si>
  <si>
    <t>十一</t>
    <rPh sb="0" eb="1">
      <t>ジュウ</t>
    </rPh>
    <rPh sb="1" eb="2">
      <t>イチ</t>
    </rPh>
    <phoneticPr fontId="2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</si>
  <si>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4"/>
  </si>
  <si>
    <t>十二</t>
    <rPh sb="0" eb="1">
      <t>ジュウ</t>
    </rPh>
    <rPh sb="1" eb="2">
      <t>ニ</t>
    </rPh>
    <phoneticPr fontId="24"/>
  </si>
  <si>
    <t>申請者が、指定の申請前五年以内に障害児通所支援に関し不正又は著しく不当な行為をした者であるとき。</t>
    <phoneticPr fontId="24"/>
  </si>
  <si>
    <t>十三</t>
    <rPh sb="0" eb="1">
      <t>ジュウ</t>
    </rPh>
    <rPh sb="1" eb="2">
      <t>サン</t>
    </rPh>
    <phoneticPr fontId="24"/>
  </si>
  <si>
    <t>申請者が、法人で、その役員等のうちに第四号から第六号まで又は第九号から前号までのいずれかに該当する者のあるものであるとき。</t>
    <phoneticPr fontId="24"/>
  </si>
  <si>
    <t>十四</t>
    <rPh sb="0" eb="2">
      <t>ジュウヨン</t>
    </rPh>
    <phoneticPr fontId="24"/>
  </si>
  <si>
    <t>申請者が、法人でない者で、その管理者が第四号から第六号まで又は第九号から第十二号までのいずれかに該当する者であるとき。</t>
    <phoneticPr fontId="24"/>
  </si>
  <si>
    <t>（別紙⑥：　障害児入所施設向け）</t>
    <rPh sb="1" eb="3">
      <t>ベッシ</t>
    </rPh>
    <rPh sb="6" eb="8">
      <t>ショウガイ</t>
    </rPh>
    <rPh sb="8" eb="9">
      <t>ジ</t>
    </rPh>
    <rPh sb="9" eb="11">
      <t>ニュウショ</t>
    </rPh>
    <rPh sb="11" eb="13">
      <t>シセツ</t>
    </rPh>
    <rPh sb="13" eb="14">
      <t>ム</t>
    </rPh>
    <phoneticPr fontId="38"/>
  </si>
  <si>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38"/>
  </si>
  <si>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</si>
  <si>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</si>
  <si>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</si>
  <si>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</si>
  <si>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4"/>
  </si>
  <si>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4"/>
  </si>
  <si>
    <t>申請者が、指定の申請前五年以内に障害児入所支援に関し不正又は著しく不当な行為をした者であるとき。</t>
    <phoneticPr fontId="24"/>
  </si>
  <si>
    <t>（別紙⑦：　障害児相談支援事業者向け）</t>
    <rPh sb="1" eb="3">
      <t>ベッシ</t>
    </rPh>
    <rPh sb="6" eb="9">
      <t>ショウガイジ</t>
    </rPh>
    <rPh sb="9" eb="11">
      <t>ソウダン</t>
    </rPh>
    <rPh sb="11" eb="13">
      <t>シエン</t>
    </rPh>
    <rPh sb="13" eb="16">
      <t>ジギョウシャ</t>
    </rPh>
    <rPh sb="16" eb="17">
      <t>ム</t>
    </rPh>
    <phoneticPr fontId="38"/>
  </si>
  <si>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8"/>
  </si>
  <si>
    <t>申請者が法人でないとき。</t>
    <rPh sb="4" eb="6">
      <t>ホウジン</t>
    </rPh>
    <phoneticPr fontId="2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</si>
  <si>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</si>
  <si>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4"/>
  </si>
  <si>
    <t>申請者が、労働に関する法律の規定であって政令で定めるものにより罰金の刑に処せられ、その執行を終わり、又は執行を受けることがなくなるまでの者であるとき。</t>
    <phoneticPr fontId="2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</si>
  <si>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</si>
  <si>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</si>
  <si>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</si>
  <si>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4"/>
  </si>
  <si>
    <t>申請者が、指定の申請前五年以内に障害児相談支援に関し不正又は著しく不当な行為をした者であるとき。</t>
    <rPh sb="16" eb="19">
      <t>ショウガイジ</t>
    </rPh>
    <rPh sb="19" eb="21">
      <t>ソウダン</t>
    </rPh>
    <rPh sb="21" eb="23">
      <t>シエン</t>
    </rPh>
    <phoneticPr fontId="24"/>
  </si>
  <si>
    <t>申請者が、法人で、その役員等のうちに第四号から第六号まで又は第九号から前号のいずれかに該当する者のあるものであるとき。</t>
    <phoneticPr fontId="24"/>
  </si>
  <si>
    <t>サービス種別</t>
    <rPh sb="4" eb="6">
      <t>シュベツ</t>
    </rPh>
    <phoneticPr fontId="53"/>
  </si>
  <si>
    <t>事業所名</t>
    <rPh sb="0" eb="3">
      <t>ジギョウショ</t>
    </rPh>
    <rPh sb="3" eb="4">
      <t>メイ</t>
    </rPh>
    <phoneticPr fontId="53"/>
  </si>
  <si>
    <t>(1)記載する期間</t>
    <rPh sb="3" eb="5">
      <t>キサイ</t>
    </rPh>
    <rPh sb="7" eb="9">
      <t>キカン</t>
    </rPh>
    <phoneticPr fontId="24"/>
  </si>
  <si>
    <t>(2)予定/実績の別</t>
    <rPh sb="3" eb="5">
      <t>ヨテイ</t>
    </rPh>
    <rPh sb="6" eb="8">
      <t>ジッセキ</t>
    </rPh>
    <rPh sb="9" eb="10">
      <t>ベツ</t>
    </rPh>
    <phoneticPr fontId="24"/>
  </si>
  <si>
    <t>(2)-2　定員</t>
    <rPh sb="6" eb="8">
      <t>テイイン</t>
    </rPh>
    <phoneticPr fontId="5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</si>
  <si>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3"/>
  </si>
  <si>
    <t>時間/週</t>
    <rPh sb="0" eb="2">
      <t>ジカン</t>
    </rPh>
    <rPh sb="3" eb="4">
      <t>シュウ</t>
    </rPh>
    <phoneticPr fontId="24"/>
  </si>
  <si>
    <t>時間/月</t>
    <rPh sb="0" eb="2">
      <t>ジカン</t>
    </rPh>
    <rPh sb="3" eb="4">
      <t>ツキ</t>
    </rPh>
    <phoneticPr fontId="24"/>
  </si>
  <si>
    <t>No.</t>
    <phoneticPr fontId="24"/>
  </si>
  <si>
    <t>(4)職種</t>
    <rPh sb="3" eb="5">
      <t>ショクシュ</t>
    </rPh>
    <phoneticPr fontId="24"/>
  </si>
  <si>
    <t>(5)勤務形態</t>
    <rPh sb="3" eb="5">
      <t>キンム</t>
    </rPh>
    <rPh sb="5" eb="7">
      <t>ケイタイ</t>
    </rPh>
    <phoneticPr fontId="24"/>
  </si>
  <si>
    <t>(6)資格</t>
    <rPh sb="3" eb="5">
      <t>シカク</t>
    </rPh>
    <phoneticPr fontId="24"/>
  </si>
  <si>
    <t>(7)氏名</t>
    <rPh sb="3" eb="5">
      <t>シメイ</t>
    </rPh>
    <phoneticPr fontId="24"/>
  </si>
  <si>
    <t>(8)</t>
    <phoneticPr fontId="24"/>
  </si>
  <si>
    <t>(9)勤務時間数合計</t>
    <rPh sb="3" eb="5">
      <t>キンム</t>
    </rPh>
    <rPh sb="5" eb="7">
      <t>ジカン</t>
    </rPh>
    <rPh sb="7" eb="8">
      <t>スウ</t>
    </rPh>
    <rPh sb="8" eb="10">
      <t>ゴウケイ</t>
    </rPh>
    <phoneticPr fontId="24"/>
  </si>
  <si>
    <t>(10)週平均の勤務時間数</t>
    <rPh sb="4" eb="7">
      <t>シュウヘイキン</t>
    </rPh>
    <rPh sb="8" eb="10">
      <t>キンム</t>
    </rPh>
    <rPh sb="10" eb="12">
      <t>ジカン</t>
    </rPh>
    <rPh sb="12" eb="13">
      <t>スウ</t>
    </rPh>
    <phoneticPr fontId="24"/>
  </si>
  <si>
    <t>(11)兼務状況
（兼務先／兼務する職務の内容）等</t>
    <phoneticPr fontId="24"/>
  </si>
  <si>
    <t>第１週</t>
    <rPh sb="0" eb="1">
      <t>ダイ</t>
    </rPh>
    <rPh sb="2" eb="3">
      <t>シュウ</t>
    </rPh>
    <phoneticPr fontId="24"/>
  </si>
  <si>
    <t>第２週</t>
    <rPh sb="0" eb="1">
      <t>ダイ</t>
    </rPh>
    <rPh sb="2" eb="3">
      <t>シュウ</t>
    </rPh>
    <phoneticPr fontId="24"/>
  </si>
  <si>
    <t>第３週</t>
    <rPh sb="0" eb="1">
      <t>ダイ</t>
    </rPh>
    <rPh sb="2" eb="3">
      <t>シュウ</t>
    </rPh>
    <phoneticPr fontId="24"/>
  </si>
  <si>
    <t>第４週</t>
    <rPh sb="0" eb="1">
      <t>ダイ</t>
    </rPh>
    <rPh sb="2" eb="3">
      <t>シュウ</t>
    </rPh>
    <phoneticPr fontId="24"/>
  </si>
  <si>
    <t>第５週</t>
    <rPh sb="0" eb="1">
      <t>ダイ</t>
    </rPh>
    <rPh sb="2" eb="3">
      <t>シュウ</t>
    </rPh>
    <phoneticPr fontId="24"/>
  </si>
  <si>
    <t>※選択肢にない職種については直接入力してください</t>
    <phoneticPr fontId="56"/>
  </si>
  <si>
    <t>A</t>
  </si>
  <si>
    <t>B</t>
  </si>
  <si>
    <t>C</t>
  </si>
  <si>
    <t>D</t>
  </si>
  <si>
    <t>合計</t>
    <rPh sb="0" eb="2">
      <t>ゴウケイ</t>
    </rPh>
    <phoneticPr fontId="24"/>
  </si>
  <si>
    <t>サービス提供時間</t>
    <rPh sb="4" eb="6">
      <t>テイキョウ</t>
    </rPh>
    <rPh sb="6" eb="8">
      <t>ジカン</t>
    </rPh>
    <phoneticPr fontId="24"/>
  </si>
  <si>
    <t>専従</t>
    <rPh sb="0" eb="2">
      <t>センジュウ</t>
    </rPh>
    <phoneticPr fontId="60"/>
  </si>
  <si>
    <t>兼務</t>
    <rPh sb="0" eb="2">
      <t>ケンム</t>
    </rPh>
    <phoneticPr fontId="60"/>
  </si>
  <si>
    <t>専従</t>
    <rPh sb="0" eb="2">
      <t>センジュウ</t>
    </rPh>
    <phoneticPr fontId="24"/>
  </si>
  <si>
    <t>兼務</t>
    <rPh sb="0" eb="2">
      <t>ケンム</t>
    </rPh>
    <phoneticPr fontId="24"/>
  </si>
  <si>
    <t>常勤</t>
    <rPh sb="0" eb="2">
      <t>ジョウキン</t>
    </rPh>
    <phoneticPr fontId="24"/>
  </si>
  <si>
    <t>非常勤</t>
    <rPh sb="0" eb="3">
      <t>ヒジョウキン</t>
    </rPh>
    <phoneticPr fontId="24"/>
  </si>
  <si>
    <t>常勤換算数</t>
    <rPh sb="0" eb="5">
      <t>ジョウキンカンサンスウ</t>
    </rPh>
    <phoneticPr fontId="5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</si>
  <si>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3"/>
  </si>
  <si>
    <t>　(1) 「４週」・「暦月」のいずれかを選択してください。</t>
    <rPh sb="7" eb="8">
      <t>シュウ</t>
    </rPh>
    <rPh sb="11" eb="12">
      <t>レキ</t>
    </rPh>
    <rPh sb="12" eb="13">
      <t>ツキ</t>
    </rPh>
    <rPh sb="20" eb="22">
      <t>センタク</t>
    </rPh>
    <phoneticPr fontId="53"/>
  </si>
  <si>
    <t>　(2) 「予定」・「実績」のいずれかを選択してください。</t>
    <rPh sb="6" eb="8">
      <t>ヨテイ</t>
    </rPh>
    <rPh sb="11" eb="13">
      <t>ジッセキ</t>
    </rPh>
    <rPh sb="20" eb="22">
      <t>センタク</t>
    </rPh>
    <phoneticPr fontId="53"/>
  </si>
  <si>
    <t>　(2) -2　定員数を入力してください。</t>
    <rPh sb="8" eb="11">
      <t>テイインスウ</t>
    </rPh>
    <rPh sb="12" eb="14">
      <t>ニュウリョク</t>
    </rPh>
    <phoneticPr fontId="5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</si>
  <si>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3"/>
  </si>
  <si>
    <t>　(4) 従業者の職種を入力してください。</t>
    <rPh sb="5" eb="8">
      <t>ジュウギョウシャ</t>
    </rPh>
    <rPh sb="9" eb="11">
      <t>ショクシュ</t>
    </rPh>
    <rPh sb="12" eb="14">
      <t>ニュウリョク</t>
    </rPh>
    <phoneticPr fontId="53"/>
  </si>
  <si>
    <t xml:space="preserve"> 　　 記入の順序は、職種ごとにまとめてください。</t>
    <rPh sb="4" eb="6">
      <t>キニュウ</t>
    </rPh>
    <rPh sb="7" eb="9">
      <t>ジュンジョ</t>
    </rPh>
    <rPh sb="11" eb="13">
      <t>ショクシュ</t>
    </rPh>
    <phoneticPr fontId="5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</si>
  <si>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2"/>
  </si>
  <si>
    <t>記号</t>
    <rPh sb="0" eb="2">
      <t>キゴウ</t>
    </rPh>
    <phoneticPr fontId="53"/>
  </si>
  <si>
    <t>区分</t>
    <rPh sb="0" eb="2">
      <t>クブン</t>
    </rPh>
    <phoneticPr fontId="53"/>
  </si>
  <si>
    <t>常勤で専従</t>
    <rPh sb="0" eb="2">
      <t>ジョウキン</t>
    </rPh>
    <rPh sb="3" eb="5">
      <t>センジュウ</t>
    </rPh>
    <phoneticPr fontId="53"/>
  </si>
  <si>
    <t>常勤で兼務</t>
    <rPh sb="0" eb="2">
      <t>ジョウキン</t>
    </rPh>
    <rPh sb="3" eb="5">
      <t>ケンム</t>
    </rPh>
    <phoneticPr fontId="53"/>
  </si>
  <si>
    <t>非常勤で専従</t>
    <rPh sb="0" eb="3">
      <t>ヒジョウキン</t>
    </rPh>
    <rPh sb="4" eb="6">
      <t>センジュウ</t>
    </rPh>
    <phoneticPr fontId="53"/>
  </si>
  <si>
    <t>非常勤で兼務</t>
    <rPh sb="0" eb="3">
      <t>ヒジョウキン</t>
    </rPh>
    <rPh sb="4" eb="6">
      <t>ケンム</t>
    </rPh>
    <phoneticPr fontId="53"/>
  </si>
  <si>
    <t>（注）常勤・非常勤の区分について</t>
    <rPh sb="1" eb="2">
      <t>チュウ</t>
    </rPh>
    <rPh sb="3" eb="5">
      <t>ジョウキン</t>
    </rPh>
    <rPh sb="6" eb="9">
      <t>ヒジョウキン</t>
    </rPh>
    <rPh sb="10" eb="12">
      <t>クブン</t>
    </rPh>
    <phoneticPr fontId="5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</si>
  <si>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</si>
  <si>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3"/>
  </si>
  <si>
    <t>　(6) 従業者の保有する資格を入力してください。</t>
    <rPh sb="5" eb="8">
      <t>ジュウギョウシャ</t>
    </rPh>
    <rPh sb="9" eb="11">
      <t>ホユウ</t>
    </rPh>
    <rPh sb="13" eb="15">
      <t>シカク</t>
    </rPh>
    <rPh sb="16" eb="18">
      <t>ニュウリョク</t>
    </rPh>
    <phoneticPr fontId="5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</si>
  <si>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5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</si>
  <si>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3"/>
  </si>
  <si>
    <t>　(7) 従業者の氏名を記入してください。</t>
    <rPh sb="5" eb="8">
      <t>ジュウギョウシャ</t>
    </rPh>
    <rPh sb="9" eb="11">
      <t>シメイ</t>
    </rPh>
    <rPh sb="12" eb="14">
      <t>キニュウ</t>
    </rPh>
    <phoneticPr fontId="5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</si>
  <si>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</si>
  <si>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</si>
  <si>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4"/>
  </si>
  <si>
    <t>※指定基準の確認に際しては、４週分の入力で差し支えありません。</t>
    <rPh sb="1" eb="5">
      <t>シテイキジュン</t>
    </rPh>
    <rPh sb="15" eb="17">
      <t>シュウブン</t>
    </rPh>
    <rPh sb="18" eb="20">
      <t>ニュウリョク</t>
    </rPh>
    <rPh sb="21" eb="22">
      <t>サ</t>
    </rPh>
    <rPh sb="23" eb="24">
      <t>ツカ</t>
    </rPh>
    <phoneticPr fontId="24"/>
  </si>
  <si>
    <t>　(10) 従業者ごとに、合計勤務時間数を入力してください。</t>
    <rPh sb="6" eb="9">
      <t>ジュウギョウシャ</t>
    </rPh>
    <rPh sb="13" eb="15">
      <t>ゴウケイ</t>
    </rPh>
    <rPh sb="15" eb="17">
      <t>キンム</t>
    </rPh>
    <rPh sb="17" eb="20">
      <t>ジカンスウ</t>
    </rPh>
    <rPh sb="21" eb="23">
      <t>ニュウリョク</t>
    </rPh>
    <phoneticPr fontId="5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</si>
  <si>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</si>
  <si>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</si>
  <si>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</si>
  <si>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3"/>
  </si>
  <si>
    <t>　　　 その他、特記事項欄としてもご活用ください。</t>
    <rPh sb="6" eb="7">
      <t>タ</t>
    </rPh>
    <rPh sb="8" eb="10">
      <t>トッキ</t>
    </rPh>
    <rPh sb="10" eb="12">
      <t>ジコウ</t>
    </rPh>
    <rPh sb="12" eb="13">
      <t>ラン</t>
    </rPh>
    <rPh sb="18" eb="20">
      <t>カツヨウ</t>
    </rPh>
    <phoneticPr fontId="5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</si>
  <si>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4"/>
  </si>
  <si>
    <t xml:space="preserve"> （14) 必要項目を満たしていれば、各事業所で使用するシフト表等をもって代替書類として差し支えありません。</t>
    <phoneticPr fontId="24"/>
  </si>
  <si>
    <t>＜人員基準に関する実人数集計＞</t>
    <rPh sb="1" eb="5">
      <t>ジンインキジュン</t>
    </rPh>
    <rPh sb="6" eb="7">
      <t>カン</t>
    </rPh>
    <rPh sb="9" eb="10">
      <t>ジツ</t>
    </rPh>
    <rPh sb="10" eb="12">
      <t>ニンズウ</t>
    </rPh>
    <rPh sb="12" eb="14">
      <t>シュウケイ</t>
    </rPh>
    <phoneticPr fontId="24"/>
  </si>
  <si>
    <r>
      <t>（生年月日　</t>
    </r>
    <r>
      <rPr>
        <b/>
        <sz val="12"/>
        <color rgb="FFFF0000"/>
        <rFont val="ＭＳ ゴシック"/>
        <family val="3"/>
        <charset val="128"/>
      </rPr>
      <t>昭和××</t>
    </r>
    <r>
      <rPr>
        <sz val="12"/>
        <rFont val="ＭＳ ゴシック"/>
        <family val="3"/>
      </rPr>
      <t>年　</t>
    </r>
    <r>
      <rPr>
        <b/>
        <sz val="12"/>
        <color rgb="FFFF0000"/>
        <rFont val="ＭＳ ゴシック"/>
        <family val="3"/>
        <charset val="128"/>
      </rPr>
      <t>×</t>
    </r>
    <r>
      <rPr>
        <sz val="12"/>
        <rFont val="ＭＳ ゴシック"/>
        <family val="3"/>
      </rPr>
      <t>月　</t>
    </r>
    <r>
      <rPr>
        <b/>
        <sz val="12"/>
        <color rgb="FFFF0000"/>
        <rFont val="ＭＳ ゴシック"/>
        <family val="3"/>
        <charset val="128"/>
      </rPr>
      <t>×</t>
    </r>
    <r>
      <rPr>
        <sz val="12"/>
        <rFont val="ＭＳ ゴシック"/>
        <family val="3"/>
      </rPr>
      <t>日）</t>
    </r>
    <rPh sb="1" eb="3">
      <t>セイネン</t>
    </rPh>
    <rPh sb="3" eb="5">
      <t>ガッピ</t>
    </rPh>
    <rPh sb="6" eb="8">
      <t>ショウワ</t>
    </rPh>
    <rPh sb="10" eb="11">
      <t>ネン</t>
    </rPh>
    <rPh sb="13" eb="14">
      <t>ガツ</t>
    </rPh>
    <rPh sb="16" eb="17">
      <t>ニチ</t>
    </rPh>
    <phoneticPr fontId="1"/>
  </si>
  <si>
    <r>
      <t>施設・事業所の種別（　　　　</t>
    </r>
    <r>
      <rPr>
        <b/>
        <sz val="12"/>
        <color rgb="FFFF0000"/>
        <rFont val="ＭＳ ゴシック"/>
        <family val="3"/>
        <charset val="128"/>
      </rPr>
      <t>知的障害者入所更生施設</t>
    </r>
    <r>
      <rPr>
        <sz val="12"/>
        <rFont val="ＭＳ ゴシック"/>
        <family val="3"/>
      </rPr>
      <t>　　　　　　　）</t>
    </r>
    <rPh sb="0" eb="2">
      <t>シセツ</t>
    </rPh>
    <rPh sb="3" eb="6">
      <t>ジギョウショ</t>
    </rPh>
    <rPh sb="7" eb="9">
      <t>シュベツ</t>
    </rPh>
    <rPh sb="14" eb="19">
      <t>チテキショウガイシャ</t>
    </rPh>
    <rPh sb="19" eb="21">
      <t>ニュウショ</t>
    </rPh>
    <rPh sb="21" eb="23">
      <t>コウセイ</t>
    </rPh>
    <rPh sb="23" eb="25">
      <t>シセツ</t>
    </rPh>
    <phoneticPr fontId="1"/>
  </si>
  <si>
    <r>
      <rPr>
        <b/>
        <sz val="11"/>
        <color rgb="FFFF0000"/>
        <rFont val="ＭＳ ゴシック"/>
        <family val="3"/>
        <charset val="128"/>
      </rPr>
      <t>９１０</t>
    </r>
    <r>
      <rPr>
        <b/>
        <sz val="11"/>
        <rFont val="ＭＳ ゴシック"/>
        <family val="3"/>
      </rPr>
      <t>日</t>
    </r>
    <rPh sb="3" eb="4">
      <t>ニチ</t>
    </rPh>
    <phoneticPr fontId="9"/>
  </si>
  <si>
    <r>
      <t>職名（　　　　　</t>
    </r>
    <r>
      <rPr>
        <b/>
        <sz val="12"/>
        <color rgb="FFFF0000"/>
        <rFont val="ＭＳ ゴシック"/>
        <family val="3"/>
        <charset val="128"/>
      </rPr>
      <t>生活支援員</t>
    </r>
    <r>
      <rPr>
        <sz val="12"/>
        <color rgb="FFFF0000"/>
        <rFont val="ＭＳ ゴシック"/>
        <family val="3"/>
        <charset val="128"/>
      </rPr>
      <t>　</t>
    </r>
    <r>
      <rPr>
        <sz val="12"/>
        <rFont val="ＭＳ ゴシック"/>
        <family val="3"/>
      </rPr>
      <t>　　　　　）</t>
    </r>
    <rPh sb="0" eb="2">
      <t>ショクメイ</t>
    </rPh>
    <rPh sb="8" eb="10">
      <t>セイカツ</t>
    </rPh>
    <rPh sb="10" eb="12">
      <t>シエン</t>
    </rPh>
    <rPh sb="12" eb="13">
      <t>イン</t>
    </rPh>
    <phoneticPr fontId="1"/>
  </si>
  <si>
    <r>
      <t>　児童発達支援管理責任者研修（　</t>
    </r>
    <r>
      <rPr>
        <sz val="10.5"/>
        <color rgb="FFFF0000"/>
        <rFont val="HGS創英角ﾎﾟｯﾌﾟ体"/>
        <family val="3"/>
      </rPr>
      <t>平成○年○月○日　埼玉県　</t>
    </r>
    <r>
      <rPr>
        <sz val="10.5"/>
        <color rgb="FFFF0000"/>
        <rFont val="ＭＳ 明朝"/>
        <family val="1"/>
      </rPr>
      <t>）</t>
    </r>
    <rPh sb="1" eb="3">
      <t>ジドウ</t>
    </rPh>
    <rPh sb="3" eb="5">
      <t>ハッタツ</t>
    </rPh>
    <rPh sb="5" eb="7">
      <t>シエン</t>
    </rPh>
    <rPh sb="7" eb="9">
      <t>カンリ</t>
    </rPh>
    <rPh sb="9" eb="11">
      <t>セキニン</t>
    </rPh>
    <rPh sb="11" eb="12">
      <t>シャ</t>
    </rPh>
    <rPh sb="12" eb="14">
      <t>ケンシュウ</t>
    </rPh>
    <rPh sb="16" eb="18">
      <t>ヘイセイ</t>
    </rPh>
    <rPh sb="19" eb="20">
      <t>ネン</t>
    </rPh>
    <rPh sb="21" eb="22">
      <t>ガツ</t>
    </rPh>
    <rPh sb="23" eb="24">
      <t>ニチ</t>
    </rPh>
    <rPh sb="25" eb="27">
      <t>サイタマ</t>
    </rPh>
    <rPh sb="27" eb="28">
      <t>ケン</t>
    </rPh>
    <phoneticPr fontId="1"/>
  </si>
  <si>
    <r>
      <t>　相談支援従事者初任者研修（講義部分）（　</t>
    </r>
    <r>
      <rPr>
        <sz val="10.5"/>
        <color rgb="FFFF0000"/>
        <rFont val="HGS創英角ﾎﾟｯﾌﾟ体"/>
        <family val="3"/>
      </rPr>
      <t>平成○年○月○日　埼玉県</t>
    </r>
    <r>
      <rPr>
        <sz val="10.5"/>
        <color rgb="FFFF0000"/>
        <rFont val="ＭＳ 明朝"/>
        <family val="1"/>
      </rPr>
      <t>　）</t>
    </r>
    <rPh sb="1" eb="3">
      <t>ソウダン</t>
    </rPh>
    <rPh sb="3" eb="5">
      <t>シエン</t>
    </rPh>
    <rPh sb="5" eb="8">
      <t>ジュウジシャ</t>
    </rPh>
    <rPh sb="8" eb="11">
      <t>ショニンシャ</t>
    </rPh>
    <rPh sb="11" eb="13">
      <t>ケンシュウ</t>
    </rPh>
    <rPh sb="14" eb="16">
      <t>コウギ</t>
    </rPh>
    <rPh sb="16" eb="18">
      <t>ブブン</t>
    </rPh>
    <phoneticPr fontId="1"/>
  </si>
  <si>
    <r>
      <t>（郵便番号　</t>
    </r>
    <r>
      <rPr>
        <sz val="10.5"/>
        <color rgb="FFFF0000"/>
        <rFont val="HGS創英角ﾎﾟｯﾌﾟ体"/>
        <family val="3"/>
        <charset val="128"/>
      </rPr>
      <t>×××－××××</t>
    </r>
    <r>
      <rPr>
        <sz val="10.5"/>
        <color indexed="8"/>
        <rFont val="ＭＳ 明朝"/>
        <family val="1"/>
      </rPr>
      <t>　）</t>
    </r>
    <rPh sb="1" eb="3">
      <t>ユウビン</t>
    </rPh>
    <rPh sb="3" eb="5">
      <t>バンゴウ</t>
    </rPh>
    <phoneticPr fontId="1"/>
  </si>
  <si>
    <t>４週</t>
  </si>
  <si>
    <t>選択肢</t>
    <rPh sb="0" eb="3">
      <t>センタクシ</t>
    </rPh>
    <phoneticPr fontId="38"/>
  </si>
  <si>
    <t>管理者</t>
    <rPh sb="0" eb="3">
      <t>カンリシャ</t>
    </rPh>
    <phoneticPr fontId="38"/>
  </si>
  <si>
    <t>児童発達支援管理責任者</t>
    <rPh sb="0" eb="11">
      <t>ジドウハッタツシエンカンリセキニンシャ</t>
    </rPh>
    <phoneticPr fontId="38"/>
  </si>
  <si>
    <t>児童指導員</t>
    <rPh sb="0" eb="5">
      <t>ジドウシドウイン</t>
    </rPh>
    <phoneticPr fontId="38"/>
  </si>
  <si>
    <t>保育士</t>
    <rPh sb="0" eb="3">
      <t>ホイクシ</t>
    </rPh>
    <phoneticPr fontId="38"/>
  </si>
  <si>
    <t>栄養士</t>
    <rPh sb="0" eb="3">
      <t>エイヨウシ</t>
    </rPh>
    <phoneticPr fontId="38"/>
  </si>
  <si>
    <t>調理員</t>
    <rPh sb="0" eb="3">
      <t>チョウリイン</t>
    </rPh>
    <phoneticPr fontId="38"/>
  </si>
  <si>
    <t>機能訓練担当職員</t>
    <rPh sb="0" eb="6">
      <t>キノウクンレンタントウ</t>
    </rPh>
    <rPh sb="6" eb="8">
      <t>ショクイン</t>
    </rPh>
    <phoneticPr fontId="38"/>
  </si>
  <si>
    <t>看護職員</t>
    <rPh sb="0" eb="4">
      <t>カンゴショクイン</t>
    </rPh>
    <phoneticPr fontId="38"/>
  </si>
  <si>
    <t>嘱託医</t>
    <rPh sb="0" eb="2">
      <t>ショクタク</t>
    </rPh>
    <rPh sb="2" eb="3">
      <t>イ</t>
    </rPh>
    <phoneticPr fontId="38"/>
  </si>
  <si>
    <t>機能訓練担当職員</t>
    <rPh sb="0" eb="8">
      <t>キノウクンレンタントウショクイン</t>
    </rPh>
    <phoneticPr fontId="38"/>
  </si>
  <si>
    <t>その他職員</t>
    <rPh sb="2" eb="3">
      <t>タ</t>
    </rPh>
    <rPh sb="3" eb="5">
      <t>ショクイン</t>
    </rPh>
    <phoneticPr fontId="38"/>
  </si>
  <si>
    <t>嘱託医</t>
    <rPh sb="0" eb="3">
      <t>ショクタクイ</t>
    </rPh>
    <phoneticPr fontId="38"/>
  </si>
  <si>
    <t>訪問支援員</t>
    <rPh sb="0" eb="5">
      <t>ホウモンシエンイン</t>
    </rPh>
    <phoneticPr fontId="38"/>
  </si>
  <si>
    <t>実務経験</t>
    <rPh sb="0" eb="4">
      <t>ジツムケイケン</t>
    </rPh>
    <phoneticPr fontId="38"/>
  </si>
  <si>
    <t>保育士証</t>
    <rPh sb="0" eb="4">
      <t>ホイクシショウ</t>
    </rPh>
    <phoneticPr fontId="38"/>
  </si>
  <si>
    <t>理学療法士</t>
    <rPh sb="0" eb="5">
      <t>リガクリョウホウシ</t>
    </rPh>
    <phoneticPr fontId="38"/>
  </si>
  <si>
    <t>a</t>
    <phoneticPr fontId="38"/>
  </si>
  <si>
    <t>b</t>
    <phoneticPr fontId="38"/>
  </si>
  <si>
    <t>c</t>
    <phoneticPr fontId="38"/>
  </si>
  <si>
    <t>d</t>
    <phoneticPr fontId="38"/>
  </si>
  <si>
    <t>e</t>
    <phoneticPr fontId="38"/>
  </si>
  <si>
    <t>f</t>
    <phoneticPr fontId="38"/>
  </si>
  <si>
    <t>（参考様式６）従業者の勤務の体制及び勤務形態一覧表</t>
    <rPh sb="1" eb="5">
      <t>サンコウヨウシキ</t>
    </rPh>
    <rPh sb="7" eb="10">
      <t>ジュウギョウシャ</t>
    </rPh>
    <rPh sb="11" eb="13">
      <t>キンム</t>
    </rPh>
    <rPh sb="14" eb="16">
      <t>タイセイ</t>
    </rPh>
    <rPh sb="16" eb="17">
      <t>オヨ</t>
    </rPh>
    <rPh sb="18" eb="20">
      <t>キンム</t>
    </rPh>
    <rPh sb="20" eb="22">
      <t>ケイタイ</t>
    </rPh>
    <rPh sb="22" eb="25">
      <t>イチランヒョウ</t>
    </rPh>
    <phoneticPr fontId="24"/>
  </si>
  <si>
    <t>（参考様式６）従業者の勤務の体制及び勤務形態一覧表</t>
    <rPh sb="1" eb="5">
      <t>サンコウヨウシキ</t>
    </rPh>
    <phoneticPr fontId="38"/>
  </si>
  <si>
    <t>（参考様式９）</t>
    <rPh sb="1" eb="5">
      <t>サンコウヨウシキ</t>
    </rPh>
    <phoneticPr fontId="38"/>
  </si>
  <si>
    <t>越谷市長　殿</t>
    <rPh sb="0" eb="3">
      <t>コシガヤシ</t>
    </rPh>
    <rPh sb="3" eb="4">
      <t>チョウ</t>
    </rPh>
    <rPh sb="5" eb="6">
      <t>トノ</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</si>
</sst>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82" x14ac:knownFonts="1">
    <font>
      <sz val="11"/>
      <color theme="1"/>
      <name val="ＭＳ Ｐゴシック"/>
      <family val="3"/>
      <charset val="128"/>
      <scheme val="minor"/>
    </font>
    <font>
      <sz val="6"/>
      <name val="ＭＳ Ｐゴシック"/>
      <family val="3"/>
    </font>
    <font>
      <sz val="12"/>
      <name val="ＭＳ ゴシック"/>
      <family val="3"/>
    </font>
    <font>
      <sz val="10"/>
      <name val="ＭＳ 明朝"/>
      <family val="1"/>
    </font>
    <font>
      <sz val="10.5"/>
      <name val="ＭＳ 明朝"/>
      <family val="1"/>
    </font>
    <font>
      <sz val="11"/>
      <name val="ＭＳ Ｐゴシック"/>
      <family val="3"/>
    </font>
    <font>
      <sz val="10.5"/>
      <color indexed="8"/>
      <name val="ＭＳ 明朝"/>
      <family val="1"/>
    </font>
    <font>
      <sz val="6"/>
      <name val="ＭＳ Ｐゴシック"/>
      <family val="3"/>
    </font>
    <font>
      <sz val="12"/>
      <name val="HG明朝B"/>
      <family val="1"/>
    </font>
    <font>
      <sz val="6"/>
      <name val="ＭＳ Ｐゴシック"/>
      <family val="3"/>
    </font>
    <font>
      <sz val="10"/>
      <name val="HG明朝B"/>
      <family val="1"/>
    </font>
    <font>
      <sz val="10"/>
      <name val="ＭＳ ゴシック"/>
      <family val="3"/>
    </font>
    <font>
      <sz val="24"/>
      <name val="HG明朝B"/>
      <family val="1"/>
    </font>
    <font>
      <sz val="24"/>
      <name val="ＭＳ ゴシック"/>
      <family val="3"/>
    </font>
    <font>
      <b/>
      <sz val="12"/>
      <name val="ＭＳ ゴシック"/>
      <family val="3"/>
    </font>
    <font>
      <strike/>
      <sz val="24"/>
      <name val="ＭＳ ゴシック"/>
      <family val="3"/>
    </font>
    <font>
      <sz val="12"/>
      <name val="ＭＳ Ｐゴシック"/>
      <family val="3"/>
    </font>
    <font>
      <sz val="9"/>
      <name val="ＭＳ Ｐゴシック"/>
      <family val="3"/>
    </font>
    <font>
      <sz val="11"/>
      <name val="ＭＳ 明朝"/>
      <family val="1"/>
    </font>
    <font>
      <b/>
      <sz val="12"/>
      <name val="ＭＳ Ｐゴシック"/>
      <family val="3"/>
    </font>
    <font>
      <b/>
      <sz val="11"/>
      <name val="ＭＳ ゴシック"/>
      <family val="3"/>
    </font>
    <font>
      <sz val="11"/>
      <color indexed="10"/>
      <name val="ＭＳ 明朝"/>
      <family val="1"/>
    </font>
    <font>
      <sz val="10.5"/>
      <color indexed="10"/>
      <name val="ＭＳ 明朝"/>
      <family val="1"/>
    </font>
    <font>
      <sz val="12"/>
      <color indexed="10"/>
      <name val="ＭＳ Ｐゴシック"/>
      <family val="3"/>
    </font>
    <font>
      <sz val="6"/>
      <name val="ＭＳ Ｐゴシック"/>
      <family val="3"/>
      <charset val="128"/>
    </font>
    <font>
      <sz val="11"/>
      <name val="ＭＳ Ｐゴシック"/>
      <family val="3"/>
      <charset val="128"/>
    </font>
    <font>
      <sz val="12"/>
      <name val="ＭＳ ゴシック"/>
      <family val="3"/>
      <charset val="128"/>
    </font>
    <font>
      <sz val="11"/>
      <color theme="1"/>
      <name val="ＭＳ Ｐゴシック"/>
      <family val="3"/>
      <charset val="128"/>
      <scheme val="minor"/>
    </font>
    <font>
      <sz val="10.5"/>
      <color theme="1"/>
      <name val="ＭＳ 明朝"/>
      <family val="1"/>
    </font>
    <font>
      <sz val="10"/>
      <color theme="1"/>
      <name val="ＭＳ 明朝"/>
      <family val="1"/>
    </font>
    <font>
      <sz val="11"/>
      <name val="ＭＳ Ｐゴシック"/>
      <family val="3"/>
      <scheme val="minor"/>
    </font>
    <font>
      <sz val="14"/>
      <name val="ＭＳ Ｐゴシック"/>
      <family val="3"/>
      <scheme val="minor"/>
    </font>
    <font>
      <sz val="20"/>
      <name val="ＭＳ Ｐゴシック"/>
      <family val="3"/>
      <scheme val="minor"/>
    </font>
    <font>
      <sz val="10"/>
      <color theme="1"/>
      <name val="ＭＳ Ｐゴシック"/>
      <family val="3"/>
      <charset val="128"/>
      <scheme val="minor"/>
    </font>
    <font>
      <b/>
      <sz val="16"/>
      <color theme="1"/>
      <name val="ＭＳ Ｐゴシック"/>
      <family val="3"/>
      <charset val="128"/>
      <scheme val="minor"/>
    </font>
    <font>
      <sz val="10.5"/>
      <color rgb="FFFF0000"/>
      <name val="ＭＳ 明朝"/>
      <family val="1"/>
    </font>
    <font>
      <sz val="10"/>
      <color rgb="FF000000"/>
      <name val="Times New Roman"/>
      <family val="1"/>
    </font>
    <font>
      <sz val="10.5"/>
      <name val="ＭＳ Ｐゴシック"/>
      <family val="3"/>
      <charset val="128"/>
      <scheme val="minor"/>
    </font>
    <font>
      <sz val="6"/>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8"/>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b/>
      <sz val="11"/>
      <name val="ＭＳ ゴシック"/>
      <family val="3"/>
      <charset val="128"/>
    </font>
    <font>
      <sz val="11"/>
      <name val="ＭＳ ゴシック"/>
      <family val="3"/>
      <charset val="128"/>
    </font>
    <font>
      <sz val="10"/>
      <name val="ＭＳ ゴシック"/>
      <family val="3"/>
      <charset val="128"/>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2"/>
      <color rgb="FFFF0000"/>
      <name val="ＭＳ ゴシック"/>
      <family val="3"/>
    </font>
    <font>
      <b/>
      <sz val="11"/>
      <color rgb="FFFF0000"/>
      <name val="ＭＳ Ｐゴシック"/>
      <family val="3"/>
    </font>
    <font>
      <b/>
      <sz val="12"/>
      <color rgb="FFFF0000"/>
      <name val="ＭＳ ゴシック"/>
      <family val="3"/>
      <charset val="128"/>
    </font>
    <font>
      <b/>
      <sz val="11"/>
      <color rgb="FFFF0000"/>
      <name val="ＭＳ ゴシック"/>
      <family val="3"/>
    </font>
    <font>
      <sz val="11"/>
      <color rgb="FFFF0000"/>
      <name val="ＭＳ ゴシック"/>
      <family val="3"/>
      <charset val="128"/>
    </font>
    <font>
      <b/>
      <sz val="11"/>
      <color rgb="FFFF0000"/>
      <name val="ＭＳ ゴシック"/>
      <family val="3"/>
      <charset val="128"/>
    </font>
    <font>
      <sz val="12"/>
      <color rgb="FFFF0000"/>
      <name val="ＭＳ ゴシック"/>
      <family val="3"/>
      <charset val="128"/>
    </font>
    <font>
      <sz val="12"/>
      <color rgb="FFFF0000"/>
      <name val="ＭＳ ゴシック"/>
      <family val="3"/>
    </font>
    <font>
      <sz val="10.5"/>
      <color rgb="FFFF0000"/>
      <name val="HGS創英角ﾎﾟｯﾌﾟ体"/>
      <family val="3"/>
    </font>
    <font>
      <sz val="10.5"/>
      <color rgb="FFFF0000"/>
      <name val="HGS創英角ﾎﾟｯﾌﾟ体"/>
      <family val="3"/>
      <charset val="128"/>
    </font>
    <font>
      <b/>
      <sz val="10"/>
      <color rgb="FFFF0000"/>
      <name val="ＭＳ Ｐゴシック"/>
      <family val="3"/>
    </font>
    <font>
      <b/>
      <sz val="10"/>
      <color rgb="FFFF0000"/>
      <name val="ＭＳ Ｐゴシック"/>
      <family val="3"/>
      <charset val="128"/>
      <scheme val="minor"/>
    </font>
    <font>
      <sz val="10"/>
      <color rgb="FFFF0000"/>
      <name val="ＭＳ Ｐゴシック"/>
      <family val="3"/>
      <charset val="128"/>
      <scheme val="minor"/>
    </font>
    <font>
      <b/>
      <sz val="10"/>
      <color rgb="FFFF0000"/>
      <name val="ＭＳ 明朝"/>
      <family val="1"/>
    </font>
    <font>
      <sz val="10"/>
      <color rgb="FFFF0000"/>
      <name val="ＭＳ 明朝"/>
      <family val="1"/>
    </font>
    <font>
      <b/>
      <sz val="12"/>
      <name val="ＭＳ ゴシック"/>
      <family val="3"/>
      <charset val="128"/>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theme="0" tint="-0.14996795556505021"/>
        <bgColor indexed="64"/>
      </patternFill>
    </fill>
    <fill>
      <patternFill patternType="solid">
        <fgColor rgb="FFFFCCCC"/>
        <bgColor indexed="64"/>
      </patternFill>
    </fill>
    <fill>
      <patternFill patternType="solid">
        <fgColor rgb="FFFFCCFF"/>
        <bgColor indexed="64"/>
      </patternFill>
    </fill>
    <fill>
      <patternFill patternType="solid">
        <fgColor rgb="FFCCECFF"/>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diagonal/>
    </border>
    <border>
      <left style="medium">
        <color indexed="64"/>
      </left>
      <right/>
      <top style="thin">
        <color indexed="64"/>
      </top>
      <bottom/>
      <diagonal/>
    </border>
    <border>
      <left style="dashed">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medium">
        <color indexed="64"/>
      </right>
      <top style="hair">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style="dashed">
        <color indexed="64"/>
      </right>
      <top style="hair">
        <color indexed="64"/>
      </top>
      <bottom/>
      <diagonal/>
    </border>
    <border>
      <left style="medium">
        <color indexed="64"/>
      </left>
      <right style="dash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7" fillId="0" borderId="0" applyFill="0" applyBorder="0" applyAlignment="0" applyProtection="0">
      <alignment vertical="center"/>
    </xf>
    <xf numFmtId="0" fontId="5" fillId="0" borderId="0"/>
    <xf numFmtId="0" fontId="27" fillId="0" borderId="0">
      <alignment vertical="center"/>
    </xf>
    <xf numFmtId="0" fontId="5" fillId="0" borderId="0"/>
    <xf numFmtId="0" fontId="5" fillId="0" borderId="0">
      <alignment vertical="center"/>
    </xf>
    <xf numFmtId="0" fontId="36" fillId="0" borderId="0"/>
    <xf numFmtId="0" fontId="46" fillId="0" borderId="0"/>
    <xf numFmtId="0" fontId="25" fillId="0" borderId="0">
      <alignment vertical="center"/>
    </xf>
    <xf numFmtId="0" fontId="55" fillId="0" borderId="0">
      <alignment vertical="center"/>
    </xf>
  </cellStyleXfs>
  <cellXfs count="414">
    <xf numFmtId="0" fontId="0" fillId="0" borderId="0" xfId="0">
      <alignment vertical="center"/>
    </xf>
    <xf numFmtId="0" fontId="2" fillId="0" borderId="0" xfId="0" applyFont="1" applyAlignment="1"/>
    <xf numFmtId="0" fontId="3" fillId="0" borderId="0" xfId="0" applyFont="1" applyAlignment="1"/>
    <xf numFmtId="0" fontId="4" fillId="0" borderId="0" xfId="0" applyFont="1" applyAlignment="1"/>
    <xf numFmtId="0" fontId="4" fillId="0" borderId="1" xfId="0" applyFont="1" applyBorder="1" applyAlignment="1"/>
    <xf numFmtId="0" fontId="4" fillId="0" borderId="2" xfId="0" applyFont="1" applyBorder="1" applyAlignment="1"/>
    <xf numFmtId="0" fontId="4" fillId="0" borderId="3" xfId="0" applyFont="1" applyBorder="1" applyAlignment="1"/>
    <xf numFmtId="0" fontId="4" fillId="0" borderId="4" xfId="0" applyFont="1" applyBorder="1" applyAlignment="1"/>
    <xf numFmtId="0" fontId="4" fillId="0" borderId="5"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28" fillId="0" borderId="0" xfId="0" applyFont="1">
      <alignment vertical="center"/>
    </xf>
    <xf numFmtId="0" fontId="28" fillId="0" borderId="0" xfId="0" applyFont="1" applyAlignment="1">
      <alignment horizontal="right" vertical="center"/>
    </xf>
    <xf numFmtId="0" fontId="28" fillId="0" borderId="9" xfId="0" applyFont="1" applyBorder="1" applyAlignment="1">
      <alignment horizontal="center" vertical="center"/>
    </xf>
    <xf numFmtId="0" fontId="28" fillId="0" borderId="10" xfId="0" applyFont="1" applyBorder="1" applyAlignment="1">
      <alignment vertical="center" wrapText="1"/>
    </xf>
    <xf numFmtId="0" fontId="28" fillId="0" borderId="10" xfId="0" applyFont="1" applyBorder="1">
      <alignment vertical="center"/>
    </xf>
    <xf numFmtId="0" fontId="28" fillId="0" borderId="11" xfId="0" applyFont="1" applyBorder="1">
      <alignment vertical="center"/>
    </xf>
    <xf numFmtId="0" fontId="22" fillId="0" borderId="11" xfId="0" applyFont="1" applyBorder="1">
      <alignment vertical="center"/>
    </xf>
    <xf numFmtId="0" fontId="28" fillId="0" borderId="12" xfId="0" applyFont="1" applyBorder="1">
      <alignment vertical="center"/>
    </xf>
    <xf numFmtId="0" fontId="22" fillId="0" borderId="12" xfId="0" applyFont="1" applyBorder="1">
      <alignment vertical="center"/>
    </xf>
    <xf numFmtId="0" fontId="28" fillId="0" borderId="13" xfId="0" applyFont="1" applyBorder="1" applyAlignment="1">
      <alignment horizontal="center" vertical="center"/>
    </xf>
    <xf numFmtId="0" fontId="28" fillId="0" borderId="14" xfId="0" applyFont="1" applyBorder="1">
      <alignment vertical="center"/>
    </xf>
    <xf numFmtId="0" fontId="22" fillId="0" borderId="4" xfId="0" applyFont="1" applyBorder="1">
      <alignment vertical="center"/>
    </xf>
    <xf numFmtId="0" fontId="28" fillId="0" borderId="5" xfId="0" applyFont="1" applyBorder="1">
      <alignment vertical="center"/>
    </xf>
    <xf numFmtId="0" fontId="28" fillId="0" borderId="4" xfId="0" applyFont="1" applyBorder="1">
      <alignment vertical="center"/>
    </xf>
    <xf numFmtId="0" fontId="28" fillId="0" borderId="6" xfId="0" applyFont="1" applyBorder="1">
      <alignment vertical="center"/>
    </xf>
    <xf numFmtId="0" fontId="28" fillId="0" borderId="8" xfId="0" applyFont="1" applyBorder="1">
      <alignment vertical="center"/>
    </xf>
    <xf numFmtId="0" fontId="28" fillId="0" borderId="0" xfId="0" applyFont="1" applyAlignment="1">
      <alignment horizontal="center" vertical="center"/>
    </xf>
    <xf numFmtId="0" fontId="28" fillId="0" borderId="1" xfId="0" applyFont="1" applyBorder="1">
      <alignment vertical="center"/>
    </xf>
    <xf numFmtId="0" fontId="28" fillId="0" borderId="2" xfId="0" applyFont="1" applyBorder="1">
      <alignment vertical="center"/>
    </xf>
    <xf numFmtId="0" fontId="28" fillId="0" borderId="3" xfId="0" applyFont="1" applyBorder="1">
      <alignment vertical="center"/>
    </xf>
    <xf numFmtId="0" fontId="29" fillId="0" borderId="0" xfId="0" applyFont="1">
      <alignment vertical="center"/>
    </xf>
    <xf numFmtId="49" fontId="8" fillId="0" borderId="0" xfId="2" applyNumberFormat="1" applyFont="1" applyAlignment="1">
      <alignment vertical="center"/>
    </xf>
    <xf numFmtId="49" fontId="10" fillId="0" borderId="0" xfId="2" applyNumberFormat="1" applyFont="1" applyAlignment="1">
      <alignment vertical="center"/>
    </xf>
    <xf numFmtId="49" fontId="10" fillId="0" borderId="0" xfId="2" applyNumberFormat="1" applyFont="1" applyAlignment="1">
      <alignment horizontal="center" vertical="center"/>
    </xf>
    <xf numFmtId="49" fontId="10" fillId="0" borderId="0" xfId="2" applyNumberFormat="1" applyFont="1" applyAlignment="1">
      <alignment vertical="top" wrapText="1"/>
    </xf>
    <xf numFmtId="49" fontId="10" fillId="0" borderId="0" xfId="2" applyNumberFormat="1" applyFont="1" applyAlignment="1">
      <alignment horizontal="center" vertical="top"/>
    </xf>
    <xf numFmtId="49" fontId="11" fillId="0" borderId="0" xfId="2" applyNumberFormat="1" applyFont="1" applyAlignment="1">
      <alignment horizontal="center" vertical="top"/>
    </xf>
    <xf numFmtId="49" fontId="11" fillId="0" borderId="0" xfId="2" applyNumberFormat="1" applyFont="1" applyAlignment="1">
      <alignment vertical="center"/>
    </xf>
    <xf numFmtId="49" fontId="11" fillId="0" borderId="0" xfId="2" applyNumberFormat="1" applyFont="1" applyAlignment="1">
      <alignment vertical="top"/>
    </xf>
    <xf numFmtId="49" fontId="11" fillId="0" borderId="0" xfId="2" applyNumberFormat="1" applyFont="1" applyAlignment="1">
      <alignment horizontal="right" vertical="center"/>
    </xf>
    <xf numFmtId="49" fontId="2" fillId="0" borderId="0" xfId="2" applyNumberFormat="1" applyFont="1" applyAlignment="1">
      <alignment vertical="center"/>
    </xf>
    <xf numFmtId="49" fontId="2" fillId="0" borderId="0" xfId="2" applyNumberFormat="1" applyFont="1" applyAlignment="1">
      <alignment horizontal="center" vertical="center" shrinkToFit="1"/>
    </xf>
    <xf numFmtId="49" fontId="2" fillId="0" borderId="15" xfId="2" applyNumberFormat="1" applyFont="1" applyBorder="1" applyAlignment="1">
      <alignment vertical="center"/>
    </xf>
    <xf numFmtId="49" fontId="2" fillId="0" borderId="16" xfId="2" applyNumberFormat="1" applyFont="1" applyBorder="1" applyAlignment="1">
      <alignment vertical="center"/>
    </xf>
    <xf numFmtId="49" fontId="2" fillId="0" borderId="17" xfId="2" applyNumberFormat="1" applyFont="1" applyBorder="1" applyAlignment="1">
      <alignment vertical="center"/>
    </xf>
    <xf numFmtId="49" fontId="2" fillId="0" borderId="17" xfId="2" applyNumberFormat="1" applyFont="1" applyBorder="1" applyAlignment="1">
      <alignment horizontal="left" vertical="center" shrinkToFit="1"/>
    </xf>
    <xf numFmtId="49" fontId="2" fillId="0" borderId="0" xfId="2" applyNumberFormat="1" applyFont="1" applyAlignment="1">
      <alignment horizontal="left" vertical="center" shrinkToFit="1"/>
    </xf>
    <xf numFmtId="49" fontId="2" fillId="0" borderId="18" xfId="2" applyNumberFormat="1" applyFont="1" applyBorder="1" applyAlignment="1">
      <alignment horizontal="left" vertical="center" shrinkToFit="1"/>
    </xf>
    <xf numFmtId="49" fontId="2" fillId="0" borderId="19" xfId="2" applyNumberFormat="1" applyFont="1" applyBorder="1" applyAlignment="1">
      <alignment vertical="center"/>
    </xf>
    <xf numFmtId="49" fontId="2" fillId="0" borderId="2" xfId="2" applyNumberFormat="1" applyFont="1" applyBorder="1" applyAlignment="1">
      <alignment vertical="center"/>
    </xf>
    <xf numFmtId="49" fontId="2" fillId="0" borderId="20" xfId="2" applyNumberFormat="1" applyFont="1" applyBorder="1" applyAlignment="1">
      <alignment vertical="center"/>
    </xf>
    <xf numFmtId="49" fontId="2" fillId="0" borderId="21" xfId="2" applyNumberFormat="1" applyFont="1" applyBorder="1" applyAlignment="1">
      <alignment vertical="center"/>
    </xf>
    <xf numFmtId="49" fontId="2" fillId="0" borderId="22" xfId="2" applyNumberFormat="1" applyFont="1" applyBorder="1" applyAlignment="1">
      <alignment vertical="center"/>
    </xf>
    <xf numFmtId="49" fontId="2" fillId="0" borderId="0" xfId="2" applyNumberFormat="1" applyFont="1" applyAlignment="1">
      <alignment horizontal="right" vertical="center"/>
    </xf>
    <xf numFmtId="49" fontId="2" fillId="0" borderId="0" xfId="2" applyNumberFormat="1" applyFont="1" applyAlignment="1">
      <alignment horizontal="center" vertical="center"/>
    </xf>
    <xf numFmtId="49" fontId="12" fillId="0" borderId="0" xfId="2" applyNumberFormat="1" applyFont="1" applyAlignment="1">
      <alignment horizontal="center" vertical="center"/>
    </xf>
    <xf numFmtId="49" fontId="13" fillId="0" borderId="0" xfId="2" applyNumberFormat="1" applyFont="1" applyAlignment="1">
      <alignment horizontal="center" vertical="center"/>
    </xf>
    <xf numFmtId="49" fontId="12" fillId="0" borderId="0" xfId="2" applyNumberFormat="1" applyFont="1" applyAlignment="1">
      <alignment vertical="center"/>
    </xf>
    <xf numFmtId="49" fontId="14" fillId="0" borderId="0" xfId="2" applyNumberFormat="1" applyFont="1" applyAlignment="1">
      <alignment vertical="center"/>
    </xf>
    <xf numFmtId="0" fontId="22" fillId="0" borderId="0" xfId="0" applyFont="1">
      <alignment vertical="center"/>
    </xf>
    <xf numFmtId="0" fontId="22" fillId="0" borderId="5" xfId="0" applyFont="1" applyBorder="1">
      <alignment vertical="center"/>
    </xf>
    <xf numFmtId="0" fontId="18" fillId="0" borderId="0" xfId="2" applyFont="1"/>
    <xf numFmtId="0" fontId="18" fillId="0" borderId="8" xfId="2" applyFont="1" applyBorder="1"/>
    <xf numFmtId="0" fontId="18" fillId="0" borderId="7" xfId="2" applyFont="1" applyBorder="1"/>
    <xf numFmtId="0" fontId="18" fillId="0" borderId="6" xfId="2" applyFont="1" applyBorder="1"/>
    <xf numFmtId="0" fontId="18" fillId="0" borderId="5" xfId="2" applyFont="1" applyBorder="1"/>
    <xf numFmtId="0" fontId="18" fillId="0" borderId="4" xfId="2" applyFont="1" applyBorder="1"/>
    <xf numFmtId="0" fontId="18" fillId="0" borderId="0" xfId="2" applyFont="1" applyAlignment="1">
      <alignment horizontal="center"/>
    </xf>
    <xf numFmtId="0" fontId="18" fillId="0" borderId="0" xfId="2" applyFont="1" applyAlignment="1">
      <alignment vertical="top"/>
    </xf>
    <xf numFmtId="0" fontId="18" fillId="0" borderId="3" xfId="2" applyFont="1" applyBorder="1"/>
    <xf numFmtId="0" fontId="18" fillId="0" borderId="2" xfId="2" applyFont="1" applyBorder="1"/>
    <xf numFmtId="0" fontId="18" fillId="0" borderId="1" xfId="2" applyFont="1" applyBorder="1"/>
    <xf numFmtId="0" fontId="30" fillId="0" borderId="0" xfId="5" applyFont="1">
      <alignment vertical="center"/>
    </xf>
    <xf numFmtId="0" fontId="30" fillId="0" borderId="26" xfId="5" applyFont="1" applyBorder="1" applyAlignment="1">
      <alignment horizontal="left" vertical="top"/>
    </xf>
    <xf numFmtId="0" fontId="30" fillId="0" borderId="25" xfId="5" applyFont="1" applyBorder="1" applyAlignment="1">
      <alignment horizontal="center" vertical="center"/>
    </xf>
    <xf numFmtId="0" fontId="30" fillId="0" borderId="27" xfId="5" applyFont="1" applyBorder="1" applyAlignment="1">
      <alignment horizontal="center" vertical="center"/>
    </xf>
    <xf numFmtId="0" fontId="30" fillId="0" borderId="28" xfId="5" applyFont="1" applyBorder="1" applyAlignment="1">
      <alignment horizontal="center" vertical="center"/>
    </xf>
    <xf numFmtId="0" fontId="30" fillId="0" borderId="29" xfId="5" applyFont="1" applyBorder="1">
      <alignment vertical="center"/>
    </xf>
    <xf numFmtId="0" fontId="30" fillId="0" borderId="30" xfId="5" applyFont="1" applyBorder="1" applyAlignment="1">
      <alignment horizontal="center" vertical="center"/>
    </xf>
    <xf numFmtId="0" fontId="30" fillId="0" borderId="31" xfId="5" applyFont="1" applyBorder="1" applyAlignment="1">
      <alignment horizontal="center" vertical="center"/>
    </xf>
    <xf numFmtId="0" fontId="30" fillId="0" borderId="32" xfId="5" applyFont="1" applyBorder="1" applyAlignment="1">
      <alignment horizontal="center" vertical="center"/>
    </xf>
    <xf numFmtId="0" fontId="31" fillId="0" borderId="0" xfId="5" applyFont="1">
      <alignment vertical="center"/>
    </xf>
    <xf numFmtId="0" fontId="30" fillId="0" borderId="33" xfId="5" applyFont="1" applyBorder="1" applyAlignment="1">
      <alignment horizontal="left" vertical="center"/>
    </xf>
    <xf numFmtId="0" fontId="30" fillId="2" borderId="0" xfId="5" applyFont="1" applyFill="1">
      <alignment vertical="center"/>
    </xf>
    <xf numFmtId="0" fontId="30" fillId="0" borderId="33" xfId="5" applyFont="1" applyBorder="1" applyAlignment="1">
      <alignment horizontal="left" vertical="center" wrapText="1"/>
    </xf>
    <xf numFmtId="0" fontId="30" fillId="0" borderId="27" xfId="5" applyFont="1" applyBorder="1" applyAlignment="1">
      <alignment horizontal="center" vertical="center" wrapText="1"/>
    </xf>
    <xf numFmtId="38" fontId="16" fillId="0" borderId="0" xfId="1" applyFont="1" applyAlignment="1">
      <alignment vertical="center"/>
    </xf>
    <xf numFmtId="38" fontId="16" fillId="0" borderId="0" xfId="1" applyFont="1" applyAlignment="1">
      <alignment vertical="center" wrapText="1"/>
    </xf>
    <xf numFmtId="38" fontId="23" fillId="0" borderId="0" xfId="1" applyFont="1" applyAlignment="1">
      <alignment vertical="center"/>
    </xf>
    <xf numFmtId="38" fontId="16" fillId="0" borderId="0" xfId="1" applyFont="1" applyBorder="1" applyAlignment="1">
      <alignment vertical="center"/>
    </xf>
    <xf numFmtId="38" fontId="16" fillId="0" borderId="9" xfId="1" applyFont="1" applyBorder="1" applyAlignment="1">
      <alignment vertical="center"/>
    </xf>
    <xf numFmtId="38" fontId="19" fillId="0" borderId="9" xfId="1" applyFont="1" applyBorder="1" applyAlignment="1">
      <alignment vertical="center"/>
    </xf>
    <xf numFmtId="38" fontId="5" fillId="0" borderId="0" xfId="1" applyFont="1" applyAlignment="1">
      <alignment vertical="center"/>
    </xf>
    <xf numFmtId="0" fontId="37" fillId="8" borderId="0" xfId="6" applyFont="1" applyFill="1" applyAlignment="1">
      <alignment horizontal="left" vertical="center"/>
    </xf>
    <xf numFmtId="0" fontId="39" fillId="8" borderId="0" xfId="6" applyFont="1" applyFill="1" applyAlignment="1">
      <alignment horizontal="left" vertical="top"/>
    </xf>
    <xf numFmtId="0" fontId="41" fillId="8" borderId="0" xfId="6" applyFont="1" applyFill="1" applyAlignment="1">
      <alignment horizontal="center" vertical="center"/>
    </xf>
    <xf numFmtId="0" fontId="37" fillId="8" borderId="0" xfId="6" applyFont="1" applyFill="1" applyAlignment="1">
      <alignment vertical="center"/>
    </xf>
    <xf numFmtId="0" fontId="37" fillId="8" borderId="0" xfId="6" applyFont="1" applyFill="1" applyAlignment="1">
      <alignment horizontal="right" vertical="center"/>
    </xf>
    <xf numFmtId="0" fontId="37" fillId="8" borderId="0" xfId="6" applyFont="1" applyFill="1" applyAlignment="1">
      <alignment horizontal="center" vertical="center"/>
    </xf>
    <xf numFmtId="0" fontId="42" fillId="8" borderId="0" xfId="6" applyFont="1" applyFill="1"/>
    <xf numFmtId="0" fontId="39" fillId="8" borderId="0" xfId="6" applyFont="1" applyFill="1" applyAlignment="1">
      <alignment horizontal="left"/>
    </xf>
    <xf numFmtId="0" fontId="40" fillId="8" borderId="0" xfId="6" applyFont="1" applyFill="1" applyAlignment="1">
      <alignment horizontal="right" vertical="top"/>
    </xf>
    <xf numFmtId="0" fontId="39" fillId="8" borderId="7" xfId="6" applyFont="1" applyFill="1" applyBorder="1"/>
    <xf numFmtId="0" fontId="37" fillId="8" borderId="0" xfId="6" applyFont="1" applyFill="1" applyAlignment="1">
      <alignment horizontal="center" vertical="top"/>
    </xf>
    <xf numFmtId="0" fontId="43" fillId="8" borderId="0" xfId="6" applyFont="1" applyFill="1" applyAlignment="1">
      <alignment vertical="top"/>
    </xf>
    <xf numFmtId="0" fontId="43" fillId="8" borderId="0" xfId="6" applyFont="1" applyFill="1" applyAlignment="1">
      <alignment vertical="top" wrapText="1"/>
    </xf>
    <xf numFmtId="0" fontId="45" fillId="8" borderId="0" xfId="6" applyFont="1" applyFill="1" applyAlignment="1">
      <alignment horizontal="left" vertical="top"/>
    </xf>
    <xf numFmtId="0" fontId="39" fillId="8" borderId="9" xfId="6" applyFont="1" applyFill="1" applyBorder="1" applyAlignment="1">
      <alignment horizontal="center" vertical="center"/>
    </xf>
    <xf numFmtId="0" fontId="39" fillId="0" borderId="9" xfId="6" applyFont="1" applyBorder="1" applyAlignment="1">
      <alignment horizontal="center" vertical="center"/>
    </xf>
    <xf numFmtId="0" fontId="39" fillId="0" borderId="0" xfId="6" applyFont="1" applyAlignment="1">
      <alignment horizontal="left" vertical="top"/>
    </xf>
    <xf numFmtId="0" fontId="39" fillId="8" borderId="0" xfId="6" applyFont="1" applyFill="1" applyAlignment="1">
      <alignment horizontal="left" vertical="center"/>
    </xf>
    <xf numFmtId="0" fontId="44" fillId="0" borderId="0" xfId="7" applyFont="1"/>
    <xf numFmtId="0" fontId="46" fillId="0" borderId="0" xfId="7"/>
    <xf numFmtId="0" fontId="47" fillId="0" borderId="0" xfId="7" applyFont="1" applyAlignment="1">
      <alignment wrapText="1"/>
    </xf>
    <xf numFmtId="0" fontId="47" fillId="0" borderId="0" xfId="7" applyFont="1" applyAlignment="1">
      <alignment vertical="top"/>
    </xf>
    <xf numFmtId="0" fontId="47" fillId="0" borderId="0" xfId="7" applyFont="1" applyAlignment="1">
      <alignment vertical="top" wrapText="1"/>
    </xf>
    <xf numFmtId="0" fontId="48" fillId="0" borderId="0" xfId="7" applyFont="1"/>
    <xf numFmtId="0" fontId="48" fillId="0" borderId="0" xfId="7" applyFont="1" applyAlignment="1">
      <alignment wrapText="1"/>
    </xf>
    <xf numFmtId="0" fontId="50" fillId="0" borderId="0" xfId="8" applyFont="1" applyAlignment="1">
      <alignment horizontal="left" vertical="center"/>
    </xf>
    <xf numFmtId="0" fontId="26" fillId="0" borderId="0" xfId="8" applyFont="1" applyAlignment="1">
      <alignment vertical="center" textRotation="255" shrinkToFit="1"/>
    </xf>
    <xf numFmtId="0" fontId="51" fillId="0" borderId="0" xfId="8" applyFont="1" applyAlignment="1">
      <alignment horizontal="left" vertical="center"/>
    </xf>
    <xf numFmtId="0" fontId="52" fillId="0" borderId="0" xfId="8" applyFont="1" applyAlignment="1">
      <alignment horizontal="left" vertical="center"/>
    </xf>
    <xf numFmtId="0" fontId="52" fillId="0" borderId="0" xfId="8" applyFont="1">
      <alignment vertical="center"/>
    </xf>
    <xf numFmtId="0" fontId="33" fillId="0" borderId="0" xfId="0" applyFont="1">
      <alignment vertical="center"/>
    </xf>
    <xf numFmtId="0" fontId="52" fillId="0" borderId="0" xfId="8" applyFont="1" applyAlignment="1">
      <alignment horizontal="right" vertical="center"/>
    </xf>
    <xf numFmtId="0" fontId="26" fillId="0" borderId="0" xfId="8" applyFont="1">
      <alignment vertical="center"/>
    </xf>
    <xf numFmtId="0" fontId="52" fillId="0" borderId="0" xfId="8" applyFont="1" applyAlignment="1">
      <alignment horizontal="center" vertical="center"/>
    </xf>
    <xf numFmtId="0" fontId="54" fillId="0" borderId="0" xfId="0" applyFont="1">
      <alignment vertical="center"/>
    </xf>
    <xf numFmtId="0" fontId="55" fillId="0" borderId="0" xfId="0" applyFont="1">
      <alignment vertical="center"/>
    </xf>
    <xf numFmtId="0" fontId="55" fillId="0" borderId="0" xfId="0" applyFont="1" applyAlignment="1">
      <alignment horizontal="right" vertical="center"/>
    </xf>
    <xf numFmtId="0" fontId="52" fillId="0" borderId="0" xfId="0" applyFont="1">
      <alignment vertical="center"/>
    </xf>
    <xf numFmtId="0" fontId="52" fillId="0" borderId="0" xfId="0" applyFont="1" applyAlignment="1">
      <alignment horizontal="right" vertical="center"/>
    </xf>
    <xf numFmtId="0" fontId="55" fillId="12" borderId="9" xfId="0" applyFont="1" applyFill="1" applyBorder="1">
      <alignment vertical="center"/>
    </xf>
    <xf numFmtId="0" fontId="57" fillId="0" borderId="0" xfId="8" applyFont="1" applyAlignment="1">
      <alignment horizontal="center" vertical="center"/>
    </xf>
    <xf numFmtId="0" fontId="52" fillId="0" borderId="9" xfId="8" applyFont="1" applyBorder="1">
      <alignment vertical="center"/>
    </xf>
    <xf numFmtId="0" fontId="57" fillId="0" borderId="9" xfId="8" applyFont="1" applyBorder="1" applyAlignment="1">
      <alignment horizontal="center" vertical="center"/>
    </xf>
    <xf numFmtId="0" fontId="57" fillId="0" borderId="9" xfId="8" applyFont="1" applyBorder="1" applyAlignment="1">
      <alignment horizontal="center" vertical="center" wrapText="1"/>
    </xf>
    <xf numFmtId="176" fontId="57" fillId="0" borderId="9" xfId="8" applyNumberFormat="1" applyFont="1" applyBorder="1">
      <alignment vertical="center"/>
    </xf>
    <xf numFmtId="177" fontId="57" fillId="0" borderId="9" xfId="8" applyNumberFormat="1" applyFont="1" applyBorder="1">
      <alignment vertical="center"/>
    </xf>
    <xf numFmtId="0" fontId="57" fillId="9" borderId="13" xfId="8" applyFont="1" applyFill="1" applyBorder="1" applyAlignment="1">
      <alignment horizontal="center" vertical="center"/>
    </xf>
    <xf numFmtId="0" fontId="57" fillId="11" borderId="13" xfId="8" applyFont="1" applyFill="1" applyBorder="1">
      <alignment vertical="center"/>
    </xf>
    <xf numFmtId="0" fontId="57" fillId="10" borderId="9" xfId="8" applyFont="1" applyFill="1" applyBorder="1" applyAlignment="1">
      <alignment horizontal="right" vertical="center"/>
    </xf>
    <xf numFmtId="0" fontId="57" fillId="0" borderId="14" xfId="8" applyFont="1" applyBorder="1" applyAlignment="1">
      <alignment horizontal="right" vertical="center"/>
    </xf>
    <xf numFmtId="178" fontId="57" fillId="0" borderId="9" xfId="8" applyNumberFormat="1" applyFont="1" applyBorder="1" applyAlignment="1">
      <alignment horizontal="right" vertical="center"/>
    </xf>
    <xf numFmtId="0" fontId="59" fillId="0" borderId="0" xfId="8" applyFont="1">
      <alignment vertical="center"/>
    </xf>
    <xf numFmtId="0" fontId="57" fillId="0" borderId="9" xfId="8" applyFont="1" applyBorder="1" applyAlignment="1">
      <alignment horizontal="right" vertical="center"/>
    </xf>
    <xf numFmtId="0" fontId="57" fillId="10" borderId="12" xfId="8" applyFont="1" applyFill="1" applyBorder="1" applyAlignment="1">
      <alignment horizontal="right" vertical="center"/>
    </xf>
    <xf numFmtId="0" fontId="57" fillId="0" borderId="72" xfId="8" applyFont="1" applyBorder="1" applyAlignment="1">
      <alignment horizontal="right" vertical="center"/>
    </xf>
    <xf numFmtId="0" fontId="57" fillId="0" borderId="0" xfId="8" applyFont="1">
      <alignment vertical="center"/>
    </xf>
    <xf numFmtId="0" fontId="57" fillId="0" borderId="0" xfId="8" applyFont="1" applyAlignment="1">
      <alignment horizontal="left" vertical="center"/>
    </xf>
    <xf numFmtId="0" fontId="57" fillId="0" borderId="13" xfId="9" applyFont="1" applyBorder="1" applyAlignment="1">
      <alignment horizontal="center" vertical="center"/>
    </xf>
    <xf numFmtId="0" fontId="57" fillId="0" borderId="9" xfId="9" applyFont="1" applyBorder="1" applyAlignment="1">
      <alignment horizontal="center" vertical="center"/>
    </xf>
    <xf numFmtId="0" fontId="61" fillId="0" borderId="0" xfId="9" applyFont="1" applyAlignment="1">
      <alignment horizontal="center" vertical="center"/>
    </xf>
    <xf numFmtId="0" fontId="52" fillId="0" borderId="0" xfId="9" applyFont="1" applyAlignment="1">
      <alignment horizontal="center" vertical="center"/>
    </xf>
    <xf numFmtId="0" fontId="62" fillId="0" borderId="0" xfId="8" applyFont="1" applyAlignment="1">
      <alignment horizontal="center" vertical="center"/>
    </xf>
    <xf numFmtId="0" fontId="62" fillId="0" borderId="0" xfId="9" applyFont="1" applyAlignment="1">
      <alignment horizontal="center" vertical="center"/>
    </xf>
    <xf numFmtId="0" fontId="62" fillId="0" borderId="0" xfId="8" applyFont="1">
      <alignment vertical="center"/>
    </xf>
    <xf numFmtId="0" fontId="61" fillId="0" borderId="0" xfId="8" applyFont="1">
      <alignment vertical="center"/>
    </xf>
    <xf numFmtId="0" fontId="61" fillId="0" borderId="0" xfId="8" applyFont="1" applyAlignment="1">
      <alignment horizontal="center" vertical="center"/>
    </xf>
    <xf numFmtId="0" fontId="57" fillId="0" borderId="0" xfId="8" applyFont="1" applyAlignment="1">
      <alignment vertical="center" textRotation="255" shrinkToFit="1"/>
    </xf>
    <xf numFmtId="0" fontId="57" fillId="0" borderId="9" xfId="8" applyFont="1" applyBorder="1" applyAlignment="1">
      <alignment vertical="center" textRotation="255" shrinkToFit="1"/>
    </xf>
    <xf numFmtId="49" fontId="66" fillId="0" borderId="0" xfId="2" applyNumberFormat="1" applyFont="1" applyAlignment="1">
      <alignment vertical="center"/>
    </xf>
    <xf numFmtId="49" fontId="68" fillId="0" borderId="0" xfId="2" applyNumberFormat="1" applyFont="1" applyAlignment="1">
      <alignment vertical="top"/>
    </xf>
    <xf numFmtId="49" fontId="68" fillId="0" borderId="0" xfId="2" applyNumberFormat="1" applyFont="1" applyAlignment="1">
      <alignment vertical="center"/>
    </xf>
    <xf numFmtId="49" fontId="66" fillId="0" borderId="22" xfId="2" applyNumberFormat="1" applyFont="1" applyBorder="1" applyAlignment="1">
      <alignment vertical="center"/>
    </xf>
    <xf numFmtId="49" fontId="66" fillId="0" borderId="21" xfId="2" applyNumberFormat="1" applyFont="1" applyBorder="1" applyAlignment="1">
      <alignment vertical="center"/>
    </xf>
    <xf numFmtId="0" fontId="57" fillId="9" borderId="9" xfId="8" applyFont="1" applyFill="1" applyBorder="1" applyAlignment="1">
      <alignment horizontal="left" vertical="center" shrinkToFit="1"/>
    </xf>
    <xf numFmtId="0" fontId="57" fillId="11" borderId="9" xfId="8" applyFont="1" applyFill="1" applyBorder="1" applyAlignment="1">
      <alignment vertical="center" shrinkToFit="1"/>
    </xf>
    <xf numFmtId="0" fontId="57" fillId="11" borderId="13" xfId="8" applyFont="1" applyFill="1" applyBorder="1" applyAlignment="1">
      <alignment horizontal="center" vertical="center"/>
    </xf>
    <xf numFmtId="0" fontId="81" fillId="0" borderId="0" xfId="8" applyFont="1">
      <alignment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14" xfId="0" applyFont="1" applyBorder="1" applyAlignment="1">
      <alignment horizontal="left" vertical="center"/>
    </xf>
    <xf numFmtId="0" fontId="30" fillId="4" borderId="34" xfId="5" applyFont="1" applyFill="1" applyBorder="1" applyAlignment="1">
      <alignment horizontal="center" vertical="center"/>
    </xf>
    <xf numFmtId="0" fontId="30" fillId="4" borderId="35" xfId="5" applyFont="1" applyFill="1" applyBorder="1" applyAlignment="1">
      <alignment horizontal="center" vertical="center"/>
    </xf>
    <xf numFmtId="0" fontId="30" fillId="4" borderId="36" xfId="5" applyFont="1" applyFill="1" applyBorder="1" applyAlignment="1">
      <alignment horizontal="center" vertical="center"/>
    </xf>
    <xf numFmtId="0" fontId="30" fillId="4" borderId="37" xfId="5" applyFont="1" applyFill="1" applyBorder="1" applyAlignment="1">
      <alignment horizontal="center" vertical="center"/>
    </xf>
    <xf numFmtId="0" fontId="30" fillId="0" borderId="38" xfId="5" applyFont="1" applyBorder="1" applyAlignment="1">
      <alignment horizontal="center" vertical="center"/>
    </xf>
    <xf numFmtId="0" fontId="30" fillId="0" borderId="39" xfId="5" applyFont="1" applyBorder="1" applyAlignment="1">
      <alignment horizontal="center" vertical="center"/>
    </xf>
    <xf numFmtId="0" fontId="30" fillId="0" borderId="40" xfId="5" applyFont="1" applyBorder="1" applyAlignment="1">
      <alignment horizontal="center" vertical="center"/>
    </xf>
    <xf numFmtId="0" fontId="30" fillId="0" borderId="41" xfId="5" applyFont="1" applyBorder="1" applyAlignment="1">
      <alignment horizontal="left" vertical="center"/>
    </xf>
    <xf numFmtId="0" fontId="30" fillId="0" borderId="42" xfId="5" applyFont="1" applyBorder="1" applyAlignment="1">
      <alignment horizontal="left" vertical="center"/>
    </xf>
    <xf numFmtId="0" fontId="30" fillId="0" borderId="43" xfId="5" applyFont="1" applyBorder="1" applyAlignment="1">
      <alignment horizontal="left" vertical="center"/>
    </xf>
    <xf numFmtId="0" fontId="30" fillId="0" borderId="44" xfId="5" applyFont="1" applyBorder="1" applyAlignment="1">
      <alignment horizontal="center" vertical="center"/>
    </xf>
    <xf numFmtId="0" fontId="30" fillId="0" borderId="45" xfId="5" applyFont="1" applyBorder="1" applyAlignment="1">
      <alignment horizontal="center" vertical="center"/>
    </xf>
    <xf numFmtId="0" fontId="30" fillId="5" borderId="46" xfId="5" applyFont="1" applyFill="1" applyBorder="1" applyAlignment="1">
      <alignment horizontal="left" vertical="center" wrapText="1"/>
    </xf>
    <xf numFmtId="0" fontId="30" fillId="5" borderId="47" xfId="5" applyFont="1" applyFill="1" applyBorder="1" applyAlignment="1">
      <alignment horizontal="left" vertical="center"/>
    </xf>
    <xf numFmtId="0" fontId="30" fillId="5" borderId="48" xfId="5" applyFont="1" applyFill="1" applyBorder="1" applyAlignment="1">
      <alignment horizontal="left" vertical="center"/>
    </xf>
    <xf numFmtId="0" fontId="30" fillId="6" borderId="46" xfId="5" applyFont="1" applyFill="1" applyBorder="1" applyAlignment="1">
      <alignment horizontal="left" vertical="center" wrapText="1"/>
    </xf>
    <xf numFmtId="0" fontId="30" fillId="6" borderId="47" xfId="5" applyFont="1" applyFill="1" applyBorder="1" applyAlignment="1">
      <alignment horizontal="left" vertical="center"/>
    </xf>
    <xf numFmtId="0" fontId="30" fillId="6" borderId="48" xfId="5" applyFont="1" applyFill="1" applyBorder="1" applyAlignment="1">
      <alignment horizontal="left" vertical="center"/>
    </xf>
    <xf numFmtId="0" fontId="30" fillId="4" borderId="13" xfId="5" applyFont="1" applyFill="1" applyBorder="1" applyAlignment="1">
      <alignment horizontal="center" vertical="center"/>
    </xf>
    <xf numFmtId="0" fontId="30" fillId="4" borderId="23" xfId="5" applyFont="1" applyFill="1" applyBorder="1" applyAlignment="1">
      <alignment horizontal="center" vertical="center"/>
    </xf>
    <xf numFmtId="0" fontId="30" fillId="7" borderId="46" xfId="5" applyFont="1" applyFill="1" applyBorder="1" applyAlignment="1">
      <alignment horizontal="left" vertical="center" wrapText="1"/>
    </xf>
    <xf numFmtId="0" fontId="30" fillId="7" borderId="47" xfId="5" applyFont="1" applyFill="1" applyBorder="1" applyAlignment="1">
      <alignment horizontal="left" vertical="center"/>
    </xf>
    <xf numFmtId="0" fontId="30" fillId="7" borderId="48" xfId="5" applyFont="1" applyFill="1" applyBorder="1" applyAlignment="1">
      <alignment horizontal="left" vertical="center"/>
    </xf>
    <xf numFmtId="0" fontId="30" fillId="3" borderId="51" xfId="5" applyFont="1" applyFill="1" applyBorder="1" applyAlignment="1">
      <alignment horizontal="left" vertical="center"/>
    </xf>
    <xf numFmtId="0" fontId="30" fillId="3" borderId="7" xfId="5" applyFont="1" applyFill="1" applyBorder="1" applyAlignment="1">
      <alignment horizontal="left" vertical="center"/>
    </xf>
    <xf numFmtId="0" fontId="30" fillId="3" borderId="52" xfId="5" applyFont="1" applyFill="1" applyBorder="1" applyAlignment="1">
      <alignment horizontal="left" vertical="center"/>
    </xf>
    <xf numFmtId="0" fontId="30" fillId="0" borderId="0" xfId="5" applyFont="1" applyAlignment="1">
      <alignment vertical="top" wrapText="1"/>
    </xf>
    <xf numFmtId="0" fontId="32" fillId="0" borderId="0" xfId="5" applyFont="1" applyAlignment="1">
      <alignment horizontal="center" vertical="center" wrapText="1"/>
    </xf>
    <xf numFmtId="0" fontId="30" fillId="3" borderId="34" xfId="5" applyFont="1" applyFill="1" applyBorder="1" applyAlignment="1">
      <alignment horizontal="left" vertical="center"/>
    </xf>
    <xf numFmtId="0" fontId="30" fillId="3" borderId="49" xfId="5" applyFont="1" applyFill="1" applyBorder="1" applyAlignment="1">
      <alignment horizontal="left" vertical="center"/>
    </xf>
    <xf numFmtId="0" fontId="30" fillId="3" borderId="37" xfId="5" applyFont="1" applyFill="1" applyBorder="1" applyAlignment="1">
      <alignment horizontal="left" vertical="center"/>
    </xf>
    <xf numFmtId="0" fontId="30" fillId="4" borderId="50" xfId="5" applyFont="1" applyFill="1" applyBorder="1" applyAlignment="1">
      <alignment horizontal="center" vertical="center"/>
    </xf>
    <xf numFmtId="0" fontId="30" fillId="4" borderId="14" xfId="5" applyFont="1" applyFill="1" applyBorder="1" applyAlignment="1">
      <alignment horizontal="center" vertical="center"/>
    </xf>
    <xf numFmtId="0" fontId="30" fillId="2" borderId="34" xfId="5" applyFont="1" applyFill="1" applyBorder="1" applyAlignment="1">
      <alignment horizontal="left" vertical="center"/>
    </xf>
    <xf numFmtId="0" fontId="30" fillId="2" borderId="49" xfId="5" applyFont="1" applyFill="1" applyBorder="1" applyAlignment="1">
      <alignment horizontal="left" vertical="center"/>
    </xf>
    <xf numFmtId="0" fontId="30" fillId="2" borderId="37" xfId="5" applyFont="1" applyFill="1" applyBorder="1" applyAlignment="1">
      <alignment horizontal="left" vertical="center"/>
    </xf>
    <xf numFmtId="0" fontId="28" fillId="0" borderId="0" xfId="0" applyFont="1" applyAlignment="1">
      <alignment horizontal="center" vertical="center"/>
    </xf>
    <xf numFmtId="0" fontId="28" fillId="0" borderId="7" xfId="0" applyFont="1" applyBorder="1">
      <alignment vertical="center"/>
    </xf>
    <xf numFmtId="0" fontId="28" fillId="0" borderId="24" xfId="0" applyFont="1" applyBorder="1">
      <alignment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lignment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24"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lignment vertical="center"/>
    </xf>
    <xf numFmtId="0" fontId="28" fillId="0" borderId="8" xfId="0" applyFont="1" applyBorder="1">
      <alignment vertical="center"/>
    </xf>
    <xf numFmtId="0" fontId="28" fillId="0" borderId="4" xfId="0" applyFont="1" applyBorder="1" applyAlignment="1">
      <alignment horizontal="left" vertical="center"/>
    </xf>
    <xf numFmtId="0" fontId="28" fillId="0" borderId="0" xfId="0" applyFont="1" applyAlignment="1">
      <alignment horizontal="left" vertical="center"/>
    </xf>
    <xf numFmtId="0" fontId="28" fillId="0" borderId="5" xfId="0" applyFont="1" applyBorder="1" applyAlignment="1">
      <alignment horizontal="left" vertical="center"/>
    </xf>
    <xf numFmtId="0" fontId="28" fillId="0" borderId="4" xfId="0" applyFont="1" applyBorder="1">
      <alignment vertical="center"/>
    </xf>
    <xf numFmtId="0" fontId="28" fillId="0" borderId="0" xfId="0" applyFont="1">
      <alignment vertical="center"/>
    </xf>
    <xf numFmtId="0" fontId="28" fillId="0" borderId="5" xfId="0" applyFont="1" applyBorder="1">
      <alignment vertical="center"/>
    </xf>
    <xf numFmtId="0" fontId="74" fillId="0" borderId="9" xfId="0" applyFont="1" applyBorder="1" applyAlignment="1">
      <alignment horizontal="center" vertical="center"/>
    </xf>
    <xf numFmtId="0" fontId="75" fillId="0" borderId="9" xfId="0" applyFont="1" applyBorder="1" applyAlignment="1">
      <alignment horizontal="center" vertical="center"/>
    </xf>
    <xf numFmtId="0" fontId="74" fillId="0" borderId="12" xfId="0" applyFont="1" applyBorder="1" applyAlignment="1">
      <alignment horizontal="center" vertical="center"/>
    </xf>
    <xf numFmtId="0" fontId="75" fillId="0" borderId="12" xfId="0" applyFont="1" applyBorder="1" applyAlignment="1">
      <alignment horizontal="center" vertical="center"/>
    </xf>
    <xf numFmtId="0" fontId="76" fillId="0" borderId="1" xfId="0" applyFont="1" applyBorder="1" applyAlignment="1">
      <alignment horizontal="center"/>
    </xf>
    <xf numFmtId="0" fontId="76" fillId="0" borderId="2" xfId="0" applyFont="1" applyBorder="1" applyAlignment="1">
      <alignment horizontal="center"/>
    </xf>
    <xf numFmtId="0" fontId="76" fillId="0" borderId="3" xfId="0" applyFont="1" applyBorder="1" applyAlignment="1">
      <alignment horizontal="center"/>
    </xf>
    <xf numFmtId="0" fontId="76" fillId="0" borderId="62" xfId="0" applyFont="1" applyBorder="1" applyAlignment="1">
      <alignment horizontal="center" shrinkToFit="1"/>
    </xf>
    <xf numFmtId="0" fontId="76" fillId="0" borderId="63" xfId="0" applyFont="1" applyBorder="1" applyAlignment="1">
      <alignment horizontal="center" shrinkToFit="1"/>
    </xf>
    <xf numFmtId="0" fontId="76" fillId="0" borderId="64" xfId="0" applyFont="1" applyBorder="1" applyAlignment="1">
      <alignment horizontal="center" shrinkToFit="1"/>
    </xf>
    <xf numFmtId="0" fontId="76" fillId="0" borderId="62" xfId="0" applyFont="1" applyBorder="1" applyAlignment="1">
      <alignment horizontal="center"/>
    </xf>
    <xf numFmtId="0" fontId="76" fillId="0" borderId="63" xfId="0" applyFont="1" applyBorder="1" applyAlignment="1">
      <alignment horizontal="center"/>
    </xf>
    <xf numFmtId="0" fontId="76" fillId="0" borderId="64" xfId="0" applyFont="1" applyBorder="1" applyAlignment="1">
      <alignment horizontal="center"/>
    </xf>
    <xf numFmtId="0" fontId="76" fillId="0" borderId="59" xfId="0" applyFont="1" applyBorder="1" applyAlignment="1">
      <alignment horizontal="center"/>
    </xf>
    <xf numFmtId="0" fontId="76" fillId="0" borderId="60" xfId="0" applyFont="1" applyBorder="1" applyAlignment="1">
      <alignment horizontal="center"/>
    </xf>
    <xf numFmtId="0" fontId="76" fillId="0" borderId="61" xfId="0" applyFont="1" applyBorder="1" applyAlignment="1">
      <alignment horizontal="center"/>
    </xf>
    <xf numFmtId="0" fontId="76" fillId="0" borderId="65" xfId="0" applyFont="1" applyBorder="1" applyAlignment="1">
      <alignment horizontal="center" shrinkToFit="1"/>
    </xf>
    <xf numFmtId="0" fontId="76" fillId="0" borderId="66" xfId="0" applyFont="1" applyBorder="1" applyAlignment="1">
      <alignment horizontal="center" shrinkToFit="1"/>
    </xf>
    <xf numFmtId="0" fontId="76" fillId="0" borderId="67" xfId="0" applyFont="1" applyBorder="1" applyAlignment="1">
      <alignment horizontal="center" shrinkToFit="1"/>
    </xf>
    <xf numFmtId="0" fontId="76" fillId="0" borderId="66" xfId="0" applyFont="1" applyBorder="1" applyAlignment="1">
      <alignment horizontal="center"/>
    </xf>
    <xf numFmtId="0" fontId="76" fillId="0" borderId="67" xfId="0" applyFont="1" applyBorder="1" applyAlignment="1">
      <alignment horizontal="center"/>
    </xf>
    <xf numFmtId="0" fontId="77" fillId="0" borderId="59" xfId="0" applyFont="1" applyBorder="1" applyAlignment="1">
      <alignment horizontal="center" vertical="center"/>
    </xf>
    <xf numFmtId="0" fontId="78" fillId="0" borderId="60" xfId="0" applyFont="1" applyBorder="1" applyAlignment="1">
      <alignment horizontal="center" vertical="center"/>
    </xf>
    <xf numFmtId="0" fontId="77" fillId="0" borderId="60" xfId="0" applyFont="1" applyBorder="1" applyAlignment="1">
      <alignment horizontal="center" vertical="center"/>
    </xf>
    <xf numFmtId="0" fontId="77" fillId="0" borderId="61" xfId="0" applyFont="1" applyBorder="1" applyAlignment="1">
      <alignment horizontal="center" vertical="center"/>
    </xf>
    <xf numFmtId="0" fontId="79" fillId="0" borderId="60" xfId="0" applyFont="1" applyBorder="1" applyAlignment="1">
      <alignment horizontal="center" vertical="center"/>
    </xf>
    <xf numFmtId="0" fontId="80" fillId="0" borderId="60" xfId="0" applyFont="1" applyBorder="1" applyAlignment="1">
      <alignment horizontal="center" vertical="center"/>
    </xf>
    <xf numFmtId="0" fontId="80" fillId="0" borderId="61" xfId="0" applyFont="1" applyBorder="1" applyAlignment="1">
      <alignment horizontal="center" vertical="center"/>
    </xf>
    <xf numFmtId="0" fontId="74" fillId="0" borderId="4" xfId="0" applyFont="1" applyBorder="1" applyAlignment="1">
      <alignment horizontal="center" vertical="center"/>
    </xf>
    <xf numFmtId="0" fontId="75" fillId="0" borderId="0" xfId="0" applyFont="1" applyAlignment="1">
      <alignment horizontal="center" vertical="center"/>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35" fillId="0" borderId="4" xfId="0" applyFont="1" applyBorder="1" applyAlignment="1">
      <alignment horizontal="left" vertical="center"/>
    </xf>
    <xf numFmtId="0" fontId="35" fillId="0" borderId="0" xfId="0" applyFont="1" applyAlignment="1">
      <alignment horizontal="left" vertical="center"/>
    </xf>
    <xf numFmtId="0" fontId="35" fillId="0" borderId="5" xfId="0" applyFont="1" applyBorder="1" applyAlignment="1">
      <alignment horizontal="left" vertical="center"/>
    </xf>
    <xf numFmtId="49" fontId="11" fillId="0" borderId="0" xfId="2" applyNumberFormat="1" applyFont="1" applyAlignment="1">
      <alignment horizontal="left" vertical="top" wrapText="1"/>
    </xf>
    <xf numFmtId="49" fontId="2" fillId="0" borderId="51" xfId="2" applyNumberFormat="1" applyFont="1" applyBorder="1" applyAlignment="1">
      <alignment horizontal="left" vertical="center" shrinkToFit="1"/>
    </xf>
    <xf numFmtId="49" fontId="2" fillId="0" borderId="7" xfId="2" applyNumberFormat="1" applyFont="1" applyBorder="1" applyAlignment="1">
      <alignment horizontal="left" vertical="center" shrinkToFit="1"/>
    </xf>
    <xf numFmtId="49" fontId="2" fillId="0" borderId="52" xfId="2" applyNumberFormat="1" applyFont="1" applyBorder="1" applyAlignment="1">
      <alignment horizontal="left" vertical="center" shrinkToFit="1"/>
    </xf>
    <xf numFmtId="49" fontId="2" fillId="0" borderId="49" xfId="2" applyNumberFormat="1" applyFont="1" applyBorder="1" applyAlignment="1">
      <alignment horizontal="right" vertical="center"/>
    </xf>
    <xf numFmtId="49" fontId="2" fillId="0" borderId="37" xfId="2" applyNumberFormat="1" applyFont="1" applyBorder="1" applyAlignment="1">
      <alignment horizontal="right" vertical="center"/>
    </xf>
    <xf numFmtId="49" fontId="2" fillId="0" borderId="0" xfId="2" applyNumberFormat="1" applyFont="1" applyAlignment="1">
      <alignment horizontal="center" vertical="center" shrinkToFit="1"/>
    </xf>
    <xf numFmtId="49" fontId="2" fillId="0" borderId="32"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19" xfId="2" applyNumberFormat="1" applyFont="1" applyBorder="1" applyAlignment="1">
      <alignment horizontal="center" vertical="center"/>
    </xf>
    <xf numFmtId="49" fontId="2" fillId="0" borderId="51" xfId="2" applyNumberFormat="1" applyFont="1" applyBorder="1" applyAlignment="1">
      <alignment horizontal="center" vertical="center"/>
    </xf>
    <xf numFmtId="49" fontId="2" fillId="0" borderId="7" xfId="2" applyNumberFormat="1" applyFont="1" applyBorder="1" applyAlignment="1">
      <alignment horizontal="center" vertical="center"/>
    </xf>
    <xf numFmtId="49" fontId="2" fillId="0" borderId="52" xfId="2" applyNumberFormat="1" applyFont="1" applyBorder="1" applyAlignment="1">
      <alignment horizontal="center" vertical="center"/>
    </xf>
    <xf numFmtId="49" fontId="2" fillId="0" borderId="18" xfId="2" applyNumberFormat="1" applyFont="1" applyBorder="1" applyAlignment="1">
      <alignment horizontal="center" vertical="center"/>
    </xf>
    <xf numFmtId="49" fontId="2" fillId="0" borderId="0" xfId="2" applyNumberFormat="1" applyFont="1" applyAlignment="1">
      <alignment horizontal="center" vertical="center"/>
    </xf>
    <xf numFmtId="49" fontId="2" fillId="0" borderId="17" xfId="2" applyNumberFormat="1" applyFont="1" applyBorder="1" applyAlignment="1">
      <alignment horizontal="center" vertical="center"/>
    </xf>
    <xf numFmtId="49" fontId="2" fillId="0" borderId="25" xfId="2" applyNumberFormat="1" applyFont="1" applyBorder="1" applyAlignment="1">
      <alignment horizontal="center" vertical="center"/>
    </xf>
    <xf numFmtId="49" fontId="2" fillId="0" borderId="16" xfId="2" applyNumberFormat="1" applyFont="1" applyBorder="1" applyAlignment="1">
      <alignment horizontal="center" vertical="center"/>
    </xf>
    <xf numFmtId="49" fontId="2" fillId="0" borderId="15" xfId="2" applyNumberFormat="1" applyFont="1" applyBorder="1" applyAlignment="1">
      <alignment horizontal="center" vertical="center"/>
    </xf>
    <xf numFmtId="49" fontId="2" fillId="0" borderId="32" xfId="2" applyNumberFormat="1" applyFont="1" applyBorder="1" applyAlignment="1">
      <alignment horizontal="left" vertical="center"/>
    </xf>
    <xf numFmtId="49" fontId="2" fillId="0" borderId="2" xfId="2" applyNumberFormat="1" applyFont="1" applyBorder="1" applyAlignment="1">
      <alignment horizontal="left" vertical="center"/>
    </xf>
    <xf numFmtId="49" fontId="2" fillId="0" borderId="19" xfId="2" applyNumberFormat="1" applyFont="1" applyBorder="1" applyAlignment="1">
      <alignment horizontal="left" vertical="center"/>
    </xf>
    <xf numFmtId="49" fontId="2" fillId="0" borderId="50" xfId="2" applyNumberFormat="1" applyFont="1" applyBorder="1" applyAlignment="1">
      <alignment horizontal="center" vertical="center" shrinkToFit="1"/>
    </xf>
    <xf numFmtId="49" fontId="2" fillId="0" borderId="24" xfId="2" applyNumberFormat="1" applyFont="1" applyBorder="1" applyAlignment="1">
      <alignment horizontal="center" vertical="center" shrinkToFit="1"/>
    </xf>
    <xf numFmtId="49" fontId="2" fillId="0" borderId="23" xfId="2" applyNumberFormat="1" applyFont="1" applyBorder="1" applyAlignment="1">
      <alignment horizontal="center" vertical="center" shrinkToFit="1"/>
    </xf>
    <xf numFmtId="49" fontId="13" fillId="0" borderId="0" xfId="2" applyNumberFormat="1" applyFont="1" applyAlignment="1">
      <alignment horizontal="center" vertical="center"/>
    </xf>
    <xf numFmtId="49" fontId="2" fillId="0" borderId="34" xfId="2" applyNumberFormat="1" applyFont="1" applyBorder="1" applyAlignment="1">
      <alignment horizontal="center" vertical="center"/>
    </xf>
    <xf numFmtId="49" fontId="2" fillId="0" borderId="49" xfId="2" applyNumberFormat="1" applyFont="1" applyBorder="1" applyAlignment="1">
      <alignment horizontal="center" vertical="center"/>
    </xf>
    <xf numFmtId="49" fontId="2" fillId="0" borderId="37" xfId="2" applyNumberFormat="1" applyFont="1" applyBorder="1" applyAlignment="1">
      <alignment horizontal="center" vertical="center"/>
    </xf>
    <xf numFmtId="49" fontId="2" fillId="0" borderId="68" xfId="2" applyNumberFormat="1" applyFont="1" applyBorder="1" applyAlignment="1">
      <alignment horizontal="center" vertical="center"/>
    </xf>
    <xf numFmtId="49" fontId="2" fillId="0" borderId="21" xfId="2" applyNumberFormat="1" applyFont="1" applyBorder="1" applyAlignment="1">
      <alignment horizontal="center" vertical="center"/>
    </xf>
    <xf numFmtId="49" fontId="2" fillId="0" borderId="20" xfId="2" applyNumberFormat="1" applyFont="1" applyBorder="1" applyAlignment="1">
      <alignment horizontal="center" vertical="center"/>
    </xf>
    <xf numFmtId="49" fontId="2" fillId="0" borderId="69" xfId="2" applyNumberFormat="1" applyFont="1" applyBorder="1" applyAlignment="1">
      <alignment horizontal="center" vertical="center" shrinkToFit="1"/>
    </xf>
    <xf numFmtId="49" fontId="2" fillId="0" borderId="70" xfId="2" applyNumberFormat="1" applyFont="1" applyBorder="1" applyAlignment="1">
      <alignment horizontal="center" vertical="center" shrinkToFit="1"/>
    </xf>
    <xf numFmtId="49" fontId="2" fillId="0" borderId="71" xfId="2" applyNumberFormat="1" applyFont="1" applyBorder="1" applyAlignment="1">
      <alignment horizontal="center" vertical="center" shrinkToFit="1"/>
    </xf>
    <xf numFmtId="49" fontId="2" fillId="0" borderId="51" xfId="2" applyNumberFormat="1" applyFont="1" applyBorder="1" applyAlignment="1">
      <alignment horizontal="center" vertical="center" shrinkToFit="1"/>
    </xf>
    <xf numFmtId="49" fontId="2" fillId="0" borderId="7" xfId="2" applyNumberFormat="1" applyFont="1" applyBorder="1" applyAlignment="1">
      <alignment horizontal="center" vertical="center" shrinkToFit="1"/>
    </xf>
    <xf numFmtId="49" fontId="2" fillId="0" borderId="52" xfId="2" applyNumberFormat="1" applyFont="1" applyBorder="1" applyAlignment="1">
      <alignment horizontal="center" vertical="center" shrinkToFit="1"/>
    </xf>
    <xf numFmtId="49" fontId="2" fillId="0" borderId="0" xfId="2" applyNumberFormat="1" applyFont="1" applyAlignment="1">
      <alignment horizontal="distributed" vertical="center"/>
    </xf>
    <xf numFmtId="0" fontId="5" fillId="0" borderId="0" xfId="2" applyAlignment="1">
      <alignment vertical="center"/>
    </xf>
    <xf numFmtId="0" fontId="5" fillId="0" borderId="0" xfId="2" applyAlignment="1">
      <alignment horizontal="distributed" vertical="center"/>
    </xf>
    <xf numFmtId="49" fontId="69" fillId="0" borderId="51" xfId="2" applyNumberFormat="1" applyFont="1" applyBorder="1" applyAlignment="1">
      <alignment horizontal="left" vertical="center" shrinkToFit="1"/>
    </xf>
    <xf numFmtId="49" fontId="70" fillId="0" borderId="7" xfId="2" applyNumberFormat="1" applyFont="1" applyBorder="1" applyAlignment="1">
      <alignment horizontal="left" vertical="center" shrinkToFit="1"/>
    </xf>
    <xf numFmtId="49" fontId="70" fillId="0" borderId="52" xfId="2" applyNumberFormat="1" applyFont="1" applyBorder="1" applyAlignment="1">
      <alignment horizontal="left" vertical="center" shrinkToFit="1"/>
    </xf>
    <xf numFmtId="49" fontId="66" fillId="0" borderId="18" xfId="2" applyNumberFormat="1" applyFont="1" applyBorder="1" applyAlignment="1">
      <alignment horizontal="left" vertical="top"/>
    </xf>
    <xf numFmtId="49" fontId="68" fillId="0" borderId="0" xfId="2" applyNumberFormat="1" applyFont="1" applyAlignment="1">
      <alignment horizontal="left" vertical="top"/>
    </xf>
    <xf numFmtId="49" fontId="68" fillId="0" borderId="17" xfId="2" applyNumberFormat="1" applyFont="1" applyBorder="1" applyAlignment="1">
      <alignment horizontal="left" vertical="top"/>
    </xf>
    <xf numFmtId="49" fontId="68" fillId="0" borderId="25" xfId="2" applyNumberFormat="1" applyFont="1" applyBorder="1" applyAlignment="1">
      <alignment horizontal="left" vertical="top"/>
    </xf>
    <xf numFmtId="49" fontId="68" fillId="0" borderId="16" xfId="2" applyNumberFormat="1" applyFont="1" applyBorder="1" applyAlignment="1">
      <alignment horizontal="left" vertical="top"/>
    </xf>
    <xf numFmtId="49" fontId="68" fillId="0" borderId="15" xfId="2" applyNumberFormat="1" applyFont="1" applyBorder="1" applyAlignment="1">
      <alignment horizontal="left" vertical="top"/>
    </xf>
    <xf numFmtId="49" fontId="50" fillId="0" borderId="50" xfId="2" applyNumberFormat="1" applyFont="1" applyBorder="1" applyAlignment="1">
      <alignment horizontal="center" vertical="center" shrinkToFit="1"/>
    </xf>
    <xf numFmtId="49" fontId="20" fillId="0" borderId="24" xfId="2" applyNumberFormat="1" applyFont="1" applyBorder="1" applyAlignment="1">
      <alignment horizontal="center" vertical="center" shrinkToFit="1"/>
    </xf>
    <xf numFmtId="49" fontId="20" fillId="0" borderId="23" xfId="2" applyNumberFormat="1" applyFont="1" applyBorder="1" applyAlignment="1">
      <alignment horizontal="center" vertical="center" shrinkToFit="1"/>
    </xf>
    <xf numFmtId="49" fontId="66" fillId="0" borderId="0" xfId="2" applyNumberFormat="1" applyFont="1" applyAlignment="1">
      <alignment horizontal="distributed" vertical="center"/>
    </xf>
    <xf numFmtId="0" fontId="67" fillId="0" borderId="0" xfId="2" applyFont="1" applyAlignment="1">
      <alignment vertical="center"/>
    </xf>
    <xf numFmtId="49" fontId="73" fillId="0" borderId="0" xfId="2" applyNumberFormat="1" applyFont="1" applyAlignment="1">
      <alignment horizontal="distributed" vertical="center"/>
    </xf>
    <xf numFmtId="49" fontId="72" fillId="0" borderId="0" xfId="2" applyNumberFormat="1" applyFont="1" applyAlignment="1">
      <alignment horizontal="distributed" vertical="center"/>
    </xf>
    <xf numFmtId="0" fontId="67" fillId="0" borderId="0" xfId="2" applyFont="1" applyAlignment="1">
      <alignment horizontal="distributed" vertical="center"/>
    </xf>
    <xf numFmtId="0" fontId="52" fillId="9" borderId="9" xfId="8" applyFont="1" applyFill="1" applyBorder="1" applyAlignment="1">
      <alignment horizontal="center" vertical="center" wrapText="1"/>
    </xf>
    <xf numFmtId="0" fontId="52" fillId="10" borderId="7" xfId="8" applyFont="1" applyFill="1" applyBorder="1" applyAlignment="1">
      <alignment horizontal="center" vertical="center"/>
    </xf>
    <xf numFmtId="0" fontId="52" fillId="0" borderId="7" xfId="8" applyFont="1" applyBorder="1" applyAlignment="1">
      <alignment horizontal="center" vertical="center"/>
    </xf>
    <xf numFmtId="0" fontId="52" fillId="11" borderId="9" xfId="8" applyFont="1" applyFill="1" applyBorder="1" applyAlignment="1">
      <alignment horizontal="center" vertical="center" shrinkToFit="1"/>
    </xf>
    <xf numFmtId="0" fontId="52" fillId="9" borderId="9" xfId="8" applyFont="1" applyFill="1" applyBorder="1" applyAlignment="1">
      <alignment horizontal="center" vertical="center"/>
    </xf>
    <xf numFmtId="0" fontId="55" fillId="12" borderId="9" xfId="0" applyFont="1" applyFill="1" applyBorder="1">
      <alignment vertical="center"/>
    </xf>
    <xf numFmtId="0" fontId="52" fillId="0" borderId="9" xfId="8" applyFont="1" applyBorder="1">
      <alignment vertical="center"/>
    </xf>
    <xf numFmtId="0" fontId="57" fillId="0" borderId="1" xfId="8" applyFont="1" applyBorder="1" applyAlignment="1">
      <alignment horizontal="center" vertical="center"/>
    </xf>
    <xf numFmtId="0" fontId="57" fillId="0" borderId="4" xfId="8" applyFont="1" applyBorder="1" applyAlignment="1">
      <alignment horizontal="center" vertical="center"/>
    </xf>
    <xf numFmtId="0" fontId="57" fillId="0" borderId="1" xfId="8" applyFont="1" applyBorder="1" applyAlignment="1">
      <alignment horizontal="center" vertical="center" wrapText="1"/>
    </xf>
    <xf numFmtId="0" fontId="57" fillId="0" borderId="4" xfId="8" applyFont="1" applyBorder="1" applyAlignment="1">
      <alignment horizontal="center" vertical="center" wrapText="1"/>
    </xf>
    <xf numFmtId="0" fontId="57" fillId="0" borderId="6" xfId="8" applyFont="1" applyBorder="1" applyAlignment="1">
      <alignment horizontal="center" vertical="center" wrapText="1"/>
    </xf>
    <xf numFmtId="0" fontId="57" fillId="0" borderId="9" xfId="8" applyFont="1" applyBorder="1" applyAlignment="1">
      <alignment horizontal="center" vertical="center"/>
    </xf>
    <xf numFmtId="0" fontId="57" fillId="0" borderId="13" xfId="8" applyFont="1" applyBorder="1" applyAlignment="1">
      <alignment horizontal="center" vertical="center"/>
    </xf>
    <xf numFmtId="49" fontId="57" fillId="0" borderId="9" xfId="8" applyNumberFormat="1" applyFont="1" applyBorder="1" applyAlignment="1">
      <alignment horizontal="center" vertical="center"/>
    </xf>
    <xf numFmtId="0" fontId="58" fillId="0" borderId="4" xfId="8" applyFont="1" applyBorder="1" applyAlignment="1">
      <alignment horizontal="center" vertical="center" wrapText="1"/>
    </xf>
    <xf numFmtId="0" fontId="58" fillId="0" borderId="6" xfId="8" applyFont="1" applyBorder="1" applyAlignment="1">
      <alignment horizontal="center" vertical="center" wrapText="1"/>
    </xf>
    <xf numFmtId="0" fontId="52" fillId="11" borderId="9" xfId="8" applyFont="1" applyFill="1" applyBorder="1">
      <alignment vertical="center"/>
    </xf>
    <xf numFmtId="0" fontId="57" fillId="0" borderId="14" xfId="8" applyFont="1" applyBorder="1" applyAlignment="1">
      <alignment horizontal="center" vertical="center" wrapText="1"/>
    </xf>
    <xf numFmtId="0" fontId="57" fillId="0" borderId="9" xfId="8" applyFont="1" applyBorder="1" applyAlignment="1">
      <alignment horizontal="center" vertical="center" wrapText="1"/>
    </xf>
    <xf numFmtId="0" fontId="52" fillId="0" borderId="9" xfId="8" applyFont="1" applyBorder="1" applyAlignment="1">
      <alignment horizontal="center" vertical="center" wrapText="1"/>
    </xf>
    <xf numFmtId="0" fontId="57" fillId="0" borderId="13" xfId="9" applyFont="1" applyBorder="1" applyAlignment="1">
      <alignment horizontal="center" vertical="center" wrapText="1"/>
    </xf>
    <xf numFmtId="0" fontId="57" fillId="0" borderId="24" xfId="9" applyFont="1" applyBorder="1" applyAlignment="1">
      <alignment horizontal="center" vertical="center" wrapText="1"/>
    </xf>
    <xf numFmtId="0" fontId="57" fillId="0" borderId="9" xfId="9" applyFont="1" applyBorder="1" applyAlignment="1">
      <alignment horizontal="center" vertical="center" wrapText="1"/>
    </xf>
    <xf numFmtId="0" fontId="57" fillId="0" borderId="14" xfId="9" applyFont="1" applyBorder="1" applyAlignment="1">
      <alignment horizontal="center" vertical="center" wrapText="1"/>
    </xf>
    <xf numFmtId="0" fontId="57" fillId="0" borderId="24" xfId="8" applyFont="1" applyBorder="1" applyAlignment="1">
      <alignment horizontal="center" vertical="center"/>
    </xf>
    <xf numFmtId="0" fontId="57" fillId="0" borderId="14" xfId="8" applyFont="1" applyBorder="1" applyAlignment="1">
      <alignment horizontal="center" vertical="center"/>
    </xf>
    <xf numFmtId="0" fontId="57" fillId="0" borderId="9" xfId="9" applyFont="1" applyBorder="1" applyAlignment="1">
      <alignment horizontal="center" vertical="center"/>
    </xf>
    <xf numFmtId="0" fontId="57" fillId="0" borderId="13" xfId="9" applyFont="1" applyBorder="1" applyAlignment="1">
      <alignment horizontal="center" vertical="center"/>
    </xf>
    <xf numFmtId="0" fontId="57" fillId="0" borderId="24" xfId="9" applyFont="1" applyBorder="1" applyAlignment="1">
      <alignment horizontal="center" vertical="center"/>
    </xf>
    <xf numFmtId="0" fontId="57" fillId="0" borderId="14" xfId="9" applyFont="1" applyBorder="1" applyAlignment="1">
      <alignment horizontal="center" vertical="center"/>
    </xf>
    <xf numFmtId="0" fontId="57" fillId="0" borderId="9" xfId="8" applyFont="1" applyBorder="1">
      <alignment vertical="center"/>
    </xf>
    <xf numFmtId="0" fontId="22" fillId="0" borderId="4" xfId="0" applyFont="1" applyBorder="1" applyAlignment="1">
      <alignment horizontal="left" vertical="top" wrapText="1"/>
    </xf>
    <xf numFmtId="0" fontId="22" fillId="0" borderId="0" xfId="0" applyFont="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0" xfId="0" applyFont="1" applyAlignment="1">
      <alignment vertical="center" wrapText="1"/>
    </xf>
    <xf numFmtId="0" fontId="22" fillId="0" borderId="5" xfId="0" applyFont="1" applyBorder="1" applyAlignment="1">
      <alignment vertical="center" wrapText="1"/>
    </xf>
    <xf numFmtId="0" fontId="28" fillId="0" borderId="1" xfId="0" applyFont="1" applyBorder="1" applyAlignment="1">
      <alignment vertical="center" shrinkToFit="1"/>
    </xf>
    <xf numFmtId="0" fontId="28" fillId="0" borderId="2" xfId="0" applyFont="1" applyBorder="1" applyAlignment="1">
      <alignment vertical="center" shrinkToFit="1"/>
    </xf>
    <xf numFmtId="0" fontId="28" fillId="0" borderId="3" xfId="0" applyFont="1" applyBorder="1" applyAlignment="1">
      <alignment vertical="center" shrinkToFit="1"/>
    </xf>
    <xf numFmtId="0" fontId="21" fillId="0" borderId="0" xfId="2" applyFont="1" applyAlignment="1">
      <alignment horizontal="left" vertical="center" wrapText="1"/>
    </xf>
    <xf numFmtId="0" fontId="21" fillId="0" borderId="0" xfId="2" applyFont="1" applyAlignment="1">
      <alignment horizontal="left" vertical="top" wrapText="1"/>
    </xf>
    <xf numFmtId="0" fontId="18" fillId="0" borderId="0" xfId="2" applyFont="1" applyAlignment="1">
      <alignment horizontal="center"/>
    </xf>
    <xf numFmtId="0" fontId="18" fillId="0" borderId="13" xfId="2" applyFont="1" applyBorder="1" applyAlignment="1">
      <alignment horizontal="distributed" vertical="center" indent="1"/>
    </xf>
    <xf numFmtId="0" fontId="18" fillId="0" borderId="24" xfId="2" applyFont="1" applyBorder="1" applyAlignment="1">
      <alignment horizontal="distributed" vertical="center" indent="1"/>
    </xf>
    <xf numFmtId="0" fontId="18" fillId="0" borderId="14" xfId="2" applyFont="1" applyBorder="1" applyAlignment="1">
      <alignment horizontal="distributed" vertical="center" indent="1"/>
    </xf>
    <xf numFmtId="0" fontId="18" fillId="0" borderId="24" xfId="2" applyFont="1" applyBorder="1" applyAlignment="1">
      <alignment horizontal="center"/>
    </xf>
    <xf numFmtId="0" fontId="18" fillId="0" borderId="14" xfId="2" applyFont="1" applyBorder="1" applyAlignment="1">
      <alignment horizontal="center"/>
    </xf>
    <xf numFmtId="0" fontId="18" fillId="0" borderId="13" xfId="2" applyFont="1" applyBorder="1" applyAlignment="1">
      <alignment horizontal="distributed" vertical="center" wrapText="1" indent="1"/>
    </xf>
    <xf numFmtId="0" fontId="18" fillId="0" borderId="24" xfId="2" applyFont="1" applyBorder="1" applyAlignment="1">
      <alignment horizontal="distributed" vertical="center" wrapText="1" indent="1"/>
    </xf>
    <xf numFmtId="0" fontId="18" fillId="0" borderId="14" xfId="2" applyFont="1" applyBorder="1" applyAlignment="1">
      <alignment horizontal="distributed" vertical="center" wrapText="1" indent="1"/>
    </xf>
    <xf numFmtId="0" fontId="40" fillId="8" borderId="0" xfId="6" applyFont="1" applyFill="1" applyAlignment="1">
      <alignment horizontal="center" vertical="center"/>
    </xf>
    <xf numFmtId="0" fontId="37" fillId="8" borderId="0" xfId="6" applyFont="1" applyFill="1" applyAlignment="1">
      <alignment horizontal="center" vertical="center"/>
    </xf>
    <xf numFmtId="0" fontId="40" fillId="8" borderId="0" xfId="6" applyFont="1" applyFill="1" applyAlignment="1">
      <alignment horizontal="right"/>
    </xf>
    <xf numFmtId="0" fontId="42" fillId="8" borderId="0" xfId="6" applyFont="1" applyFill="1" applyAlignment="1">
      <alignment horizontal="left" vertical="center"/>
    </xf>
    <xf numFmtId="0" fontId="42" fillId="8" borderId="7" xfId="6" applyFont="1" applyFill="1" applyBorder="1" applyAlignment="1">
      <alignment horizontal="left" vertical="center"/>
    </xf>
    <xf numFmtId="0" fontId="42" fillId="8" borderId="2" xfId="6" applyFont="1" applyFill="1" applyBorder="1" applyAlignment="1">
      <alignment horizontal="left"/>
    </xf>
    <xf numFmtId="0" fontId="42" fillId="8" borderId="2" xfId="6" applyFont="1" applyFill="1" applyBorder="1" applyAlignment="1">
      <alignment horizontal="center" vertical="center"/>
    </xf>
    <xf numFmtId="0" fontId="42" fillId="8" borderId="7" xfId="6" applyFont="1" applyFill="1" applyBorder="1" applyAlignment="1">
      <alignment horizontal="center" vertical="center"/>
    </xf>
    <xf numFmtId="0" fontId="39" fillId="8" borderId="7" xfId="6" applyFont="1" applyFill="1" applyBorder="1" applyAlignment="1">
      <alignment horizontal="center"/>
    </xf>
    <xf numFmtId="0" fontId="37" fillId="0" borderId="13" xfId="6" applyFont="1" applyBorder="1" applyAlignment="1">
      <alignment horizontal="left" vertical="center"/>
    </xf>
    <xf numFmtId="0" fontId="37" fillId="0" borderId="24" xfId="6" applyFont="1" applyBorder="1" applyAlignment="1">
      <alignment horizontal="left" vertical="center"/>
    </xf>
    <xf numFmtId="0" fontId="37" fillId="0" borderId="14" xfId="6" applyFont="1" applyBorder="1" applyAlignment="1">
      <alignment horizontal="left" vertical="center"/>
    </xf>
    <xf numFmtId="0" fontId="37" fillId="0" borderId="9" xfId="6" applyFont="1" applyBorder="1" applyAlignment="1">
      <alignment horizontal="left" vertical="center"/>
    </xf>
    <xf numFmtId="0" fontId="37" fillId="8" borderId="0" xfId="6" applyFont="1" applyFill="1" applyAlignment="1">
      <alignment horizontal="center" vertical="top"/>
    </xf>
    <xf numFmtId="0" fontId="37" fillId="8" borderId="13" xfId="6" applyFont="1" applyFill="1" applyBorder="1" applyAlignment="1">
      <alignment horizontal="left" vertical="center"/>
    </xf>
    <xf numFmtId="0" fontId="37" fillId="8" borderId="24" xfId="6" applyFont="1" applyFill="1" applyBorder="1" applyAlignment="1">
      <alignment horizontal="left" vertical="center"/>
    </xf>
    <xf numFmtId="0" fontId="37" fillId="8" borderId="14" xfId="6" applyFont="1" applyFill="1" applyBorder="1" applyAlignment="1">
      <alignment horizontal="left" vertical="center"/>
    </xf>
    <xf numFmtId="0" fontId="37" fillId="8" borderId="9" xfId="6" applyFont="1" applyFill="1" applyBorder="1" applyAlignment="1">
      <alignment horizontal="left" vertical="center"/>
    </xf>
    <xf numFmtId="38" fontId="34" fillId="0" borderId="7" xfId="1" applyFont="1" applyBorder="1" applyAlignment="1">
      <alignment horizontal="center" vertical="center"/>
    </xf>
  </cellXfs>
  <cellStyles count="10">
    <cellStyle name="桁区切り 2" xfId="1" xr:uid="{D770305F-0158-43DE-B3A7-4E00EAB877F1}"/>
    <cellStyle name="標準" xfId="0" builtinId="0"/>
    <cellStyle name="標準 2" xfId="2" xr:uid="{39B9ADEC-B160-43F3-B010-FC52ABF86050}"/>
    <cellStyle name="標準 2 2" xfId="7" xr:uid="{96533393-D689-49E8-AC82-F14FB3968E0D}"/>
    <cellStyle name="標準 2 3" xfId="9" xr:uid="{FE859420-D1E1-4C12-80A0-7E78ABDBE90E}"/>
    <cellStyle name="標準 3" xfId="6" xr:uid="{B4D7517E-F11D-4207-BF7E-AB844F60F09E}"/>
    <cellStyle name="標準 4" xfId="3" xr:uid="{DBF2CEF5-F92C-4BE7-AFEF-E8D33AE3A1C5}"/>
    <cellStyle name="標準 4 2" xfId="4" xr:uid="{CDDECEA9-023D-406B-A4F8-D2BC6F15EDDF}"/>
    <cellStyle name="標準 5" xfId="5" xr:uid="{02F7DDA4-7063-4F31-9CD4-3833F0311545}"/>
    <cellStyle name="標準_③-２加算様式（就労） 2" xfId="8" xr:uid="{5DA85E6E-0B35-46A6-90F6-3AE88A1A0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85725</xdr:colOff>
      <xdr:row>4</xdr:row>
      <xdr:rowOff>47625</xdr:rowOff>
    </xdr:from>
    <xdr:ext cx="1952625" cy="276225"/>
    <xdr:sp macro="" textlink="" fLocksText="0">
      <xdr:nvSpPr>
        <xdr:cNvPr id="11" name="線吹き出し 2 (枠付き) 1">
          <a:extLst>
            <a:ext uri="{FF2B5EF4-FFF2-40B4-BE49-F238E27FC236}">
              <a16:creationId xmlns:a16="http://schemas.microsoft.com/office/drawing/2014/main" id="{BA1EF6B2-89FC-B2F7-2D8C-CD36A83C3C80}"/>
            </a:ext>
          </a:extLst>
        </xdr:cNvPr>
        <xdr:cNvSpPr/>
      </xdr:nvSpPr>
      <xdr:spPr>
        <a:xfrm>
          <a:off x="4286250" y="942975"/>
          <a:ext cx="1952625" cy="276225"/>
        </a:xfrm>
        <a:prstGeom prst="borderCallout2">
          <a:avLst>
            <a:gd name="adj1" fmla="val 18750"/>
            <a:gd name="adj2" fmla="val -8333"/>
            <a:gd name="adj3" fmla="val 18750"/>
            <a:gd name="adj4" fmla="val -16667"/>
            <a:gd name="adj5" fmla="val 333016"/>
            <a:gd name="adj6" fmla="val -2548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spAutoFit/>
        </a:bodyPr>
        <a:lstStyle/>
        <a:p>
          <a:pPr algn="l"/>
          <a:r>
            <a:rPr lang="ja-JP" altLang="en-US" sz="1100">
              <a:solidFill>
                <a:srgbClr val="000000"/>
              </a:solidFill>
            </a:rPr>
            <a:t>手段： 訪問、電話、ＦＡＸ等</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2</xdr:col>
      <xdr:colOff>228600</xdr:colOff>
      <xdr:row>1</xdr:row>
      <xdr:rowOff>95250</xdr:rowOff>
    </xdr:from>
    <xdr:to>
      <xdr:col>5</xdr:col>
      <xdr:colOff>390525</xdr:colOff>
      <xdr:row>3</xdr:row>
      <xdr:rowOff>171450</xdr:rowOff>
    </xdr:to>
    <xdr:sp macro="" textlink="" fLocksText="0">
      <xdr:nvSpPr>
        <xdr:cNvPr id="37" name="四角形吹き出し 1">
          <a:extLst>
            <a:ext uri="{FF2B5EF4-FFF2-40B4-BE49-F238E27FC236}">
              <a16:creationId xmlns:a16="http://schemas.microsoft.com/office/drawing/2014/main" id="{CC9F59C2-5C0E-2FEF-4044-055DC3E6A49B}"/>
            </a:ext>
          </a:extLst>
        </xdr:cNvPr>
        <xdr:cNvSpPr/>
      </xdr:nvSpPr>
      <xdr:spPr>
        <a:xfrm>
          <a:off x="1524000" y="333375"/>
          <a:ext cx="2105025" cy="638175"/>
        </a:xfrm>
        <a:prstGeom prst="wedgeRectCallout">
          <a:avLst>
            <a:gd name="adj1" fmla="val -17666"/>
            <a:gd name="adj2" fmla="val 104291"/>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ja-JP" altLang="en-US" sz="1100"/>
            <a:t>管理者と児童発達支援管理責任者を兼務している場合は１枚にまとめること</a:t>
          </a:r>
          <a:endParaRPr lang="en-US" altLang="ja-JP" sz="1100"/>
        </a:p>
        <a:p>
          <a:pPr algn="l"/>
          <a:endParaRPr lang="ja-JP" altLang="en-US" sz="1100"/>
        </a:p>
      </xdr:txBody>
    </xdr:sp>
    <xdr:clientData/>
  </xdr:twoCellAnchor>
  <xdr:twoCellAnchor>
    <xdr:from>
      <xdr:col>1</xdr:col>
      <xdr:colOff>247650</xdr:colOff>
      <xdr:row>21</xdr:row>
      <xdr:rowOff>38100</xdr:rowOff>
    </xdr:from>
    <xdr:to>
      <xdr:col>7</xdr:col>
      <xdr:colOff>542925</xdr:colOff>
      <xdr:row>25</xdr:row>
      <xdr:rowOff>57150</xdr:rowOff>
    </xdr:to>
    <xdr:sp macro="" textlink="" fLocksText="0">
      <xdr:nvSpPr>
        <xdr:cNvPr id="38" name="四角形吹き出し 2">
          <a:extLst>
            <a:ext uri="{FF2B5EF4-FFF2-40B4-BE49-F238E27FC236}">
              <a16:creationId xmlns:a16="http://schemas.microsoft.com/office/drawing/2014/main" id="{95DEAD1C-4B1F-6543-C242-4AEF3F35C901}"/>
            </a:ext>
          </a:extLst>
        </xdr:cNvPr>
        <xdr:cNvSpPr/>
      </xdr:nvSpPr>
      <xdr:spPr>
        <a:xfrm>
          <a:off x="895350" y="5210175"/>
          <a:ext cx="4181475" cy="971550"/>
        </a:xfrm>
        <a:prstGeom prst="wedgeRectCallout">
          <a:avLst>
            <a:gd name="adj1" fmla="val -3639"/>
            <a:gd name="adj2" fmla="val -100187"/>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endParaRPr lang="en-US" altLang="ja-JP" sz="1100"/>
        </a:p>
        <a:p>
          <a:pPr algn="l"/>
          <a:r>
            <a:rPr lang="ja-JP" altLang="en-US" sz="1100"/>
            <a:t>勤務期間、勤務先、職務内容について、漏れのないように記載。</a:t>
          </a:r>
          <a:endParaRPr lang="en-US" altLang="ja-JP" sz="1100"/>
        </a:p>
        <a:p>
          <a:pPr algn="l"/>
          <a:r>
            <a:rPr lang="ja-JP" altLang="en-US" sz="1100"/>
            <a:t>要件となる実務要件を満たしていることが確認できるようにすること。</a:t>
          </a:r>
          <a:endParaRPr lang="en-US" altLang="ja-JP" sz="1100"/>
        </a:p>
      </xdr:txBody>
    </xdr:sp>
    <xdr:clientData/>
  </xdr:twoCellAnchor>
  <xdr:twoCellAnchor>
    <xdr:from>
      <xdr:col>2</xdr:col>
      <xdr:colOff>57150</xdr:colOff>
      <xdr:row>31</xdr:row>
      <xdr:rowOff>180976</xdr:rowOff>
    </xdr:from>
    <xdr:to>
      <xdr:col>8</xdr:col>
      <xdr:colOff>552450</xdr:colOff>
      <xdr:row>33</xdr:row>
      <xdr:rowOff>47626</xdr:rowOff>
    </xdr:to>
    <xdr:sp macro="" textlink="" fLocksText="0">
      <xdr:nvSpPr>
        <xdr:cNvPr id="39" name="四角形吹き出し 3">
          <a:extLst>
            <a:ext uri="{FF2B5EF4-FFF2-40B4-BE49-F238E27FC236}">
              <a16:creationId xmlns:a16="http://schemas.microsoft.com/office/drawing/2014/main" id="{60B45CAA-8124-253E-F895-70C557905C30}"/>
            </a:ext>
          </a:extLst>
        </xdr:cNvPr>
        <xdr:cNvSpPr/>
      </xdr:nvSpPr>
      <xdr:spPr>
        <a:xfrm>
          <a:off x="1352550" y="7734300"/>
          <a:ext cx="4381500" cy="342900"/>
        </a:xfrm>
        <a:prstGeom prst="wedgeRectCallout">
          <a:avLst>
            <a:gd name="adj1" fmla="val -38639"/>
            <a:gd name="adj2" fmla="val -183520"/>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ja-JP" altLang="en-US" sz="1100"/>
            <a:t>職務に関連する資格を有している場合は、資格を証する書類を添付。</a:t>
          </a:r>
          <a:endParaRPr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fLocksText="0">
      <xdr:nvSpPr>
        <xdr:cNvPr id="28" name="Rectangle 1">
          <a:extLst>
            <a:ext uri="{FF2B5EF4-FFF2-40B4-BE49-F238E27FC236}">
              <a16:creationId xmlns:a16="http://schemas.microsoft.com/office/drawing/2014/main" id="{1B192960-9037-9944-C27A-670F3D811FE5}"/>
            </a:ext>
          </a:extLst>
        </xdr:cNvPr>
        <xdr:cNvSpPr/>
      </xdr:nvSpPr>
      <xdr:spPr bwMode="auto">
        <a:xfrm>
          <a:off x="5981700" y="2552700"/>
          <a:ext cx="819150" cy="762000"/>
        </a:xfrm>
        <a:prstGeom prst="rect">
          <a:avLst/>
        </a:prstGeom>
        <a:solidFill>
          <a:srgbClr val="FFFFFF"/>
        </a:solidFill>
        <a:ln w="12700">
          <a:solidFill>
            <a:srgbClr val="FF0000"/>
          </a:solidFill>
          <a:miter lim="800000"/>
        </a:ln>
      </xdr:spPr>
      <xdr:txBody>
        <a:bodyPr vertOverflow="clip" vert="wordArtVertRtl" wrap="square" lIns="0" tIns="0" rIns="0" bIns="0" anchor="ctr" upright="1"/>
        <a:lstStyle/>
        <a:p>
          <a:pPr algn="l" rtl="0">
            <a:defRPr sz="1000"/>
          </a:pPr>
          <a:r>
            <a:rPr lang="ja-JP" altLang="en-US" sz="1100" b="0" i="1" u="none" baseline="0">
              <a:solidFill>
                <a:srgbClr val="FF0000"/>
              </a:solidFill>
              <a:latin typeface="ＭＳ Ｐゴシック"/>
              <a:ea typeface="ＭＳ Ｐゴシック"/>
            </a:rPr>
            <a:t>社会福祉法人</a:t>
          </a:r>
        </a:p>
        <a:p>
          <a:pPr algn="l" rtl="0">
            <a:defRPr sz="1000"/>
          </a:pPr>
          <a:r>
            <a:rPr lang="ja-JP" altLang="en-US" sz="1100" b="0" i="1" u="non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fLocksText="0">
      <xdr:nvSpPr>
        <xdr:cNvPr id="29" name="四角形吹き出し 2">
          <a:extLst>
            <a:ext uri="{FF2B5EF4-FFF2-40B4-BE49-F238E27FC236}">
              <a16:creationId xmlns:a16="http://schemas.microsoft.com/office/drawing/2014/main" id="{E08B4171-7C53-4BDB-A0C0-55DC75014702}"/>
            </a:ext>
          </a:extLst>
        </xdr:cNvPr>
        <xdr:cNvSpPr/>
      </xdr:nvSpPr>
      <xdr:spPr>
        <a:xfrm>
          <a:off x="2476500" y="838200"/>
          <a:ext cx="1876425" cy="733425"/>
        </a:xfrm>
        <a:prstGeom prst="wedgeRectCallout">
          <a:avLst>
            <a:gd name="adj1" fmla="val 51823"/>
            <a:gd name="adj2" fmla="val 152111"/>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ja-JP" altLang="en-US" sz="1100"/>
            <a:t>他の法人が運営する事業所における勤務経験は、当該法人に依頼すること</a:t>
          </a:r>
        </a:p>
      </xdr:txBody>
    </xdr:sp>
    <xdr:clientData/>
  </xdr:twoCellAnchor>
  <xdr:twoCellAnchor>
    <xdr:from>
      <xdr:col>8</xdr:col>
      <xdr:colOff>742950</xdr:colOff>
      <xdr:row>16</xdr:row>
      <xdr:rowOff>419100</xdr:rowOff>
    </xdr:from>
    <xdr:to>
      <xdr:col>11</xdr:col>
      <xdr:colOff>666750</xdr:colOff>
      <xdr:row>18</xdr:row>
      <xdr:rowOff>123825</xdr:rowOff>
    </xdr:to>
    <xdr:sp macro="" textlink="" fLocksText="0">
      <xdr:nvSpPr>
        <xdr:cNvPr id="30" name="四角形吹き出し 4">
          <a:extLst>
            <a:ext uri="{FF2B5EF4-FFF2-40B4-BE49-F238E27FC236}">
              <a16:creationId xmlns:a16="http://schemas.microsoft.com/office/drawing/2014/main" id="{E1F5229B-DFE8-C512-E82F-D05D173AF8C8}"/>
            </a:ext>
          </a:extLst>
        </xdr:cNvPr>
        <xdr:cNvSpPr/>
      </xdr:nvSpPr>
      <xdr:spPr>
        <a:xfrm>
          <a:off x="5981700" y="5314950"/>
          <a:ext cx="1876425" cy="466725"/>
        </a:xfrm>
        <a:prstGeom prst="wedgeRectCallout">
          <a:avLst>
            <a:gd name="adj1" fmla="val -108583"/>
            <a:gd name="adj2" fmla="val 201461"/>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ja-JP" altLang="en-US" sz="1100"/>
            <a:t>業務に従事した日数も必ず記入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504825</xdr:colOff>
      <xdr:row>1</xdr:row>
      <xdr:rowOff>85726</xdr:rowOff>
    </xdr:from>
    <xdr:to>
      <xdr:col>48</xdr:col>
      <xdr:colOff>285750</xdr:colOff>
      <xdr:row>13</xdr:row>
      <xdr:rowOff>38101</xdr:rowOff>
    </xdr:to>
    <xdr:sp macro="" textlink="">
      <xdr:nvSpPr>
        <xdr:cNvPr id="3" name="四角形: 角を丸くする 2">
          <a:extLst>
            <a:ext uri="{FF2B5EF4-FFF2-40B4-BE49-F238E27FC236}">
              <a16:creationId xmlns:a16="http://schemas.microsoft.com/office/drawing/2014/main" id="{03B035E4-494D-DAD9-5E95-F5FE8EC1A1F3}"/>
            </a:ext>
          </a:extLst>
        </xdr:cNvPr>
        <xdr:cNvSpPr/>
      </xdr:nvSpPr>
      <xdr:spPr>
        <a:xfrm>
          <a:off x="11763375" y="333376"/>
          <a:ext cx="4810125" cy="24384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・サービス種別欄は、実施しているサービスを入力してください。</a:t>
          </a:r>
          <a:endParaRPr kumimoji="1" lang="en-US" altLang="ja-JP" sz="1200" b="1"/>
        </a:p>
        <a:p>
          <a:pPr algn="l"/>
          <a:endParaRPr kumimoji="1" lang="en-US" altLang="ja-JP" sz="1200" b="1"/>
        </a:p>
        <a:p>
          <a:pPr algn="l"/>
          <a:r>
            <a:rPr kumimoji="1" lang="ja-JP" altLang="en-US" sz="1200" b="1"/>
            <a:t>・管理者が児童指導員（直接処遇職員）等を兼ねる場合は、同一人物で２行作成してください。勤務時間は、按分する必要ありません。　</a:t>
          </a:r>
          <a:endParaRPr kumimoji="1" lang="en-US" altLang="ja-JP" sz="1200" b="1"/>
        </a:p>
        <a:p>
          <a:pPr algn="l"/>
          <a:r>
            <a:rPr kumimoji="1" lang="en-US" altLang="ja-JP" sz="1200" b="1"/>
            <a:t>※</a:t>
          </a:r>
          <a:r>
            <a:rPr kumimoji="1" lang="ja-JP" altLang="en-US" sz="1200" b="1"/>
            <a:t>　管理者兼児童指導員で８時間勤務する場合、管理者の行・児童指導員の行それぞれに「８」と入力してください。</a:t>
          </a:r>
          <a:endParaRPr kumimoji="1" lang="en-US" altLang="ja-JP" sz="1200" b="1"/>
        </a:p>
        <a:p>
          <a:pPr algn="l"/>
          <a:endParaRPr kumimoji="1" lang="en-US" altLang="ja-JP" sz="1200" b="1"/>
        </a:p>
        <a:p>
          <a:pPr algn="l"/>
          <a:r>
            <a:rPr kumimoji="1" lang="ja-JP" altLang="en-US" sz="1200" b="1"/>
            <a:t>・保育所等訪問支援の訪問支援員を兼務する場合は、（１１）に訪問支援員と記載してください。</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504825</xdr:colOff>
      <xdr:row>1</xdr:row>
      <xdr:rowOff>85726</xdr:rowOff>
    </xdr:from>
    <xdr:to>
      <xdr:col>48</xdr:col>
      <xdr:colOff>285750</xdr:colOff>
      <xdr:row>13</xdr:row>
      <xdr:rowOff>38101</xdr:rowOff>
    </xdr:to>
    <xdr:sp macro="" textlink="">
      <xdr:nvSpPr>
        <xdr:cNvPr id="2" name="四角形: 角を丸くする 1">
          <a:extLst>
            <a:ext uri="{FF2B5EF4-FFF2-40B4-BE49-F238E27FC236}">
              <a16:creationId xmlns:a16="http://schemas.microsoft.com/office/drawing/2014/main" id="{D9015D89-A145-4DEE-B500-CA45A4487EA8}"/>
            </a:ext>
          </a:extLst>
        </xdr:cNvPr>
        <xdr:cNvSpPr/>
      </xdr:nvSpPr>
      <xdr:spPr>
        <a:xfrm>
          <a:off x="11763375" y="333376"/>
          <a:ext cx="4810125" cy="24384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・サービス種別欄は、実施しているサービスを入力してください。</a:t>
          </a:r>
          <a:endParaRPr kumimoji="1" lang="en-US" altLang="ja-JP" sz="1200" b="1"/>
        </a:p>
        <a:p>
          <a:pPr algn="l"/>
          <a:endParaRPr kumimoji="1" lang="en-US" altLang="ja-JP" sz="1200" b="1"/>
        </a:p>
        <a:p>
          <a:pPr algn="l"/>
          <a:r>
            <a:rPr kumimoji="1" lang="ja-JP" altLang="en-US" sz="1200" b="1"/>
            <a:t>・管理者が児童指導員（直接処遇職員）等を兼ねる場合は、同一人物で２行作成してください。勤務時間は、按分する必要ありません。　</a:t>
          </a:r>
          <a:endParaRPr kumimoji="1" lang="en-US" altLang="ja-JP" sz="1200" b="1"/>
        </a:p>
        <a:p>
          <a:pPr algn="l"/>
          <a:r>
            <a:rPr kumimoji="1" lang="en-US" altLang="ja-JP" sz="1200" b="1"/>
            <a:t>※</a:t>
          </a:r>
          <a:r>
            <a:rPr kumimoji="1" lang="ja-JP" altLang="en-US" sz="1200" b="1"/>
            <a:t>　管理者兼児童指導員で８時間勤務する場合、管理者の行・児童指導員の行それぞれに「８」と入力してください。</a:t>
          </a:r>
          <a:endParaRPr kumimoji="1" lang="en-US" altLang="ja-JP" sz="1200" b="1"/>
        </a:p>
        <a:p>
          <a:pPr algn="l"/>
          <a:endParaRPr kumimoji="1" lang="en-US" altLang="ja-JP" sz="1200" b="1"/>
        </a:p>
        <a:p>
          <a:pPr algn="l"/>
          <a:r>
            <a:rPr kumimoji="1" lang="ja-JP" altLang="en-US" sz="1200" b="1"/>
            <a:t>・保育所等訪問支援の訪問支援員を兼務する場合は、（１１）に訪問支援員と記載してください。</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285751</xdr:colOff>
      <xdr:row>10</xdr:row>
      <xdr:rowOff>209550</xdr:rowOff>
    </xdr:from>
    <xdr:to>
      <xdr:col>6</xdr:col>
      <xdr:colOff>28575</xdr:colOff>
      <xdr:row>12</xdr:row>
      <xdr:rowOff>76200</xdr:rowOff>
    </xdr:to>
    <xdr:sp macro="" textlink="" fLocksText="0">
      <xdr:nvSpPr>
        <xdr:cNvPr id="34" name="円/楕円 1">
          <a:extLst>
            <a:ext uri="{FF2B5EF4-FFF2-40B4-BE49-F238E27FC236}">
              <a16:creationId xmlns:a16="http://schemas.microsoft.com/office/drawing/2014/main" id="{B4E347FE-0170-F6D9-E64D-BE4C22560F72}"/>
            </a:ext>
          </a:extLst>
        </xdr:cNvPr>
        <xdr:cNvSpPr/>
      </xdr:nvSpPr>
      <xdr:spPr>
        <a:xfrm>
          <a:off x="1343025" y="2495550"/>
          <a:ext cx="800100" cy="323850"/>
        </a:xfrm>
        <a:prstGeom prst="ellipse">
          <a:avLst/>
        </a:prstGeom>
        <a:no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6</xdr:col>
      <xdr:colOff>209550</xdr:colOff>
      <xdr:row>10</xdr:row>
      <xdr:rowOff>200025</xdr:rowOff>
    </xdr:from>
    <xdr:to>
      <xdr:col>8</xdr:col>
      <xdr:colOff>304799</xdr:colOff>
      <xdr:row>12</xdr:row>
      <xdr:rowOff>66675</xdr:rowOff>
    </xdr:to>
    <xdr:sp macro="" textlink="" fLocksText="0">
      <xdr:nvSpPr>
        <xdr:cNvPr id="35" name="円/楕円 2">
          <a:extLst>
            <a:ext uri="{FF2B5EF4-FFF2-40B4-BE49-F238E27FC236}">
              <a16:creationId xmlns:a16="http://schemas.microsoft.com/office/drawing/2014/main" id="{5D70ED29-6880-0C93-0F5C-CCE57E5CEE8D}"/>
            </a:ext>
          </a:extLst>
        </xdr:cNvPr>
        <xdr:cNvSpPr/>
      </xdr:nvSpPr>
      <xdr:spPr>
        <a:xfrm>
          <a:off x="2324100" y="2486025"/>
          <a:ext cx="800100" cy="323850"/>
        </a:xfrm>
        <a:prstGeom prst="ellipse">
          <a:avLst/>
        </a:prstGeom>
        <a:no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1</xdr:col>
      <xdr:colOff>85725</xdr:colOff>
      <xdr:row>31</xdr:row>
      <xdr:rowOff>209550</xdr:rowOff>
    </xdr:from>
    <xdr:to>
      <xdr:col>3</xdr:col>
      <xdr:colOff>180974</xdr:colOff>
      <xdr:row>33</xdr:row>
      <xdr:rowOff>76200</xdr:rowOff>
    </xdr:to>
    <xdr:sp macro="" textlink="" fLocksText="0">
      <xdr:nvSpPr>
        <xdr:cNvPr id="36" name="円/楕円 3">
          <a:extLst>
            <a:ext uri="{FF2B5EF4-FFF2-40B4-BE49-F238E27FC236}">
              <a16:creationId xmlns:a16="http://schemas.microsoft.com/office/drawing/2014/main" id="{1D75FF14-DD58-94FF-81FB-B8C1FBCC54CE}"/>
            </a:ext>
          </a:extLst>
        </xdr:cNvPr>
        <xdr:cNvSpPr/>
      </xdr:nvSpPr>
      <xdr:spPr>
        <a:xfrm>
          <a:off x="438150" y="7296150"/>
          <a:ext cx="800100" cy="323850"/>
        </a:xfrm>
        <a:prstGeom prst="ellipse">
          <a:avLst/>
        </a:prstGeom>
        <a:no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6F5B-D2EC-417F-A4EA-A58A4673B00B}">
  <sheetPr>
    <tabColor rgb="FF00B050"/>
    <pageSetUpPr fitToPage="1"/>
  </sheetPr>
  <dimension ref="A1:AB36"/>
  <sheetViews>
    <sheetView tabSelected="1" zoomScaleNormal="100" workbookViewId="0">
      <selection activeCell="F5" sqref="F5:O5"/>
    </sheetView>
  </sheetViews>
  <sheetFormatPr defaultColWidth="4.5" defaultRowHeight="13.5" x14ac:dyDescent="0.15"/>
  <sheetData>
    <row r="1" spans="1:28" ht="14.25"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1"/>
    </row>
    <row r="2" spans="1:28" ht="14.25" x14ac:dyDescent="0.15">
      <c r="A2" s="3"/>
      <c r="B2" s="3"/>
      <c r="C2" s="3"/>
      <c r="D2" s="3"/>
      <c r="E2" s="3"/>
      <c r="F2" s="3"/>
      <c r="G2" s="3"/>
      <c r="H2" s="3"/>
      <c r="I2" s="3"/>
      <c r="J2" s="3"/>
      <c r="K2" s="3"/>
      <c r="L2" s="3"/>
      <c r="M2" s="3"/>
      <c r="N2" s="3"/>
      <c r="O2" s="3"/>
      <c r="P2" s="3"/>
      <c r="Q2" s="3"/>
      <c r="R2" s="3"/>
      <c r="S2" s="3"/>
      <c r="T2" s="3"/>
      <c r="U2" s="3"/>
      <c r="V2" s="3"/>
      <c r="W2" s="3"/>
      <c r="X2" s="3"/>
      <c r="Y2" s="3"/>
      <c r="Z2" s="3"/>
      <c r="AA2" s="3"/>
      <c r="AB2" s="1"/>
    </row>
    <row r="3" spans="1:28" ht="14.25" x14ac:dyDescent="0.15">
      <c r="A3" s="3"/>
      <c r="B3" s="3" t="s">
        <v>1</v>
      </c>
      <c r="C3" s="3"/>
      <c r="D3" s="3"/>
      <c r="E3" s="3"/>
      <c r="F3" s="3"/>
      <c r="G3" s="3"/>
      <c r="H3" s="3"/>
      <c r="I3" s="3"/>
      <c r="J3" s="3"/>
      <c r="K3" s="3"/>
      <c r="L3" s="3"/>
      <c r="M3" s="3"/>
      <c r="N3" s="3"/>
      <c r="O3" s="3"/>
      <c r="P3" s="3"/>
      <c r="Q3" s="3"/>
      <c r="R3" s="3"/>
      <c r="S3" s="3"/>
      <c r="T3" s="3"/>
      <c r="U3" s="3"/>
      <c r="V3" s="3"/>
      <c r="W3" s="3"/>
      <c r="X3" s="3"/>
      <c r="Y3" s="3"/>
      <c r="Z3" s="3"/>
      <c r="AA3" s="3"/>
      <c r="AB3" s="1"/>
    </row>
    <row r="4" spans="1:28" ht="14.25" x14ac:dyDescent="0.15">
      <c r="A4" s="3"/>
      <c r="B4" s="3"/>
      <c r="C4" s="3"/>
      <c r="D4" s="3"/>
      <c r="E4" s="3"/>
      <c r="F4" s="3"/>
      <c r="G4" s="3"/>
      <c r="H4" s="3"/>
      <c r="I4" s="3"/>
      <c r="J4" s="3"/>
      <c r="K4" s="3"/>
      <c r="L4" s="3"/>
      <c r="M4" s="3"/>
      <c r="N4" s="3"/>
      <c r="O4" s="3"/>
      <c r="P4" s="3"/>
      <c r="Q4" s="3"/>
      <c r="R4" s="3"/>
      <c r="S4" s="3"/>
      <c r="T4" s="3"/>
      <c r="U4" s="3"/>
      <c r="V4" s="3"/>
      <c r="W4" s="3"/>
      <c r="X4" s="3"/>
      <c r="Y4" s="3"/>
      <c r="Z4" s="3"/>
      <c r="AA4" s="3"/>
      <c r="AB4" s="1"/>
    </row>
    <row r="5" spans="1:28" ht="14.25" x14ac:dyDescent="0.15">
      <c r="A5" s="3"/>
      <c r="B5" s="172" t="s">
        <v>2</v>
      </c>
      <c r="C5" s="173"/>
      <c r="D5" s="173"/>
      <c r="E5" s="174"/>
      <c r="F5" s="175"/>
      <c r="G5" s="176"/>
      <c r="H5" s="176"/>
      <c r="I5" s="176"/>
      <c r="J5" s="176"/>
      <c r="K5" s="176"/>
      <c r="L5" s="176"/>
      <c r="M5" s="176"/>
      <c r="N5" s="176"/>
      <c r="O5" s="177"/>
      <c r="P5" s="3"/>
      <c r="Q5" s="3"/>
      <c r="R5" s="3"/>
      <c r="S5" s="3"/>
      <c r="T5" s="3"/>
      <c r="U5" s="3"/>
      <c r="V5" s="3"/>
      <c r="W5" s="3"/>
      <c r="X5" s="3"/>
      <c r="Y5" s="3"/>
      <c r="Z5" s="3"/>
      <c r="AA5" s="3"/>
      <c r="AB5" s="1"/>
    </row>
    <row r="6" spans="1:28" ht="14.25" x14ac:dyDescent="0.15">
      <c r="A6" s="3"/>
      <c r="B6" s="3"/>
      <c r="C6" s="3"/>
      <c r="D6" s="3"/>
      <c r="E6" s="3"/>
      <c r="F6" s="3"/>
      <c r="G6" s="3"/>
      <c r="H6" s="3"/>
      <c r="I6" s="3"/>
      <c r="J6" s="3"/>
      <c r="K6" s="3"/>
      <c r="L6" s="3"/>
      <c r="M6" s="3"/>
      <c r="N6" s="3"/>
      <c r="O6" s="3"/>
      <c r="P6" s="3"/>
      <c r="Q6" s="3"/>
      <c r="R6" s="3"/>
      <c r="S6" s="3"/>
      <c r="T6" s="3"/>
      <c r="U6" s="3"/>
      <c r="V6" s="3"/>
      <c r="W6" s="3"/>
      <c r="X6" s="3"/>
      <c r="Y6" s="3"/>
      <c r="Z6" s="3"/>
      <c r="AA6" s="3"/>
      <c r="AB6" s="1"/>
    </row>
    <row r="7" spans="1:28" ht="14.25" x14ac:dyDescent="0.15">
      <c r="A7" s="4"/>
      <c r="B7" s="5"/>
      <c r="C7" s="5"/>
      <c r="D7" s="5"/>
      <c r="E7" s="5"/>
      <c r="F7" s="5"/>
      <c r="G7" s="5"/>
      <c r="H7" s="5"/>
      <c r="I7" s="5"/>
      <c r="J7" s="5"/>
      <c r="K7" s="5"/>
      <c r="L7" s="5"/>
      <c r="M7" s="5"/>
      <c r="N7" s="5"/>
      <c r="O7" s="5"/>
      <c r="P7" s="5"/>
      <c r="Q7" s="5"/>
      <c r="R7" s="5"/>
      <c r="S7" s="5"/>
      <c r="T7" s="5"/>
      <c r="U7" s="5"/>
      <c r="V7" s="5"/>
      <c r="W7" s="5"/>
      <c r="X7" s="5"/>
      <c r="Y7" s="5"/>
      <c r="Z7" s="5"/>
      <c r="AA7" s="6"/>
      <c r="AB7" s="1"/>
    </row>
    <row r="8" spans="1:28" ht="14.25" x14ac:dyDescent="0.15">
      <c r="A8" s="7"/>
      <c r="B8" s="3"/>
      <c r="C8" s="3"/>
      <c r="D8" s="3"/>
      <c r="E8" s="3"/>
      <c r="F8" s="3"/>
      <c r="G8" s="3"/>
      <c r="H8" s="3"/>
      <c r="I8" s="3"/>
      <c r="J8" s="3"/>
      <c r="K8" s="3"/>
      <c r="L8" s="3"/>
      <c r="M8" s="3"/>
      <c r="N8" s="3"/>
      <c r="O8" s="3"/>
      <c r="P8" s="3"/>
      <c r="Q8" s="3"/>
      <c r="R8" s="3"/>
      <c r="S8" s="3"/>
      <c r="T8" s="3"/>
      <c r="U8" s="3"/>
      <c r="V8" s="3"/>
      <c r="W8" s="3"/>
      <c r="X8" s="3"/>
      <c r="Y8" s="3"/>
      <c r="Z8" s="3"/>
      <c r="AA8" s="8"/>
      <c r="AB8" s="1"/>
    </row>
    <row r="9" spans="1:28" ht="14.25" x14ac:dyDescent="0.15">
      <c r="A9" s="7"/>
      <c r="B9" s="3"/>
      <c r="C9" s="3"/>
      <c r="D9" s="3"/>
      <c r="E9" s="3"/>
      <c r="F9" s="3"/>
      <c r="G9" s="3"/>
      <c r="H9" s="3"/>
      <c r="I9" s="3"/>
      <c r="J9" s="3"/>
      <c r="K9" s="3"/>
      <c r="L9" s="3"/>
      <c r="M9" s="3"/>
      <c r="N9" s="3"/>
      <c r="O9" s="3"/>
      <c r="P9" s="3"/>
      <c r="Q9" s="3"/>
      <c r="R9" s="3"/>
      <c r="S9" s="3"/>
      <c r="T9" s="3"/>
      <c r="U9" s="3"/>
      <c r="V9" s="3"/>
      <c r="W9" s="3"/>
      <c r="X9" s="3"/>
      <c r="Y9" s="3"/>
      <c r="Z9" s="3"/>
      <c r="AA9" s="8"/>
      <c r="AB9" s="1"/>
    </row>
    <row r="10" spans="1:28" ht="14.25" x14ac:dyDescent="0.15">
      <c r="A10" s="7"/>
      <c r="B10" s="3"/>
      <c r="C10" s="3"/>
      <c r="D10" s="3"/>
      <c r="E10" s="3"/>
      <c r="F10" s="3"/>
      <c r="G10" s="3"/>
      <c r="H10" s="3"/>
      <c r="I10" s="3"/>
      <c r="J10" s="3"/>
      <c r="K10" s="3"/>
      <c r="L10" s="3"/>
      <c r="M10" s="3"/>
      <c r="N10" s="3"/>
      <c r="O10" s="3"/>
      <c r="P10" s="3"/>
      <c r="Q10" s="3"/>
      <c r="R10" s="3"/>
      <c r="S10" s="3"/>
      <c r="T10" s="3"/>
      <c r="U10" s="3"/>
      <c r="V10" s="3"/>
      <c r="W10" s="3"/>
      <c r="X10" s="3"/>
      <c r="Y10" s="3"/>
      <c r="Z10" s="3"/>
      <c r="AA10" s="8"/>
      <c r="AB10" s="1"/>
    </row>
    <row r="11" spans="1:28" ht="14.25" x14ac:dyDescent="0.15">
      <c r="A11" s="7"/>
      <c r="B11" s="3"/>
      <c r="C11" s="3"/>
      <c r="D11" s="3"/>
      <c r="E11" s="3"/>
      <c r="F11" s="3"/>
      <c r="G11" s="3"/>
      <c r="H11" s="3"/>
      <c r="I11" s="3"/>
      <c r="J11" s="3"/>
      <c r="K11" s="3"/>
      <c r="L11" s="3"/>
      <c r="M11" s="3"/>
      <c r="N11" s="3"/>
      <c r="O11" s="3"/>
      <c r="P11" s="3"/>
      <c r="Q11" s="3"/>
      <c r="R11" s="3"/>
      <c r="S11" s="3"/>
      <c r="T11" s="3"/>
      <c r="U11" s="3"/>
      <c r="V11" s="3"/>
      <c r="W11" s="3"/>
      <c r="X11" s="3"/>
      <c r="Y11" s="3"/>
      <c r="Z11" s="3"/>
      <c r="AA11" s="8"/>
      <c r="AB11" s="1"/>
    </row>
    <row r="12" spans="1:28" ht="14.25" x14ac:dyDescent="0.15">
      <c r="A12" s="7"/>
      <c r="B12" s="3"/>
      <c r="C12" s="3"/>
      <c r="D12" s="3"/>
      <c r="E12" s="3"/>
      <c r="F12" s="3"/>
      <c r="G12" s="3"/>
      <c r="H12" s="3"/>
      <c r="I12" s="3"/>
      <c r="J12" s="3"/>
      <c r="K12" s="3"/>
      <c r="L12" s="3"/>
      <c r="M12" s="3"/>
      <c r="N12" s="3"/>
      <c r="O12" s="3"/>
      <c r="P12" s="3"/>
      <c r="Q12" s="3"/>
      <c r="R12" s="3"/>
      <c r="S12" s="3"/>
      <c r="T12" s="3"/>
      <c r="U12" s="3"/>
      <c r="V12" s="3"/>
      <c r="W12" s="3"/>
      <c r="X12" s="3"/>
      <c r="Y12" s="3"/>
      <c r="Z12" s="3"/>
      <c r="AA12" s="8"/>
      <c r="AB12" s="1"/>
    </row>
    <row r="13" spans="1:28" ht="14.25" x14ac:dyDescent="0.15">
      <c r="A13" s="7"/>
      <c r="B13" s="3"/>
      <c r="C13" s="3"/>
      <c r="D13" s="3"/>
      <c r="E13" s="3"/>
      <c r="F13" s="3"/>
      <c r="G13" s="3"/>
      <c r="H13" s="3"/>
      <c r="I13" s="3"/>
      <c r="J13" s="3"/>
      <c r="K13" s="3"/>
      <c r="L13" s="3"/>
      <c r="M13" s="3"/>
      <c r="N13" s="3"/>
      <c r="O13" s="3"/>
      <c r="P13" s="3"/>
      <c r="Q13" s="3"/>
      <c r="R13" s="3"/>
      <c r="S13" s="3"/>
      <c r="T13" s="3"/>
      <c r="U13" s="3"/>
      <c r="V13" s="3"/>
      <c r="W13" s="3"/>
      <c r="X13" s="3"/>
      <c r="Y13" s="3"/>
      <c r="Z13" s="3"/>
      <c r="AA13" s="8"/>
      <c r="AB13" s="1"/>
    </row>
    <row r="14" spans="1:28" ht="14.25" x14ac:dyDescent="0.15">
      <c r="A14" s="7"/>
      <c r="B14" s="3"/>
      <c r="C14" s="3"/>
      <c r="D14" s="3"/>
      <c r="E14" s="3"/>
      <c r="F14" s="3"/>
      <c r="G14" s="3"/>
      <c r="H14" s="3"/>
      <c r="I14" s="3"/>
      <c r="J14" s="3"/>
      <c r="K14" s="3"/>
      <c r="L14" s="3"/>
      <c r="M14" s="3"/>
      <c r="N14" s="3"/>
      <c r="O14" s="3"/>
      <c r="P14" s="3"/>
      <c r="Q14" s="3"/>
      <c r="R14" s="3"/>
      <c r="S14" s="3"/>
      <c r="T14" s="3"/>
      <c r="U14" s="3"/>
      <c r="V14" s="3"/>
      <c r="W14" s="3"/>
      <c r="X14" s="3"/>
      <c r="Y14" s="3"/>
      <c r="Z14" s="3"/>
      <c r="AA14" s="8"/>
      <c r="AB14" s="1"/>
    </row>
    <row r="15" spans="1:28" ht="14.25" x14ac:dyDescent="0.15">
      <c r="A15" s="7"/>
      <c r="B15" s="3"/>
      <c r="C15" s="3"/>
      <c r="D15" s="3"/>
      <c r="E15" s="3"/>
      <c r="F15" s="3"/>
      <c r="G15" s="3"/>
      <c r="H15" s="3"/>
      <c r="I15" s="3"/>
      <c r="J15" s="3"/>
      <c r="K15" s="3"/>
      <c r="L15" s="3"/>
      <c r="M15" s="3"/>
      <c r="N15" s="3"/>
      <c r="O15" s="3"/>
      <c r="P15" s="3"/>
      <c r="Q15" s="3"/>
      <c r="R15" s="3"/>
      <c r="S15" s="3"/>
      <c r="T15" s="3"/>
      <c r="U15" s="3"/>
      <c r="V15" s="3"/>
      <c r="W15" s="3"/>
      <c r="X15" s="3"/>
      <c r="Y15" s="3"/>
      <c r="Z15" s="3"/>
      <c r="AA15" s="8"/>
      <c r="AB15" s="1"/>
    </row>
    <row r="16" spans="1:28" ht="14.25" x14ac:dyDescent="0.15">
      <c r="A16" s="7"/>
      <c r="B16" s="3"/>
      <c r="C16" s="3"/>
      <c r="D16" s="3"/>
      <c r="E16" s="3"/>
      <c r="F16" s="3"/>
      <c r="G16" s="3"/>
      <c r="H16" s="3"/>
      <c r="I16" s="3"/>
      <c r="J16" s="3"/>
      <c r="K16" s="3"/>
      <c r="L16" s="3"/>
      <c r="M16" s="3"/>
      <c r="N16" s="3"/>
      <c r="O16" s="3"/>
      <c r="P16" s="3"/>
      <c r="Q16" s="3"/>
      <c r="R16" s="3"/>
      <c r="S16" s="3"/>
      <c r="T16" s="3"/>
      <c r="U16" s="3"/>
      <c r="V16" s="3"/>
      <c r="W16" s="3"/>
      <c r="X16" s="3"/>
      <c r="Y16" s="3"/>
      <c r="Z16" s="3"/>
      <c r="AA16" s="8"/>
      <c r="AB16" s="1"/>
    </row>
    <row r="17" spans="1:28" ht="14.25" x14ac:dyDescent="0.15">
      <c r="A17" s="7"/>
      <c r="B17" s="3"/>
      <c r="C17" s="3"/>
      <c r="D17" s="3"/>
      <c r="E17" s="3"/>
      <c r="F17" s="3"/>
      <c r="G17" s="3"/>
      <c r="H17" s="3"/>
      <c r="I17" s="3"/>
      <c r="J17" s="3"/>
      <c r="K17" s="3"/>
      <c r="L17" s="3"/>
      <c r="M17" s="3"/>
      <c r="N17" s="3"/>
      <c r="O17" s="3"/>
      <c r="P17" s="3"/>
      <c r="Q17" s="3"/>
      <c r="R17" s="3"/>
      <c r="S17" s="3"/>
      <c r="T17" s="3"/>
      <c r="U17" s="3"/>
      <c r="V17" s="3"/>
      <c r="W17" s="3"/>
      <c r="X17" s="3"/>
      <c r="Y17" s="3"/>
      <c r="Z17" s="3"/>
      <c r="AA17" s="8"/>
      <c r="AB17" s="1"/>
    </row>
    <row r="18" spans="1:28" ht="14.25" x14ac:dyDescent="0.15">
      <c r="A18" s="7"/>
      <c r="B18" s="3"/>
      <c r="C18" s="3"/>
      <c r="D18" s="3"/>
      <c r="E18" s="3"/>
      <c r="F18" s="3"/>
      <c r="G18" s="3"/>
      <c r="H18" s="3"/>
      <c r="I18" s="3"/>
      <c r="J18" s="3"/>
      <c r="K18" s="3"/>
      <c r="L18" s="3"/>
      <c r="M18" s="3"/>
      <c r="N18" s="3"/>
      <c r="O18" s="3"/>
      <c r="P18" s="3"/>
      <c r="Q18" s="3"/>
      <c r="R18" s="3"/>
      <c r="S18" s="3"/>
      <c r="T18" s="3"/>
      <c r="U18" s="3"/>
      <c r="V18" s="3"/>
      <c r="W18" s="3"/>
      <c r="X18" s="3"/>
      <c r="Y18" s="3"/>
      <c r="Z18" s="3"/>
      <c r="AA18" s="8"/>
      <c r="AB18" s="1"/>
    </row>
    <row r="19" spans="1:28" ht="14.25" x14ac:dyDescent="0.15">
      <c r="A19" s="7"/>
      <c r="B19" s="3"/>
      <c r="C19" s="3"/>
      <c r="D19" s="3"/>
      <c r="E19" s="3"/>
      <c r="F19" s="3"/>
      <c r="G19" s="3"/>
      <c r="H19" s="3"/>
      <c r="I19" s="3"/>
      <c r="J19" s="3"/>
      <c r="K19" s="3"/>
      <c r="L19" s="3"/>
      <c r="M19" s="3"/>
      <c r="N19" s="3"/>
      <c r="O19" s="3"/>
      <c r="P19" s="3"/>
      <c r="Q19" s="3"/>
      <c r="R19" s="3"/>
      <c r="S19" s="3"/>
      <c r="T19" s="3"/>
      <c r="U19" s="3"/>
      <c r="V19" s="3"/>
      <c r="W19" s="3"/>
      <c r="X19" s="3"/>
      <c r="Y19" s="3"/>
      <c r="Z19" s="3"/>
      <c r="AA19" s="8"/>
      <c r="AB19" s="1"/>
    </row>
    <row r="20" spans="1:28" ht="14.25" x14ac:dyDescent="0.15">
      <c r="A20" s="7"/>
      <c r="B20" s="3"/>
      <c r="C20" s="3"/>
      <c r="D20" s="3"/>
      <c r="E20" s="3"/>
      <c r="F20" s="3"/>
      <c r="G20" s="3"/>
      <c r="H20" s="3"/>
      <c r="I20" s="3"/>
      <c r="J20" s="3"/>
      <c r="K20" s="3"/>
      <c r="L20" s="3"/>
      <c r="M20" s="3"/>
      <c r="N20" s="3"/>
      <c r="O20" s="3"/>
      <c r="P20" s="3"/>
      <c r="Q20" s="3"/>
      <c r="R20" s="3"/>
      <c r="S20" s="3"/>
      <c r="T20" s="3"/>
      <c r="U20" s="3"/>
      <c r="V20" s="3"/>
      <c r="W20" s="3"/>
      <c r="X20" s="3"/>
      <c r="Y20" s="3"/>
      <c r="Z20" s="3"/>
      <c r="AA20" s="8"/>
      <c r="AB20" s="1"/>
    </row>
    <row r="21" spans="1:28" ht="14.25" x14ac:dyDescent="0.15">
      <c r="A21" s="7"/>
      <c r="B21" s="3"/>
      <c r="C21" s="3"/>
      <c r="D21" s="3"/>
      <c r="E21" s="3"/>
      <c r="F21" s="3"/>
      <c r="G21" s="3"/>
      <c r="H21" s="3"/>
      <c r="I21" s="3"/>
      <c r="J21" s="3"/>
      <c r="K21" s="3"/>
      <c r="L21" s="3"/>
      <c r="M21" s="3"/>
      <c r="N21" s="3"/>
      <c r="O21" s="3"/>
      <c r="P21" s="3"/>
      <c r="Q21" s="3"/>
      <c r="R21" s="3"/>
      <c r="S21" s="3"/>
      <c r="T21" s="3"/>
      <c r="U21" s="3"/>
      <c r="V21" s="3"/>
      <c r="W21" s="3"/>
      <c r="X21" s="3"/>
      <c r="Y21" s="3"/>
      <c r="Z21" s="3"/>
      <c r="AA21" s="8"/>
      <c r="AB21" s="1"/>
    </row>
    <row r="22" spans="1:28" ht="14.25" x14ac:dyDescent="0.15">
      <c r="A22" s="7"/>
      <c r="B22" s="3"/>
      <c r="C22" s="3"/>
      <c r="D22" s="3"/>
      <c r="E22" s="3"/>
      <c r="F22" s="3"/>
      <c r="G22" s="3"/>
      <c r="H22" s="3"/>
      <c r="I22" s="3"/>
      <c r="J22" s="3"/>
      <c r="K22" s="3"/>
      <c r="L22" s="3"/>
      <c r="M22" s="3"/>
      <c r="N22" s="3"/>
      <c r="O22" s="3"/>
      <c r="P22" s="3"/>
      <c r="Q22" s="3"/>
      <c r="R22" s="3"/>
      <c r="S22" s="3"/>
      <c r="T22" s="3"/>
      <c r="U22" s="3"/>
      <c r="V22" s="3"/>
      <c r="W22" s="3"/>
      <c r="X22" s="3"/>
      <c r="Y22" s="3"/>
      <c r="Z22" s="3"/>
      <c r="AA22" s="8"/>
      <c r="AB22" s="1"/>
    </row>
    <row r="23" spans="1:28" ht="14.25" x14ac:dyDescent="0.15">
      <c r="A23" s="7"/>
      <c r="B23" s="3"/>
      <c r="C23" s="3"/>
      <c r="D23" s="3"/>
      <c r="E23" s="3"/>
      <c r="F23" s="3"/>
      <c r="G23" s="3"/>
      <c r="H23" s="3"/>
      <c r="I23" s="3"/>
      <c r="J23" s="3"/>
      <c r="K23" s="3"/>
      <c r="L23" s="3"/>
      <c r="M23" s="3"/>
      <c r="N23" s="3"/>
      <c r="O23" s="3"/>
      <c r="P23" s="3"/>
      <c r="Q23" s="3"/>
      <c r="R23" s="3"/>
      <c r="S23" s="3"/>
      <c r="T23" s="3"/>
      <c r="U23" s="3"/>
      <c r="V23" s="3"/>
      <c r="W23" s="3"/>
      <c r="X23" s="3"/>
      <c r="Y23" s="3"/>
      <c r="Z23" s="3"/>
      <c r="AA23" s="8"/>
      <c r="AB23" s="1"/>
    </row>
    <row r="24" spans="1:28" ht="14.25" x14ac:dyDescent="0.15">
      <c r="A24" s="7"/>
      <c r="B24" s="3"/>
      <c r="C24" s="3"/>
      <c r="D24" s="3"/>
      <c r="E24" s="3"/>
      <c r="F24" s="3"/>
      <c r="G24" s="3"/>
      <c r="H24" s="3"/>
      <c r="I24" s="3"/>
      <c r="J24" s="3"/>
      <c r="K24" s="3"/>
      <c r="L24" s="3"/>
      <c r="M24" s="3"/>
      <c r="N24" s="3"/>
      <c r="O24" s="3"/>
      <c r="P24" s="3"/>
      <c r="Q24" s="3"/>
      <c r="R24" s="3"/>
      <c r="S24" s="3"/>
      <c r="T24" s="3"/>
      <c r="U24" s="3"/>
      <c r="V24" s="3"/>
      <c r="W24" s="3"/>
      <c r="X24" s="3"/>
      <c r="Y24" s="3"/>
      <c r="Z24" s="3"/>
      <c r="AA24" s="8"/>
      <c r="AB24" s="1"/>
    </row>
    <row r="25" spans="1:28" ht="14.25" x14ac:dyDescent="0.15">
      <c r="A25" s="7"/>
      <c r="B25" s="3"/>
      <c r="C25" s="3"/>
      <c r="D25" s="3"/>
      <c r="E25" s="3"/>
      <c r="F25" s="3"/>
      <c r="G25" s="3"/>
      <c r="H25" s="3"/>
      <c r="I25" s="3"/>
      <c r="J25" s="3"/>
      <c r="K25" s="3"/>
      <c r="L25" s="3"/>
      <c r="M25" s="3"/>
      <c r="N25" s="3"/>
      <c r="O25" s="3"/>
      <c r="P25" s="3"/>
      <c r="Q25" s="3"/>
      <c r="R25" s="3"/>
      <c r="S25" s="3"/>
      <c r="T25" s="3"/>
      <c r="U25" s="3"/>
      <c r="V25" s="3"/>
      <c r="W25" s="3"/>
      <c r="X25" s="3"/>
      <c r="Y25" s="3"/>
      <c r="Z25" s="3"/>
      <c r="AA25" s="8"/>
      <c r="AB25" s="1"/>
    </row>
    <row r="26" spans="1:28" ht="14.25" x14ac:dyDescent="0.15">
      <c r="A26" s="7"/>
      <c r="B26" s="3"/>
      <c r="C26" s="3"/>
      <c r="D26" s="3"/>
      <c r="E26" s="3"/>
      <c r="F26" s="3"/>
      <c r="G26" s="3"/>
      <c r="H26" s="3"/>
      <c r="I26" s="3"/>
      <c r="J26" s="3"/>
      <c r="K26" s="3"/>
      <c r="L26" s="3"/>
      <c r="M26" s="3"/>
      <c r="N26" s="3"/>
      <c r="O26" s="3"/>
      <c r="P26" s="3"/>
      <c r="Q26" s="3"/>
      <c r="R26" s="3"/>
      <c r="S26" s="3"/>
      <c r="T26" s="3"/>
      <c r="U26" s="3"/>
      <c r="V26" s="3"/>
      <c r="W26" s="3"/>
      <c r="X26" s="3"/>
      <c r="Y26" s="3"/>
      <c r="Z26" s="3"/>
      <c r="AA26" s="8"/>
      <c r="AB26" s="1"/>
    </row>
    <row r="27" spans="1:28" ht="14.25" x14ac:dyDescent="0.15">
      <c r="A27" s="7"/>
      <c r="B27" s="3"/>
      <c r="C27" s="3"/>
      <c r="D27" s="3"/>
      <c r="E27" s="3"/>
      <c r="F27" s="3"/>
      <c r="G27" s="3"/>
      <c r="H27" s="3"/>
      <c r="I27" s="3"/>
      <c r="J27" s="3"/>
      <c r="K27" s="3"/>
      <c r="L27" s="3"/>
      <c r="M27" s="3"/>
      <c r="N27" s="3"/>
      <c r="O27" s="3"/>
      <c r="P27" s="3"/>
      <c r="Q27" s="3"/>
      <c r="R27" s="3"/>
      <c r="S27" s="3"/>
      <c r="T27" s="3"/>
      <c r="U27" s="3"/>
      <c r="V27" s="3"/>
      <c r="W27" s="3"/>
      <c r="X27" s="3"/>
      <c r="Y27" s="3"/>
      <c r="Z27" s="3"/>
      <c r="AA27" s="8"/>
      <c r="AB27" s="1"/>
    </row>
    <row r="28" spans="1:28" ht="14.25" x14ac:dyDescent="0.15">
      <c r="A28" s="7"/>
      <c r="B28" s="3"/>
      <c r="C28" s="3"/>
      <c r="D28" s="3"/>
      <c r="E28" s="3"/>
      <c r="F28" s="3"/>
      <c r="G28" s="3"/>
      <c r="H28" s="3"/>
      <c r="I28" s="3"/>
      <c r="J28" s="3"/>
      <c r="K28" s="3"/>
      <c r="L28" s="3"/>
      <c r="M28" s="3"/>
      <c r="N28" s="3"/>
      <c r="O28" s="3"/>
      <c r="P28" s="3"/>
      <c r="Q28" s="3"/>
      <c r="R28" s="3"/>
      <c r="S28" s="3"/>
      <c r="T28" s="3"/>
      <c r="U28" s="3"/>
      <c r="V28" s="3"/>
      <c r="W28" s="3"/>
      <c r="X28" s="3"/>
      <c r="Y28" s="3"/>
      <c r="Z28" s="3"/>
      <c r="AA28" s="8"/>
      <c r="AB28" s="1"/>
    </row>
    <row r="29" spans="1:28" ht="14.25" x14ac:dyDescent="0.15">
      <c r="A29" s="7"/>
      <c r="B29" s="3"/>
      <c r="C29" s="3"/>
      <c r="D29" s="3"/>
      <c r="E29" s="3"/>
      <c r="F29" s="3"/>
      <c r="G29" s="3"/>
      <c r="H29" s="3"/>
      <c r="I29" s="3"/>
      <c r="J29" s="3"/>
      <c r="K29" s="3"/>
      <c r="L29" s="3"/>
      <c r="M29" s="3"/>
      <c r="N29" s="3"/>
      <c r="O29" s="3"/>
      <c r="P29" s="3"/>
      <c r="Q29" s="3"/>
      <c r="R29" s="3"/>
      <c r="S29" s="3"/>
      <c r="T29" s="3"/>
      <c r="U29" s="3"/>
      <c r="V29" s="3"/>
      <c r="W29" s="3"/>
      <c r="X29" s="3"/>
      <c r="Y29" s="3"/>
      <c r="Z29" s="3"/>
      <c r="AA29" s="8"/>
      <c r="AB29" s="1"/>
    </row>
    <row r="30" spans="1:28" ht="14.25" x14ac:dyDescent="0.15">
      <c r="A30" s="7"/>
      <c r="B30" s="3"/>
      <c r="C30" s="3"/>
      <c r="D30" s="3"/>
      <c r="E30" s="3"/>
      <c r="F30" s="3"/>
      <c r="G30" s="3"/>
      <c r="H30" s="3"/>
      <c r="I30" s="3"/>
      <c r="J30" s="3"/>
      <c r="K30" s="3"/>
      <c r="L30" s="3"/>
      <c r="M30" s="3"/>
      <c r="N30" s="3"/>
      <c r="O30" s="3"/>
      <c r="P30" s="3"/>
      <c r="Q30" s="3"/>
      <c r="R30" s="3"/>
      <c r="S30" s="3"/>
      <c r="T30" s="3"/>
      <c r="U30" s="3"/>
      <c r="V30" s="3"/>
      <c r="W30" s="3"/>
      <c r="X30" s="3"/>
      <c r="Y30" s="3"/>
      <c r="Z30" s="3"/>
      <c r="AA30" s="8"/>
      <c r="AB30" s="1"/>
    </row>
    <row r="31" spans="1:28" ht="14.25" x14ac:dyDescent="0.15">
      <c r="A31" s="7"/>
      <c r="B31" s="3"/>
      <c r="C31" s="3"/>
      <c r="D31" s="3"/>
      <c r="E31" s="3"/>
      <c r="F31" s="3"/>
      <c r="G31" s="3"/>
      <c r="H31" s="3"/>
      <c r="I31" s="3"/>
      <c r="J31" s="3"/>
      <c r="K31" s="3"/>
      <c r="L31" s="3"/>
      <c r="M31" s="3"/>
      <c r="N31" s="3"/>
      <c r="O31" s="3"/>
      <c r="P31" s="3"/>
      <c r="Q31" s="3"/>
      <c r="R31" s="3"/>
      <c r="S31" s="3"/>
      <c r="T31" s="3"/>
      <c r="U31" s="3"/>
      <c r="V31" s="3"/>
      <c r="W31" s="3"/>
      <c r="X31" s="3"/>
      <c r="Y31" s="3"/>
      <c r="Z31" s="3"/>
      <c r="AA31" s="8"/>
      <c r="AB31" s="1"/>
    </row>
    <row r="32" spans="1:28" ht="14.25" x14ac:dyDescent="0.15">
      <c r="A32" s="7"/>
      <c r="B32" s="3"/>
      <c r="C32" s="3"/>
      <c r="D32" s="3"/>
      <c r="E32" s="3"/>
      <c r="F32" s="3"/>
      <c r="G32" s="3"/>
      <c r="H32" s="3"/>
      <c r="I32" s="3"/>
      <c r="J32" s="3"/>
      <c r="K32" s="3"/>
      <c r="L32" s="3"/>
      <c r="M32" s="3"/>
      <c r="N32" s="3"/>
      <c r="O32" s="3"/>
      <c r="P32" s="3"/>
      <c r="Q32" s="3"/>
      <c r="R32" s="3"/>
      <c r="S32" s="3"/>
      <c r="T32" s="3"/>
      <c r="U32" s="3"/>
      <c r="V32" s="3"/>
      <c r="W32" s="3"/>
      <c r="X32" s="3"/>
      <c r="Y32" s="3"/>
      <c r="Z32" s="3"/>
      <c r="AA32" s="8"/>
      <c r="AB32" s="1"/>
    </row>
    <row r="33" spans="1:28" ht="14.25" x14ac:dyDescent="0.15">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1"/>
      <c r="AB33" s="1"/>
    </row>
    <row r="34" spans="1:28" ht="14.25" x14ac:dyDescent="0.15">
      <c r="A34" s="2" t="s">
        <v>3</v>
      </c>
      <c r="B34" s="3"/>
      <c r="C34" s="3"/>
      <c r="D34" s="3"/>
      <c r="E34" s="3"/>
      <c r="F34" s="3"/>
      <c r="G34" s="3"/>
      <c r="H34" s="3"/>
      <c r="I34" s="3"/>
      <c r="J34" s="3"/>
      <c r="K34" s="3"/>
      <c r="L34" s="3"/>
      <c r="M34" s="3"/>
      <c r="N34" s="3"/>
      <c r="O34" s="3"/>
      <c r="P34" s="3"/>
      <c r="Q34" s="3"/>
      <c r="R34" s="3"/>
      <c r="S34" s="3"/>
      <c r="T34" s="3"/>
      <c r="U34" s="3"/>
      <c r="V34" s="3"/>
      <c r="W34" s="3"/>
      <c r="X34" s="3"/>
      <c r="Y34" s="3"/>
      <c r="Z34" s="3"/>
      <c r="AA34" s="3"/>
      <c r="AB34" s="1"/>
    </row>
    <row r="35" spans="1:28" ht="14.25" x14ac:dyDescent="0.15">
      <c r="A35" s="2" t="s">
        <v>4</v>
      </c>
      <c r="B35" s="3"/>
      <c r="C35" s="3"/>
      <c r="D35" s="3"/>
      <c r="E35" s="3"/>
      <c r="F35" s="3"/>
      <c r="G35" s="3"/>
      <c r="H35" s="3"/>
      <c r="I35" s="3"/>
      <c r="J35" s="3"/>
      <c r="K35" s="3"/>
      <c r="L35" s="3"/>
      <c r="M35" s="3"/>
      <c r="N35" s="3"/>
      <c r="O35" s="3"/>
      <c r="P35" s="3"/>
      <c r="Q35" s="3"/>
      <c r="R35" s="3"/>
      <c r="S35" s="3"/>
      <c r="T35" s="3"/>
      <c r="U35" s="3"/>
      <c r="V35" s="3"/>
      <c r="W35" s="3"/>
      <c r="X35" s="3"/>
      <c r="Y35" s="3"/>
      <c r="Z35" s="3"/>
      <c r="AA35" s="3"/>
      <c r="AB35" s="1"/>
    </row>
    <row r="36" spans="1:28" ht="14.25"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sheetData>
  <mergeCells count="2">
    <mergeCell ref="B5:E5"/>
    <mergeCell ref="F5:O5"/>
  </mergeCells>
  <phoneticPr fontId="24"/>
  <printOptions horizontalCentered="1"/>
  <pageMargins left="0.98425196850393704" right="0.98425196850393704" top="0.98425196850393704" bottom="0.98425196850393704"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C466-FE33-41E9-98B7-9F1ACB9180C6}">
  <sheetPr>
    <tabColor theme="9"/>
    <pageSetUpPr fitToPage="1"/>
  </sheetPr>
  <dimension ref="A1:J42"/>
  <sheetViews>
    <sheetView view="pageBreakPreview" zoomScaleNormal="100" zoomScaleSheetLayoutView="100" workbookViewId="0"/>
  </sheetViews>
  <sheetFormatPr defaultRowHeight="18.75" customHeight="1" x14ac:dyDescent="0.15"/>
  <cols>
    <col min="1" max="9" width="8.5" style="12" customWidth="1"/>
    <col min="10" max="16384" width="9" style="12"/>
  </cols>
  <sheetData>
    <row r="1" spans="1:10" ht="18.75" customHeight="1" x14ac:dyDescent="0.15">
      <c r="A1" s="12" t="s">
        <v>166</v>
      </c>
    </row>
    <row r="3" spans="1:10" ht="18.75" customHeight="1" x14ac:dyDescent="0.15">
      <c r="A3" s="214" t="s">
        <v>146</v>
      </c>
      <c r="B3" s="214"/>
      <c r="C3" s="214"/>
      <c r="D3" s="214"/>
      <c r="E3" s="214"/>
      <c r="F3" s="214"/>
      <c r="G3" s="214"/>
      <c r="H3" s="214"/>
      <c r="I3" s="214"/>
    </row>
    <row r="5" spans="1:10" ht="18.75" customHeight="1" x14ac:dyDescent="0.15">
      <c r="A5" s="223" t="s">
        <v>7</v>
      </c>
      <c r="B5" s="223"/>
      <c r="C5" s="223"/>
      <c r="D5" s="223"/>
      <c r="E5" s="223"/>
      <c r="F5" s="223"/>
      <c r="G5" s="223"/>
      <c r="H5" s="223"/>
      <c r="I5" s="223"/>
    </row>
    <row r="6" spans="1:10" ht="18.75" customHeight="1" x14ac:dyDescent="0.15">
      <c r="A6" s="223" t="s">
        <v>145</v>
      </c>
      <c r="B6" s="223"/>
      <c r="C6" s="223"/>
      <c r="D6" s="223"/>
      <c r="E6" s="223"/>
      <c r="F6" s="223"/>
      <c r="G6" s="223"/>
      <c r="H6" s="223"/>
      <c r="I6" s="223"/>
    </row>
    <row r="7" spans="1:10" ht="18.75" customHeight="1" x14ac:dyDescent="0.15">
      <c r="A7" s="28"/>
    </row>
    <row r="8" spans="1:10" ht="18.75" customHeight="1" x14ac:dyDescent="0.15">
      <c r="A8" s="226" t="s">
        <v>144</v>
      </c>
      <c r="B8" s="237"/>
      <c r="C8" s="237"/>
      <c r="D8" s="237"/>
      <c r="E8" s="237"/>
      <c r="F8" s="237"/>
      <c r="G8" s="237"/>
      <c r="H8" s="237"/>
      <c r="I8" s="227"/>
    </row>
    <row r="9" spans="1:10" ht="18.75" customHeight="1" x14ac:dyDescent="0.15">
      <c r="A9" s="381" t="s">
        <v>143</v>
      </c>
      <c r="B9" s="382"/>
      <c r="C9" s="382"/>
      <c r="D9" s="382"/>
      <c r="E9" s="382"/>
      <c r="F9" s="382"/>
      <c r="G9" s="382"/>
      <c r="H9" s="382"/>
      <c r="I9" s="383"/>
    </row>
    <row r="10" spans="1:10" ht="18.75" customHeight="1" x14ac:dyDescent="0.15">
      <c r="A10" s="23" t="s">
        <v>142</v>
      </c>
      <c r="I10" s="24"/>
      <c r="J10" s="61"/>
    </row>
    <row r="11" spans="1:10" ht="18.75" customHeight="1" x14ac:dyDescent="0.15">
      <c r="A11" s="23" t="s">
        <v>141</v>
      </c>
      <c r="I11" s="24"/>
    </row>
    <row r="12" spans="1:10" ht="18.75" customHeight="1" x14ac:dyDescent="0.15">
      <c r="A12" s="23" t="s">
        <v>140</v>
      </c>
      <c r="I12" s="24"/>
    </row>
    <row r="13" spans="1:10" ht="20.25" customHeight="1" x14ac:dyDescent="0.15">
      <c r="A13" s="23" t="s">
        <v>139</v>
      </c>
      <c r="B13" s="61" t="s">
        <v>138</v>
      </c>
      <c r="I13" s="24"/>
    </row>
    <row r="14" spans="1:10" ht="18.75" customHeight="1" x14ac:dyDescent="0.15">
      <c r="A14" s="25"/>
      <c r="B14" s="61" t="s">
        <v>137</v>
      </c>
      <c r="I14" s="24"/>
    </row>
    <row r="15" spans="1:10" ht="18.75" customHeight="1" x14ac:dyDescent="0.15">
      <c r="A15" s="25"/>
      <c r="I15" s="24"/>
    </row>
    <row r="16" spans="1:10" ht="18.75" customHeight="1" x14ac:dyDescent="0.15">
      <c r="A16" s="25"/>
      <c r="I16" s="24"/>
    </row>
    <row r="17" spans="1:9" ht="18.75" customHeight="1" x14ac:dyDescent="0.15">
      <c r="A17" s="25"/>
      <c r="I17" s="24"/>
    </row>
    <row r="18" spans="1:9" ht="18.75" customHeight="1" x14ac:dyDescent="0.15">
      <c r="A18" s="25" t="s">
        <v>136</v>
      </c>
      <c r="I18" s="24"/>
    </row>
    <row r="19" spans="1:9" ht="18.75" customHeight="1" x14ac:dyDescent="0.15">
      <c r="A19" s="23" t="s">
        <v>135</v>
      </c>
      <c r="B19" s="379" t="s">
        <v>134</v>
      </c>
      <c r="C19" s="379"/>
      <c r="D19" s="379"/>
      <c r="E19" s="379"/>
      <c r="F19" s="379"/>
      <c r="G19" s="379"/>
      <c r="H19" s="379"/>
      <c r="I19" s="380"/>
    </row>
    <row r="20" spans="1:9" ht="18.75" customHeight="1" x14ac:dyDescent="0.15">
      <c r="A20" s="25"/>
      <c r="B20" s="379"/>
      <c r="C20" s="379"/>
      <c r="D20" s="379"/>
      <c r="E20" s="379"/>
      <c r="F20" s="379"/>
      <c r="G20" s="379"/>
      <c r="H20" s="379"/>
      <c r="I20" s="380"/>
    </row>
    <row r="21" spans="1:9" ht="18.75" customHeight="1" x14ac:dyDescent="0.15">
      <c r="A21" s="25"/>
      <c r="B21" s="61" t="s">
        <v>133</v>
      </c>
      <c r="C21" s="61"/>
      <c r="D21" s="61"/>
      <c r="E21" s="61"/>
      <c r="F21" s="61"/>
      <c r="G21" s="61"/>
      <c r="H21" s="61"/>
      <c r="I21" s="62"/>
    </row>
    <row r="22" spans="1:9" ht="18.75" customHeight="1" x14ac:dyDescent="0.15">
      <c r="A22" s="25"/>
      <c r="B22" s="379" t="s">
        <v>132</v>
      </c>
      <c r="C22" s="379"/>
      <c r="D22" s="379"/>
      <c r="E22" s="379"/>
      <c r="F22" s="379"/>
      <c r="G22" s="379"/>
      <c r="H22" s="379"/>
      <c r="I22" s="380"/>
    </row>
    <row r="23" spans="1:9" ht="18.75" customHeight="1" x14ac:dyDescent="0.15">
      <c r="A23" s="25"/>
      <c r="B23" s="379"/>
      <c r="C23" s="379"/>
      <c r="D23" s="379"/>
      <c r="E23" s="379"/>
      <c r="F23" s="379"/>
      <c r="G23" s="379"/>
      <c r="H23" s="379"/>
      <c r="I23" s="380"/>
    </row>
    <row r="24" spans="1:9" ht="18.75" customHeight="1" x14ac:dyDescent="0.15">
      <c r="A24" s="25"/>
      <c r="B24" s="379" t="s">
        <v>131</v>
      </c>
      <c r="C24" s="379"/>
      <c r="D24" s="379"/>
      <c r="E24" s="379"/>
      <c r="F24" s="379"/>
      <c r="G24" s="379"/>
      <c r="H24" s="379"/>
      <c r="I24" s="380"/>
    </row>
    <row r="25" spans="1:9" ht="18.75" customHeight="1" x14ac:dyDescent="0.15">
      <c r="A25" s="25"/>
      <c r="B25" s="379"/>
      <c r="C25" s="379"/>
      <c r="D25" s="379"/>
      <c r="E25" s="379"/>
      <c r="F25" s="379"/>
      <c r="G25" s="379"/>
      <c r="H25" s="379"/>
      <c r="I25" s="380"/>
    </row>
    <row r="26" spans="1:9" ht="18.75" customHeight="1" x14ac:dyDescent="0.15">
      <c r="A26" s="25" t="s">
        <v>130</v>
      </c>
      <c r="I26" s="24"/>
    </row>
    <row r="27" spans="1:9" ht="18.75" customHeight="1" x14ac:dyDescent="0.15">
      <c r="A27" s="25"/>
      <c r="B27" s="61" t="s">
        <v>129</v>
      </c>
      <c r="I27" s="24"/>
    </row>
    <row r="28" spans="1:9" ht="18.75" customHeight="1" x14ac:dyDescent="0.15">
      <c r="A28" s="25"/>
      <c r="B28" s="61" t="s">
        <v>128</v>
      </c>
      <c r="I28" s="24"/>
    </row>
    <row r="29" spans="1:9" ht="18.75" customHeight="1" x14ac:dyDescent="0.15">
      <c r="A29" s="25"/>
      <c r="B29" s="61" t="s">
        <v>127</v>
      </c>
      <c r="I29" s="24"/>
    </row>
    <row r="30" spans="1:9" ht="18.75" customHeight="1" x14ac:dyDescent="0.15">
      <c r="A30" s="25"/>
      <c r="B30" s="61" t="s">
        <v>126</v>
      </c>
      <c r="D30" s="61"/>
      <c r="I30" s="24"/>
    </row>
    <row r="31" spans="1:9" ht="18.75" customHeight="1" x14ac:dyDescent="0.15">
      <c r="A31" s="25"/>
      <c r="I31" s="24"/>
    </row>
    <row r="32" spans="1:9" ht="18.75" customHeight="1" x14ac:dyDescent="0.15">
      <c r="A32" s="25"/>
      <c r="I32" s="24"/>
    </row>
    <row r="33" spans="1:9" ht="18.75" customHeight="1" x14ac:dyDescent="0.15">
      <c r="A33" s="25"/>
      <c r="I33" s="24"/>
    </row>
    <row r="34" spans="1:9" ht="18.75" customHeight="1" x14ac:dyDescent="0.15">
      <c r="A34" s="25" t="s">
        <v>125</v>
      </c>
      <c r="I34" s="24"/>
    </row>
    <row r="35" spans="1:9" ht="18.75" customHeight="1" x14ac:dyDescent="0.15">
      <c r="A35" s="373" t="s">
        <v>124</v>
      </c>
      <c r="B35" s="374"/>
      <c r="C35" s="374"/>
      <c r="D35" s="374"/>
      <c r="E35" s="374"/>
      <c r="F35" s="374"/>
      <c r="G35" s="374"/>
      <c r="H35" s="374"/>
      <c r="I35" s="375"/>
    </row>
    <row r="36" spans="1:9" ht="18.75" customHeight="1" x14ac:dyDescent="0.15">
      <c r="A36" s="373"/>
      <c r="B36" s="374"/>
      <c r="C36" s="374"/>
      <c r="D36" s="374"/>
      <c r="E36" s="374"/>
      <c r="F36" s="374"/>
      <c r="G36" s="374"/>
      <c r="H36" s="374"/>
      <c r="I36" s="375"/>
    </row>
    <row r="37" spans="1:9" ht="18.75" customHeight="1" x14ac:dyDescent="0.15">
      <c r="A37" s="373"/>
      <c r="B37" s="374"/>
      <c r="C37" s="374"/>
      <c r="D37" s="374"/>
      <c r="E37" s="374"/>
      <c r="F37" s="374"/>
      <c r="G37" s="374"/>
      <c r="H37" s="374"/>
      <c r="I37" s="375"/>
    </row>
    <row r="38" spans="1:9" ht="18.75" customHeight="1" x14ac:dyDescent="0.15">
      <c r="A38" s="373"/>
      <c r="B38" s="374"/>
      <c r="C38" s="374"/>
      <c r="D38" s="374"/>
      <c r="E38" s="374"/>
      <c r="F38" s="374"/>
      <c r="G38" s="374"/>
      <c r="H38" s="374"/>
      <c r="I38" s="375"/>
    </row>
    <row r="39" spans="1:9" ht="18.75" customHeight="1" x14ac:dyDescent="0.15">
      <c r="A39" s="373"/>
      <c r="B39" s="374"/>
      <c r="C39" s="374"/>
      <c r="D39" s="374"/>
      <c r="E39" s="374"/>
      <c r="F39" s="374"/>
      <c r="G39" s="374"/>
      <c r="H39" s="374"/>
      <c r="I39" s="375"/>
    </row>
    <row r="40" spans="1:9" ht="18.75" customHeight="1" x14ac:dyDescent="0.15">
      <c r="A40" s="376"/>
      <c r="B40" s="377"/>
      <c r="C40" s="377"/>
      <c r="D40" s="377"/>
      <c r="E40" s="377"/>
      <c r="F40" s="377"/>
      <c r="G40" s="377"/>
      <c r="H40" s="377"/>
      <c r="I40" s="378"/>
    </row>
    <row r="41" spans="1:9" ht="18.75" customHeight="1" x14ac:dyDescent="0.15">
      <c r="A41" s="12" t="s">
        <v>123</v>
      </c>
    </row>
    <row r="42" spans="1:9" ht="18.75" customHeight="1" x14ac:dyDescent="0.15">
      <c r="A42" s="12" t="s">
        <v>122</v>
      </c>
    </row>
  </sheetData>
  <mergeCells count="11">
    <mergeCell ref="A35:I40"/>
    <mergeCell ref="A3:I3"/>
    <mergeCell ref="A5:B5"/>
    <mergeCell ref="C5:I5"/>
    <mergeCell ref="B19:I20"/>
    <mergeCell ref="B24:I25"/>
    <mergeCell ref="B22:I23"/>
    <mergeCell ref="A9:I9"/>
    <mergeCell ref="A8:I8"/>
    <mergeCell ref="A6:B6"/>
    <mergeCell ref="C6:I6"/>
  </mergeCells>
  <phoneticPr fontId="24"/>
  <pageMargins left="1.1811023622047245" right="1.1811023622047245" top="0.98425196850393704" bottom="0.98425196850393704"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E4D7-EA47-4A23-B19A-53E915637823}">
  <sheetPr>
    <tabColor rgb="FF7030A0"/>
  </sheetPr>
  <dimension ref="A1:S45"/>
  <sheetViews>
    <sheetView view="pageBreakPreview" zoomScaleNormal="100" zoomScaleSheetLayoutView="100" workbookViewId="0"/>
  </sheetViews>
  <sheetFormatPr defaultRowHeight="18" customHeight="1" x14ac:dyDescent="0.15"/>
  <cols>
    <col min="1" max="17" width="4.625" style="63" customWidth="1"/>
    <col min="18" max="19" width="4.125" style="63" customWidth="1"/>
    <col min="20" max="26" width="4.625" style="63" customWidth="1"/>
    <col min="27" max="16384" width="9" style="63"/>
  </cols>
  <sheetData>
    <row r="1" spans="1:19" ht="18" customHeight="1" x14ac:dyDescent="0.15">
      <c r="A1" s="63" t="s">
        <v>167</v>
      </c>
    </row>
    <row r="3" spans="1:19" ht="18" customHeight="1" x14ac:dyDescent="0.15">
      <c r="A3" s="386" t="s">
        <v>165</v>
      </c>
      <c r="B3" s="386"/>
      <c r="C3" s="386"/>
      <c r="D3" s="386"/>
      <c r="E3" s="386"/>
      <c r="F3" s="386"/>
      <c r="G3" s="386"/>
      <c r="H3" s="386"/>
      <c r="I3" s="386"/>
      <c r="J3" s="386"/>
      <c r="K3" s="386"/>
      <c r="L3" s="386"/>
      <c r="M3" s="386"/>
      <c r="N3" s="386"/>
      <c r="O3" s="386"/>
      <c r="P3" s="386"/>
      <c r="Q3" s="386"/>
      <c r="R3" s="386"/>
    </row>
    <row r="4" spans="1:19" ht="18" customHeight="1" x14ac:dyDescent="0.15">
      <c r="A4" s="69"/>
      <c r="B4" s="69"/>
      <c r="C4" s="69"/>
      <c r="D4" s="69"/>
      <c r="E4" s="69"/>
      <c r="F4" s="69"/>
      <c r="G4" s="69"/>
      <c r="H4" s="69"/>
      <c r="I4" s="69"/>
      <c r="J4" s="69"/>
      <c r="K4" s="69"/>
      <c r="L4" s="69"/>
      <c r="M4" s="69"/>
      <c r="N4" s="69"/>
      <c r="O4" s="69"/>
      <c r="P4" s="69"/>
      <c r="Q4" s="69"/>
      <c r="R4" s="69"/>
    </row>
    <row r="6" spans="1:19" ht="18" customHeight="1" x14ac:dyDescent="0.15">
      <c r="C6" s="387" t="s">
        <v>8</v>
      </c>
      <c r="D6" s="388"/>
      <c r="E6" s="388"/>
      <c r="F6" s="388"/>
      <c r="G6" s="388"/>
      <c r="H6" s="388"/>
      <c r="I6" s="389"/>
      <c r="J6" s="390"/>
      <c r="K6" s="390"/>
      <c r="L6" s="390"/>
      <c r="M6" s="390"/>
      <c r="N6" s="390"/>
      <c r="O6" s="390"/>
      <c r="P6" s="390"/>
      <c r="Q6" s="390"/>
      <c r="R6" s="390"/>
      <c r="S6" s="391"/>
    </row>
    <row r="7" spans="1:19" ht="18" customHeight="1" x14ac:dyDescent="0.15">
      <c r="C7" s="392" t="s">
        <v>164</v>
      </c>
      <c r="D7" s="393"/>
      <c r="E7" s="393"/>
      <c r="F7" s="393"/>
      <c r="G7" s="393"/>
      <c r="H7" s="393"/>
      <c r="I7" s="394"/>
      <c r="J7" s="390"/>
      <c r="K7" s="390"/>
      <c r="L7" s="390"/>
      <c r="M7" s="390"/>
      <c r="N7" s="390"/>
      <c r="O7" s="390"/>
      <c r="P7" s="390"/>
      <c r="Q7" s="390"/>
      <c r="R7" s="390"/>
      <c r="S7" s="391"/>
    </row>
    <row r="9" spans="1:19" ht="18" customHeight="1" x14ac:dyDescent="0.15">
      <c r="A9" s="73"/>
      <c r="B9" s="72"/>
      <c r="C9" s="72"/>
      <c r="D9" s="72"/>
      <c r="E9" s="72"/>
      <c r="F9" s="72"/>
      <c r="G9" s="72"/>
      <c r="H9" s="72"/>
      <c r="I9" s="72"/>
      <c r="J9" s="72"/>
      <c r="K9" s="72"/>
      <c r="L9" s="72"/>
      <c r="M9" s="72"/>
      <c r="N9" s="72"/>
      <c r="O9" s="72"/>
      <c r="P9" s="72"/>
      <c r="Q9" s="72"/>
      <c r="R9" s="72"/>
      <c r="S9" s="71"/>
    </row>
    <row r="10" spans="1:19" ht="18" customHeight="1" x14ac:dyDescent="0.15">
      <c r="A10" s="68" t="s">
        <v>163</v>
      </c>
      <c r="M10" s="63" t="s">
        <v>162</v>
      </c>
      <c r="S10" s="67"/>
    </row>
    <row r="11" spans="1:19" ht="18" customHeight="1" x14ac:dyDescent="0.15">
      <c r="A11" s="68"/>
      <c r="S11" s="67"/>
    </row>
    <row r="12" spans="1:19" ht="18" customHeight="1" x14ac:dyDescent="0.15">
      <c r="A12" s="68"/>
      <c r="B12" s="63" t="s">
        <v>161</v>
      </c>
      <c r="E12" s="63" t="s">
        <v>160</v>
      </c>
      <c r="S12" s="67"/>
    </row>
    <row r="13" spans="1:19" ht="18" customHeight="1" x14ac:dyDescent="0.15">
      <c r="A13" s="68"/>
      <c r="E13" s="63" t="s">
        <v>159</v>
      </c>
      <c r="S13" s="67"/>
    </row>
    <row r="14" spans="1:19" ht="18" customHeight="1" x14ac:dyDescent="0.15">
      <c r="A14" s="68"/>
      <c r="E14" s="63" t="s">
        <v>158</v>
      </c>
      <c r="S14" s="67"/>
    </row>
    <row r="15" spans="1:19" ht="18" customHeight="1" x14ac:dyDescent="0.15">
      <c r="A15" s="68"/>
      <c r="S15" s="67"/>
    </row>
    <row r="16" spans="1:19" ht="18" customHeight="1" x14ac:dyDescent="0.15">
      <c r="A16" s="68" t="s">
        <v>157</v>
      </c>
      <c r="S16" s="67"/>
    </row>
    <row r="17" spans="1:19" ht="18" customHeight="1" x14ac:dyDescent="0.15">
      <c r="A17" s="68"/>
      <c r="B17" s="70"/>
      <c r="C17" s="70"/>
      <c r="D17" s="70"/>
      <c r="E17" s="70"/>
      <c r="F17" s="70"/>
      <c r="G17" s="70"/>
      <c r="H17" s="70"/>
      <c r="I17" s="70"/>
      <c r="J17" s="70"/>
      <c r="K17" s="70"/>
      <c r="L17" s="70"/>
      <c r="M17" s="70"/>
      <c r="N17" s="70"/>
      <c r="O17" s="70"/>
      <c r="P17" s="70"/>
      <c r="Q17" s="70"/>
      <c r="R17" s="70"/>
      <c r="S17" s="67"/>
    </row>
    <row r="18" spans="1:19" ht="18" customHeight="1" x14ac:dyDescent="0.15">
      <c r="A18" s="68"/>
      <c r="B18" s="385" t="s">
        <v>156</v>
      </c>
      <c r="C18" s="385"/>
      <c r="D18" s="385"/>
      <c r="E18" s="385"/>
      <c r="F18" s="385"/>
      <c r="G18" s="385"/>
      <c r="H18" s="385"/>
      <c r="I18" s="385"/>
      <c r="J18" s="385"/>
      <c r="K18" s="385"/>
      <c r="L18" s="385"/>
      <c r="M18" s="385"/>
      <c r="N18" s="385"/>
      <c r="O18" s="385"/>
      <c r="P18" s="385"/>
      <c r="Q18" s="385"/>
      <c r="R18" s="385"/>
      <c r="S18" s="67"/>
    </row>
    <row r="19" spans="1:19" ht="18" customHeight="1" x14ac:dyDescent="0.15">
      <c r="A19" s="68"/>
      <c r="B19" s="385"/>
      <c r="C19" s="385"/>
      <c r="D19" s="385"/>
      <c r="E19" s="385"/>
      <c r="F19" s="385"/>
      <c r="G19" s="385"/>
      <c r="H19" s="385"/>
      <c r="I19" s="385"/>
      <c r="J19" s="385"/>
      <c r="K19" s="385"/>
      <c r="L19" s="385"/>
      <c r="M19" s="385"/>
      <c r="N19" s="385"/>
      <c r="O19" s="385"/>
      <c r="P19" s="385"/>
      <c r="Q19" s="385"/>
      <c r="R19" s="385"/>
      <c r="S19" s="67"/>
    </row>
    <row r="20" spans="1:19" ht="18" customHeight="1" x14ac:dyDescent="0.15">
      <c r="A20" s="68"/>
      <c r="B20" s="385"/>
      <c r="C20" s="385"/>
      <c r="D20" s="385"/>
      <c r="E20" s="385"/>
      <c r="F20" s="385"/>
      <c r="G20" s="385"/>
      <c r="H20" s="385"/>
      <c r="I20" s="385"/>
      <c r="J20" s="385"/>
      <c r="K20" s="385"/>
      <c r="L20" s="385"/>
      <c r="M20" s="385"/>
      <c r="N20" s="385"/>
      <c r="O20" s="385"/>
      <c r="P20" s="385"/>
      <c r="Q20" s="385"/>
      <c r="R20" s="385"/>
      <c r="S20" s="67"/>
    </row>
    <row r="21" spans="1:19" ht="18" customHeight="1" x14ac:dyDescent="0.15">
      <c r="A21" s="68"/>
      <c r="B21" s="385"/>
      <c r="C21" s="385"/>
      <c r="D21" s="385"/>
      <c r="E21" s="385"/>
      <c r="F21" s="385"/>
      <c r="G21" s="385"/>
      <c r="H21" s="385"/>
      <c r="I21" s="385"/>
      <c r="J21" s="385"/>
      <c r="K21" s="385"/>
      <c r="L21" s="385"/>
      <c r="M21" s="385"/>
      <c r="N21" s="385"/>
      <c r="O21" s="385"/>
      <c r="P21" s="385"/>
      <c r="Q21" s="385"/>
      <c r="R21" s="385"/>
      <c r="S21" s="67"/>
    </row>
    <row r="22" spans="1:19" ht="18" customHeight="1" x14ac:dyDescent="0.15">
      <c r="A22" s="68"/>
      <c r="B22" s="385"/>
      <c r="C22" s="385"/>
      <c r="D22" s="385"/>
      <c r="E22" s="385"/>
      <c r="F22" s="385"/>
      <c r="G22" s="385"/>
      <c r="H22" s="385"/>
      <c r="I22" s="385"/>
      <c r="J22" s="385"/>
      <c r="K22" s="385"/>
      <c r="L22" s="385"/>
      <c r="M22" s="385"/>
      <c r="N22" s="385"/>
      <c r="O22" s="385"/>
      <c r="P22" s="385"/>
      <c r="Q22" s="385"/>
      <c r="R22" s="385"/>
      <c r="S22" s="67"/>
    </row>
    <row r="23" spans="1:19" ht="18" customHeight="1" x14ac:dyDescent="0.15">
      <c r="A23" s="68"/>
      <c r="B23" s="385"/>
      <c r="C23" s="385"/>
      <c r="D23" s="385"/>
      <c r="E23" s="385"/>
      <c r="F23" s="385"/>
      <c r="G23" s="385"/>
      <c r="H23" s="385"/>
      <c r="I23" s="385"/>
      <c r="J23" s="385"/>
      <c r="K23" s="385"/>
      <c r="L23" s="385"/>
      <c r="M23" s="385"/>
      <c r="N23" s="385"/>
      <c r="O23" s="385"/>
      <c r="P23" s="385"/>
      <c r="Q23" s="385"/>
      <c r="R23" s="385"/>
      <c r="S23" s="67"/>
    </row>
    <row r="24" spans="1:19" ht="18" customHeight="1" x14ac:dyDescent="0.15">
      <c r="A24" s="68"/>
      <c r="B24" s="385"/>
      <c r="C24" s="385"/>
      <c r="D24" s="385"/>
      <c r="E24" s="385"/>
      <c r="F24" s="385"/>
      <c r="G24" s="385"/>
      <c r="H24" s="385"/>
      <c r="I24" s="385"/>
      <c r="J24" s="385"/>
      <c r="K24" s="385"/>
      <c r="L24" s="385"/>
      <c r="M24" s="385"/>
      <c r="N24" s="385"/>
      <c r="O24" s="385"/>
      <c r="P24" s="385"/>
      <c r="Q24" s="385"/>
      <c r="R24" s="385"/>
      <c r="S24" s="67"/>
    </row>
    <row r="25" spans="1:19" ht="18" customHeight="1" x14ac:dyDescent="0.15">
      <c r="A25" s="68"/>
      <c r="B25" s="385"/>
      <c r="C25" s="385"/>
      <c r="D25" s="385"/>
      <c r="E25" s="385"/>
      <c r="F25" s="385"/>
      <c r="G25" s="385"/>
      <c r="H25" s="385"/>
      <c r="I25" s="385"/>
      <c r="J25" s="385"/>
      <c r="K25" s="385"/>
      <c r="L25" s="385"/>
      <c r="M25" s="385"/>
      <c r="N25" s="385"/>
      <c r="O25" s="385"/>
      <c r="P25" s="385"/>
      <c r="Q25" s="385"/>
      <c r="R25" s="385"/>
      <c r="S25" s="67"/>
    </row>
    <row r="26" spans="1:19" ht="18" customHeight="1" x14ac:dyDescent="0.15">
      <c r="A26" s="68"/>
      <c r="B26" s="385"/>
      <c r="C26" s="385"/>
      <c r="D26" s="385"/>
      <c r="E26" s="385"/>
      <c r="F26" s="385"/>
      <c r="G26" s="385"/>
      <c r="H26" s="385"/>
      <c r="I26" s="385"/>
      <c r="J26" s="385"/>
      <c r="K26" s="385"/>
      <c r="L26" s="385"/>
      <c r="M26" s="385"/>
      <c r="N26" s="385"/>
      <c r="O26" s="385"/>
      <c r="P26" s="385"/>
      <c r="Q26" s="385"/>
      <c r="R26" s="385"/>
      <c r="S26" s="67"/>
    </row>
    <row r="27" spans="1:19" ht="18" customHeight="1" x14ac:dyDescent="0.15">
      <c r="A27" s="68"/>
      <c r="B27" s="385"/>
      <c r="C27" s="385"/>
      <c r="D27" s="385"/>
      <c r="E27" s="385"/>
      <c r="F27" s="385"/>
      <c r="G27" s="385"/>
      <c r="H27" s="385"/>
      <c r="I27" s="385"/>
      <c r="J27" s="385"/>
      <c r="K27" s="385"/>
      <c r="L27" s="385"/>
      <c r="M27" s="385"/>
      <c r="N27" s="385"/>
      <c r="O27" s="385"/>
      <c r="P27" s="385"/>
      <c r="Q27" s="385"/>
      <c r="R27" s="385"/>
      <c r="S27" s="67"/>
    </row>
    <row r="28" spans="1:19" ht="18" customHeight="1" x14ac:dyDescent="0.15">
      <c r="A28" s="68"/>
      <c r="S28" s="67"/>
    </row>
    <row r="29" spans="1:19" ht="18" customHeight="1" x14ac:dyDescent="0.15">
      <c r="A29" s="68" t="s">
        <v>155</v>
      </c>
      <c r="S29" s="67"/>
    </row>
    <row r="30" spans="1:19" ht="18" customHeight="1" x14ac:dyDescent="0.15">
      <c r="A30" s="68"/>
      <c r="S30" s="67"/>
    </row>
    <row r="31" spans="1:19" ht="18" customHeight="1" x14ac:dyDescent="0.15">
      <c r="A31" s="68" t="s">
        <v>154</v>
      </c>
      <c r="S31" s="67"/>
    </row>
    <row r="32" spans="1:19" ht="18" customHeight="1" x14ac:dyDescent="0.15">
      <c r="A32" s="68"/>
      <c r="S32" s="67"/>
    </row>
    <row r="33" spans="1:19" ht="18" customHeight="1" x14ac:dyDescent="0.15">
      <c r="A33" s="68"/>
      <c r="C33" s="69" t="s">
        <v>153</v>
      </c>
      <c r="D33" s="69" t="s">
        <v>152</v>
      </c>
      <c r="E33" s="69" t="s">
        <v>151</v>
      </c>
      <c r="S33" s="67"/>
    </row>
    <row r="34" spans="1:19" ht="18" customHeight="1" x14ac:dyDescent="0.15">
      <c r="A34" s="68"/>
      <c r="S34" s="67"/>
    </row>
    <row r="35" spans="1:19" ht="18" customHeight="1" x14ac:dyDescent="0.15">
      <c r="A35" s="68" t="s">
        <v>150</v>
      </c>
      <c r="S35" s="67"/>
    </row>
    <row r="36" spans="1:19" ht="18" customHeight="1" x14ac:dyDescent="0.15">
      <c r="A36" s="68"/>
      <c r="B36" s="384" t="s">
        <v>149</v>
      </c>
      <c r="C36" s="384"/>
      <c r="D36" s="384"/>
      <c r="E36" s="384"/>
      <c r="F36" s="384"/>
      <c r="G36" s="384"/>
      <c r="H36" s="384"/>
      <c r="I36" s="384"/>
      <c r="J36" s="384"/>
      <c r="K36" s="384"/>
      <c r="L36" s="384"/>
      <c r="M36" s="384"/>
      <c r="N36" s="384"/>
      <c r="O36" s="384"/>
      <c r="P36" s="384"/>
      <c r="Q36" s="384"/>
      <c r="R36" s="384"/>
      <c r="S36" s="67"/>
    </row>
    <row r="37" spans="1:19" ht="18" customHeight="1" x14ac:dyDescent="0.15">
      <c r="A37" s="68"/>
      <c r="B37" s="384"/>
      <c r="C37" s="384"/>
      <c r="D37" s="384"/>
      <c r="E37" s="384"/>
      <c r="F37" s="384"/>
      <c r="G37" s="384"/>
      <c r="H37" s="384"/>
      <c r="I37" s="384"/>
      <c r="J37" s="384"/>
      <c r="K37" s="384"/>
      <c r="L37" s="384"/>
      <c r="M37" s="384"/>
      <c r="N37" s="384"/>
      <c r="O37" s="384"/>
      <c r="P37" s="384"/>
      <c r="Q37" s="384"/>
      <c r="R37" s="384"/>
      <c r="S37" s="67"/>
    </row>
    <row r="38" spans="1:19" ht="18" customHeight="1" x14ac:dyDescent="0.15">
      <c r="A38" s="68"/>
      <c r="B38" s="384"/>
      <c r="C38" s="384"/>
      <c r="D38" s="384"/>
      <c r="E38" s="384"/>
      <c r="F38" s="384"/>
      <c r="G38" s="384"/>
      <c r="H38" s="384"/>
      <c r="I38" s="384"/>
      <c r="J38" s="384"/>
      <c r="K38" s="384"/>
      <c r="L38" s="384"/>
      <c r="M38" s="384"/>
      <c r="N38" s="384"/>
      <c r="O38" s="384"/>
      <c r="P38" s="384"/>
      <c r="Q38" s="384"/>
      <c r="R38" s="384"/>
      <c r="S38" s="67"/>
    </row>
    <row r="39" spans="1:19" ht="18" customHeight="1" x14ac:dyDescent="0.15">
      <c r="A39" s="68" t="s">
        <v>148</v>
      </c>
      <c r="S39" s="67"/>
    </row>
    <row r="40" spans="1:19" ht="18" customHeight="1" x14ac:dyDescent="0.15">
      <c r="A40" s="68"/>
      <c r="B40" s="385" t="s">
        <v>147</v>
      </c>
      <c r="C40" s="385"/>
      <c r="D40" s="385"/>
      <c r="E40" s="385"/>
      <c r="F40" s="385"/>
      <c r="G40" s="385"/>
      <c r="H40" s="385"/>
      <c r="I40" s="385"/>
      <c r="J40" s="385"/>
      <c r="K40" s="385"/>
      <c r="L40" s="385"/>
      <c r="M40" s="385"/>
      <c r="N40" s="385"/>
      <c r="O40" s="385"/>
      <c r="P40" s="385"/>
      <c r="Q40" s="385"/>
      <c r="R40" s="385"/>
      <c r="S40" s="67"/>
    </row>
    <row r="41" spans="1:19" ht="18" customHeight="1" x14ac:dyDescent="0.15">
      <c r="A41" s="68"/>
      <c r="B41" s="385"/>
      <c r="C41" s="385"/>
      <c r="D41" s="385"/>
      <c r="E41" s="385"/>
      <c r="F41" s="385"/>
      <c r="G41" s="385"/>
      <c r="H41" s="385"/>
      <c r="I41" s="385"/>
      <c r="J41" s="385"/>
      <c r="K41" s="385"/>
      <c r="L41" s="385"/>
      <c r="M41" s="385"/>
      <c r="N41" s="385"/>
      <c r="O41" s="385"/>
      <c r="P41" s="385"/>
      <c r="Q41" s="385"/>
      <c r="R41" s="385"/>
      <c r="S41" s="67"/>
    </row>
    <row r="42" spans="1:19" ht="18" customHeight="1" x14ac:dyDescent="0.15">
      <c r="A42" s="68"/>
      <c r="B42" s="385"/>
      <c r="C42" s="385"/>
      <c r="D42" s="385"/>
      <c r="E42" s="385"/>
      <c r="F42" s="385"/>
      <c r="G42" s="385"/>
      <c r="H42" s="385"/>
      <c r="I42" s="385"/>
      <c r="J42" s="385"/>
      <c r="K42" s="385"/>
      <c r="L42" s="385"/>
      <c r="M42" s="385"/>
      <c r="N42" s="385"/>
      <c r="O42" s="385"/>
      <c r="P42" s="385"/>
      <c r="Q42" s="385"/>
      <c r="R42" s="385"/>
      <c r="S42" s="67"/>
    </row>
    <row r="43" spans="1:19" ht="18" customHeight="1" x14ac:dyDescent="0.15">
      <c r="A43" s="68"/>
      <c r="B43" s="385"/>
      <c r="C43" s="385"/>
      <c r="D43" s="385"/>
      <c r="E43" s="385"/>
      <c r="F43" s="385"/>
      <c r="G43" s="385"/>
      <c r="H43" s="385"/>
      <c r="I43" s="385"/>
      <c r="J43" s="385"/>
      <c r="K43" s="385"/>
      <c r="L43" s="385"/>
      <c r="M43" s="385"/>
      <c r="N43" s="385"/>
      <c r="O43" s="385"/>
      <c r="P43" s="385"/>
      <c r="Q43" s="385"/>
      <c r="R43" s="385"/>
      <c r="S43" s="67"/>
    </row>
    <row r="44" spans="1:19" ht="18" customHeight="1" x14ac:dyDescent="0.15">
      <c r="A44" s="68"/>
      <c r="B44" s="385"/>
      <c r="C44" s="385"/>
      <c r="D44" s="385"/>
      <c r="E44" s="385"/>
      <c r="F44" s="385"/>
      <c r="G44" s="385"/>
      <c r="H44" s="385"/>
      <c r="I44" s="385"/>
      <c r="J44" s="385"/>
      <c r="K44" s="385"/>
      <c r="L44" s="385"/>
      <c r="M44" s="385"/>
      <c r="N44" s="385"/>
      <c r="O44" s="385"/>
      <c r="P44" s="385"/>
      <c r="Q44" s="385"/>
      <c r="R44" s="385"/>
      <c r="S44" s="67"/>
    </row>
    <row r="45" spans="1:19" ht="18" customHeight="1" x14ac:dyDescent="0.15">
      <c r="A45" s="66"/>
      <c r="B45" s="65"/>
      <c r="C45" s="65"/>
      <c r="D45" s="65"/>
      <c r="E45" s="65"/>
      <c r="F45" s="65"/>
      <c r="G45" s="65"/>
      <c r="H45" s="65"/>
      <c r="I45" s="65"/>
      <c r="J45" s="65"/>
      <c r="K45" s="65"/>
      <c r="L45" s="65"/>
      <c r="M45" s="65"/>
      <c r="N45" s="65"/>
      <c r="O45" s="65"/>
      <c r="P45" s="65"/>
      <c r="Q45" s="65"/>
      <c r="R45" s="65"/>
      <c r="S45" s="64"/>
    </row>
  </sheetData>
  <mergeCells count="8">
    <mergeCell ref="B36:R38"/>
    <mergeCell ref="B18:R27"/>
    <mergeCell ref="B40:R44"/>
    <mergeCell ref="A3:R3"/>
    <mergeCell ref="C6:I6"/>
    <mergeCell ref="J6:S6"/>
    <mergeCell ref="C7:I7"/>
    <mergeCell ref="J7:S7"/>
  </mergeCells>
  <phoneticPr fontId="24"/>
  <pageMargins left="0.78700000000000003" right="0.78700000000000003" top="0.65" bottom="0.63"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5448-B15F-430C-98CE-AAB01D2A8175}">
  <sheetPr>
    <tabColor rgb="FFFF0000"/>
    <pageSetUpPr fitToPage="1"/>
  </sheetPr>
  <dimension ref="A1:M23"/>
  <sheetViews>
    <sheetView view="pageBreakPreview" zoomScale="130" zoomScaleNormal="150" zoomScaleSheetLayoutView="130" workbookViewId="0">
      <selection activeCell="G4" sqref="G4"/>
    </sheetView>
  </sheetViews>
  <sheetFormatPr defaultColWidth="6.625" defaultRowHeight="12.75" x14ac:dyDescent="0.15"/>
  <cols>
    <col min="1" max="1" width="4.75" style="96" customWidth="1"/>
    <col min="2" max="3" width="11.125" style="96" customWidth="1"/>
    <col min="4" max="5" width="9.625" style="96" customWidth="1"/>
    <col min="6" max="6" width="13.375" style="96" customWidth="1"/>
    <col min="7" max="12" width="4" style="96" customWidth="1"/>
    <col min="13" max="13" width="1.875" style="96" customWidth="1"/>
    <col min="14" max="16384" width="6.625" style="96"/>
  </cols>
  <sheetData>
    <row r="1" spans="1:13" ht="20.100000000000001" customHeight="1" x14ac:dyDescent="0.15">
      <c r="A1" s="95" t="s">
        <v>417</v>
      </c>
    </row>
    <row r="2" spans="1:13" ht="20.100000000000001" customHeight="1" x14ac:dyDescent="0.15">
      <c r="A2" s="395" t="s">
        <v>245</v>
      </c>
      <c r="B2" s="395"/>
      <c r="C2" s="395"/>
      <c r="D2" s="395"/>
      <c r="E2" s="395"/>
      <c r="F2" s="395"/>
      <c r="G2" s="395"/>
      <c r="H2" s="395"/>
      <c r="I2" s="395"/>
      <c r="J2" s="395"/>
      <c r="K2" s="395"/>
      <c r="L2" s="395"/>
      <c r="M2" s="395"/>
    </row>
    <row r="3" spans="1:13" ht="20.100000000000001" customHeight="1" x14ac:dyDescent="0.15">
      <c r="A3" s="97"/>
      <c r="B3" s="97"/>
      <c r="C3" s="97"/>
      <c r="D3" s="97"/>
      <c r="E3" s="97"/>
      <c r="F3" s="97"/>
      <c r="G3" s="97"/>
      <c r="H3" s="97"/>
      <c r="I3" s="97"/>
      <c r="J3" s="97"/>
      <c r="K3" s="97"/>
      <c r="L3" s="97"/>
    </row>
    <row r="4" spans="1:13" ht="20.100000000000001" customHeight="1" x14ac:dyDescent="0.15">
      <c r="A4" s="98"/>
      <c r="B4" s="98"/>
      <c r="C4" s="98"/>
      <c r="D4" s="98"/>
      <c r="E4" s="98"/>
      <c r="F4" s="98"/>
      <c r="G4" s="99"/>
      <c r="H4" s="100" t="s">
        <v>246</v>
      </c>
      <c r="I4" s="100"/>
      <c r="J4" s="100" t="s">
        <v>247</v>
      </c>
      <c r="K4" s="100"/>
      <c r="L4" s="100" t="s">
        <v>248</v>
      </c>
    </row>
    <row r="5" spans="1:13" ht="20.100000000000001" customHeight="1" x14ac:dyDescent="0.15">
      <c r="A5" s="396" t="s">
        <v>418</v>
      </c>
      <c r="B5" s="396"/>
      <c r="C5" s="98"/>
      <c r="D5" s="98"/>
      <c r="E5" s="98"/>
      <c r="F5" s="98"/>
      <c r="G5" s="98"/>
      <c r="H5" s="98"/>
      <c r="I5" s="98"/>
      <c r="J5" s="98"/>
      <c r="K5" s="98"/>
      <c r="L5" s="98"/>
    </row>
    <row r="6" spans="1:13" ht="20.100000000000001" customHeight="1" x14ac:dyDescent="0.15">
      <c r="A6" s="95"/>
      <c r="B6" s="95"/>
      <c r="C6" s="95"/>
      <c r="D6" s="95"/>
      <c r="E6" s="95"/>
      <c r="F6" s="95"/>
      <c r="G6" s="95"/>
      <c r="H6" s="95"/>
      <c r="I6" s="95"/>
      <c r="J6" s="95"/>
      <c r="K6" s="95"/>
      <c r="L6" s="95"/>
    </row>
    <row r="7" spans="1:13" s="102" customFormat="1" ht="20.100000000000001" customHeight="1" x14ac:dyDescent="0.15">
      <c r="A7" s="397" t="s">
        <v>249</v>
      </c>
      <c r="B7" s="397"/>
      <c r="C7" s="397"/>
      <c r="D7" s="101" t="s">
        <v>250</v>
      </c>
      <c r="E7" s="398"/>
      <c r="F7" s="398"/>
      <c r="G7" s="398"/>
      <c r="H7" s="398"/>
      <c r="I7" s="398"/>
      <c r="J7" s="398"/>
      <c r="K7" s="398"/>
      <c r="L7" s="398"/>
    </row>
    <row r="8" spans="1:13" ht="20.100000000000001" customHeight="1" x14ac:dyDescent="0.15">
      <c r="A8" s="103"/>
      <c r="B8" s="103"/>
      <c r="C8" s="103"/>
      <c r="D8" s="104"/>
      <c r="E8" s="399"/>
      <c r="F8" s="399"/>
      <c r="G8" s="399"/>
      <c r="H8" s="399"/>
      <c r="I8" s="399"/>
      <c r="J8" s="399"/>
      <c r="K8" s="399"/>
      <c r="L8" s="399"/>
    </row>
    <row r="9" spans="1:13" ht="20.100000000000001" customHeight="1" x14ac:dyDescent="0.15">
      <c r="A9" s="103"/>
      <c r="B9" s="103"/>
      <c r="C9" s="103"/>
      <c r="D9" s="400" t="s">
        <v>251</v>
      </c>
      <c r="E9" s="400"/>
      <c r="F9" s="401"/>
      <c r="G9" s="401"/>
      <c r="H9" s="401"/>
      <c r="I9" s="401"/>
      <c r="J9" s="401"/>
      <c r="K9" s="401"/>
      <c r="L9" s="401"/>
    </row>
    <row r="10" spans="1:13" ht="20.100000000000001" customHeight="1" x14ac:dyDescent="0.15">
      <c r="D10" s="403"/>
      <c r="E10" s="403"/>
      <c r="F10" s="402"/>
      <c r="G10" s="402"/>
      <c r="H10" s="402"/>
      <c r="I10" s="402"/>
      <c r="J10" s="402"/>
      <c r="K10" s="402"/>
      <c r="L10" s="402"/>
    </row>
    <row r="11" spans="1:13" ht="20.100000000000001" customHeight="1" x14ac:dyDescent="0.15">
      <c r="A11" s="408"/>
      <c r="B11" s="408"/>
      <c r="C11" s="408"/>
      <c r="D11" s="408"/>
      <c r="E11" s="408"/>
      <c r="F11" s="408"/>
      <c r="G11" s="408"/>
      <c r="H11" s="408"/>
      <c r="I11" s="408"/>
      <c r="J11" s="408"/>
      <c r="K11" s="408"/>
      <c r="L11" s="408"/>
    </row>
    <row r="12" spans="1:13" ht="20.100000000000001" customHeight="1" x14ac:dyDescent="0.15">
      <c r="A12" s="105"/>
      <c r="B12" s="105"/>
      <c r="C12" s="105"/>
      <c r="D12" s="105"/>
      <c r="E12" s="105"/>
      <c r="F12" s="105"/>
      <c r="G12" s="105"/>
      <c r="H12" s="105"/>
      <c r="I12" s="105"/>
      <c r="J12" s="105"/>
      <c r="K12" s="105"/>
      <c r="L12" s="105"/>
    </row>
    <row r="13" spans="1:13" s="108" customFormat="1" ht="20.100000000000001" customHeight="1" x14ac:dyDescent="0.15">
      <c r="A13" s="106" t="s">
        <v>252</v>
      </c>
      <c r="B13" s="107"/>
      <c r="C13" s="107"/>
      <c r="D13" s="107"/>
      <c r="E13" s="107"/>
      <c r="F13" s="107"/>
      <c r="G13" s="107"/>
      <c r="H13" s="107"/>
      <c r="I13" s="107"/>
      <c r="J13" s="107"/>
      <c r="K13" s="107"/>
      <c r="L13" s="107"/>
    </row>
    <row r="14" spans="1:13" ht="20.100000000000001" customHeight="1" x14ac:dyDescent="0.15"/>
    <row r="15" spans="1:13" ht="30" customHeight="1" x14ac:dyDescent="0.15">
      <c r="B15" s="109"/>
      <c r="C15" s="409" t="s">
        <v>253</v>
      </c>
      <c r="D15" s="410"/>
      <c r="E15" s="410"/>
      <c r="F15" s="410"/>
      <c r="G15" s="410"/>
      <c r="H15" s="410"/>
      <c r="I15" s="411"/>
    </row>
    <row r="16" spans="1:13" ht="30" customHeight="1" x14ac:dyDescent="0.15">
      <c r="B16" s="109"/>
      <c r="C16" s="412" t="s">
        <v>254</v>
      </c>
      <c r="D16" s="412"/>
      <c r="E16" s="412"/>
      <c r="F16" s="412"/>
      <c r="G16" s="412"/>
      <c r="H16" s="412"/>
      <c r="I16" s="412"/>
    </row>
    <row r="17" spans="2:9" ht="30" customHeight="1" x14ac:dyDescent="0.15">
      <c r="B17" s="109"/>
      <c r="C17" s="412" t="s">
        <v>255</v>
      </c>
      <c r="D17" s="412"/>
      <c r="E17" s="412"/>
      <c r="F17" s="412"/>
      <c r="G17" s="412"/>
      <c r="H17" s="412"/>
      <c r="I17" s="412"/>
    </row>
    <row r="18" spans="2:9" ht="30" customHeight="1" x14ac:dyDescent="0.15">
      <c r="B18" s="109"/>
      <c r="C18" s="412" t="s">
        <v>256</v>
      </c>
      <c r="D18" s="412"/>
      <c r="E18" s="412"/>
      <c r="F18" s="412"/>
      <c r="G18" s="412"/>
      <c r="H18" s="412"/>
      <c r="I18" s="412"/>
    </row>
    <row r="19" spans="2:9" s="111" customFormat="1" ht="30" customHeight="1" x14ac:dyDescent="0.15">
      <c r="B19" s="110"/>
      <c r="C19" s="404" t="s">
        <v>257</v>
      </c>
      <c r="D19" s="405"/>
      <c r="E19" s="405"/>
      <c r="F19" s="405"/>
      <c r="G19" s="405"/>
      <c r="H19" s="405"/>
      <c r="I19" s="406"/>
    </row>
    <row r="20" spans="2:9" s="111" customFormat="1" ht="30" customHeight="1" x14ac:dyDescent="0.15">
      <c r="B20" s="110"/>
      <c r="C20" s="404" t="s">
        <v>258</v>
      </c>
      <c r="D20" s="405"/>
      <c r="E20" s="405"/>
      <c r="F20" s="405"/>
      <c r="G20" s="405"/>
      <c r="H20" s="405"/>
      <c r="I20" s="406"/>
    </row>
    <row r="21" spans="2:9" s="111" customFormat="1" ht="30" customHeight="1" x14ac:dyDescent="0.15">
      <c r="B21" s="110"/>
      <c r="C21" s="407" t="s">
        <v>259</v>
      </c>
      <c r="D21" s="407"/>
      <c r="E21" s="407"/>
      <c r="F21" s="407"/>
      <c r="G21" s="407"/>
      <c r="H21" s="407"/>
      <c r="I21" s="407"/>
    </row>
    <row r="22" spans="2:9" s="112" customFormat="1" ht="30" customHeight="1" x14ac:dyDescent="0.15">
      <c r="B22" s="112" t="s">
        <v>260</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8"/>
  <dataValidations count="1">
    <dataValidation type="list" allowBlank="1" showInputMessage="1" showErrorMessage="1" sqref="B15:B21" xr:uid="{FC8DDE9C-6094-4049-9747-15A55244FCE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35E49-8736-4C69-9FE1-1AB3A5A70A3E}">
  <sheetPr>
    <tabColor theme="4"/>
    <pageSetUpPr fitToPage="1"/>
  </sheetPr>
  <dimension ref="B1:C19"/>
  <sheetViews>
    <sheetView showGridLines="0" view="pageBreakPreview" zoomScale="110" zoomScaleNormal="100" zoomScaleSheetLayoutView="110" workbookViewId="0"/>
  </sheetViews>
  <sheetFormatPr defaultColWidth="7" defaultRowHeight="13.5" x14ac:dyDescent="0.15"/>
  <cols>
    <col min="1" max="1" width="0.75" style="114" customWidth="1"/>
    <col min="2" max="2" width="5.875" style="114" customWidth="1"/>
    <col min="3" max="3" width="83.125" style="119" customWidth="1"/>
    <col min="4" max="4" width="0.75" style="114" customWidth="1"/>
    <col min="5" max="10" width="7" style="114"/>
    <col min="11" max="11" width="6.5" style="114" customWidth="1"/>
    <col min="12" max="16384" width="7" style="114"/>
  </cols>
  <sheetData>
    <row r="1" spans="2:3" x14ac:dyDescent="0.15">
      <c r="B1" s="113" t="s">
        <v>261</v>
      </c>
      <c r="C1" s="113"/>
    </row>
    <row r="2" spans="2:3" x14ac:dyDescent="0.15">
      <c r="B2" s="113"/>
      <c r="C2" s="113" t="s">
        <v>262</v>
      </c>
    </row>
    <row r="3" spans="2:3" ht="6" customHeight="1" x14ac:dyDescent="0.15">
      <c r="B3" s="113"/>
      <c r="C3" s="115"/>
    </row>
    <row r="4" spans="2:3" s="113" customFormat="1" x14ac:dyDescent="0.15">
      <c r="B4" s="116" t="s">
        <v>263</v>
      </c>
      <c r="C4" s="117" t="s">
        <v>264</v>
      </c>
    </row>
    <row r="5" spans="2:3" s="113" customFormat="1" ht="21" x14ac:dyDescent="0.15">
      <c r="B5" s="116" t="s">
        <v>265</v>
      </c>
      <c r="C5" s="117" t="s">
        <v>266</v>
      </c>
    </row>
    <row r="6" spans="2:3" s="113" customFormat="1" ht="21" x14ac:dyDescent="0.15">
      <c r="B6" s="116" t="s">
        <v>267</v>
      </c>
      <c r="C6" s="117" t="s">
        <v>268</v>
      </c>
    </row>
    <row r="7" spans="2:3" s="113" customFormat="1" ht="12.75" customHeight="1" x14ac:dyDescent="0.15">
      <c r="B7" s="116" t="s">
        <v>269</v>
      </c>
      <c r="C7" s="117" t="s">
        <v>270</v>
      </c>
    </row>
    <row r="8" spans="2:3" s="113" customFormat="1" ht="21" x14ac:dyDescent="0.15">
      <c r="B8" s="116" t="s">
        <v>271</v>
      </c>
      <c r="C8" s="117" t="s">
        <v>272</v>
      </c>
    </row>
    <row r="9" spans="2:3" s="113" customFormat="1" ht="23.25" customHeight="1" x14ac:dyDescent="0.15">
      <c r="B9" s="116" t="s">
        <v>273</v>
      </c>
      <c r="C9" s="117" t="s">
        <v>274</v>
      </c>
    </row>
    <row r="10" spans="2:3" s="113" customFormat="1" ht="102" customHeight="1" x14ac:dyDescent="0.15">
      <c r="B10" s="116" t="s">
        <v>275</v>
      </c>
      <c r="C10" s="117" t="s">
        <v>276</v>
      </c>
    </row>
    <row r="11" spans="2:3" s="113" customFormat="1" ht="111.75" customHeight="1" x14ac:dyDescent="0.15">
      <c r="B11" s="116" t="s">
        <v>277</v>
      </c>
      <c r="C11" s="117" t="s">
        <v>278</v>
      </c>
    </row>
    <row r="12" spans="2:3" s="113" customFormat="1" ht="13.5" customHeight="1" x14ac:dyDescent="0.15">
      <c r="B12" s="116" t="s">
        <v>279</v>
      </c>
      <c r="C12" s="117" t="s">
        <v>280</v>
      </c>
    </row>
    <row r="13" spans="2:3" s="113" customFormat="1" ht="37.5" customHeight="1" x14ac:dyDescent="0.15">
      <c r="B13" s="116" t="s">
        <v>281</v>
      </c>
      <c r="C13" s="117" t="s">
        <v>282</v>
      </c>
    </row>
    <row r="14" spans="2:3" s="113" customFormat="1" ht="56.25" customHeight="1" x14ac:dyDescent="0.15">
      <c r="B14" s="116" t="s">
        <v>283</v>
      </c>
      <c r="C14" s="117" t="s">
        <v>284</v>
      </c>
    </row>
    <row r="15" spans="2:3" s="113" customFormat="1" ht="46.5" customHeight="1" x14ac:dyDescent="0.15">
      <c r="B15" s="116" t="s">
        <v>285</v>
      </c>
      <c r="C15" s="117" t="s">
        <v>286</v>
      </c>
    </row>
    <row r="16" spans="2:3" s="113" customFormat="1" x14ac:dyDescent="0.15">
      <c r="B16" s="116" t="s">
        <v>287</v>
      </c>
      <c r="C16" s="117" t="s">
        <v>288</v>
      </c>
    </row>
    <row r="17" spans="2:3" s="113" customFormat="1" x14ac:dyDescent="0.15">
      <c r="B17" s="116" t="s">
        <v>289</v>
      </c>
      <c r="C17" s="117" t="s">
        <v>290</v>
      </c>
    </row>
    <row r="18" spans="2:3" s="113" customFormat="1" x14ac:dyDescent="0.15">
      <c r="B18" s="116" t="s">
        <v>291</v>
      </c>
      <c r="C18" s="117" t="s">
        <v>292</v>
      </c>
    </row>
    <row r="19" spans="2:3" x14ac:dyDescent="0.15">
      <c r="B19" s="118"/>
    </row>
  </sheetData>
  <phoneticPr fontId="38"/>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AEB0-F611-4076-A1A3-647BC9F9FEC9}">
  <sheetPr>
    <tabColor rgb="FFFFFF00"/>
    <pageSetUpPr fitToPage="1"/>
  </sheetPr>
  <dimension ref="B1:C17"/>
  <sheetViews>
    <sheetView showGridLines="0" view="pageBreakPreview" zoomScale="110" zoomScaleNormal="100" zoomScaleSheetLayoutView="110" workbookViewId="0"/>
  </sheetViews>
  <sheetFormatPr defaultColWidth="7" defaultRowHeight="13.5" x14ac:dyDescent="0.15"/>
  <cols>
    <col min="1" max="1" width="0.75" style="114" customWidth="1"/>
    <col min="2" max="2" width="5.875" style="114" customWidth="1"/>
    <col min="3" max="3" width="83.125" style="119" customWidth="1"/>
    <col min="4" max="4" width="0.75" style="114" customWidth="1"/>
    <col min="5" max="10" width="7" style="114"/>
    <col min="11" max="11" width="6.5" style="114" customWidth="1"/>
    <col min="12" max="16384" width="7" style="114"/>
  </cols>
  <sheetData>
    <row r="1" spans="2:3" x14ac:dyDescent="0.15">
      <c r="B1" s="113" t="s">
        <v>293</v>
      </c>
      <c r="C1" s="113"/>
    </row>
    <row r="2" spans="2:3" x14ac:dyDescent="0.15">
      <c r="B2" s="113"/>
      <c r="C2" s="113" t="s">
        <v>294</v>
      </c>
    </row>
    <row r="3" spans="2:3" ht="6" customHeight="1" x14ac:dyDescent="0.15">
      <c r="B3" s="113"/>
      <c r="C3" s="115"/>
    </row>
    <row r="4" spans="2:3" s="113" customFormat="1" x14ac:dyDescent="0.15">
      <c r="B4" s="116" t="s">
        <v>263</v>
      </c>
      <c r="C4" s="117" t="s">
        <v>264</v>
      </c>
    </row>
    <row r="5" spans="2:3" s="113" customFormat="1" ht="21" x14ac:dyDescent="0.15">
      <c r="B5" s="116" t="s">
        <v>265</v>
      </c>
      <c r="C5" s="117" t="s">
        <v>295</v>
      </c>
    </row>
    <row r="6" spans="2:3" s="113" customFormat="1" ht="21" x14ac:dyDescent="0.15">
      <c r="B6" s="116" t="s">
        <v>267</v>
      </c>
      <c r="C6" s="117" t="s">
        <v>296</v>
      </c>
    </row>
    <row r="7" spans="2:3" s="113" customFormat="1" ht="12.75" customHeight="1" x14ac:dyDescent="0.15">
      <c r="B7" s="116" t="s">
        <v>269</v>
      </c>
      <c r="C7" s="117" t="s">
        <v>270</v>
      </c>
    </row>
    <row r="8" spans="2:3" s="113" customFormat="1" ht="21" x14ac:dyDescent="0.15">
      <c r="B8" s="116" t="s">
        <v>271</v>
      </c>
      <c r="C8" s="117" t="s">
        <v>272</v>
      </c>
    </row>
    <row r="9" spans="2:3" s="113" customFormat="1" ht="23.25" customHeight="1" x14ac:dyDescent="0.15">
      <c r="B9" s="116" t="s">
        <v>273</v>
      </c>
      <c r="C9" s="117" t="s">
        <v>274</v>
      </c>
    </row>
    <row r="10" spans="2:3" s="113" customFormat="1" ht="102" customHeight="1" x14ac:dyDescent="0.15">
      <c r="B10" s="116" t="s">
        <v>275</v>
      </c>
      <c r="C10" s="117" t="s">
        <v>297</v>
      </c>
    </row>
    <row r="11" spans="2:3" s="113" customFormat="1" ht="37.5" customHeight="1" x14ac:dyDescent="0.15">
      <c r="B11" s="116" t="s">
        <v>281</v>
      </c>
      <c r="C11" s="117" t="s">
        <v>298</v>
      </c>
    </row>
    <row r="12" spans="2:3" s="113" customFormat="1" ht="56.25" customHeight="1" x14ac:dyDescent="0.15">
      <c r="B12" s="116" t="s">
        <v>283</v>
      </c>
      <c r="C12" s="117" t="s">
        <v>299</v>
      </c>
    </row>
    <row r="13" spans="2:3" s="113" customFormat="1" ht="37.5" customHeight="1" x14ac:dyDescent="0.15">
      <c r="B13" s="116" t="s">
        <v>285</v>
      </c>
      <c r="C13" s="117" t="s">
        <v>300</v>
      </c>
    </row>
    <row r="14" spans="2:3" s="113" customFormat="1" x14ac:dyDescent="0.15">
      <c r="B14" s="116" t="s">
        <v>287</v>
      </c>
      <c r="C14" s="117" t="s">
        <v>301</v>
      </c>
    </row>
    <row r="15" spans="2:3" s="113" customFormat="1" x14ac:dyDescent="0.15">
      <c r="B15" s="116" t="s">
        <v>289</v>
      </c>
      <c r="C15" s="117" t="s">
        <v>290</v>
      </c>
    </row>
    <row r="16" spans="2:3" s="113" customFormat="1" x14ac:dyDescent="0.15">
      <c r="B16" s="116" t="s">
        <v>291</v>
      </c>
      <c r="C16" s="117" t="s">
        <v>292</v>
      </c>
    </row>
    <row r="17" spans="2:2" x14ac:dyDescent="0.15">
      <c r="B17" s="118"/>
    </row>
  </sheetData>
  <phoneticPr fontId="38"/>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DF36-1EDD-463C-8015-B64FACA64F32}">
  <sheetPr>
    <tabColor rgb="FF00B050"/>
    <pageSetUpPr fitToPage="1"/>
  </sheetPr>
  <dimension ref="B1:C15"/>
  <sheetViews>
    <sheetView showGridLines="0" view="pageBreakPreview" zoomScaleNormal="100" zoomScaleSheetLayoutView="100" workbookViewId="0"/>
  </sheetViews>
  <sheetFormatPr defaultColWidth="7" defaultRowHeight="13.5" x14ac:dyDescent="0.15"/>
  <cols>
    <col min="1" max="1" width="0.75" style="114" customWidth="1"/>
    <col min="2" max="2" width="5.875" style="114" customWidth="1"/>
    <col min="3" max="3" width="83.125" style="119" customWidth="1"/>
    <col min="4" max="4" width="0.75" style="114" customWidth="1"/>
    <col min="5" max="10" width="7" style="114"/>
    <col min="11" max="11" width="6.5" style="114" customWidth="1"/>
    <col min="12" max="16384" width="7" style="114"/>
  </cols>
  <sheetData>
    <row r="1" spans="2:3" x14ac:dyDescent="0.15">
      <c r="B1" s="113" t="s">
        <v>302</v>
      </c>
      <c r="C1" s="113"/>
    </row>
    <row r="2" spans="2:3" x14ac:dyDescent="0.15">
      <c r="B2" s="113"/>
      <c r="C2" s="113" t="s">
        <v>303</v>
      </c>
    </row>
    <row r="3" spans="2:3" ht="6" customHeight="1" x14ac:dyDescent="0.15">
      <c r="B3" s="113"/>
      <c r="C3" s="115"/>
    </row>
    <row r="4" spans="2:3" s="113" customFormat="1" x14ac:dyDescent="0.15">
      <c r="B4" s="116" t="s">
        <v>263</v>
      </c>
      <c r="C4" s="117" t="s">
        <v>304</v>
      </c>
    </row>
    <row r="5" spans="2:3" s="113" customFormat="1" ht="21" x14ac:dyDescent="0.15">
      <c r="B5" s="116" t="s">
        <v>265</v>
      </c>
      <c r="C5" s="117" t="s">
        <v>305</v>
      </c>
    </row>
    <row r="6" spans="2:3" s="113" customFormat="1" ht="21" x14ac:dyDescent="0.15">
      <c r="B6" s="116" t="s">
        <v>267</v>
      </c>
      <c r="C6" s="117" t="s">
        <v>306</v>
      </c>
    </row>
    <row r="7" spans="2:3" s="113" customFormat="1" ht="24" customHeight="1" x14ac:dyDescent="0.15">
      <c r="B7" s="116" t="s">
        <v>271</v>
      </c>
      <c r="C7" s="117" t="s">
        <v>272</v>
      </c>
    </row>
    <row r="8" spans="2:3" s="113" customFormat="1" ht="21" x14ac:dyDescent="0.15">
      <c r="B8" s="116" t="s">
        <v>273</v>
      </c>
      <c r="C8" s="117" t="s">
        <v>307</v>
      </c>
    </row>
    <row r="9" spans="2:3" s="113" customFormat="1" ht="111.75" customHeight="1" x14ac:dyDescent="0.15">
      <c r="B9" s="116" t="s">
        <v>275</v>
      </c>
      <c r="C9" s="117" t="s">
        <v>308</v>
      </c>
    </row>
    <row r="10" spans="2:3" s="113" customFormat="1" ht="105" x14ac:dyDescent="0.15">
      <c r="B10" s="116" t="s">
        <v>277</v>
      </c>
      <c r="C10" s="117" t="s">
        <v>309</v>
      </c>
    </row>
    <row r="11" spans="2:3" s="113" customFormat="1" ht="31.5" x14ac:dyDescent="0.15">
      <c r="B11" s="116" t="s">
        <v>281</v>
      </c>
      <c r="C11" s="117" t="s">
        <v>310</v>
      </c>
    </row>
    <row r="12" spans="2:3" s="113" customFormat="1" ht="52.5" x14ac:dyDescent="0.15">
      <c r="B12" s="116" t="s">
        <v>283</v>
      </c>
      <c r="C12" s="117" t="s">
        <v>311</v>
      </c>
    </row>
    <row r="13" spans="2:3" s="113" customFormat="1" x14ac:dyDescent="0.15">
      <c r="B13" s="116" t="s">
        <v>287</v>
      </c>
      <c r="C13" s="117" t="s">
        <v>312</v>
      </c>
    </row>
    <row r="14" spans="2:3" s="113" customFormat="1" x14ac:dyDescent="0.15">
      <c r="B14" s="116" t="s">
        <v>289</v>
      </c>
      <c r="C14" s="117" t="s">
        <v>313</v>
      </c>
    </row>
    <row r="15" spans="2:3" x14ac:dyDescent="0.15">
      <c r="B15" s="118"/>
    </row>
  </sheetData>
  <phoneticPr fontId="38"/>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C1A6-7C00-45A3-A0EC-154CC0801380}">
  <sheetPr>
    <tabColor rgb="FF00B0F0"/>
    <pageSetUpPr fitToPage="1"/>
  </sheetPr>
  <dimension ref="A1:N26"/>
  <sheetViews>
    <sheetView view="pageBreakPreview" zoomScaleNormal="100" zoomScaleSheetLayoutView="100" workbookViewId="0">
      <selection activeCell="J33" sqref="J33"/>
    </sheetView>
  </sheetViews>
  <sheetFormatPr defaultRowHeight="14.25" x14ac:dyDescent="0.15"/>
  <cols>
    <col min="1" max="1" width="48.75" style="88" customWidth="1"/>
    <col min="2" max="13" width="11.625" style="88" bestFit="1" customWidth="1"/>
    <col min="14" max="14" width="10.25" style="88" bestFit="1" customWidth="1"/>
    <col min="15" max="15" width="9" style="88"/>
    <col min="16" max="16" width="31.75" style="88" bestFit="1" customWidth="1"/>
    <col min="17" max="17" width="9.125" style="88" bestFit="1" customWidth="1"/>
    <col min="18" max="16384" width="9" style="88"/>
  </cols>
  <sheetData>
    <row r="1" spans="1:14" x14ac:dyDescent="0.15">
      <c r="A1" s="94" t="s">
        <v>235</v>
      </c>
    </row>
    <row r="2" spans="1:14" ht="18.75" x14ac:dyDescent="0.15">
      <c r="A2" s="413" t="s">
        <v>228</v>
      </c>
      <c r="B2" s="413"/>
      <c r="C2" s="413"/>
      <c r="D2" s="413"/>
      <c r="E2" s="413"/>
      <c r="F2" s="413"/>
      <c r="G2" s="413"/>
      <c r="H2" s="413"/>
      <c r="I2" s="413"/>
      <c r="J2" s="413"/>
      <c r="K2" s="413"/>
      <c r="L2" s="413"/>
      <c r="M2" s="413"/>
      <c r="N2" s="413"/>
    </row>
    <row r="3" spans="1:14" x14ac:dyDescent="0.15">
      <c r="A3" s="92"/>
      <c r="B3" s="92" t="s">
        <v>227</v>
      </c>
      <c r="C3" s="92" t="s">
        <v>227</v>
      </c>
      <c r="D3" s="92" t="s">
        <v>227</v>
      </c>
      <c r="E3" s="92" t="s">
        <v>227</v>
      </c>
      <c r="F3" s="92" t="s">
        <v>227</v>
      </c>
      <c r="G3" s="92" t="s">
        <v>227</v>
      </c>
      <c r="H3" s="92" t="s">
        <v>227</v>
      </c>
      <c r="I3" s="92" t="s">
        <v>227</v>
      </c>
      <c r="J3" s="92" t="s">
        <v>227</v>
      </c>
      <c r="K3" s="92" t="s">
        <v>227</v>
      </c>
      <c r="L3" s="92" t="s">
        <v>227</v>
      </c>
      <c r="M3" s="92" t="s">
        <v>227</v>
      </c>
      <c r="N3" s="92" t="s">
        <v>226</v>
      </c>
    </row>
    <row r="4" spans="1:14" x14ac:dyDescent="0.15">
      <c r="A4" s="93" t="s">
        <v>225</v>
      </c>
      <c r="B4" s="92"/>
      <c r="C4" s="92"/>
      <c r="D4" s="92"/>
      <c r="E4" s="92"/>
      <c r="F4" s="92"/>
      <c r="G4" s="92"/>
      <c r="H4" s="92"/>
      <c r="I4" s="92"/>
      <c r="J4" s="92"/>
      <c r="K4" s="92"/>
      <c r="L4" s="92"/>
      <c r="M4" s="92"/>
      <c r="N4" s="92"/>
    </row>
    <row r="5" spans="1:14" x14ac:dyDescent="0.15">
      <c r="A5" s="92" t="s">
        <v>224</v>
      </c>
      <c r="B5" s="92"/>
      <c r="C5" s="92"/>
      <c r="D5" s="92"/>
      <c r="E5" s="92"/>
      <c r="F5" s="92"/>
      <c r="G5" s="92"/>
      <c r="H5" s="92"/>
      <c r="I5" s="92"/>
      <c r="J5" s="92"/>
      <c r="K5" s="92"/>
      <c r="L5" s="92"/>
      <c r="M5" s="92"/>
      <c r="N5" s="92">
        <f t="shared" ref="N5:N10" si="0">SUM(B5:M5)</f>
        <v>0</v>
      </c>
    </row>
    <row r="6" spans="1:14" x14ac:dyDescent="0.15">
      <c r="A6" s="92" t="s">
        <v>223</v>
      </c>
      <c r="B6" s="92"/>
      <c r="C6" s="92"/>
      <c r="D6" s="92"/>
      <c r="E6" s="92"/>
      <c r="F6" s="92"/>
      <c r="G6" s="92"/>
      <c r="H6" s="92"/>
      <c r="I6" s="92"/>
      <c r="J6" s="92"/>
      <c r="K6" s="92"/>
      <c r="L6" s="92"/>
      <c r="M6" s="92"/>
      <c r="N6" s="92">
        <f t="shared" si="0"/>
        <v>0</v>
      </c>
    </row>
    <row r="7" spans="1:14" x14ac:dyDescent="0.15">
      <c r="A7" s="92" t="s">
        <v>222</v>
      </c>
      <c r="B7" s="92">
        <f t="shared" ref="B7:M7" si="1">B5*B6</f>
        <v>0</v>
      </c>
      <c r="C7" s="92">
        <f t="shared" si="1"/>
        <v>0</v>
      </c>
      <c r="D7" s="92">
        <f t="shared" si="1"/>
        <v>0</v>
      </c>
      <c r="E7" s="92">
        <f t="shared" si="1"/>
        <v>0</v>
      </c>
      <c r="F7" s="92">
        <f t="shared" si="1"/>
        <v>0</v>
      </c>
      <c r="G7" s="92">
        <f t="shared" si="1"/>
        <v>0</v>
      </c>
      <c r="H7" s="92">
        <f t="shared" si="1"/>
        <v>0</v>
      </c>
      <c r="I7" s="92">
        <f t="shared" si="1"/>
        <v>0</v>
      </c>
      <c r="J7" s="92">
        <f t="shared" si="1"/>
        <v>0</v>
      </c>
      <c r="K7" s="92">
        <f t="shared" si="1"/>
        <v>0</v>
      </c>
      <c r="L7" s="92">
        <f t="shared" si="1"/>
        <v>0</v>
      </c>
      <c r="M7" s="92">
        <f t="shared" si="1"/>
        <v>0</v>
      </c>
      <c r="N7" s="92">
        <f t="shared" si="0"/>
        <v>0</v>
      </c>
    </row>
    <row r="8" spans="1:14" x14ac:dyDescent="0.15">
      <c r="A8" s="92" t="s">
        <v>221</v>
      </c>
      <c r="B8" s="92"/>
      <c r="C8" s="92"/>
      <c r="D8" s="92"/>
      <c r="E8" s="92"/>
      <c r="F8" s="92"/>
      <c r="G8" s="92"/>
      <c r="H8" s="92"/>
      <c r="I8" s="92"/>
      <c r="J8" s="92"/>
      <c r="K8" s="92"/>
      <c r="L8" s="92"/>
      <c r="M8" s="92"/>
      <c r="N8" s="92">
        <f t="shared" si="0"/>
        <v>0</v>
      </c>
    </row>
    <row r="9" spans="1:14" x14ac:dyDescent="0.15">
      <c r="A9" s="92" t="s">
        <v>220</v>
      </c>
      <c r="B9" s="92">
        <f t="shared" ref="B9:M9" si="2">B7*B8</f>
        <v>0</v>
      </c>
      <c r="C9" s="92">
        <f t="shared" si="2"/>
        <v>0</v>
      </c>
      <c r="D9" s="92">
        <f t="shared" si="2"/>
        <v>0</v>
      </c>
      <c r="E9" s="92">
        <f t="shared" si="2"/>
        <v>0</v>
      </c>
      <c r="F9" s="92">
        <f t="shared" si="2"/>
        <v>0</v>
      </c>
      <c r="G9" s="92">
        <f t="shared" si="2"/>
        <v>0</v>
      </c>
      <c r="H9" s="92">
        <f t="shared" si="2"/>
        <v>0</v>
      </c>
      <c r="I9" s="92">
        <f t="shared" si="2"/>
        <v>0</v>
      </c>
      <c r="J9" s="92">
        <f t="shared" si="2"/>
        <v>0</v>
      </c>
      <c r="K9" s="92">
        <f t="shared" si="2"/>
        <v>0</v>
      </c>
      <c r="L9" s="92">
        <f t="shared" si="2"/>
        <v>0</v>
      </c>
      <c r="M9" s="92">
        <f t="shared" si="2"/>
        <v>0</v>
      </c>
      <c r="N9" s="92">
        <f t="shared" si="0"/>
        <v>0</v>
      </c>
    </row>
    <row r="10" spans="1:14" x14ac:dyDescent="0.15">
      <c r="A10" s="92" t="s">
        <v>219</v>
      </c>
      <c r="B10" s="92">
        <v>0</v>
      </c>
      <c r="C10" s="92">
        <v>0</v>
      </c>
      <c r="D10" s="92">
        <f t="shared" ref="D10:M10" si="3">B9</f>
        <v>0</v>
      </c>
      <c r="E10" s="92">
        <f t="shared" si="3"/>
        <v>0</v>
      </c>
      <c r="F10" s="92">
        <f t="shared" si="3"/>
        <v>0</v>
      </c>
      <c r="G10" s="92">
        <f t="shared" si="3"/>
        <v>0</v>
      </c>
      <c r="H10" s="92">
        <f t="shared" si="3"/>
        <v>0</v>
      </c>
      <c r="I10" s="92">
        <f t="shared" si="3"/>
        <v>0</v>
      </c>
      <c r="J10" s="92">
        <f t="shared" si="3"/>
        <v>0</v>
      </c>
      <c r="K10" s="92">
        <f t="shared" si="3"/>
        <v>0</v>
      </c>
      <c r="L10" s="92">
        <f t="shared" si="3"/>
        <v>0</v>
      </c>
      <c r="M10" s="92">
        <f t="shared" si="3"/>
        <v>0</v>
      </c>
      <c r="N10" s="92">
        <f t="shared" si="0"/>
        <v>0</v>
      </c>
    </row>
    <row r="11" spans="1:14" x14ac:dyDescent="0.15">
      <c r="A11" s="92"/>
      <c r="B11" s="92"/>
      <c r="C11" s="92"/>
      <c r="D11" s="92"/>
      <c r="E11" s="92"/>
      <c r="F11" s="92"/>
      <c r="G11" s="92"/>
      <c r="H11" s="92"/>
      <c r="I11" s="92"/>
      <c r="J11" s="92"/>
      <c r="K11" s="92"/>
      <c r="L11" s="92"/>
      <c r="M11" s="92"/>
      <c r="N11" s="92"/>
    </row>
    <row r="12" spans="1:14" x14ac:dyDescent="0.15">
      <c r="A12" s="93" t="s">
        <v>218</v>
      </c>
      <c r="B12" s="92"/>
      <c r="C12" s="92"/>
      <c r="D12" s="92"/>
      <c r="E12" s="92"/>
      <c r="F12" s="92"/>
      <c r="G12" s="92"/>
      <c r="H12" s="92"/>
      <c r="I12" s="92"/>
      <c r="J12" s="92"/>
      <c r="K12" s="92"/>
      <c r="L12" s="92"/>
      <c r="M12" s="92"/>
      <c r="N12" s="92"/>
    </row>
    <row r="13" spans="1:14" x14ac:dyDescent="0.15">
      <c r="A13" s="92" t="s">
        <v>217</v>
      </c>
      <c r="B13" s="92"/>
      <c r="C13" s="92"/>
      <c r="D13" s="92"/>
      <c r="E13" s="92"/>
      <c r="F13" s="92"/>
      <c r="G13" s="92"/>
      <c r="H13" s="92"/>
      <c r="I13" s="92"/>
      <c r="J13" s="92"/>
      <c r="K13" s="92"/>
      <c r="L13" s="92"/>
      <c r="M13" s="92"/>
      <c r="N13" s="92">
        <f t="shared" ref="N13:N18" si="4">SUM(B13:M13)</f>
        <v>0</v>
      </c>
    </row>
    <row r="14" spans="1:14" x14ac:dyDescent="0.15">
      <c r="A14" s="92" t="s">
        <v>216</v>
      </c>
      <c r="B14" s="92"/>
      <c r="C14" s="92"/>
      <c r="D14" s="92"/>
      <c r="E14" s="92"/>
      <c r="F14" s="92"/>
      <c r="G14" s="92"/>
      <c r="H14" s="92"/>
      <c r="I14" s="92"/>
      <c r="J14" s="92"/>
      <c r="K14" s="92"/>
      <c r="L14" s="92"/>
      <c r="M14" s="92"/>
      <c r="N14" s="92">
        <f t="shared" si="4"/>
        <v>0</v>
      </c>
    </row>
    <row r="15" spans="1:14" x14ac:dyDescent="0.15">
      <c r="A15" s="92" t="s">
        <v>215</v>
      </c>
      <c r="B15" s="92"/>
      <c r="C15" s="92"/>
      <c r="D15" s="92"/>
      <c r="E15" s="92"/>
      <c r="F15" s="92"/>
      <c r="G15" s="92"/>
      <c r="H15" s="92"/>
      <c r="I15" s="92"/>
      <c r="J15" s="92"/>
      <c r="K15" s="92"/>
      <c r="L15" s="92"/>
      <c r="M15" s="92"/>
      <c r="N15" s="92">
        <f t="shared" si="4"/>
        <v>0</v>
      </c>
    </row>
    <row r="16" spans="1:14" x14ac:dyDescent="0.15">
      <c r="A16" s="92" t="s">
        <v>214</v>
      </c>
      <c r="B16" s="92"/>
      <c r="C16" s="92"/>
      <c r="D16" s="92"/>
      <c r="E16" s="92"/>
      <c r="F16" s="92"/>
      <c r="G16" s="92"/>
      <c r="H16" s="92"/>
      <c r="I16" s="92"/>
      <c r="J16" s="92"/>
      <c r="K16" s="92"/>
      <c r="L16" s="92"/>
      <c r="M16" s="92"/>
      <c r="N16" s="92">
        <f t="shared" si="4"/>
        <v>0</v>
      </c>
    </row>
    <row r="17" spans="1:14" x14ac:dyDescent="0.15">
      <c r="A17" s="92" t="s">
        <v>213</v>
      </c>
      <c r="B17" s="92"/>
      <c r="C17" s="92"/>
      <c r="D17" s="92"/>
      <c r="E17" s="92"/>
      <c r="F17" s="92"/>
      <c r="G17" s="92"/>
      <c r="H17" s="92"/>
      <c r="I17" s="92"/>
      <c r="J17" s="92"/>
      <c r="K17" s="92"/>
      <c r="L17" s="92"/>
      <c r="M17" s="92"/>
      <c r="N17" s="92">
        <f t="shared" si="4"/>
        <v>0</v>
      </c>
    </row>
    <row r="18" spans="1:14" x14ac:dyDescent="0.15">
      <c r="A18" s="92" t="s">
        <v>212</v>
      </c>
      <c r="B18" s="92">
        <f t="shared" ref="B18:M18" si="5">SUM(B13:B17)</f>
        <v>0</v>
      </c>
      <c r="C18" s="92">
        <f t="shared" si="5"/>
        <v>0</v>
      </c>
      <c r="D18" s="92">
        <f t="shared" si="5"/>
        <v>0</v>
      </c>
      <c r="E18" s="92">
        <f t="shared" si="5"/>
        <v>0</v>
      </c>
      <c r="F18" s="92">
        <f t="shared" si="5"/>
        <v>0</v>
      </c>
      <c r="G18" s="92">
        <f t="shared" si="5"/>
        <v>0</v>
      </c>
      <c r="H18" s="92">
        <f t="shared" si="5"/>
        <v>0</v>
      </c>
      <c r="I18" s="92">
        <f t="shared" si="5"/>
        <v>0</v>
      </c>
      <c r="J18" s="92">
        <f t="shared" si="5"/>
        <v>0</v>
      </c>
      <c r="K18" s="92">
        <f t="shared" si="5"/>
        <v>0</v>
      </c>
      <c r="L18" s="92">
        <f t="shared" si="5"/>
        <v>0</v>
      </c>
      <c r="M18" s="92">
        <f t="shared" si="5"/>
        <v>0</v>
      </c>
      <c r="N18" s="92">
        <f t="shared" si="4"/>
        <v>0</v>
      </c>
    </row>
    <row r="19" spans="1:14" x14ac:dyDescent="0.15">
      <c r="A19" s="92"/>
      <c r="B19" s="92"/>
      <c r="C19" s="92"/>
      <c r="D19" s="92"/>
      <c r="E19" s="92"/>
      <c r="F19" s="92"/>
      <c r="G19" s="92"/>
      <c r="H19" s="92"/>
      <c r="I19" s="92"/>
      <c r="J19" s="92"/>
      <c r="K19" s="92"/>
      <c r="L19" s="92"/>
      <c r="M19" s="92"/>
      <c r="N19" s="92"/>
    </row>
    <row r="20" spans="1:14" x14ac:dyDescent="0.15">
      <c r="A20" s="92" t="s">
        <v>211</v>
      </c>
      <c r="B20" s="92">
        <f t="shared" ref="B20:M20" si="6">B10-B18</f>
        <v>0</v>
      </c>
      <c r="C20" s="92">
        <f t="shared" si="6"/>
        <v>0</v>
      </c>
      <c r="D20" s="92">
        <f t="shared" si="6"/>
        <v>0</v>
      </c>
      <c r="E20" s="92">
        <f t="shared" si="6"/>
        <v>0</v>
      </c>
      <c r="F20" s="92">
        <f t="shared" si="6"/>
        <v>0</v>
      </c>
      <c r="G20" s="92">
        <f t="shared" si="6"/>
        <v>0</v>
      </c>
      <c r="H20" s="92">
        <f t="shared" si="6"/>
        <v>0</v>
      </c>
      <c r="I20" s="92">
        <f t="shared" si="6"/>
        <v>0</v>
      </c>
      <c r="J20" s="92">
        <f t="shared" si="6"/>
        <v>0</v>
      </c>
      <c r="K20" s="92">
        <f t="shared" si="6"/>
        <v>0</v>
      </c>
      <c r="L20" s="92">
        <f t="shared" si="6"/>
        <v>0</v>
      </c>
      <c r="M20" s="92">
        <f t="shared" si="6"/>
        <v>0</v>
      </c>
      <c r="N20" s="92">
        <f>SUM(B20:M20)</f>
        <v>0</v>
      </c>
    </row>
    <row r="21" spans="1:14" x14ac:dyDescent="0.15">
      <c r="A21" s="91"/>
      <c r="B21" s="91"/>
      <c r="C21" s="91"/>
      <c r="D21" s="91"/>
      <c r="E21" s="91"/>
      <c r="F21" s="91"/>
      <c r="G21" s="91"/>
      <c r="H21" s="91"/>
      <c r="I21" s="91"/>
      <c r="J21" s="91"/>
      <c r="K21" s="91"/>
      <c r="L21" s="91"/>
      <c r="M21" s="91"/>
      <c r="N21" s="91"/>
    </row>
    <row r="22" spans="1:14" x14ac:dyDescent="0.15">
      <c r="A22" s="90" t="s">
        <v>210</v>
      </c>
    </row>
    <row r="23" spans="1:14" x14ac:dyDescent="0.15">
      <c r="A23" s="88" t="s">
        <v>209</v>
      </c>
    </row>
    <row r="24" spans="1:14" x14ac:dyDescent="0.15">
      <c r="A24" s="88" t="s">
        <v>208</v>
      </c>
    </row>
    <row r="25" spans="1:14" s="89" customFormat="1" ht="13.5" customHeight="1" x14ac:dyDescent="0.15">
      <c r="A25" s="88" t="s">
        <v>207</v>
      </c>
    </row>
    <row r="26" spans="1:14" ht="13.5" customHeight="1" x14ac:dyDescent="0.15"/>
  </sheetData>
  <mergeCells count="1">
    <mergeCell ref="A2:N2"/>
  </mergeCells>
  <phoneticPr fontId="24"/>
  <pageMargins left="0.7" right="0.7" top="0.75" bottom="0.75" header="0.3" footer="0.3"/>
  <pageSetup paperSize="9" scale="67"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F3E11-38AD-4F02-8697-CD98824C74D7}">
  <sheetPr>
    <tabColor rgb="FF00B0F0"/>
  </sheetPr>
  <dimension ref="A1:F73"/>
  <sheetViews>
    <sheetView view="pageBreakPreview" zoomScaleNormal="100" zoomScaleSheetLayoutView="100" workbookViewId="0">
      <selection activeCell="B13" sqref="B13"/>
    </sheetView>
  </sheetViews>
  <sheetFormatPr defaultColWidth="8.875" defaultRowHeight="13.5" x14ac:dyDescent="0.15"/>
  <cols>
    <col min="1" max="1" width="14.875" style="74" bestFit="1" customWidth="1"/>
    <col min="2" max="2" width="40.25" style="74" customWidth="1"/>
    <col min="3" max="3" width="12.75" style="74" customWidth="1"/>
    <col min="4" max="4" width="32.25" style="74" customWidth="1"/>
    <col min="5" max="16384" width="8.875" style="74"/>
  </cols>
  <sheetData>
    <row r="1" spans="1:4" ht="17.25" x14ac:dyDescent="0.15">
      <c r="A1" s="83" t="s">
        <v>5</v>
      </c>
    </row>
    <row r="2" spans="1:4" ht="18" customHeight="1" x14ac:dyDescent="0.15">
      <c r="A2" s="204" t="s">
        <v>206</v>
      </c>
      <c r="B2" s="204"/>
      <c r="C2" s="204"/>
      <c r="D2" s="204"/>
    </row>
    <row r="3" spans="1:4" ht="8.25" customHeight="1" x14ac:dyDescent="0.15">
      <c r="A3" s="204"/>
      <c r="B3" s="204"/>
      <c r="C3" s="204"/>
      <c r="D3" s="204"/>
    </row>
    <row r="4" spans="1:4" ht="27" customHeight="1" x14ac:dyDescent="0.15">
      <c r="A4" s="205" t="s">
        <v>205</v>
      </c>
      <c r="B4" s="205"/>
      <c r="C4" s="205"/>
      <c r="D4" s="205"/>
    </row>
    <row r="5" spans="1:4" ht="17.25" x14ac:dyDescent="0.15">
      <c r="A5" s="83" t="s">
        <v>204</v>
      </c>
    </row>
    <row r="6" spans="1:4" ht="14.25" thickBot="1" x14ac:dyDescent="0.2"/>
    <row r="7" spans="1:4" ht="24" customHeight="1" x14ac:dyDescent="0.15">
      <c r="A7" s="206" t="s">
        <v>203</v>
      </c>
      <c r="B7" s="207"/>
      <c r="C7" s="207"/>
      <c r="D7" s="208"/>
    </row>
    <row r="8" spans="1:4" ht="17.45" customHeight="1" x14ac:dyDescent="0.15">
      <c r="A8" s="209" t="s">
        <v>177</v>
      </c>
      <c r="B8" s="210"/>
      <c r="C8" s="196" t="s">
        <v>176</v>
      </c>
      <c r="D8" s="197"/>
    </row>
    <row r="9" spans="1:4" ht="17.45" customHeight="1" x14ac:dyDescent="0.15">
      <c r="A9" s="82" t="s">
        <v>175</v>
      </c>
      <c r="B9" s="81" t="s">
        <v>238</v>
      </c>
      <c r="C9" s="80" t="s">
        <v>173</v>
      </c>
      <c r="D9" s="79" t="s">
        <v>172</v>
      </c>
    </row>
    <row r="10" spans="1:4" ht="17.45" customHeight="1" x14ac:dyDescent="0.15">
      <c r="A10" s="78" t="s">
        <v>171</v>
      </c>
      <c r="B10" s="77"/>
      <c r="C10" s="182" t="s">
        <v>170</v>
      </c>
      <c r="D10" s="185"/>
    </row>
    <row r="11" spans="1:4" ht="17.45" customHeight="1" x14ac:dyDescent="0.15">
      <c r="A11" s="78" t="s">
        <v>169</v>
      </c>
      <c r="B11" s="77"/>
      <c r="C11" s="183"/>
      <c r="D11" s="186"/>
    </row>
    <row r="12" spans="1:4" ht="17.45" customHeight="1" x14ac:dyDescent="0.15">
      <c r="A12" s="188" t="s">
        <v>201</v>
      </c>
      <c r="B12" s="84" t="s">
        <v>202</v>
      </c>
      <c r="C12" s="183"/>
      <c r="D12" s="186"/>
    </row>
    <row r="13" spans="1:4" ht="71.25" customHeight="1" thickBot="1" x14ac:dyDescent="0.2">
      <c r="A13" s="189"/>
      <c r="B13" s="75"/>
      <c r="C13" s="184"/>
      <c r="D13" s="187"/>
    </row>
    <row r="14" spans="1:4" ht="24" customHeight="1" x14ac:dyDescent="0.15">
      <c r="A14" s="201" t="s">
        <v>236</v>
      </c>
      <c r="B14" s="202"/>
      <c r="C14" s="202"/>
      <c r="D14" s="203"/>
    </row>
    <row r="15" spans="1:4" ht="17.45" customHeight="1" x14ac:dyDescent="0.15">
      <c r="A15" s="209" t="s">
        <v>177</v>
      </c>
      <c r="B15" s="210"/>
      <c r="C15" s="196" t="s">
        <v>176</v>
      </c>
      <c r="D15" s="197"/>
    </row>
    <row r="16" spans="1:4" ht="17.45" customHeight="1" x14ac:dyDescent="0.15">
      <c r="A16" s="82" t="s">
        <v>175</v>
      </c>
      <c r="B16" s="81" t="s">
        <v>239</v>
      </c>
      <c r="C16" s="80" t="s">
        <v>173</v>
      </c>
      <c r="D16" s="79" t="s">
        <v>172</v>
      </c>
    </row>
    <row r="17" spans="1:4" ht="30" customHeight="1" x14ac:dyDescent="0.15">
      <c r="A17" s="78" t="s">
        <v>171</v>
      </c>
      <c r="B17" s="87" t="s">
        <v>243</v>
      </c>
      <c r="C17" s="182" t="s">
        <v>170</v>
      </c>
      <c r="D17" s="185"/>
    </row>
    <row r="18" spans="1:4" ht="17.45" customHeight="1" x14ac:dyDescent="0.15">
      <c r="A18" s="78" t="s">
        <v>169</v>
      </c>
      <c r="B18" s="77"/>
      <c r="C18" s="183"/>
      <c r="D18" s="186"/>
    </row>
    <row r="19" spans="1:4" ht="30" customHeight="1" x14ac:dyDescent="0.15">
      <c r="A19" s="188" t="s">
        <v>201</v>
      </c>
      <c r="B19" s="86" t="s">
        <v>200</v>
      </c>
      <c r="C19" s="183"/>
      <c r="D19" s="186"/>
    </row>
    <row r="20" spans="1:4" ht="67.5" customHeight="1" thickBot="1" x14ac:dyDescent="0.2">
      <c r="A20" s="189"/>
      <c r="B20" s="75"/>
      <c r="C20" s="184"/>
      <c r="D20" s="187"/>
    </row>
    <row r="21" spans="1:4" ht="24" customHeight="1" x14ac:dyDescent="0.15">
      <c r="A21" s="201" t="s">
        <v>237</v>
      </c>
      <c r="B21" s="202"/>
      <c r="C21" s="202"/>
      <c r="D21" s="203"/>
    </row>
    <row r="22" spans="1:4" ht="17.45" customHeight="1" x14ac:dyDescent="0.15">
      <c r="A22" s="209" t="s">
        <v>177</v>
      </c>
      <c r="B22" s="210"/>
      <c r="C22" s="196" t="s">
        <v>176</v>
      </c>
      <c r="D22" s="197"/>
    </row>
    <row r="23" spans="1:4" ht="17.45" customHeight="1" x14ac:dyDescent="0.15">
      <c r="A23" s="82" t="s">
        <v>175</v>
      </c>
      <c r="B23" s="81" t="s">
        <v>239</v>
      </c>
      <c r="C23" s="80" t="s">
        <v>173</v>
      </c>
      <c r="D23" s="79" t="s">
        <v>192</v>
      </c>
    </row>
    <row r="24" spans="1:4" ht="30" customHeight="1" x14ac:dyDescent="0.15">
      <c r="A24" s="78" t="s">
        <v>171</v>
      </c>
      <c r="B24" s="87" t="s">
        <v>244</v>
      </c>
      <c r="C24" s="182" t="s">
        <v>170</v>
      </c>
      <c r="D24" s="185"/>
    </row>
    <row r="25" spans="1:4" ht="17.45" customHeight="1" x14ac:dyDescent="0.15">
      <c r="A25" s="78" t="s">
        <v>169</v>
      </c>
      <c r="B25" s="77"/>
      <c r="C25" s="183"/>
      <c r="D25" s="186"/>
    </row>
    <row r="26" spans="1:4" ht="16.5" customHeight="1" x14ac:dyDescent="0.15">
      <c r="A26" s="188" t="s">
        <v>199</v>
      </c>
      <c r="B26" s="86" t="s">
        <v>198</v>
      </c>
      <c r="C26" s="183"/>
      <c r="D26" s="186"/>
    </row>
    <row r="27" spans="1:4" ht="67.5" customHeight="1" thickBot="1" x14ac:dyDescent="0.2">
      <c r="A27" s="189"/>
      <c r="B27" s="75"/>
      <c r="C27" s="184"/>
      <c r="D27" s="187"/>
    </row>
    <row r="28" spans="1:4" ht="14.25" thickBot="1" x14ac:dyDescent="0.2"/>
    <row r="29" spans="1:4" s="85" customFormat="1" ht="24" customHeight="1" x14ac:dyDescent="0.15">
      <c r="A29" s="211" t="s">
        <v>197</v>
      </c>
      <c r="B29" s="212"/>
      <c r="C29" s="212"/>
      <c r="D29" s="213"/>
    </row>
    <row r="30" spans="1:4" ht="17.45" customHeight="1" x14ac:dyDescent="0.15">
      <c r="A30" s="209" t="s">
        <v>177</v>
      </c>
      <c r="B30" s="210"/>
      <c r="C30" s="196" t="s">
        <v>176</v>
      </c>
      <c r="D30" s="197"/>
    </row>
    <row r="31" spans="1:4" ht="17.45" customHeight="1" x14ac:dyDescent="0.15">
      <c r="A31" s="82" t="s">
        <v>173</v>
      </c>
      <c r="B31" s="81" t="s">
        <v>196</v>
      </c>
      <c r="C31" s="80" t="s">
        <v>173</v>
      </c>
      <c r="D31" s="79" t="s">
        <v>192</v>
      </c>
    </row>
    <row r="32" spans="1:4" ht="17.45" customHeight="1" x14ac:dyDescent="0.15">
      <c r="A32" s="78" t="s">
        <v>171</v>
      </c>
      <c r="B32" s="77" t="s">
        <v>195</v>
      </c>
      <c r="C32" s="182" t="s">
        <v>170</v>
      </c>
      <c r="D32" s="185"/>
    </row>
    <row r="33" spans="1:4" ht="17.45" customHeight="1" x14ac:dyDescent="0.15">
      <c r="A33" s="78" t="s">
        <v>169</v>
      </c>
      <c r="B33" s="77"/>
      <c r="C33" s="183"/>
      <c r="D33" s="186"/>
    </row>
    <row r="34" spans="1:4" ht="70.5" customHeight="1" thickBot="1" x14ac:dyDescent="0.2">
      <c r="A34" s="76" t="s">
        <v>168</v>
      </c>
      <c r="B34" s="75"/>
      <c r="C34" s="184"/>
      <c r="D34" s="187"/>
    </row>
    <row r="35" spans="1:4" ht="17.45" customHeight="1" x14ac:dyDescent="0.15">
      <c r="A35" s="209" t="s">
        <v>194</v>
      </c>
      <c r="B35" s="210"/>
      <c r="C35" s="196" t="s">
        <v>193</v>
      </c>
      <c r="D35" s="197"/>
    </row>
    <row r="36" spans="1:4" ht="21.6" customHeight="1" x14ac:dyDescent="0.15">
      <c r="A36" s="82" t="s">
        <v>175</v>
      </c>
      <c r="B36" s="81" t="s">
        <v>239</v>
      </c>
      <c r="C36" s="80" t="s">
        <v>173</v>
      </c>
      <c r="D36" s="79" t="s">
        <v>192</v>
      </c>
    </row>
    <row r="37" spans="1:4" ht="17.45" customHeight="1" x14ac:dyDescent="0.15">
      <c r="A37" s="78" t="s">
        <v>171</v>
      </c>
      <c r="B37" s="77" t="s">
        <v>191</v>
      </c>
      <c r="C37" s="182" t="s">
        <v>170</v>
      </c>
      <c r="D37" s="185"/>
    </row>
    <row r="38" spans="1:4" ht="17.45" customHeight="1" x14ac:dyDescent="0.15">
      <c r="A38" s="78" t="s">
        <v>169</v>
      </c>
      <c r="B38" s="77"/>
      <c r="C38" s="183"/>
      <c r="D38" s="186"/>
    </row>
    <row r="39" spans="1:4" ht="70.5" customHeight="1" thickBot="1" x14ac:dyDescent="0.2">
      <c r="A39" s="76" t="s">
        <v>168</v>
      </c>
      <c r="B39" s="75"/>
      <c r="C39" s="184"/>
      <c r="D39" s="187"/>
    </row>
    <row r="41" spans="1:4" ht="17.25" x14ac:dyDescent="0.15">
      <c r="A41" s="83" t="s">
        <v>190</v>
      </c>
    </row>
    <row r="42" spans="1:4" ht="14.25" thickBot="1" x14ac:dyDescent="0.2"/>
    <row r="43" spans="1:4" ht="24" customHeight="1" thickBot="1" x14ac:dyDescent="0.2">
      <c r="A43" s="198" t="s">
        <v>189</v>
      </c>
      <c r="B43" s="199"/>
      <c r="C43" s="199"/>
      <c r="D43" s="200"/>
    </row>
    <row r="44" spans="1:4" ht="17.45" customHeight="1" x14ac:dyDescent="0.15">
      <c r="A44" s="178" t="s">
        <v>177</v>
      </c>
      <c r="B44" s="179"/>
      <c r="C44" s="180" t="s">
        <v>176</v>
      </c>
      <c r="D44" s="181"/>
    </row>
    <row r="45" spans="1:4" ht="17.45" customHeight="1" x14ac:dyDescent="0.15">
      <c r="A45" s="82" t="s">
        <v>175</v>
      </c>
      <c r="B45" s="81" t="s">
        <v>239</v>
      </c>
      <c r="C45" s="80" t="s">
        <v>173</v>
      </c>
      <c r="D45" s="79" t="s">
        <v>181</v>
      </c>
    </row>
    <row r="46" spans="1:4" ht="17.45" customHeight="1" x14ac:dyDescent="0.15">
      <c r="A46" s="78" t="s">
        <v>171</v>
      </c>
      <c r="B46" s="77" t="s">
        <v>188</v>
      </c>
      <c r="C46" s="182" t="s">
        <v>170</v>
      </c>
      <c r="D46" s="185"/>
    </row>
    <row r="47" spans="1:4" ht="17.45" customHeight="1" x14ac:dyDescent="0.15">
      <c r="A47" s="78" t="s">
        <v>169</v>
      </c>
      <c r="B47" s="77"/>
      <c r="C47" s="183"/>
      <c r="D47" s="186"/>
    </row>
    <row r="48" spans="1:4" ht="17.45" customHeight="1" x14ac:dyDescent="0.15">
      <c r="A48" s="188" t="s">
        <v>187</v>
      </c>
      <c r="B48" s="84" t="s">
        <v>186</v>
      </c>
      <c r="C48" s="183"/>
      <c r="D48" s="186"/>
    </row>
    <row r="49" spans="1:4" ht="71.25" customHeight="1" thickBot="1" x14ac:dyDescent="0.2">
      <c r="A49" s="189"/>
      <c r="B49" s="75"/>
      <c r="C49" s="184"/>
      <c r="D49" s="187"/>
    </row>
    <row r="51" spans="1:4" ht="17.25" x14ac:dyDescent="0.15">
      <c r="A51" s="83" t="s">
        <v>185</v>
      </c>
    </row>
    <row r="52" spans="1:4" ht="14.25" thickBot="1" x14ac:dyDescent="0.2"/>
    <row r="53" spans="1:4" ht="24" customHeight="1" thickBot="1" x14ac:dyDescent="0.2">
      <c r="A53" s="190" t="s">
        <v>184</v>
      </c>
      <c r="B53" s="191"/>
      <c r="C53" s="191"/>
      <c r="D53" s="192"/>
    </row>
    <row r="54" spans="1:4" ht="17.45" customHeight="1" x14ac:dyDescent="0.15">
      <c r="A54" s="178" t="s">
        <v>177</v>
      </c>
      <c r="B54" s="179"/>
      <c r="C54" s="180" t="s">
        <v>176</v>
      </c>
      <c r="D54" s="181"/>
    </row>
    <row r="55" spans="1:4" ht="17.45" customHeight="1" x14ac:dyDescent="0.15">
      <c r="A55" s="82" t="s">
        <v>175</v>
      </c>
      <c r="B55" s="81" t="s">
        <v>239</v>
      </c>
      <c r="C55" s="80" t="s">
        <v>173</v>
      </c>
      <c r="D55" s="79" t="s">
        <v>172</v>
      </c>
    </row>
    <row r="56" spans="1:4" ht="17.45" customHeight="1" x14ac:dyDescent="0.15">
      <c r="A56" s="78" t="s">
        <v>171</v>
      </c>
      <c r="B56" s="77" t="s">
        <v>183</v>
      </c>
      <c r="C56" s="182" t="s">
        <v>170</v>
      </c>
      <c r="D56" s="185"/>
    </row>
    <row r="57" spans="1:4" ht="17.45" customHeight="1" x14ac:dyDescent="0.15">
      <c r="A57" s="78" t="s">
        <v>169</v>
      </c>
      <c r="B57" s="77"/>
      <c r="C57" s="183"/>
      <c r="D57" s="186"/>
    </row>
    <row r="58" spans="1:4" ht="70.5" customHeight="1" thickBot="1" x14ac:dyDescent="0.2">
      <c r="A58" s="76" t="s">
        <v>168</v>
      </c>
      <c r="B58" s="75"/>
      <c r="C58" s="184"/>
      <c r="D58" s="187"/>
    </row>
    <row r="59" spans="1:4" ht="24" customHeight="1" thickBot="1" x14ac:dyDescent="0.2">
      <c r="A59" s="190" t="s">
        <v>182</v>
      </c>
      <c r="B59" s="191"/>
      <c r="C59" s="191"/>
      <c r="D59" s="192"/>
    </row>
    <row r="60" spans="1:4" ht="17.45" customHeight="1" x14ac:dyDescent="0.15">
      <c r="A60" s="178" t="s">
        <v>177</v>
      </c>
      <c r="B60" s="179"/>
      <c r="C60" s="180" t="s">
        <v>176</v>
      </c>
      <c r="D60" s="181"/>
    </row>
    <row r="61" spans="1:4" ht="17.45" customHeight="1" x14ac:dyDescent="0.15">
      <c r="A61" s="82" t="s">
        <v>175</v>
      </c>
      <c r="B61" s="81" t="s">
        <v>239</v>
      </c>
      <c r="C61" s="80" t="s">
        <v>173</v>
      </c>
      <c r="D61" s="79" t="s">
        <v>181</v>
      </c>
    </row>
    <row r="62" spans="1:4" ht="17.45" customHeight="1" x14ac:dyDescent="0.15">
      <c r="A62" s="78" t="s">
        <v>171</v>
      </c>
      <c r="B62" s="77"/>
      <c r="C62" s="182" t="s">
        <v>170</v>
      </c>
      <c r="D62" s="185"/>
    </row>
    <row r="63" spans="1:4" ht="17.45" customHeight="1" x14ac:dyDescent="0.15">
      <c r="A63" s="78" t="s">
        <v>169</v>
      </c>
      <c r="B63" s="77"/>
      <c r="C63" s="183"/>
      <c r="D63" s="186"/>
    </row>
    <row r="64" spans="1:4" ht="70.5" customHeight="1" thickBot="1" x14ac:dyDescent="0.2">
      <c r="A64" s="76" t="s">
        <v>168</v>
      </c>
      <c r="B64" s="75"/>
      <c r="C64" s="184"/>
      <c r="D64" s="187"/>
    </row>
    <row r="66" spans="1:6" ht="17.25" x14ac:dyDescent="0.15">
      <c r="A66" s="83" t="s">
        <v>180</v>
      </c>
    </row>
    <row r="67" spans="1:6" ht="14.25" thickBot="1" x14ac:dyDescent="0.2"/>
    <row r="68" spans="1:6" ht="24" customHeight="1" thickBot="1" x14ac:dyDescent="0.2">
      <c r="A68" s="193" t="s">
        <v>179</v>
      </c>
      <c r="B68" s="194"/>
      <c r="C68" s="194"/>
      <c r="D68" s="195"/>
      <c r="F68" s="74" t="s">
        <v>178</v>
      </c>
    </row>
    <row r="69" spans="1:6" ht="17.45" customHeight="1" x14ac:dyDescent="0.15">
      <c r="A69" s="178" t="s">
        <v>177</v>
      </c>
      <c r="B69" s="179"/>
      <c r="C69" s="180" t="s">
        <v>176</v>
      </c>
      <c r="D69" s="181"/>
    </row>
    <row r="70" spans="1:6" ht="17.45" customHeight="1" x14ac:dyDescent="0.15">
      <c r="A70" s="82" t="s">
        <v>175</v>
      </c>
      <c r="B70" s="81" t="s">
        <v>174</v>
      </c>
      <c r="C70" s="80" t="s">
        <v>173</v>
      </c>
      <c r="D70" s="79" t="s">
        <v>172</v>
      </c>
    </row>
    <row r="71" spans="1:6" ht="17.45" customHeight="1" x14ac:dyDescent="0.15">
      <c r="A71" s="78" t="s">
        <v>171</v>
      </c>
      <c r="B71" s="77"/>
      <c r="C71" s="182" t="s">
        <v>170</v>
      </c>
      <c r="D71" s="185"/>
    </row>
    <row r="72" spans="1:6" ht="17.45" customHeight="1" x14ac:dyDescent="0.15">
      <c r="A72" s="78" t="s">
        <v>169</v>
      </c>
      <c r="B72" s="77"/>
      <c r="C72" s="183"/>
      <c r="D72" s="186"/>
    </row>
    <row r="73" spans="1:6" ht="70.5" customHeight="1" thickBot="1" x14ac:dyDescent="0.2">
      <c r="A73" s="76" t="s">
        <v>168</v>
      </c>
      <c r="B73" s="75"/>
      <c r="C73" s="184"/>
      <c r="D73" s="187"/>
    </row>
  </sheetData>
  <mergeCells count="50">
    <mergeCell ref="A26:A27"/>
    <mergeCell ref="C30:D30"/>
    <mergeCell ref="C32:C34"/>
    <mergeCell ref="D32:D34"/>
    <mergeCell ref="C37:C39"/>
    <mergeCell ref="D37:D39"/>
    <mergeCell ref="D24:D27"/>
    <mergeCell ref="A2:D3"/>
    <mergeCell ref="A4:D4"/>
    <mergeCell ref="A7:D7"/>
    <mergeCell ref="A8:B8"/>
    <mergeCell ref="C8:D8"/>
    <mergeCell ref="A15:B15"/>
    <mergeCell ref="A35:B35"/>
    <mergeCell ref="C35:D35"/>
    <mergeCell ref="A29:D29"/>
    <mergeCell ref="A21:D21"/>
    <mergeCell ref="A22:B22"/>
    <mergeCell ref="A19:A20"/>
    <mergeCell ref="A30:B30"/>
    <mergeCell ref="C44:D44"/>
    <mergeCell ref="A44:B44"/>
    <mergeCell ref="A68:D68"/>
    <mergeCell ref="D10:D13"/>
    <mergeCell ref="A12:A13"/>
    <mergeCell ref="C17:C20"/>
    <mergeCell ref="D17:D20"/>
    <mergeCell ref="C15:D15"/>
    <mergeCell ref="A53:D53"/>
    <mergeCell ref="A43:D43"/>
    <mergeCell ref="A14:D14"/>
    <mergeCell ref="C22:D22"/>
    <mergeCell ref="C24:C27"/>
    <mergeCell ref="C10:C13"/>
    <mergeCell ref="C62:C64"/>
    <mergeCell ref="D62:D64"/>
    <mergeCell ref="A69:B69"/>
    <mergeCell ref="C69:D69"/>
    <mergeCell ref="C71:C73"/>
    <mergeCell ref="D71:D73"/>
    <mergeCell ref="C46:C49"/>
    <mergeCell ref="D46:D49"/>
    <mergeCell ref="A48:A49"/>
    <mergeCell ref="A59:D59"/>
    <mergeCell ref="C60:D60"/>
    <mergeCell ref="A54:B54"/>
    <mergeCell ref="C54:D54"/>
    <mergeCell ref="A60:B60"/>
    <mergeCell ref="C56:C58"/>
    <mergeCell ref="D56:D58"/>
  </mergeCells>
  <phoneticPr fontId="24"/>
  <printOptions horizontalCentered="1"/>
  <pageMargins left="0.78740157480314965" right="0.39370078740157483" top="0.78740157480314965" bottom="0.19685039370078741" header="0.31496062992125984" footer="0.51181102362204722"/>
  <pageSetup paperSize="9" scale="83" orientation="portrait" horizontalDpi="300" r:id="rId1"/>
  <headerFooter alignWithMargins="0"/>
  <rowBreaks count="1" manualBreakCount="1">
    <brk id="39"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871A-08F9-4AE5-8F6D-809315550556}">
  <sheetPr>
    <tabColor theme="9"/>
    <pageSetUpPr fitToPage="1"/>
  </sheetPr>
  <dimension ref="A1:C46"/>
  <sheetViews>
    <sheetView view="pageBreakPreview" zoomScaleNormal="100" zoomScaleSheetLayoutView="100" workbookViewId="0"/>
  </sheetViews>
  <sheetFormatPr defaultRowHeight="17.25" customHeight="1" x14ac:dyDescent="0.15"/>
  <cols>
    <col min="1" max="1" width="19.5" style="12" customWidth="1"/>
    <col min="2" max="2" width="46" style="12" customWidth="1"/>
    <col min="3" max="3" width="10.5" style="12" customWidth="1"/>
    <col min="4" max="16384" width="9" style="12"/>
  </cols>
  <sheetData>
    <row r="1" spans="1:3" ht="17.25" customHeight="1" x14ac:dyDescent="0.15">
      <c r="A1" s="12" t="s">
        <v>42</v>
      </c>
    </row>
    <row r="3" spans="1:3" ht="17.25" customHeight="1" x14ac:dyDescent="0.15">
      <c r="A3" s="214" t="s">
        <v>6</v>
      </c>
      <c r="B3" s="214"/>
      <c r="C3" s="214"/>
    </row>
    <row r="5" spans="1:3" ht="17.25" customHeight="1" x14ac:dyDescent="0.15">
      <c r="A5" s="13" t="s">
        <v>7</v>
      </c>
      <c r="B5" s="215"/>
      <c r="C5" s="215"/>
    </row>
    <row r="6" spans="1:3" ht="17.25" customHeight="1" x14ac:dyDescent="0.15">
      <c r="A6" s="13" t="s">
        <v>8</v>
      </c>
      <c r="B6" s="216"/>
      <c r="C6" s="216"/>
    </row>
    <row r="8" spans="1:3" ht="17.25" customHeight="1" x14ac:dyDescent="0.15">
      <c r="A8" s="14" t="s">
        <v>9</v>
      </c>
      <c r="B8" s="14" t="s">
        <v>10</v>
      </c>
      <c r="C8" s="14" t="s">
        <v>11</v>
      </c>
    </row>
    <row r="9" spans="1:3" ht="33" customHeight="1" x14ac:dyDescent="0.15">
      <c r="A9" s="15" t="s">
        <v>12</v>
      </c>
      <c r="B9" s="16"/>
      <c r="C9" s="16"/>
    </row>
    <row r="10" spans="1:3" ht="17.25" customHeight="1" x14ac:dyDescent="0.15">
      <c r="A10" s="17"/>
      <c r="B10" s="17"/>
      <c r="C10" s="17"/>
    </row>
    <row r="11" spans="1:3" ht="17.25" customHeight="1" x14ac:dyDescent="0.15">
      <c r="A11" s="18" t="s">
        <v>13</v>
      </c>
      <c r="B11" s="18" t="s">
        <v>14</v>
      </c>
      <c r="C11" s="17"/>
    </row>
    <row r="12" spans="1:3" ht="17.25" customHeight="1" x14ac:dyDescent="0.15">
      <c r="A12" s="18" t="s">
        <v>15</v>
      </c>
      <c r="B12" s="18" t="s">
        <v>14</v>
      </c>
      <c r="C12" s="17"/>
    </row>
    <row r="13" spans="1:3" ht="17.25" customHeight="1" x14ac:dyDescent="0.15">
      <c r="A13" s="18" t="s">
        <v>16</v>
      </c>
      <c r="B13" s="18" t="s">
        <v>17</v>
      </c>
      <c r="C13" s="17"/>
    </row>
    <row r="14" spans="1:3" ht="17.25" customHeight="1" x14ac:dyDescent="0.15">
      <c r="A14" s="18" t="s">
        <v>18</v>
      </c>
      <c r="B14" s="18" t="s">
        <v>17</v>
      </c>
      <c r="C14" s="17"/>
    </row>
    <row r="15" spans="1:3" ht="17.25" customHeight="1" x14ac:dyDescent="0.15">
      <c r="A15" s="18" t="s">
        <v>19</v>
      </c>
      <c r="B15" s="18" t="s">
        <v>17</v>
      </c>
      <c r="C15" s="17"/>
    </row>
    <row r="16" spans="1:3" ht="17.25" customHeight="1" x14ac:dyDescent="0.15">
      <c r="A16" s="18" t="s">
        <v>20</v>
      </c>
      <c r="B16" s="18" t="s">
        <v>17</v>
      </c>
      <c r="C16" s="17"/>
    </row>
    <row r="17" spans="1:3" ht="17.25" customHeight="1" x14ac:dyDescent="0.15">
      <c r="A17" s="18" t="s">
        <v>21</v>
      </c>
      <c r="B17" s="18" t="s">
        <v>17</v>
      </c>
      <c r="C17" s="17"/>
    </row>
    <row r="18" spans="1:3" ht="17.25" customHeight="1" x14ac:dyDescent="0.15">
      <c r="A18" s="18" t="s">
        <v>22</v>
      </c>
      <c r="B18" s="18" t="s">
        <v>17</v>
      </c>
      <c r="C18" s="17"/>
    </row>
    <row r="19" spans="1:3" ht="17.25" customHeight="1" x14ac:dyDescent="0.15">
      <c r="A19" s="18" t="s">
        <v>23</v>
      </c>
      <c r="B19" s="18" t="s">
        <v>24</v>
      </c>
      <c r="C19" s="17"/>
    </row>
    <row r="20" spans="1:3" ht="17.25" customHeight="1" x14ac:dyDescent="0.15">
      <c r="A20" s="18" t="s">
        <v>25</v>
      </c>
      <c r="B20" s="18" t="s">
        <v>17</v>
      </c>
      <c r="C20" s="17"/>
    </row>
    <row r="21" spans="1:3" ht="17.25" customHeight="1" x14ac:dyDescent="0.15">
      <c r="A21" s="17"/>
      <c r="B21" s="17"/>
      <c r="C21" s="17"/>
    </row>
    <row r="22" spans="1:3" ht="17.25" customHeight="1" x14ac:dyDescent="0.15">
      <c r="A22" s="17" t="s">
        <v>26</v>
      </c>
      <c r="B22" s="18" t="s">
        <v>27</v>
      </c>
      <c r="C22" s="17"/>
    </row>
    <row r="23" spans="1:3" ht="17.25" customHeight="1" x14ac:dyDescent="0.15">
      <c r="A23" s="18"/>
      <c r="B23" s="18" t="s">
        <v>28</v>
      </c>
      <c r="C23" s="17"/>
    </row>
    <row r="24" spans="1:3" ht="17.25" customHeight="1" x14ac:dyDescent="0.15">
      <c r="A24" s="19"/>
      <c r="B24" s="20" t="s">
        <v>29</v>
      </c>
      <c r="C24" s="19"/>
    </row>
    <row r="25" spans="1:3" ht="17.25" customHeight="1" x14ac:dyDescent="0.15">
      <c r="A25" s="21" t="s">
        <v>30</v>
      </c>
      <c r="B25" s="14" t="s">
        <v>31</v>
      </c>
      <c r="C25" s="22"/>
    </row>
    <row r="26" spans="1:3" ht="17.25" customHeight="1" x14ac:dyDescent="0.15">
      <c r="A26" s="23" t="s">
        <v>13</v>
      </c>
      <c r="B26" s="18" t="s">
        <v>32</v>
      </c>
      <c r="C26" s="24"/>
    </row>
    <row r="27" spans="1:3" ht="17.25" customHeight="1" x14ac:dyDescent="0.15">
      <c r="A27" s="23" t="s">
        <v>15</v>
      </c>
      <c r="B27" s="18"/>
      <c r="C27" s="24"/>
    </row>
    <row r="28" spans="1:3" ht="17.25" customHeight="1" x14ac:dyDescent="0.15">
      <c r="A28" s="23" t="s">
        <v>16</v>
      </c>
      <c r="B28" s="18" t="s">
        <v>33</v>
      </c>
      <c r="C28" s="24"/>
    </row>
    <row r="29" spans="1:3" ht="17.25" customHeight="1" x14ac:dyDescent="0.15">
      <c r="A29" s="23" t="s">
        <v>18</v>
      </c>
      <c r="B29" s="18" t="s">
        <v>34</v>
      </c>
      <c r="C29" s="24"/>
    </row>
    <row r="30" spans="1:3" ht="17.25" customHeight="1" x14ac:dyDescent="0.15">
      <c r="A30" s="23" t="s">
        <v>19</v>
      </c>
      <c r="B30" s="18" t="s">
        <v>35</v>
      </c>
      <c r="C30" s="24"/>
    </row>
    <row r="31" spans="1:3" ht="17.25" customHeight="1" x14ac:dyDescent="0.15">
      <c r="A31" s="23" t="s">
        <v>20</v>
      </c>
      <c r="B31" s="18"/>
      <c r="C31" s="24"/>
    </row>
    <row r="32" spans="1:3" ht="17.25" customHeight="1" x14ac:dyDescent="0.15">
      <c r="A32" s="23" t="s">
        <v>21</v>
      </c>
      <c r="B32" s="18"/>
      <c r="C32" s="24"/>
    </row>
    <row r="33" spans="1:3" ht="17.25" customHeight="1" x14ac:dyDescent="0.15">
      <c r="A33" s="23" t="s">
        <v>22</v>
      </c>
      <c r="B33" s="18" t="s">
        <v>36</v>
      </c>
      <c r="C33" s="24"/>
    </row>
    <row r="34" spans="1:3" ht="17.25" customHeight="1" x14ac:dyDescent="0.15">
      <c r="A34" s="25"/>
      <c r="B34" s="17"/>
      <c r="C34" s="24"/>
    </row>
    <row r="35" spans="1:3" ht="17.25" customHeight="1" x14ac:dyDescent="0.15">
      <c r="A35" s="25"/>
      <c r="B35" s="17"/>
      <c r="C35" s="24"/>
    </row>
    <row r="36" spans="1:3" ht="17.25" customHeight="1" x14ac:dyDescent="0.15">
      <c r="A36" s="25"/>
      <c r="B36" s="17"/>
      <c r="C36" s="24"/>
    </row>
    <row r="37" spans="1:3" ht="17.25" customHeight="1" x14ac:dyDescent="0.15">
      <c r="A37" s="25"/>
      <c r="B37" s="17"/>
      <c r="C37" s="24"/>
    </row>
    <row r="38" spans="1:3" ht="17.25" customHeight="1" x14ac:dyDescent="0.15">
      <c r="A38" s="25"/>
      <c r="B38" s="17"/>
      <c r="C38" s="24"/>
    </row>
    <row r="39" spans="1:3" ht="17.25" customHeight="1" x14ac:dyDescent="0.15">
      <c r="A39" s="25"/>
      <c r="B39" s="17"/>
      <c r="C39" s="24"/>
    </row>
    <row r="40" spans="1:3" ht="17.25" customHeight="1" x14ac:dyDescent="0.15">
      <c r="A40" s="26"/>
      <c r="B40" s="19"/>
      <c r="C40" s="27"/>
    </row>
    <row r="42" spans="1:3" ht="17.25" customHeight="1" x14ac:dyDescent="0.15">
      <c r="A42" s="12" t="s">
        <v>37</v>
      </c>
    </row>
    <row r="43" spans="1:3" ht="17.25" customHeight="1" x14ac:dyDescent="0.15">
      <c r="A43" s="12" t="s">
        <v>38</v>
      </c>
    </row>
    <row r="44" spans="1:3" ht="17.25" customHeight="1" x14ac:dyDescent="0.15">
      <c r="A44" s="12" t="s">
        <v>39</v>
      </c>
    </row>
    <row r="45" spans="1:3" ht="17.25" customHeight="1" x14ac:dyDescent="0.15">
      <c r="A45" s="12" t="s">
        <v>40</v>
      </c>
    </row>
    <row r="46" spans="1:3" ht="17.25" customHeight="1" x14ac:dyDescent="0.15">
      <c r="A46" s="12" t="s">
        <v>41</v>
      </c>
    </row>
  </sheetData>
  <mergeCells count="3">
    <mergeCell ref="A3:C3"/>
    <mergeCell ref="B5:C5"/>
    <mergeCell ref="B6:C6"/>
  </mergeCells>
  <phoneticPr fontId="24"/>
  <printOptions horizontalCentered="1"/>
  <pageMargins left="1.1811023622047245" right="1.1811023622047245" top="0.98425196850393704" bottom="0.78740157480314965"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ACB5-826F-4067-93A9-C4C84D288741}">
  <sheetPr>
    <tabColor rgb="FF7030A0"/>
    <pageSetUpPr fitToPage="1"/>
  </sheetPr>
  <dimension ref="A2:I46"/>
  <sheetViews>
    <sheetView view="pageBreakPreview" zoomScaleNormal="100" zoomScaleSheetLayoutView="100" workbookViewId="0"/>
  </sheetViews>
  <sheetFormatPr defaultRowHeight="18.75" customHeight="1" x14ac:dyDescent="0.15"/>
  <cols>
    <col min="1" max="9" width="8.5" style="12" customWidth="1"/>
    <col min="10" max="10" width="4" style="12" customWidth="1"/>
    <col min="11" max="16384" width="9" style="12"/>
  </cols>
  <sheetData>
    <row r="2" spans="1:9" ht="24.75" customHeight="1" x14ac:dyDescent="0.15">
      <c r="A2" s="12" t="s">
        <v>111</v>
      </c>
      <c r="H2" s="217" t="s">
        <v>43</v>
      </c>
      <c r="I2" s="218"/>
    </row>
    <row r="3" spans="1:9" ht="19.5" customHeight="1" x14ac:dyDescent="0.15">
      <c r="H3" s="219"/>
      <c r="I3" s="220"/>
    </row>
    <row r="4" spans="1:9" ht="18.75" customHeight="1" x14ac:dyDescent="0.15">
      <c r="H4" s="219"/>
      <c r="I4" s="220"/>
    </row>
    <row r="5" spans="1:9" ht="18.75" customHeight="1" x14ac:dyDescent="0.15">
      <c r="H5" s="219"/>
      <c r="I5" s="220"/>
    </row>
    <row r="6" spans="1:9" ht="25.5" customHeight="1" x14ac:dyDescent="0.15">
      <c r="B6" s="214" t="s">
        <v>44</v>
      </c>
      <c r="C6" s="214"/>
      <c r="D6" s="214"/>
      <c r="E6" s="214"/>
      <c r="F6" s="214"/>
      <c r="G6" s="214"/>
      <c r="H6" s="219"/>
      <c r="I6" s="220"/>
    </row>
    <row r="7" spans="1:9" ht="18.75" customHeight="1" x14ac:dyDescent="0.15">
      <c r="H7" s="221"/>
      <c r="I7" s="222"/>
    </row>
    <row r="9" spans="1:9" ht="18.75" customHeight="1" x14ac:dyDescent="0.15">
      <c r="A9" s="223" t="s">
        <v>2</v>
      </c>
      <c r="B9" s="223"/>
      <c r="C9" s="223"/>
      <c r="D9" s="223"/>
      <c r="E9" s="223"/>
      <c r="F9" s="223"/>
      <c r="G9" s="223"/>
      <c r="H9" s="223"/>
      <c r="I9" s="223"/>
    </row>
    <row r="10" spans="1:9" ht="18.75" customHeight="1" x14ac:dyDescent="0.15">
      <c r="A10" s="14" t="s">
        <v>45</v>
      </c>
      <c r="B10" s="223"/>
      <c r="C10" s="223"/>
      <c r="D10" s="223"/>
      <c r="E10" s="223"/>
      <c r="F10" s="223" t="s">
        <v>46</v>
      </c>
      <c r="G10" s="223"/>
      <c r="H10" s="223"/>
      <c r="I10" s="223"/>
    </row>
    <row r="11" spans="1:9" ht="18.75" customHeight="1" x14ac:dyDescent="0.15">
      <c r="A11" s="14" t="s">
        <v>47</v>
      </c>
      <c r="B11" s="223"/>
      <c r="C11" s="223"/>
      <c r="D11" s="223"/>
      <c r="E11" s="223"/>
      <c r="F11" s="223"/>
      <c r="G11" s="223"/>
      <c r="H11" s="223"/>
      <c r="I11" s="223"/>
    </row>
    <row r="12" spans="1:9" ht="18.75" customHeight="1" x14ac:dyDescent="0.15">
      <c r="A12" s="223" t="s">
        <v>48</v>
      </c>
      <c r="B12" s="224" t="s">
        <v>49</v>
      </c>
      <c r="C12" s="224"/>
      <c r="D12" s="224"/>
      <c r="E12" s="224"/>
      <c r="F12" s="224"/>
      <c r="G12" s="224"/>
      <c r="H12" s="224"/>
      <c r="I12" s="224"/>
    </row>
    <row r="13" spans="1:9" ht="18.75" customHeight="1" x14ac:dyDescent="0.15">
      <c r="A13" s="223"/>
      <c r="B13" s="225"/>
      <c r="C13" s="225"/>
      <c r="D13" s="225"/>
      <c r="E13" s="225"/>
      <c r="F13" s="225"/>
      <c r="G13" s="225"/>
      <c r="H13" s="225"/>
      <c r="I13" s="225"/>
    </row>
    <row r="14" spans="1:9" ht="18.75" customHeight="1" x14ac:dyDescent="0.15">
      <c r="A14" s="14" t="s">
        <v>50</v>
      </c>
      <c r="B14" s="223"/>
      <c r="C14" s="223"/>
      <c r="D14" s="223"/>
      <c r="E14" s="223"/>
      <c r="F14" s="223"/>
      <c r="G14" s="223"/>
      <c r="H14" s="223"/>
      <c r="I14" s="223"/>
    </row>
    <row r="15" spans="1:9" ht="18.75" customHeight="1" x14ac:dyDescent="0.15">
      <c r="A15" s="223" t="s">
        <v>51</v>
      </c>
      <c r="B15" s="223"/>
      <c r="C15" s="223"/>
      <c r="D15" s="223"/>
      <c r="E15" s="223"/>
      <c r="F15" s="223"/>
      <c r="G15" s="223"/>
      <c r="H15" s="223"/>
      <c r="I15" s="223"/>
    </row>
    <row r="16" spans="1:9" ht="18.75" customHeight="1" x14ac:dyDescent="0.15">
      <c r="A16" s="223" t="s">
        <v>52</v>
      </c>
      <c r="B16" s="223"/>
      <c r="C16" s="226"/>
      <c r="D16" s="223" t="s">
        <v>53</v>
      </c>
      <c r="E16" s="223"/>
      <c r="F16" s="223"/>
      <c r="G16" s="227" t="s">
        <v>54</v>
      </c>
      <c r="H16" s="223"/>
      <c r="I16" s="223"/>
    </row>
    <row r="17" spans="1:9" ht="18.75" customHeight="1" x14ac:dyDescent="0.15">
      <c r="A17" s="228"/>
      <c r="B17" s="229"/>
      <c r="C17" s="229"/>
      <c r="D17" s="228"/>
      <c r="E17" s="229"/>
      <c r="F17" s="230"/>
      <c r="G17" s="229"/>
      <c r="H17" s="229"/>
      <c r="I17" s="230"/>
    </row>
    <row r="18" spans="1:9" ht="18.75" customHeight="1" x14ac:dyDescent="0.15">
      <c r="A18" s="231"/>
      <c r="B18" s="232"/>
      <c r="C18" s="232"/>
      <c r="D18" s="231"/>
      <c r="E18" s="232"/>
      <c r="F18" s="233"/>
      <c r="G18" s="232"/>
      <c r="H18" s="232"/>
      <c r="I18" s="233"/>
    </row>
    <row r="19" spans="1:9" ht="18.75" customHeight="1" x14ac:dyDescent="0.15">
      <c r="A19" s="231"/>
      <c r="B19" s="232"/>
      <c r="C19" s="232"/>
      <c r="D19" s="231"/>
      <c r="E19" s="232"/>
      <c r="F19" s="233"/>
      <c r="G19" s="232"/>
      <c r="H19" s="232"/>
      <c r="I19" s="233"/>
    </row>
    <row r="20" spans="1:9" ht="18.75" customHeight="1" x14ac:dyDescent="0.15">
      <c r="A20" s="231"/>
      <c r="B20" s="232"/>
      <c r="C20" s="232"/>
      <c r="D20" s="231"/>
      <c r="E20" s="232"/>
      <c r="F20" s="233"/>
      <c r="G20" s="232"/>
      <c r="H20" s="232"/>
      <c r="I20" s="233"/>
    </row>
    <row r="21" spans="1:9" ht="18.75" customHeight="1" x14ac:dyDescent="0.15">
      <c r="A21" s="231"/>
      <c r="B21" s="232"/>
      <c r="C21" s="232"/>
      <c r="D21" s="231"/>
      <c r="E21" s="232"/>
      <c r="F21" s="233"/>
      <c r="G21" s="232"/>
      <c r="H21" s="232"/>
      <c r="I21" s="233"/>
    </row>
    <row r="22" spans="1:9" ht="18.75" customHeight="1" x14ac:dyDescent="0.15">
      <c r="A22" s="231"/>
      <c r="B22" s="232"/>
      <c r="C22" s="232"/>
      <c r="D22" s="231"/>
      <c r="E22" s="232"/>
      <c r="F22" s="233"/>
      <c r="G22" s="232"/>
      <c r="H22" s="232"/>
      <c r="I22" s="233"/>
    </row>
    <row r="23" spans="1:9" ht="18.75" customHeight="1" x14ac:dyDescent="0.15">
      <c r="A23" s="231"/>
      <c r="B23" s="232"/>
      <c r="C23" s="232"/>
      <c r="D23" s="231"/>
      <c r="E23" s="232"/>
      <c r="F23" s="233"/>
      <c r="G23" s="232"/>
      <c r="H23" s="232"/>
      <c r="I23" s="233"/>
    </row>
    <row r="24" spans="1:9" ht="18.75" customHeight="1" x14ac:dyDescent="0.15">
      <c r="A24" s="231"/>
      <c r="B24" s="232"/>
      <c r="C24" s="232"/>
      <c r="D24" s="231"/>
      <c r="E24" s="232"/>
      <c r="F24" s="233"/>
      <c r="G24" s="232"/>
      <c r="H24" s="232"/>
      <c r="I24" s="233"/>
    </row>
    <row r="25" spans="1:9" ht="18.75" customHeight="1" x14ac:dyDescent="0.15">
      <c r="A25" s="231"/>
      <c r="B25" s="232"/>
      <c r="C25" s="232"/>
      <c r="D25" s="231"/>
      <c r="E25" s="232"/>
      <c r="F25" s="233"/>
      <c r="G25" s="232"/>
      <c r="H25" s="232"/>
      <c r="I25" s="233"/>
    </row>
    <row r="26" spans="1:9" ht="18.75" customHeight="1" x14ac:dyDescent="0.15">
      <c r="A26" s="234"/>
      <c r="B26" s="235"/>
      <c r="C26" s="235"/>
      <c r="D26" s="234"/>
      <c r="E26" s="235"/>
      <c r="F26" s="236"/>
      <c r="G26" s="235"/>
      <c r="H26" s="235"/>
      <c r="I26" s="236"/>
    </row>
    <row r="27" spans="1:9" ht="18.75" customHeight="1" x14ac:dyDescent="0.15">
      <c r="A27" s="226" t="s">
        <v>55</v>
      </c>
      <c r="B27" s="237"/>
      <c r="C27" s="237"/>
      <c r="D27" s="237"/>
      <c r="E27" s="237"/>
      <c r="F27" s="237"/>
      <c r="G27" s="237"/>
      <c r="H27" s="237"/>
      <c r="I27" s="227"/>
    </row>
    <row r="28" spans="1:9" ht="18.75" customHeight="1" x14ac:dyDescent="0.15">
      <c r="A28" s="226" t="s">
        <v>56</v>
      </c>
      <c r="B28" s="237"/>
      <c r="C28" s="237"/>
      <c r="D28" s="237"/>
      <c r="E28" s="226" t="s">
        <v>57</v>
      </c>
      <c r="F28" s="237"/>
      <c r="G28" s="237"/>
      <c r="H28" s="237"/>
      <c r="I28" s="227"/>
    </row>
    <row r="29" spans="1:9" ht="18.75" customHeight="1" x14ac:dyDescent="0.15">
      <c r="A29" s="238"/>
      <c r="B29" s="214"/>
      <c r="C29" s="214"/>
      <c r="D29" s="214"/>
      <c r="E29" s="238"/>
      <c r="F29" s="214"/>
      <c r="G29" s="214"/>
      <c r="H29" s="214"/>
      <c r="I29" s="239"/>
    </row>
    <row r="30" spans="1:9" ht="18.75" customHeight="1" x14ac:dyDescent="0.15">
      <c r="A30" s="238"/>
      <c r="B30" s="214"/>
      <c r="C30" s="214"/>
      <c r="D30" s="214"/>
      <c r="E30" s="238"/>
      <c r="F30" s="214"/>
      <c r="G30" s="214"/>
      <c r="H30" s="214"/>
      <c r="I30" s="239"/>
    </row>
    <row r="31" spans="1:9" ht="18.75" customHeight="1" x14ac:dyDescent="0.15">
      <c r="A31" s="238"/>
      <c r="B31" s="214"/>
      <c r="C31" s="214"/>
      <c r="D31" s="214"/>
      <c r="E31" s="238"/>
      <c r="F31" s="214"/>
      <c r="G31" s="214"/>
      <c r="H31" s="214"/>
      <c r="I31" s="239"/>
    </row>
    <row r="32" spans="1:9" ht="18.75" customHeight="1" x14ac:dyDescent="0.15">
      <c r="A32" s="238"/>
      <c r="B32" s="214"/>
      <c r="C32" s="214"/>
      <c r="D32" s="214"/>
      <c r="E32" s="238"/>
      <c r="F32" s="214"/>
      <c r="G32" s="214"/>
      <c r="H32" s="214"/>
      <c r="I32" s="239"/>
    </row>
    <row r="33" spans="1:9" ht="18.75" customHeight="1" x14ac:dyDescent="0.15">
      <c r="A33" s="238"/>
      <c r="B33" s="214"/>
      <c r="C33" s="214"/>
      <c r="D33" s="214"/>
      <c r="E33" s="238"/>
      <c r="F33" s="214"/>
      <c r="G33" s="214"/>
      <c r="H33" s="214"/>
      <c r="I33" s="239"/>
    </row>
    <row r="34" spans="1:9" ht="18.75" customHeight="1" x14ac:dyDescent="0.15">
      <c r="A34" s="234"/>
      <c r="B34" s="235"/>
      <c r="C34" s="235"/>
      <c r="D34" s="235"/>
      <c r="E34" s="234"/>
      <c r="F34" s="235"/>
      <c r="G34" s="235"/>
      <c r="H34" s="235"/>
      <c r="I34" s="236"/>
    </row>
    <row r="35" spans="1:9" ht="18.75" customHeight="1" x14ac:dyDescent="0.15">
      <c r="A35" s="29" t="s">
        <v>58</v>
      </c>
      <c r="B35" s="30"/>
      <c r="C35" s="30"/>
      <c r="D35" s="30"/>
      <c r="E35" s="30"/>
      <c r="F35" s="30"/>
      <c r="G35" s="30"/>
      <c r="H35" s="30"/>
      <c r="I35" s="31"/>
    </row>
    <row r="36" spans="1:9" ht="18.75" customHeight="1" x14ac:dyDescent="0.15">
      <c r="A36" s="242" t="s">
        <v>59</v>
      </c>
      <c r="B36" s="243"/>
      <c r="C36" s="243"/>
      <c r="D36" s="243"/>
      <c r="E36" s="243"/>
      <c r="F36" s="243"/>
      <c r="G36" s="243"/>
      <c r="H36" s="243"/>
      <c r="I36" s="244"/>
    </row>
    <row r="37" spans="1:9" ht="18.75" customHeight="1" x14ac:dyDescent="0.15">
      <c r="A37" s="242" t="s">
        <v>60</v>
      </c>
      <c r="B37" s="243"/>
      <c r="C37" s="243"/>
      <c r="D37" s="243"/>
      <c r="E37" s="243"/>
      <c r="F37" s="243"/>
      <c r="G37" s="243"/>
      <c r="H37" s="243"/>
      <c r="I37" s="244"/>
    </row>
    <row r="38" spans="1:9" ht="18.75" customHeight="1" x14ac:dyDescent="0.15">
      <c r="A38" s="245"/>
      <c r="B38" s="246"/>
      <c r="C38" s="246"/>
      <c r="D38" s="246"/>
      <c r="E38" s="246"/>
      <c r="F38" s="246"/>
      <c r="G38" s="246"/>
      <c r="H38" s="246"/>
      <c r="I38" s="247"/>
    </row>
    <row r="39" spans="1:9" ht="18.75" customHeight="1" x14ac:dyDescent="0.15">
      <c r="A39" s="245"/>
      <c r="B39" s="246"/>
      <c r="C39" s="246"/>
      <c r="D39" s="246"/>
      <c r="E39" s="246"/>
      <c r="F39" s="246"/>
      <c r="G39" s="246"/>
      <c r="H39" s="246"/>
      <c r="I39" s="247"/>
    </row>
    <row r="40" spans="1:9" ht="18.75" customHeight="1" x14ac:dyDescent="0.15">
      <c r="A40" s="240"/>
      <c r="B40" s="215"/>
      <c r="C40" s="215"/>
      <c r="D40" s="215"/>
      <c r="E40" s="215"/>
      <c r="F40" s="215"/>
      <c r="G40" s="215"/>
      <c r="H40" s="215"/>
      <c r="I40" s="241"/>
    </row>
    <row r="41" spans="1:9" ht="18.75" customHeight="1" x14ac:dyDescent="0.15">
      <c r="A41" s="32" t="s">
        <v>61</v>
      </c>
    </row>
    <row r="42" spans="1:9" ht="18.75" customHeight="1" x14ac:dyDescent="0.15">
      <c r="A42" s="32" t="s">
        <v>62</v>
      </c>
    </row>
    <row r="43" spans="1:9" ht="18.75" customHeight="1" x14ac:dyDescent="0.15">
      <c r="A43" s="32" t="s">
        <v>63</v>
      </c>
    </row>
    <row r="44" spans="1:9" ht="18.75" customHeight="1" x14ac:dyDescent="0.15">
      <c r="A44" s="12" t="s">
        <v>64</v>
      </c>
    </row>
    <row r="45" spans="1:9" ht="18.75" customHeight="1" x14ac:dyDescent="0.15">
      <c r="A45" s="32" t="s">
        <v>65</v>
      </c>
    </row>
    <row r="46" spans="1:9" ht="18.75" customHeight="1" x14ac:dyDescent="0.15">
      <c r="A46" s="12" t="s">
        <v>66</v>
      </c>
    </row>
  </sheetData>
  <mergeCells count="66">
    <mergeCell ref="A32:D32"/>
    <mergeCell ref="E32:I32"/>
    <mergeCell ref="A33:D33"/>
    <mergeCell ref="E33:I33"/>
    <mergeCell ref="A40:I40"/>
    <mergeCell ref="A34:D34"/>
    <mergeCell ref="E34:I34"/>
    <mergeCell ref="A36:I36"/>
    <mergeCell ref="A37:I37"/>
    <mergeCell ref="A38:I38"/>
    <mergeCell ref="A39:I39"/>
    <mergeCell ref="A29:D29"/>
    <mergeCell ref="E29:I29"/>
    <mergeCell ref="A30:D30"/>
    <mergeCell ref="E30:I30"/>
    <mergeCell ref="A31:D31"/>
    <mergeCell ref="E31:I31"/>
    <mergeCell ref="A26:C26"/>
    <mergeCell ref="D26:F26"/>
    <mergeCell ref="G26:I26"/>
    <mergeCell ref="A27:I27"/>
    <mergeCell ref="A28:D28"/>
    <mergeCell ref="E28:I28"/>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2:A13"/>
    <mergeCell ref="B12:I12"/>
    <mergeCell ref="B13:I13"/>
    <mergeCell ref="B14:I14"/>
    <mergeCell ref="A15:I15"/>
    <mergeCell ref="H2:I7"/>
    <mergeCell ref="B6:G6"/>
    <mergeCell ref="A9:B9"/>
    <mergeCell ref="C9:I9"/>
    <mergeCell ref="B10:E10"/>
    <mergeCell ref="F10:F11"/>
    <mergeCell ref="G10:I11"/>
    <mergeCell ref="B11:E11"/>
  </mergeCells>
  <phoneticPr fontId="24"/>
  <pageMargins left="1.1811023622047245" right="1.1811023622047245" top="0.39370078740157483" bottom="0.98425196850393704"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B981-5159-4C10-B1BF-48D7A09DD8E9}">
  <sheetPr>
    <tabColor indexed="10"/>
    <pageSetUpPr fitToPage="1"/>
  </sheetPr>
  <dimension ref="A2:I46"/>
  <sheetViews>
    <sheetView view="pageBreakPreview" zoomScaleNormal="100" zoomScaleSheetLayoutView="100" workbookViewId="0"/>
  </sheetViews>
  <sheetFormatPr defaultRowHeight="18.75" customHeight="1" x14ac:dyDescent="0.15"/>
  <cols>
    <col min="1" max="9" width="8.5" style="12" customWidth="1"/>
    <col min="10" max="10" width="4" style="12" customWidth="1"/>
    <col min="11" max="16384" width="9" style="12"/>
  </cols>
  <sheetData>
    <row r="2" spans="1:9" ht="24.75" customHeight="1" x14ac:dyDescent="0.15">
      <c r="A2" s="12" t="s">
        <v>234</v>
      </c>
      <c r="H2" s="217" t="s">
        <v>43</v>
      </c>
      <c r="I2" s="218"/>
    </row>
    <row r="3" spans="1:9" ht="19.5" customHeight="1" x14ac:dyDescent="0.15">
      <c r="H3" s="219"/>
      <c r="I3" s="220"/>
    </row>
    <row r="4" spans="1:9" ht="18.75" customHeight="1" x14ac:dyDescent="0.15">
      <c r="H4" s="219"/>
      <c r="I4" s="220"/>
    </row>
    <row r="5" spans="1:9" ht="18.75" customHeight="1" x14ac:dyDescent="0.15">
      <c r="H5" s="219"/>
      <c r="I5" s="220"/>
    </row>
    <row r="6" spans="1:9" ht="25.5" customHeight="1" x14ac:dyDescent="0.15">
      <c r="B6" s="214" t="s">
        <v>67</v>
      </c>
      <c r="C6" s="214"/>
      <c r="D6" s="214"/>
      <c r="E6" s="214"/>
      <c r="F6" s="214"/>
      <c r="G6" s="214"/>
      <c r="H6" s="219"/>
      <c r="I6" s="220"/>
    </row>
    <row r="7" spans="1:9" ht="18.75" customHeight="1" x14ac:dyDescent="0.15">
      <c r="H7" s="221"/>
      <c r="I7" s="222"/>
    </row>
    <row r="9" spans="1:9" ht="18.75" customHeight="1" x14ac:dyDescent="0.15">
      <c r="A9" s="223" t="s">
        <v>2</v>
      </c>
      <c r="B9" s="223"/>
      <c r="C9" s="248" t="s">
        <v>68</v>
      </c>
      <c r="D9" s="249"/>
      <c r="E9" s="249"/>
      <c r="F9" s="249"/>
      <c r="G9" s="249"/>
      <c r="H9" s="249"/>
      <c r="I9" s="249"/>
    </row>
    <row r="10" spans="1:9" ht="18.75" customHeight="1" x14ac:dyDescent="0.15">
      <c r="A10" s="14" t="s">
        <v>69</v>
      </c>
      <c r="B10" s="248" t="s">
        <v>70</v>
      </c>
      <c r="C10" s="249"/>
      <c r="D10" s="249"/>
      <c r="E10" s="249"/>
      <c r="F10" s="223" t="s">
        <v>46</v>
      </c>
      <c r="G10" s="223"/>
      <c r="H10" s="223"/>
      <c r="I10" s="223"/>
    </row>
    <row r="11" spans="1:9" ht="18.75" customHeight="1" x14ac:dyDescent="0.15">
      <c r="A11" s="14" t="s">
        <v>47</v>
      </c>
      <c r="B11" s="249" t="s">
        <v>71</v>
      </c>
      <c r="C11" s="249"/>
      <c r="D11" s="249"/>
      <c r="E11" s="249"/>
      <c r="F11" s="223"/>
      <c r="G11" s="223"/>
      <c r="H11" s="223"/>
      <c r="I11" s="223"/>
    </row>
    <row r="12" spans="1:9" ht="18.75" customHeight="1" x14ac:dyDescent="0.15">
      <c r="A12" s="223" t="s">
        <v>48</v>
      </c>
      <c r="B12" s="224" t="s">
        <v>390</v>
      </c>
      <c r="C12" s="224"/>
      <c r="D12" s="224"/>
      <c r="E12" s="224"/>
      <c r="F12" s="224"/>
      <c r="G12" s="224"/>
      <c r="H12" s="224"/>
      <c r="I12" s="224"/>
    </row>
    <row r="13" spans="1:9" ht="18.75" customHeight="1" x14ac:dyDescent="0.15">
      <c r="A13" s="223"/>
      <c r="B13" s="250" t="s">
        <v>72</v>
      </c>
      <c r="C13" s="251"/>
      <c r="D13" s="251"/>
      <c r="E13" s="251"/>
      <c r="F13" s="251"/>
      <c r="G13" s="251"/>
      <c r="H13" s="251"/>
      <c r="I13" s="251"/>
    </row>
    <row r="14" spans="1:9" ht="18.75" customHeight="1" x14ac:dyDescent="0.15">
      <c r="A14" s="14" t="s">
        <v>50</v>
      </c>
      <c r="B14" s="249" t="s">
        <v>73</v>
      </c>
      <c r="C14" s="249"/>
      <c r="D14" s="249"/>
      <c r="E14" s="249"/>
      <c r="F14" s="249"/>
      <c r="G14" s="249"/>
      <c r="H14" s="249"/>
      <c r="I14" s="249"/>
    </row>
    <row r="15" spans="1:9" ht="18.75" customHeight="1" x14ac:dyDescent="0.15">
      <c r="A15" s="223" t="s">
        <v>51</v>
      </c>
      <c r="B15" s="223"/>
      <c r="C15" s="223"/>
      <c r="D15" s="223"/>
      <c r="E15" s="223"/>
      <c r="F15" s="223"/>
      <c r="G15" s="223"/>
      <c r="H15" s="223"/>
      <c r="I15" s="223"/>
    </row>
    <row r="16" spans="1:9" ht="18.75" customHeight="1" x14ac:dyDescent="0.15">
      <c r="A16" s="223" t="s">
        <v>52</v>
      </c>
      <c r="B16" s="223"/>
      <c r="C16" s="226"/>
      <c r="D16" s="223" t="s">
        <v>53</v>
      </c>
      <c r="E16" s="223"/>
      <c r="F16" s="223"/>
      <c r="G16" s="227" t="s">
        <v>54</v>
      </c>
      <c r="H16" s="223"/>
      <c r="I16" s="223"/>
    </row>
    <row r="17" spans="1:9" ht="18.75" customHeight="1" x14ac:dyDescent="0.15">
      <c r="A17" s="252" t="s">
        <v>74</v>
      </c>
      <c r="B17" s="253"/>
      <c r="C17" s="254"/>
      <c r="D17" s="255" t="s">
        <v>75</v>
      </c>
      <c r="E17" s="256"/>
      <c r="F17" s="257"/>
      <c r="G17" s="258" t="s">
        <v>76</v>
      </c>
      <c r="H17" s="259"/>
      <c r="I17" s="260"/>
    </row>
    <row r="18" spans="1:9" ht="18.75" customHeight="1" x14ac:dyDescent="0.15">
      <c r="A18" s="261" t="s">
        <v>77</v>
      </c>
      <c r="B18" s="262"/>
      <c r="C18" s="263"/>
      <c r="D18" s="264" t="s">
        <v>78</v>
      </c>
      <c r="E18" s="265"/>
      <c r="F18" s="266"/>
      <c r="G18" s="267" t="s">
        <v>79</v>
      </c>
      <c r="H18" s="267"/>
      <c r="I18" s="268"/>
    </row>
    <row r="19" spans="1:9" ht="18.75" customHeight="1" x14ac:dyDescent="0.15">
      <c r="A19" s="269" t="s">
        <v>231</v>
      </c>
      <c r="B19" s="270"/>
      <c r="C19" s="270"/>
      <c r="D19" s="269" t="s">
        <v>229</v>
      </c>
      <c r="E19" s="271"/>
      <c r="F19" s="272"/>
      <c r="G19" s="273" t="s">
        <v>230</v>
      </c>
      <c r="H19" s="274"/>
      <c r="I19" s="275"/>
    </row>
    <row r="20" spans="1:9" ht="18.75" customHeight="1" x14ac:dyDescent="0.15">
      <c r="A20" s="231"/>
      <c r="B20" s="232"/>
      <c r="C20" s="232"/>
      <c r="D20" s="231"/>
      <c r="E20" s="232"/>
      <c r="F20" s="233"/>
      <c r="G20" s="232"/>
      <c r="H20" s="232"/>
      <c r="I20" s="233"/>
    </row>
    <row r="21" spans="1:9" ht="18.75" customHeight="1" x14ac:dyDescent="0.15">
      <c r="A21" s="231"/>
      <c r="B21" s="232"/>
      <c r="C21" s="232"/>
      <c r="D21" s="231"/>
      <c r="E21" s="232"/>
      <c r="F21" s="233"/>
      <c r="G21" s="232"/>
      <c r="H21" s="232"/>
      <c r="I21" s="233"/>
    </row>
    <row r="22" spans="1:9" ht="18.75" customHeight="1" x14ac:dyDescent="0.15">
      <c r="A22" s="231"/>
      <c r="B22" s="232"/>
      <c r="C22" s="232"/>
      <c r="D22" s="231"/>
      <c r="E22" s="232"/>
      <c r="F22" s="233"/>
      <c r="G22" s="232"/>
      <c r="H22" s="232"/>
      <c r="I22" s="233"/>
    </row>
    <row r="23" spans="1:9" ht="18.75" customHeight="1" x14ac:dyDescent="0.15">
      <c r="A23" s="231"/>
      <c r="B23" s="232"/>
      <c r="C23" s="232"/>
      <c r="D23" s="231"/>
      <c r="E23" s="232"/>
      <c r="F23" s="233"/>
      <c r="G23" s="232"/>
      <c r="H23" s="232"/>
      <c r="I23" s="233"/>
    </row>
    <row r="24" spans="1:9" ht="18.75" customHeight="1" x14ac:dyDescent="0.15">
      <c r="A24" s="231"/>
      <c r="B24" s="232"/>
      <c r="C24" s="232"/>
      <c r="D24" s="231"/>
      <c r="E24" s="232"/>
      <c r="F24" s="233"/>
      <c r="G24" s="232"/>
      <c r="H24" s="232"/>
      <c r="I24" s="233"/>
    </row>
    <row r="25" spans="1:9" ht="18.75" customHeight="1" x14ac:dyDescent="0.15">
      <c r="A25" s="231"/>
      <c r="B25" s="232"/>
      <c r="C25" s="232"/>
      <c r="D25" s="231"/>
      <c r="E25" s="232"/>
      <c r="F25" s="233"/>
      <c r="G25" s="232"/>
      <c r="H25" s="232"/>
      <c r="I25" s="233"/>
    </row>
    <row r="26" spans="1:9" ht="18.75" customHeight="1" x14ac:dyDescent="0.15">
      <c r="A26" s="234"/>
      <c r="B26" s="235"/>
      <c r="C26" s="235"/>
      <c r="D26" s="234"/>
      <c r="E26" s="235"/>
      <c r="F26" s="236"/>
      <c r="G26" s="235"/>
      <c r="H26" s="235"/>
      <c r="I26" s="236"/>
    </row>
    <row r="27" spans="1:9" ht="18.75" customHeight="1" x14ac:dyDescent="0.15">
      <c r="A27" s="226" t="s">
        <v>55</v>
      </c>
      <c r="B27" s="237"/>
      <c r="C27" s="237"/>
      <c r="D27" s="237"/>
      <c r="E27" s="237"/>
      <c r="F27" s="237"/>
      <c r="G27" s="237"/>
      <c r="H27" s="237"/>
      <c r="I27" s="227"/>
    </row>
    <row r="28" spans="1:9" ht="18.75" customHeight="1" x14ac:dyDescent="0.15">
      <c r="A28" s="226" t="s">
        <v>56</v>
      </c>
      <c r="B28" s="237"/>
      <c r="C28" s="237"/>
      <c r="D28" s="237"/>
      <c r="E28" s="226" t="s">
        <v>57</v>
      </c>
      <c r="F28" s="237"/>
      <c r="G28" s="237"/>
      <c r="H28" s="237"/>
      <c r="I28" s="227"/>
    </row>
    <row r="29" spans="1:9" ht="18.75" customHeight="1" x14ac:dyDescent="0.15">
      <c r="A29" s="276" t="s">
        <v>80</v>
      </c>
      <c r="B29" s="277"/>
      <c r="C29" s="277"/>
      <c r="D29" s="277"/>
      <c r="E29" s="278" t="s">
        <v>81</v>
      </c>
      <c r="F29" s="277"/>
      <c r="G29" s="277"/>
      <c r="H29" s="277"/>
      <c r="I29" s="279"/>
    </row>
    <row r="30" spans="1:9" ht="18.75" customHeight="1" x14ac:dyDescent="0.15">
      <c r="A30" s="278" t="s">
        <v>82</v>
      </c>
      <c r="B30" s="277"/>
      <c r="C30" s="277"/>
      <c r="D30" s="277"/>
      <c r="E30" s="278" t="s">
        <v>81</v>
      </c>
      <c r="F30" s="277"/>
      <c r="G30" s="277"/>
      <c r="H30" s="277"/>
      <c r="I30" s="279"/>
    </row>
    <row r="31" spans="1:9" ht="18.75" customHeight="1" x14ac:dyDescent="0.15">
      <c r="A31" s="238"/>
      <c r="B31" s="214"/>
      <c r="C31" s="214"/>
      <c r="D31" s="214"/>
      <c r="E31" s="238"/>
      <c r="F31" s="214"/>
      <c r="G31" s="214"/>
      <c r="H31" s="214"/>
      <c r="I31" s="239"/>
    </row>
    <row r="32" spans="1:9" ht="18.75" customHeight="1" x14ac:dyDescent="0.15">
      <c r="A32" s="238"/>
      <c r="B32" s="214"/>
      <c r="C32" s="214"/>
      <c r="D32" s="214"/>
      <c r="E32" s="238"/>
      <c r="F32" s="214"/>
      <c r="G32" s="214"/>
      <c r="H32" s="214"/>
      <c r="I32" s="239"/>
    </row>
    <row r="33" spans="1:9" ht="18.75" customHeight="1" x14ac:dyDescent="0.15">
      <c r="A33" s="238"/>
      <c r="B33" s="214"/>
      <c r="C33" s="214"/>
      <c r="D33" s="214"/>
      <c r="E33" s="238"/>
      <c r="F33" s="214"/>
      <c r="G33" s="214"/>
      <c r="H33" s="214"/>
      <c r="I33" s="239"/>
    </row>
    <row r="34" spans="1:9" ht="18.75" customHeight="1" x14ac:dyDescent="0.15">
      <c r="A34" s="234"/>
      <c r="B34" s="235"/>
      <c r="C34" s="235"/>
      <c r="D34" s="235"/>
      <c r="E34" s="234"/>
      <c r="F34" s="235"/>
      <c r="G34" s="235"/>
      <c r="H34" s="235"/>
      <c r="I34" s="236"/>
    </row>
    <row r="35" spans="1:9" ht="18.75" customHeight="1" x14ac:dyDescent="0.15">
      <c r="A35" s="29" t="s">
        <v>58</v>
      </c>
      <c r="B35" s="30"/>
      <c r="C35" s="30"/>
      <c r="D35" s="30"/>
      <c r="E35" s="30"/>
      <c r="F35" s="30"/>
      <c r="G35" s="30"/>
      <c r="H35" s="30"/>
      <c r="I35" s="31"/>
    </row>
    <row r="36" spans="1:9" ht="18.75" customHeight="1" x14ac:dyDescent="0.15">
      <c r="A36" s="280" t="s">
        <v>388</v>
      </c>
      <c r="B36" s="281"/>
      <c r="C36" s="281"/>
      <c r="D36" s="281"/>
      <c r="E36" s="281"/>
      <c r="F36" s="281"/>
      <c r="G36" s="281"/>
      <c r="H36" s="281"/>
      <c r="I36" s="282"/>
    </row>
    <row r="37" spans="1:9" ht="18.75" customHeight="1" x14ac:dyDescent="0.15">
      <c r="A37" s="280" t="s">
        <v>389</v>
      </c>
      <c r="B37" s="281"/>
      <c r="C37" s="281"/>
      <c r="D37" s="281"/>
      <c r="E37" s="281"/>
      <c r="F37" s="281"/>
      <c r="G37" s="281"/>
      <c r="H37" s="281"/>
      <c r="I37" s="282"/>
    </row>
    <row r="38" spans="1:9" ht="18.75" customHeight="1" x14ac:dyDescent="0.15">
      <c r="A38" s="245"/>
      <c r="B38" s="246"/>
      <c r="C38" s="246"/>
      <c r="D38" s="246"/>
      <c r="E38" s="246"/>
      <c r="F38" s="246"/>
      <c r="G38" s="246"/>
      <c r="H38" s="246"/>
      <c r="I38" s="247"/>
    </row>
    <row r="39" spans="1:9" ht="18.75" customHeight="1" x14ac:dyDescent="0.15">
      <c r="A39" s="245"/>
      <c r="B39" s="246"/>
      <c r="C39" s="246"/>
      <c r="D39" s="246"/>
      <c r="E39" s="246"/>
      <c r="F39" s="246"/>
      <c r="G39" s="246"/>
      <c r="H39" s="246"/>
      <c r="I39" s="247"/>
    </row>
    <row r="40" spans="1:9" ht="18.75" customHeight="1" x14ac:dyDescent="0.15">
      <c r="A40" s="240"/>
      <c r="B40" s="215"/>
      <c r="C40" s="215"/>
      <c r="D40" s="215"/>
      <c r="E40" s="215"/>
      <c r="F40" s="215"/>
      <c r="G40" s="215"/>
      <c r="H40" s="215"/>
      <c r="I40" s="241"/>
    </row>
    <row r="41" spans="1:9" ht="18.75" customHeight="1" x14ac:dyDescent="0.15">
      <c r="A41" s="32" t="s">
        <v>61</v>
      </c>
    </row>
    <row r="42" spans="1:9" ht="18.75" customHeight="1" x14ac:dyDescent="0.15">
      <c r="A42" s="32" t="s">
        <v>62</v>
      </c>
    </row>
    <row r="43" spans="1:9" ht="18.75" customHeight="1" x14ac:dyDescent="0.15">
      <c r="A43" s="32" t="s">
        <v>63</v>
      </c>
    </row>
    <row r="44" spans="1:9" ht="18.75" customHeight="1" x14ac:dyDescent="0.15">
      <c r="A44" s="12" t="s">
        <v>83</v>
      </c>
    </row>
    <row r="45" spans="1:9" ht="18.75" customHeight="1" x14ac:dyDescent="0.15">
      <c r="A45" s="32" t="s">
        <v>65</v>
      </c>
    </row>
    <row r="46" spans="1:9" ht="18.75" customHeight="1" x14ac:dyDescent="0.15">
      <c r="A46" s="12" t="s">
        <v>66</v>
      </c>
    </row>
  </sheetData>
  <mergeCells count="66">
    <mergeCell ref="A32:D32"/>
    <mergeCell ref="E32:I32"/>
    <mergeCell ref="A33:D33"/>
    <mergeCell ref="E33:I33"/>
    <mergeCell ref="A40:I40"/>
    <mergeCell ref="A34:D34"/>
    <mergeCell ref="E34:I34"/>
    <mergeCell ref="A36:I36"/>
    <mergeCell ref="A37:I37"/>
    <mergeCell ref="A38:I38"/>
    <mergeCell ref="A39:I39"/>
    <mergeCell ref="A29:D29"/>
    <mergeCell ref="E29:I29"/>
    <mergeCell ref="A30:D30"/>
    <mergeCell ref="E30:I30"/>
    <mergeCell ref="A31:D31"/>
    <mergeCell ref="E31:I31"/>
    <mergeCell ref="A26:C26"/>
    <mergeCell ref="D26:F26"/>
    <mergeCell ref="G26:I26"/>
    <mergeCell ref="A27:I27"/>
    <mergeCell ref="A28:D28"/>
    <mergeCell ref="E28:I28"/>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2:A13"/>
    <mergeCell ref="B12:I12"/>
    <mergeCell ref="B13:I13"/>
    <mergeCell ref="B14:I14"/>
    <mergeCell ref="A15:I15"/>
    <mergeCell ref="H2:I7"/>
    <mergeCell ref="B6:G6"/>
    <mergeCell ref="A9:B9"/>
    <mergeCell ref="C9:I9"/>
    <mergeCell ref="B10:E10"/>
    <mergeCell ref="F10:F11"/>
    <mergeCell ref="G10:I11"/>
    <mergeCell ref="B11:E11"/>
  </mergeCells>
  <phoneticPr fontId="24"/>
  <pageMargins left="1.1811023622047245" right="1.1811023622047245" top="0.39370078740157483" bottom="0.98425196850393704"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67D2-520D-4216-96CE-0A37AD299CF9}">
  <sheetPr>
    <tabColor rgb="FF0070C0"/>
  </sheetPr>
  <dimension ref="A1:K53"/>
  <sheetViews>
    <sheetView view="pageBreakPreview" zoomScaleNormal="100" zoomScaleSheetLayoutView="100" workbookViewId="0"/>
  </sheetViews>
  <sheetFormatPr defaultRowHeight="19.5" customHeight="1" x14ac:dyDescent="0.15"/>
  <cols>
    <col min="1" max="1" width="10" style="33" customWidth="1"/>
    <col min="2" max="3" width="4.375" style="33" customWidth="1"/>
    <col min="4" max="9" width="10" style="33" customWidth="1"/>
    <col min="10" max="10" width="10.625" style="33" customWidth="1"/>
    <col min="11" max="11" width="5" style="33" customWidth="1"/>
    <col min="12" max="16384" width="9" style="33"/>
  </cols>
  <sheetData>
    <row r="1" spans="1:11" ht="19.5" customHeight="1" x14ac:dyDescent="0.15">
      <c r="A1" s="42" t="s">
        <v>121</v>
      </c>
      <c r="B1" s="42"/>
      <c r="C1" s="42"/>
      <c r="D1" s="42"/>
      <c r="E1" s="42"/>
      <c r="F1" s="42"/>
      <c r="G1" s="42"/>
      <c r="H1" s="42"/>
      <c r="I1" s="42"/>
      <c r="J1" s="42"/>
    </row>
    <row r="2" spans="1:11" ht="30" customHeight="1" x14ac:dyDescent="0.15">
      <c r="A2" s="308" t="s">
        <v>110</v>
      </c>
      <c r="B2" s="308"/>
      <c r="C2" s="308"/>
      <c r="D2" s="308"/>
      <c r="E2" s="308"/>
      <c r="F2" s="308"/>
      <c r="G2" s="308"/>
      <c r="H2" s="308"/>
      <c r="I2" s="308"/>
      <c r="J2" s="308"/>
      <c r="K2" s="59"/>
    </row>
    <row r="3" spans="1:11" ht="15" customHeight="1" x14ac:dyDescent="0.15">
      <c r="A3" s="58"/>
      <c r="B3" s="58"/>
      <c r="C3" s="58"/>
      <c r="D3" s="58"/>
      <c r="E3" s="58"/>
      <c r="F3" s="58"/>
      <c r="G3" s="58"/>
      <c r="H3" s="58"/>
      <c r="I3" s="58"/>
      <c r="J3" s="58"/>
      <c r="K3" s="57"/>
    </row>
    <row r="4" spans="1:11" ht="22.5" customHeight="1" x14ac:dyDescent="0.15">
      <c r="A4" s="42"/>
      <c r="B4" s="42"/>
      <c r="C4" s="42"/>
      <c r="D4" s="42"/>
      <c r="E4" s="42"/>
      <c r="F4" s="42"/>
      <c r="G4" s="42"/>
      <c r="H4" s="321" t="s">
        <v>109</v>
      </c>
      <c r="I4" s="322"/>
      <c r="J4" s="322"/>
    </row>
    <row r="5" spans="1:11" ht="22.5" customHeight="1" x14ac:dyDescent="0.15">
      <c r="A5" s="42"/>
      <c r="B5" s="42"/>
      <c r="C5" s="42"/>
      <c r="D5" s="56" t="s">
        <v>108</v>
      </c>
      <c r="E5" s="42"/>
      <c r="F5" s="42"/>
      <c r="G5" s="42"/>
      <c r="H5" s="321" t="s">
        <v>242</v>
      </c>
      <c r="I5" s="323"/>
      <c r="J5" s="323"/>
    </row>
    <row r="6" spans="1:11" ht="22.5" customHeight="1" x14ac:dyDescent="0.15">
      <c r="A6" s="42"/>
      <c r="B6" s="42"/>
      <c r="C6" s="42"/>
      <c r="D6" s="42"/>
      <c r="E6" s="42"/>
      <c r="F6" s="42"/>
      <c r="G6" s="42"/>
      <c r="H6" s="42"/>
      <c r="I6" s="42"/>
      <c r="J6" s="42"/>
    </row>
    <row r="7" spans="1:11" ht="22.5" customHeight="1" x14ac:dyDescent="0.15">
      <c r="A7" s="42"/>
      <c r="B7" s="42"/>
      <c r="C7" s="42"/>
      <c r="D7" s="42"/>
      <c r="E7" s="42" t="s">
        <v>107</v>
      </c>
      <c r="F7" s="42"/>
      <c r="G7" s="42"/>
      <c r="H7" s="42"/>
      <c r="I7" s="42"/>
      <c r="J7" s="42"/>
    </row>
    <row r="8" spans="1:11" ht="45" customHeight="1" x14ac:dyDescent="0.15">
      <c r="A8" s="42"/>
      <c r="B8" s="42"/>
      <c r="C8" s="42"/>
      <c r="D8" s="42"/>
      <c r="E8" s="42"/>
      <c r="F8" s="42"/>
      <c r="G8" s="42"/>
      <c r="H8" s="42"/>
      <c r="I8" s="42"/>
      <c r="J8" s="42"/>
    </row>
    <row r="9" spans="1:11" ht="22.5" customHeight="1" x14ac:dyDescent="0.15">
      <c r="A9" s="42"/>
      <c r="B9" s="42"/>
      <c r="C9" s="42"/>
      <c r="D9" s="42"/>
      <c r="E9" s="42" t="s">
        <v>106</v>
      </c>
      <c r="F9" s="42"/>
      <c r="G9" s="42"/>
      <c r="H9" s="42"/>
      <c r="I9" s="42"/>
      <c r="J9" s="55" t="s">
        <v>105</v>
      </c>
    </row>
    <row r="10" spans="1:11" ht="22.5" customHeight="1" x14ac:dyDescent="0.15">
      <c r="A10" s="42"/>
      <c r="B10" s="42"/>
      <c r="C10" s="42"/>
      <c r="D10" s="42"/>
      <c r="E10" s="42" t="s">
        <v>50</v>
      </c>
      <c r="F10" s="42"/>
      <c r="G10" s="42"/>
      <c r="H10" s="42"/>
      <c r="I10" s="42"/>
      <c r="J10" s="42"/>
    </row>
    <row r="11" spans="1:11" ht="22.5" customHeight="1" x14ac:dyDescent="0.15">
      <c r="A11" s="42"/>
      <c r="B11" s="42"/>
      <c r="C11" s="42"/>
      <c r="D11" s="42"/>
      <c r="E11" s="42"/>
      <c r="F11" s="42"/>
      <c r="G11" s="42"/>
      <c r="H11" s="42"/>
      <c r="I11" s="42"/>
      <c r="J11" s="42"/>
    </row>
    <row r="12" spans="1:11" ht="22.5" customHeight="1" x14ac:dyDescent="0.15">
      <c r="A12" s="42" t="s">
        <v>104</v>
      </c>
      <c r="B12" s="42"/>
      <c r="C12" s="42"/>
      <c r="D12" s="42"/>
      <c r="E12" s="42"/>
      <c r="F12" s="42"/>
      <c r="G12" s="42"/>
      <c r="H12" s="42"/>
      <c r="I12" s="42"/>
      <c r="J12" s="42"/>
    </row>
    <row r="13" spans="1:11" ht="6.75" customHeight="1" thickBot="1" x14ac:dyDescent="0.2">
      <c r="A13" s="42"/>
      <c r="B13" s="42"/>
      <c r="C13" s="42"/>
      <c r="D13" s="42"/>
      <c r="E13" s="42"/>
      <c r="F13" s="42"/>
      <c r="G13" s="42"/>
      <c r="H13" s="42"/>
      <c r="I13" s="42"/>
      <c r="J13" s="42"/>
    </row>
    <row r="14" spans="1:11" ht="30" customHeight="1" x14ac:dyDescent="0.15">
      <c r="A14" s="309" t="s">
        <v>103</v>
      </c>
      <c r="B14" s="310"/>
      <c r="C14" s="311"/>
      <c r="D14" s="54"/>
      <c r="E14" s="54"/>
      <c r="F14" s="54"/>
      <c r="G14" s="287" t="s">
        <v>102</v>
      </c>
      <c r="H14" s="287"/>
      <c r="I14" s="287"/>
      <c r="J14" s="288"/>
    </row>
    <row r="15" spans="1:11" ht="36.75" customHeight="1" thickBot="1" x14ac:dyDescent="0.2">
      <c r="A15" s="312" t="s">
        <v>101</v>
      </c>
      <c r="B15" s="313"/>
      <c r="C15" s="314"/>
      <c r="D15" s="53"/>
      <c r="E15" s="53"/>
      <c r="F15" s="53"/>
      <c r="G15" s="53"/>
      <c r="H15" s="53"/>
      <c r="I15" s="53"/>
      <c r="J15" s="52"/>
    </row>
    <row r="16" spans="1:11" ht="37.5" customHeight="1" thickTop="1" x14ac:dyDescent="0.15">
      <c r="A16" s="315" t="s">
        <v>100</v>
      </c>
      <c r="B16" s="316"/>
      <c r="C16" s="317"/>
      <c r="D16" s="42"/>
      <c r="E16" s="42"/>
      <c r="F16" s="42"/>
      <c r="G16" s="42"/>
      <c r="H16" s="42"/>
      <c r="I16" s="42"/>
      <c r="J16" s="46"/>
    </row>
    <row r="17" spans="1:10" ht="22.5" customHeight="1" x14ac:dyDescent="0.15">
      <c r="A17" s="318"/>
      <c r="B17" s="319"/>
      <c r="C17" s="320"/>
      <c r="D17" s="284" t="s">
        <v>99</v>
      </c>
      <c r="E17" s="285"/>
      <c r="F17" s="285"/>
      <c r="G17" s="285"/>
      <c r="H17" s="285"/>
      <c r="I17" s="285"/>
      <c r="J17" s="286"/>
    </row>
    <row r="18" spans="1:10" ht="22.5" customHeight="1" x14ac:dyDescent="0.15">
      <c r="A18" s="290" t="s">
        <v>98</v>
      </c>
      <c r="B18" s="291"/>
      <c r="C18" s="292"/>
      <c r="D18" s="51"/>
      <c r="E18" s="51"/>
      <c r="F18" s="51"/>
      <c r="G18" s="51"/>
      <c r="H18" s="51"/>
      <c r="I18" s="51"/>
      <c r="J18" s="50"/>
    </row>
    <row r="19" spans="1:10" ht="30" customHeight="1" x14ac:dyDescent="0.15">
      <c r="A19" s="293"/>
      <c r="B19" s="294"/>
      <c r="C19" s="295"/>
      <c r="D19" s="284" t="s">
        <v>97</v>
      </c>
      <c r="E19" s="285"/>
      <c r="F19" s="285"/>
      <c r="G19" s="285"/>
      <c r="H19" s="285"/>
      <c r="I19" s="285"/>
      <c r="J19" s="286"/>
    </row>
    <row r="20" spans="1:10" ht="30" customHeight="1" x14ac:dyDescent="0.15">
      <c r="A20" s="305" t="s">
        <v>96</v>
      </c>
      <c r="B20" s="306"/>
      <c r="C20" s="307"/>
      <c r="D20" s="49"/>
      <c r="E20" s="48"/>
      <c r="F20" s="48"/>
      <c r="G20" s="48"/>
      <c r="H20" s="48"/>
      <c r="I20" s="48"/>
      <c r="J20" s="47"/>
    </row>
    <row r="21" spans="1:10" ht="30" customHeight="1" x14ac:dyDescent="0.15">
      <c r="A21" s="290" t="s">
        <v>95</v>
      </c>
      <c r="B21" s="291"/>
      <c r="C21" s="292"/>
      <c r="D21" s="302" t="s">
        <v>94</v>
      </c>
      <c r="E21" s="303"/>
      <c r="F21" s="303"/>
      <c r="G21" s="303"/>
      <c r="H21" s="303"/>
      <c r="I21" s="303"/>
      <c r="J21" s="304"/>
    </row>
    <row r="22" spans="1:10" ht="30" customHeight="1" x14ac:dyDescent="0.15">
      <c r="A22" s="296"/>
      <c r="B22" s="297"/>
      <c r="C22" s="298"/>
      <c r="D22" s="42"/>
      <c r="E22" s="42"/>
      <c r="F22" s="42"/>
      <c r="G22" s="42"/>
      <c r="H22" s="42"/>
      <c r="I22" s="42"/>
      <c r="J22" s="46"/>
    </row>
    <row r="23" spans="1:10" ht="30" customHeight="1" thickBot="1" x14ac:dyDescent="0.2">
      <c r="A23" s="299"/>
      <c r="B23" s="300"/>
      <c r="C23" s="301"/>
      <c r="D23" s="45"/>
      <c r="E23" s="45"/>
      <c r="F23" s="45"/>
      <c r="G23" s="45"/>
      <c r="H23" s="45"/>
      <c r="I23" s="45"/>
      <c r="J23" s="44"/>
    </row>
    <row r="24" spans="1:10" ht="14.25" customHeight="1" x14ac:dyDescent="0.15">
      <c r="A24" s="42"/>
      <c r="B24" s="42"/>
      <c r="C24" s="42"/>
      <c r="D24" s="42"/>
      <c r="E24" s="42"/>
      <c r="F24" s="42"/>
      <c r="G24" s="42"/>
      <c r="H24" s="42"/>
      <c r="I24" s="42"/>
      <c r="J24" s="42"/>
    </row>
    <row r="25" spans="1:10" ht="15" customHeight="1" x14ac:dyDescent="0.15">
      <c r="A25" s="289"/>
      <c r="B25" s="289"/>
      <c r="C25" s="289"/>
      <c r="D25" s="289"/>
      <c r="E25" s="289"/>
      <c r="F25" s="42"/>
      <c r="G25" s="42"/>
      <c r="H25" s="42"/>
      <c r="I25" s="42"/>
      <c r="J25" s="42"/>
    </row>
    <row r="26" spans="1:10" ht="6.75" customHeight="1" x14ac:dyDescent="0.15">
      <c r="A26" s="43"/>
      <c r="B26" s="43"/>
      <c r="C26" s="43"/>
      <c r="D26" s="43"/>
      <c r="E26" s="43"/>
      <c r="F26" s="42"/>
      <c r="G26" s="42"/>
      <c r="H26" s="42"/>
      <c r="I26" s="42"/>
      <c r="J26" s="42"/>
    </row>
    <row r="27" spans="1:10" s="34" customFormat="1" ht="28.5" customHeight="1" x14ac:dyDescent="0.15">
      <c r="A27" s="41" t="s">
        <v>93</v>
      </c>
      <c r="B27" s="38" t="s">
        <v>92</v>
      </c>
      <c r="C27" s="283" t="s">
        <v>91</v>
      </c>
      <c r="D27" s="283"/>
      <c r="E27" s="283"/>
      <c r="F27" s="283"/>
      <c r="G27" s="283"/>
      <c r="H27" s="283"/>
      <c r="I27" s="283"/>
      <c r="J27" s="283"/>
    </row>
    <row r="28" spans="1:10" s="34" customFormat="1" ht="15" customHeight="1" x14ac:dyDescent="0.15">
      <c r="A28" s="39"/>
      <c r="B28" s="38" t="s">
        <v>90</v>
      </c>
      <c r="C28" s="283" t="s">
        <v>89</v>
      </c>
      <c r="D28" s="283"/>
      <c r="E28" s="283"/>
      <c r="F28" s="283"/>
      <c r="G28" s="283"/>
      <c r="H28" s="283"/>
      <c r="I28" s="283"/>
      <c r="J28" s="283"/>
    </row>
    <row r="29" spans="1:10" s="34" customFormat="1" ht="15" customHeight="1" x14ac:dyDescent="0.15">
      <c r="A29" s="39"/>
      <c r="B29" s="40"/>
      <c r="C29" s="283"/>
      <c r="D29" s="283"/>
      <c r="E29" s="283"/>
      <c r="F29" s="283"/>
      <c r="G29" s="283"/>
      <c r="H29" s="283"/>
      <c r="I29" s="283"/>
      <c r="J29" s="283"/>
    </row>
    <row r="30" spans="1:10" s="34" customFormat="1" ht="15" customHeight="1" x14ac:dyDescent="0.15">
      <c r="A30" s="39"/>
      <c r="B30" s="38" t="s">
        <v>88</v>
      </c>
      <c r="C30" s="283" t="s">
        <v>87</v>
      </c>
      <c r="D30" s="283"/>
      <c r="E30" s="283"/>
      <c r="F30" s="283"/>
      <c r="G30" s="283"/>
      <c r="H30" s="283"/>
      <c r="I30" s="283"/>
      <c r="J30" s="283"/>
    </row>
    <row r="31" spans="1:10" s="34" customFormat="1" ht="15" customHeight="1" x14ac:dyDescent="0.15">
      <c r="A31" s="39"/>
      <c r="B31" s="39"/>
      <c r="C31" s="283"/>
      <c r="D31" s="283"/>
      <c r="E31" s="283"/>
      <c r="F31" s="283"/>
      <c r="G31" s="283"/>
      <c r="H31" s="283"/>
      <c r="I31" s="283"/>
      <c r="J31" s="283"/>
    </row>
    <row r="32" spans="1:10" s="34" customFormat="1" ht="15" customHeight="1" x14ac:dyDescent="0.15">
      <c r="A32" s="39"/>
      <c r="B32" s="39"/>
      <c r="C32" s="283"/>
      <c r="D32" s="283"/>
      <c r="E32" s="283"/>
      <c r="F32" s="283"/>
      <c r="G32" s="283"/>
      <c r="H32" s="283"/>
      <c r="I32" s="283"/>
      <c r="J32" s="283"/>
    </row>
    <row r="33" spans="1:10" s="34" customFormat="1" ht="15" customHeight="1" x14ac:dyDescent="0.15">
      <c r="A33" s="39"/>
      <c r="B33" s="39"/>
      <c r="C33" s="283" t="s">
        <v>86</v>
      </c>
      <c r="D33" s="283"/>
      <c r="E33" s="283"/>
      <c r="F33" s="283"/>
      <c r="G33" s="283"/>
      <c r="H33" s="283"/>
      <c r="I33" s="283"/>
      <c r="J33" s="283"/>
    </row>
    <row r="34" spans="1:10" s="34" customFormat="1" ht="15" customHeight="1" x14ac:dyDescent="0.15">
      <c r="A34" s="39"/>
      <c r="B34" s="38"/>
      <c r="C34" s="283"/>
      <c r="D34" s="283"/>
      <c r="E34" s="283"/>
      <c r="F34" s="283"/>
      <c r="G34" s="283"/>
      <c r="H34" s="283"/>
      <c r="I34" s="283"/>
      <c r="J34" s="283"/>
    </row>
    <row r="35" spans="1:10" s="34" customFormat="1" ht="15" customHeight="1" x14ac:dyDescent="0.15">
      <c r="A35" s="39"/>
      <c r="B35" s="38" t="s">
        <v>85</v>
      </c>
      <c r="C35" s="283" t="s">
        <v>84</v>
      </c>
      <c r="D35" s="283"/>
      <c r="E35" s="283"/>
      <c r="F35" s="283"/>
      <c r="G35" s="283"/>
      <c r="H35" s="283"/>
      <c r="I35" s="283"/>
      <c r="J35" s="283"/>
    </row>
    <row r="36" spans="1:10" s="34" customFormat="1" ht="15" customHeight="1" x14ac:dyDescent="0.15">
      <c r="A36" s="39"/>
      <c r="B36" s="38"/>
      <c r="C36" s="283"/>
      <c r="D36" s="283"/>
      <c r="E36" s="283"/>
      <c r="F36" s="283"/>
      <c r="G36" s="283"/>
      <c r="H36" s="283"/>
      <c r="I36" s="283"/>
      <c r="J36" s="283"/>
    </row>
    <row r="37" spans="1:10" s="34" customFormat="1" ht="15" customHeight="1" x14ac:dyDescent="0.15">
      <c r="B37" s="37"/>
      <c r="C37" s="36"/>
      <c r="D37" s="36"/>
      <c r="E37" s="36"/>
      <c r="F37" s="36"/>
      <c r="G37" s="36"/>
      <c r="H37" s="36"/>
      <c r="I37" s="36"/>
      <c r="J37" s="36"/>
    </row>
    <row r="38" spans="1:10" s="34" customFormat="1" ht="15" customHeight="1" x14ac:dyDescent="0.15">
      <c r="B38" s="37"/>
      <c r="C38" s="36"/>
      <c r="D38" s="36"/>
      <c r="E38" s="36"/>
      <c r="F38" s="36"/>
      <c r="G38" s="36"/>
      <c r="H38" s="36"/>
      <c r="I38" s="36"/>
      <c r="J38" s="36"/>
    </row>
    <row r="39" spans="1:10" s="34" customFormat="1" ht="15" customHeight="1" x14ac:dyDescent="0.15">
      <c r="B39" s="37"/>
      <c r="C39" s="36"/>
      <c r="D39" s="36"/>
      <c r="E39" s="36"/>
      <c r="F39" s="36"/>
      <c r="G39" s="36"/>
      <c r="H39" s="36"/>
      <c r="I39" s="36"/>
      <c r="J39" s="36"/>
    </row>
    <row r="40" spans="1:10" s="34" customFormat="1" ht="15" customHeight="1" x14ac:dyDescent="0.15">
      <c r="B40" s="37"/>
      <c r="C40" s="36"/>
      <c r="D40" s="36"/>
      <c r="E40" s="36"/>
      <c r="F40" s="36"/>
      <c r="G40" s="36"/>
      <c r="H40" s="36"/>
      <c r="I40" s="36"/>
      <c r="J40" s="36"/>
    </row>
    <row r="41" spans="1:10" s="34" customFormat="1" ht="15" customHeight="1" x14ac:dyDescent="0.15">
      <c r="B41" s="35"/>
    </row>
    <row r="42" spans="1:10" s="34" customFormat="1" ht="15" customHeight="1" x14ac:dyDescent="0.15"/>
    <row r="43" spans="1:10" s="34" customFormat="1" ht="15" customHeight="1" x14ac:dyDescent="0.15"/>
    <row r="44" spans="1:10" s="34" customFormat="1" ht="15" customHeight="1" x14ac:dyDescent="0.15"/>
    <row r="45" spans="1:10" s="34" customFormat="1" ht="15" customHeight="1" x14ac:dyDescent="0.15"/>
    <row r="46" spans="1:10" s="34" customFormat="1" ht="15" customHeight="1" x14ac:dyDescent="0.15"/>
    <row r="47" spans="1:10" s="34" customFormat="1" ht="15" customHeight="1" x14ac:dyDescent="0.15"/>
    <row r="48" spans="1:10" s="34" customFormat="1" ht="15" customHeight="1" x14ac:dyDescent="0.15"/>
    <row r="49" s="34" customFormat="1" ht="15" customHeight="1" x14ac:dyDescent="0.15"/>
    <row r="50" s="34" customFormat="1" ht="15" customHeight="1" x14ac:dyDescent="0.15"/>
    <row r="51" s="34" customFormat="1" ht="15" customHeight="1" x14ac:dyDescent="0.15"/>
    <row r="52" s="34" customFormat="1" ht="15" customHeight="1" x14ac:dyDescent="0.15"/>
    <row r="53" s="34" customFormat="1" ht="15" customHeight="1" x14ac:dyDescent="0.15"/>
  </sheetData>
  <mergeCells count="19">
    <mergeCell ref="A2:J2"/>
    <mergeCell ref="A14:C14"/>
    <mergeCell ref="A15:C15"/>
    <mergeCell ref="A16:C17"/>
    <mergeCell ref="H4:J4"/>
    <mergeCell ref="H5:J5"/>
    <mergeCell ref="C35:J36"/>
    <mergeCell ref="C28:J29"/>
    <mergeCell ref="C27:J27"/>
    <mergeCell ref="D19:J19"/>
    <mergeCell ref="G14:J14"/>
    <mergeCell ref="D17:J17"/>
    <mergeCell ref="C30:J32"/>
    <mergeCell ref="C33:J34"/>
    <mergeCell ref="A25:E25"/>
    <mergeCell ref="A18:C19"/>
    <mergeCell ref="A21:C23"/>
    <mergeCell ref="D21:J21"/>
    <mergeCell ref="A20:C20"/>
  </mergeCells>
  <phoneticPr fontId="24"/>
  <pageMargins left="0.59055118110236227" right="0.59055118110236227" top="0.59055118110236227" bottom="0.59055118110236227"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5816-2BB1-46FE-92BF-8200C7428F8C}">
  <sheetPr>
    <tabColor indexed="13"/>
  </sheetPr>
  <dimension ref="A1:K54"/>
  <sheetViews>
    <sheetView view="pageBreakPreview" zoomScaleNormal="100" zoomScaleSheetLayoutView="100" workbookViewId="0">
      <selection activeCell="D10" sqref="D10"/>
    </sheetView>
  </sheetViews>
  <sheetFormatPr defaultRowHeight="19.5" customHeight="1" x14ac:dyDescent="0.15"/>
  <cols>
    <col min="1" max="1" width="10" style="33" customWidth="1"/>
    <col min="2" max="3" width="4.375" style="33" customWidth="1"/>
    <col min="4" max="9" width="10" style="33" customWidth="1"/>
    <col min="10" max="10" width="10.625" style="33" customWidth="1"/>
    <col min="11" max="11" width="5" style="33" customWidth="1"/>
    <col min="12" max="16384" width="9" style="33"/>
  </cols>
  <sheetData>
    <row r="1" spans="1:11" ht="19.5" customHeight="1" x14ac:dyDescent="0.15">
      <c r="A1" s="42" t="s">
        <v>233</v>
      </c>
      <c r="B1" s="42"/>
      <c r="C1" s="42"/>
      <c r="D1" s="42"/>
      <c r="E1" s="42"/>
      <c r="F1" s="42"/>
      <c r="G1" s="42"/>
      <c r="H1" s="42"/>
      <c r="I1" s="42"/>
      <c r="J1" s="42"/>
    </row>
    <row r="2" spans="1:11" ht="30" customHeight="1" x14ac:dyDescent="0.15">
      <c r="A2" s="308" t="s">
        <v>120</v>
      </c>
      <c r="B2" s="308"/>
      <c r="C2" s="308"/>
      <c r="D2" s="308"/>
      <c r="E2" s="308"/>
      <c r="F2" s="308"/>
      <c r="G2" s="308"/>
      <c r="H2" s="308"/>
      <c r="I2" s="308"/>
      <c r="J2" s="308"/>
      <c r="K2" s="59"/>
    </row>
    <row r="3" spans="1:11" ht="15" customHeight="1" x14ac:dyDescent="0.15">
      <c r="A3" s="58"/>
      <c r="B3" s="58"/>
      <c r="C3" s="58"/>
      <c r="D3" s="58"/>
      <c r="E3" s="58"/>
      <c r="F3" s="58"/>
      <c r="G3" s="58"/>
      <c r="H3" s="58"/>
      <c r="I3" s="58"/>
      <c r="J3" s="58"/>
      <c r="K3" s="57"/>
    </row>
    <row r="4" spans="1:11" ht="22.5" customHeight="1" x14ac:dyDescent="0.15">
      <c r="A4" s="42"/>
      <c r="B4" s="42"/>
      <c r="C4" s="42"/>
      <c r="D4" s="42"/>
      <c r="E4" s="42"/>
      <c r="F4" s="42"/>
      <c r="G4" s="42"/>
      <c r="H4" s="336" t="s">
        <v>119</v>
      </c>
      <c r="I4" s="337"/>
      <c r="J4" s="337"/>
    </row>
    <row r="5" spans="1:11" ht="22.5" customHeight="1" x14ac:dyDescent="0.15">
      <c r="A5" s="338" t="s">
        <v>240</v>
      </c>
      <c r="B5" s="339"/>
      <c r="C5" s="339"/>
      <c r="D5" s="56" t="s">
        <v>108</v>
      </c>
      <c r="E5" s="42"/>
      <c r="F5" s="42"/>
      <c r="G5" s="42"/>
      <c r="H5" s="336" t="s">
        <v>241</v>
      </c>
      <c r="I5" s="340"/>
      <c r="J5" s="340"/>
    </row>
    <row r="6" spans="1:11" ht="22.5" customHeight="1" x14ac:dyDescent="0.15">
      <c r="A6" s="42"/>
      <c r="B6" s="42"/>
      <c r="C6" s="42"/>
      <c r="D6" s="42"/>
      <c r="E6" s="42"/>
      <c r="F6" s="42"/>
      <c r="G6" s="42"/>
      <c r="H6" s="42"/>
      <c r="I6" s="42"/>
      <c r="J6" s="42"/>
    </row>
    <row r="7" spans="1:11" ht="22.5" customHeight="1" x14ac:dyDescent="0.15">
      <c r="A7" s="42"/>
      <c r="B7" s="42"/>
      <c r="C7" s="42"/>
      <c r="D7" s="42"/>
      <c r="E7" s="42" t="s">
        <v>107</v>
      </c>
      <c r="F7" s="42"/>
      <c r="G7" s="42"/>
      <c r="H7" s="163" t="s">
        <v>118</v>
      </c>
      <c r="I7" s="42"/>
      <c r="J7" s="42"/>
    </row>
    <row r="8" spans="1:11" ht="45" customHeight="1" x14ac:dyDescent="0.15">
      <c r="A8" s="42"/>
      <c r="B8" s="42"/>
      <c r="C8" s="42"/>
      <c r="D8" s="42"/>
      <c r="E8" s="42"/>
      <c r="F8" s="42"/>
      <c r="G8" s="42"/>
      <c r="H8" s="164" t="s">
        <v>117</v>
      </c>
      <c r="I8" s="42"/>
      <c r="J8" s="42"/>
    </row>
    <row r="9" spans="1:11" ht="22.5" customHeight="1" x14ac:dyDescent="0.15">
      <c r="A9" s="42"/>
      <c r="B9" s="42"/>
      <c r="C9" s="42"/>
      <c r="D9" s="42"/>
      <c r="E9" s="42" t="s">
        <v>106</v>
      </c>
      <c r="F9" s="42"/>
      <c r="G9" s="163" t="s">
        <v>116</v>
      </c>
      <c r="H9" s="60"/>
      <c r="I9" s="60"/>
      <c r="J9" s="55" t="s">
        <v>105</v>
      </c>
    </row>
    <row r="10" spans="1:11" ht="22.5" customHeight="1" x14ac:dyDescent="0.15">
      <c r="A10" s="42"/>
      <c r="B10" s="42"/>
      <c r="C10" s="42"/>
      <c r="D10" s="42"/>
      <c r="E10" s="42"/>
      <c r="F10" s="42"/>
      <c r="G10" s="165" t="s">
        <v>115</v>
      </c>
      <c r="H10" s="60"/>
      <c r="I10" s="60"/>
      <c r="J10" s="55"/>
    </row>
    <row r="11" spans="1:11" ht="22.5" customHeight="1" x14ac:dyDescent="0.15">
      <c r="A11" s="42"/>
      <c r="B11" s="42"/>
      <c r="C11" s="42"/>
      <c r="D11" s="42"/>
      <c r="E11" s="42" t="s">
        <v>50</v>
      </c>
      <c r="F11" s="42"/>
      <c r="G11" s="165" t="s">
        <v>114</v>
      </c>
      <c r="H11" s="60"/>
      <c r="I11" s="60"/>
      <c r="J11" s="42"/>
    </row>
    <row r="12" spans="1:11" ht="22.5" customHeight="1" x14ac:dyDescent="0.15">
      <c r="A12" s="42"/>
      <c r="B12" s="42"/>
      <c r="C12" s="42"/>
      <c r="D12" s="42"/>
      <c r="E12" s="42"/>
      <c r="F12" s="42"/>
      <c r="G12" s="42"/>
      <c r="H12" s="42"/>
      <c r="I12" s="42"/>
      <c r="J12" s="42"/>
    </row>
    <row r="13" spans="1:11" ht="22.5" customHeight="1" x14ac:dyDescent="0.15">
      <c r="A13" s="42" t="s">
        <v>104</v>
      </c>
      <c r="B13" s="42"/>
      <c r="C13" s="42"/>
      <c r="D13" s="42"/>
      <c r="E13" s="42"/>
      <c r="F13" s="42"/>
      <c r="G13" s="42"/>
      <c r="H13" s="42"/>
      <c r="I13" s="42"/>
      <c r="J13" s="42"/>
    </row>
    <row r="14" spans="1:11" ht="6.75" customHeight="1" thickBot="1" x14ac:dyDescent="0.2">
      <c r="A14" s="42"/>
      <c r="B14" s="42"/>
      <c r="C14" s="42"/>
      <c r="D14" s="42"/>
      <c r="E14" s="42"/>
      <c r="F14" s="42"/>
      <c r="G14" s="42"/>
      <c r="H14" s="42"/>
      <c r="I14" s="42"/>
      <c r="J14" s="42"/>
    </row>
    <row r="15" spans="1:11" ht="30" customHeight="1" x14ac:dyDescent="0.15">
      <c r="A15" s="309" t="s">
        <v>103</v>
      </c>
      <c r="B15" s="310"/>
      <c r="C15" s="311"/>
      <c r="D15" s="54"/>
      <c r="E15" s="166" t="s">
        <v>71</v>
      </c>
      <c r="F15" s="54"/>
      <c r="G15" s="287" t="s">
        <v>384</v>
      </c>
      <c r="H15" s="287"/>
      <c r="I15" s="287"/>
      <c r="J15" s="288"/>
    </row>
    <row r="16" spans="1:11" ht="36.75" customHeight="1" thickBot="1" x14ac:dyDescent="0.2">
      <c r="A16" s="312" t="s">
        <v>101</v>
      </c>
      <c r="B16" s="313"/>
      <c r="C16" s="314"/>
      <c r="D16" s="53"/>
      <c r="E16" s="167" t="s">
        <v>113</v>
      </c>
      <c r="F16" s="53"/>
      <c r="G16" s="53"/>
      <c r="H16" s="53"/>
      <c r="I16" s="53"/>
      <c r="J16" s="52"/>
    </row>
    <row r="17" spans="1:10" ht="37.5" customHeight="1" thickTop="1" x14ac:dyDescent="0.15">
      <c r="A17" s="315" t="s">
        <v>100</v>
      </c>
      <c r="B17" s="316"/>
      <c r="C17" s="317"/>
      <c r="D17" s="42"/>
      <c r="E17" s="163" t="s">
        <v>78</v>
      </c>
      <c r="F17" s="42"/>
      <c r="G17" s="42"/>
      <c r="H17" s="42"/>
      <c r="I17" s="42"/>
      <c r="J17" s="46"/>
    </row>
    <row r="18" spans="1:10" ht="22.5" customHeight="1" x14ac:dyDescent="0.15">
      <c r="A18" s="318"/>
      <c r="B18" s="319"/>
      <c r="C18" s="320"/>
      <c r="D18" s="284" t="s">
        <v>385</v>
      </c>
      <c r="E18" s="285"/>
      <c r="F18" s="285"/>
      <c r="G18" s="285"/>
      <c r="H18" s="285"/>
      <c r="I18" s="285"/>
      <c r="J18" s="286"/>
    </row>
    <row r="19" spans="1:10" ht="22.5" customHeight="1" x14ac:dyDescent="0.15">
      <c r="A19" s="290" t="s">
        <v>98</v>
      </c>
      <c r="B19" s="291"/>
      <c r="C19" s="292"/>
      <c r="D19" s="51"/>
      <c r="E19" s="51"/>
      <c r="F19" s="51"/>
      <c r="G19" s="51"/>
      <c r="H19" s="51"/>
      <c r="I19" s="51"/>
      <c r="J19" s="50"/>
    </row>
    <row r="20" spans="1:10" ht="30" customHeight="1" x14ac:dyDescent="0.15">
      <c r="A20" s="293"/>
      <c r="B20" s="294"/>
      <c r="C20" s="295"/>
      <c r="D20" s="324" t="s">
        <v>232</v>
      </c>
      <c r="E20" s="325"/>
      <c r="F20" s="325"/>
      <c r="G20" s="325"/>
      <c r="H20" s="325"/>
      <c r="I20" s="325"/>
      <c r="J20" s="326"/>
    </row>
    <row r="21" spans="1:10" ht="30" customHeight="1" x14ac:dyDescent="0.15">
      <c r="A21" s="305" t="s">
        <v>96</v>
      </c>
      <c r="B21" s="306"/>
      <c r="C21" s="307"/>
      <c r="D21" s="333" t="s">
        <v>386</v>
      </c>
      <c r="E21" s="334"/>
      <c r="F21" s="334"/>
      <c r="G21" s="334"/>
      <c r="H21" s="334"/>
      <c r="I21" s="334"/>
      <c r="J21" s="335"/>
    </row>
    <row r="22" spans="1:10" ht="30" customHeight="1" x14ac:dyDescent="0.15">
      <c r="A22" s="290" t="s">
        <v>95</v>
      </c>
      <c r="B22" s="291"/>
      <c r="C22" s="292"/>
      <c r="D22" s="302" t="s">
        <v>387</v>
      </c>
      <c r="E22" s="303"/>
      <c r="F22" s="303"/>
      <c r="G22" s="303"/>
      <c r="H22" s="303"/>
      <c r="I22" s="303"/>
      <c r="J22" s="304"/>
    </row>
    <row r="23" spans="1:10" ht="30" customHeight="1" x14ac:dyDescent="0.15">
      <c r="A23" s="296"/>
      <c r="B23" s="297"/>
      <c r="C23" s="298"/>
      <c r="D23" s="327" t="s">
        <v>112</v>
      </c>
      <c r="E23" s="328"/>
      <c r="F23" s="328"/>
      <c r="G23" s="328"/>
      <c r="H23" s="328"/>
      <c r="I23" s="328"/>
      <c r="J23" s="329"/>
    </row>
    <row r="24" spans="1:10" ht="30" customHeight="1" thickBot="1" x14ac:dyDescent="0.2">
      <c r="A24" s="299"/>
      <c r="B24" s="300"/>
      <c r="C24" s="301"/>
      <c r="D24" s="330"/>
      <c r="E24" s="331"/>
      <c r="F24" s="331"/>
      <c r="G24" s="331"/>
      <c r="H24" s="331"/>
      <c r="I24" s="331"/>
      <c r="J24" s="332"/>
    </row>
    <row r="25" spans="1:10" ht="14.25" customHeight="1" x14ac:dyDescent="0.15">
      <c r="A25" s="42"/>
      <c r="B25" s="42"/>
      <c r="C25" s="42"/>
      <c r="D25" s="42"/>
      <c r="E25" s="42"/>
      <c r="F25" s="42"/>
      <c r="G25" s="42"/>
      <c r="H25" s="42"/>
      <c r="I25" s="42"/>
      <c r="J25" s="42"/>
    </row>
    <row r="26" spans="1:10" ht="15" customHeight="1" x14ac:dyDescent="0.15">
      <c r="A26" s="289"/>
      <c r="B26" s="289"/>
      <c r="C26" s="289"/>
      <c r="D26" s="289"/>
      <c r="E26" s="289"/>
      <c r="F26" s="42"/>
      <c r="G26" s="42"/>
      <c r="H26" s="42"/>
      <c r="I26" s="42"/>
      <c r="J26" s="42"/>
    </row>
    <row r="27" spans="1:10" ht="6.75" customHeight="1" x14ac:dyDescent="0.15">
      <c r="A27" s="43"/>
      <c r="B27" s="43"/>
      <c r="C27" s="43"/>
      <c r="D27" s="43"/>
      <c r="E27" s="43"/>
      <c r="F27" s="42"/>
      <c r="G27" s="42"/>
      <c r="H27" s="42"/>
      <c r="I27" s="42"/>
      <c r="J27" s="42"/>
    </row>
    <row r="28" spans="1:10" s="34" customFormat="1" ht="28.5" customHeight="1" x14ac:dyDescent="0.15">
      <c r="A28" s="41" t="s">
        <v>93</v>
      </c>
      <c r="B28" s="38" t="s">
        <v>92</v>
      </c>
      <c r="C28" s="283" t="s">
        <v>91</v>
      </c>
      <c r="D28" s="283"/>
      <c r="E28" s="283"/>
      <c r="F28" s="283"/>
      <c r="G28" s="283"/>
      <c r="H28" s="283"/>
      <c r="I28" s="283"/>
      <c r="J28" s="283"/>
    </row>
    <row r="29" spans="1:10" s="34" customFormat="1" ht="15" customHeight="1" x14ac:dyDescent="0.15">
      <c r="A29" s="39"/>
      <c r="B29" s="38" t="s">
        <v>90</v>
      </c>
      <c r="C29" s="283" t="s">
        <v>89</v>
      </c>
      <c r="D29" s="283"/>
      <c r="E29" s="283"/>
      <c r="F29" s="283"/>
      <c r="G29" s="283"/>
      <c r="H29" s="283"/>
      <c r="I29" s="283"/>
      <c r="J29" s="283"/>
    </row>
    <row r="30" spans="1:10" s="34" customFormat="1" ht="15" customHeight="1" x14ac:dyDescent="0.15">
      <c r="A30" s="39"/>
      <c r="B30" s="40"/>
      <c r="C30" s="283"/>
      <c r="D30" s="283"/>
      <c r="E30" s="283"/>
      <c r="F30" s="283"/>
      <c r="G30" s="283"/>
      <c r="H30" s="283"/>
      <c r="I30" s="283"/>
      <c r="J30" s="283"/>
    </row>
    <row r="31" spans="1:10" s="34" customFormat="1" ht="15" customHeight="1" x14ac:dyDescent="0.15">
      <c r="A31" s="39"/>
      <c r="B31" s="38" t="s">
        <v>88</v>
      </c>
      <c r="C31" s="283" t="s">
        <v>87</v>
      </c>
      <c r="D31" s="283"/>
      <c r="E31" s="283"/>
      <c r="F31" s="283"/>
      <c r="G31" s="283"/>
      <c r="H31" s="283"/>
      <c r="I31" s="283"/>
      <c r="J31" s="283"/>
    </row>
    <row r="32" spans="1:10" s="34" customFormat="1" ht="15" customHeight="1" x14ac:dyDescent="0.15">
      <c r="A32" s="39"/>
      <c r="B32" s="39"/>
      <c r="C32" s="283"/>
      <c r="D32" s="283"/>
      <c r="E32" s="283"/>
      <c r="F32" s="283"/>
      <c r="G32" s="283"/>
      <c r="H32" s="283"/>
      <c r="I32" s="283"/>
      <c r="J32" s="283"/>
    </row>
    <row r="33" spans="1:10" s="34" customFormat="1" ht="15" customHeight="1" x14ac:dyDescent="0.15">
      <c r="A33" s="39"/>
      <c r="B33" s="39"/>
      <c r="C33" s="283"/>
      <c r="D33" s="283"/>
      <c r="E33" s="283"/>
      <c r="F33" s="283"/>
      <c r="G33" s="283"/>
      <c r="H33" s="283"/>
      <c r="I33" s="283"/>
      <c r="J33" s="283"/>
    </row>
    <row r="34" spans="1:10" s="34" customFormat="1" ht="15" customHeight="1" x14ac:dyDescent="0.15">
      <c r="A34" s="39"/>
      <c r="B34" s="39"/>
      <c r="C34" s="283" t="s">
        <v>86</v>
      </c>
      <c r="D34" s="283"/>
      <c r="E34" s="283"/>
      <c r="F34" s="283"/>
      <c r="G34" s="283"/>
      <c r="H34" s="283"/>
      <c r="I34" s="283"/>
      <c r="J34" s="283"/>
    </row>
    <row r="35" spans="1:10" s="34" customFormat="1" ht="15" customHeight="1" x14ac:dyDescent="0.15">
      <c r="A35" s="39"/>
      <c r="B35" s="38"/>
      <c r="C35" s="283"/>
      <c r="D35" s="283"/>
      <c r="E35" s="283"/>
      <c r="F35" s="283"/>
      <c r="G35" s="283"/>
      <c r="H35" s="283"/>
      <c r="I35" s="283"/>
      <c r="J35" s="283"/>
    </row>
    <row r="36" spans="1:10" s="34" customFormat="1" ht="15" customHeight="1" x14ac:dyDescent="0.15">
      <c r="A36" s="39"/>
      <c r="B36" s="38" t="s">
        <v>85</v>
      </c>
      <c r="C36" s="283" t="s">
        <v>84</v>
      </c>
      <c r="D36" s="283"/>
      <c r="E36" s="283"/>
      <c r="F36" s="283"/>
      <c r="G36" s="283"/>
      <c r="H36" s="283"/>
      <c r="I36" s="283"/>
      <c r="J36" s="283"/>
    </row>
    <row r="37" spans="1:10" s="34" customFormat="1" ht="15" customHeight="1" x14ac:dyDescent="0.15">
      <c r="A37" s="39"/>
      <c r="B37" s="38"/>
      <c r="C37" s="283"/>
      <c r="D37" s="283"/>
      <c r="E37" s="283"/>
      <c r="F37" s="283"/>
      <c r="G37" s="283"/>
      <c r="H37" s="283"/>
      <c r="I37" s="283"/>
      <c r="J37" s="283"/>
    </row>
    <row r="38" spans="1:10" s="34" customFormat="1" ht="15" customHeight="1" x14ac:dyDescent="0.15">
      <c r="B38" s="37"/>
      <c r="C38" s="36"/>
      <c r="D38" s="36"/>
      <c r="E38" s="36"/>
      <c r="F38" s="36"/>
      <c r="G38" s="36"/>
      <c r="H38" s="36"/>
      <c r="I38" s="36"/>
      <c r="J38" s="36"/>
    </row>
    <row r="39" spans="1:10" s="34" customFormat="1" ht="15" customHeight="1" x14ac:dyDescent="0.15">
      <c r="B39" s="37"/>
      <c r="C39" s="36"/>
      <c r="D39" s="36"/>
      <c r="E39" s="36"/>
      <c r="F39" s="36"/>
      <c r="G39" s="36"/>
      <c r="H39" s="36"/>
      <c r="I39" s="36"/>
      <c r="J39" s="36"/>
    </row>
    <row r="40" spans="1:10" s="34" customFormat="1" ht="15" customHeight="1" x14ac:dyDescent="0.15">
      <c r="B40" s="37"/>
      <c r="C40" s="36"/>
      <c r="D40" s="36"/>
      <c r="E40" s="36"/>
      <c r="F40" s="36"/>
      <c r="G40" s="36"/>
      <c r="H40" s="36"/>
      <c r="I40" s="36"/>
      <c r="J40" s="36"/>
    </row>
    <row r="41" spans="1:10" s="34" customFormat="1" ht="15" customHeight="1" x14ac:dyDescent="0.15">
      <c r="B41" s="37"/>
      <c r="C41" s="36"/>
      <c r="D41" s="36"/>
      <c r="E41" s="36"/>
      <c r="F41" s="36"/>
      <c r="G41" s="36"/>
      <c r="H41" s="36"/>
      <c r="I41" s="36"/>
      <c r="J41" s="36"/>
    </row>
    <row r="42" spans="1:10" s="34" customFormat="1" ht="15" customHeight="1" x14ac:dyDescent="0.15">
      <c r="B42" s="35"/>
    </row>
    <row r="43" spans="1:10" s="34" customFormat="1" ht="15" customHeight="1" x14ac:dyDescent="0.15"/>
    <row r="44" spans="1:10" s="34" customFormat="1" ht="15" customHeight="1" x14ac:dyDescent="0.15"/>
    <row r="45" spans="1:10" s="34" customFormat="1" ht="15" customHeight="1" x14ac:dyDescent="0.15"/>
    <row r="46" spans="1:10" s="34" customFormat="1" ht="15" customHeight="1" x14ac:dyDescent="0.15"/>
    <row r="47" spans="1:10" s="34" customFormat="1" ht="15" customHeight="1" x14ac:dyDescent="0.15"/>
    <row r="48" spans="1:10" s="34" customFormat="1" ht="15" customHeight="1" x14ac:dyDescent="0.15"/>
    <row r="49" s="34" customFormat="1" ht="15" customHeight="1" x14ac:dyDescent="0.15"/>
    <row r="50" s="34" customFormat="1" ht="15" customHeight="1" x14ac:dyDescent="0.15"/>
    <row r="51" s="34" customFormat="1" ht="15" customHeight="1" x14ac:dyDescent="0.15"/>
    <row r="52" s="34" customFormat="1" ht="15" customHeight="1" x14ac:dyDescent="0.15"/>
    <row r="53" s="34" customFormat="1" ht="15" customHeight="1" x14ac:dyDescent="0.15"/>
    <row r="54" s="34" customFormat="1" ht="15" customHeight="1" x14ac:dyDescent="0.15"/>
  </sheetData>
  <mergeCells count="22">
    <mergeCell ref="A2:J2"/>
    <mergeCell ref="H4:J4"/>
    <mergeCell ref="A5:C5"/>
    <mergeCell ref="H5:J5"/>
    <mergeCell ref="A15:C15"/>
    <mergeCell ref="G15:J15"/>
    <mergeCell ref="C36:J37"/>
    <mergeCell ref="A16:C16"/>
    <mergeCell ref="A17:C18"/>
    <mergeCell ref="D18:J18"/>
    <mergeCell ref="A19:C20"/>
    <mergeCell ref="D20:J20"/>
    <mergeCell ref="A22:C24"/>
    <mergeCell ref="D22:J22"/>
    <mergeCell ref="D23:J24"/>
    <mergeCell ref="A21:C21"/>
    <mergeCell ref="D21:J21"/>
    <mergeCell ref="A26:E26"/>
    <mergeCell ref="C28:J28"/>
    <mergeCell ref="C29:J30"/>
    <mergeCell ref="C31:J33"/>
    <mergeCell ref="C34:J35"/>
  </mergeCells>
  <phoneticPr fontId="24"/>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0B54-DC25-4D6E-8F76-E2503EDC8149}">
  <sheetPr>
    <tabColor rgb="FF00B050"/>
  </sheetPr>
  <dimension ref="A1:AT81"/>
  <sheetViews>
    <sheetView showGridLines="0" view="pageBreakPreview" zoomScaleNormal="100" zoomScaleSheetLayoutView="100" workbookViewId="0">
      <selection activeCell="AK1" sqref="AK1:AN1"/>
    </sheetView>
  </sheetViews>
  <sheetFormatPr defaultColWidth="8.25" defaultRowHeight="21" customHeight="1" x14ac:dyDescent="0.15"/>
  <cols>
    <col min="1" max="1" width="2.625" style="127" customWidth="1"/>
    <col min="2" max="2" width="14.375" style="121" customWidth="1"/>
    <col min="3" max="3" width="6.625" style="127" customWidth="1"/>
    <col min="4" max="5" width="7.625" style="127" customWidth="1"/>
    <col min="6" max="36" width="2.625" style="127" customWidth="1"/>
    <col min="37" max="37" width="6.625" style="127" customWidth="1"/>
    <col min="38" max="39" width="7.625" style="127" customWidth="1"/>
    <col min="40" max="40" width="5.625" style="127" customWidth="1"/>
    <col min="41" max="16384" width="8.25" style="127"/>
  </cols>
  <sheetData>
    <row r="1" spans="1:46" ht="20.100000000000001" customHeight="1" x14ac:dyDescent="0.15">
      <c r="A1" s="171" t="s">
        <v>416</v>
      </c>
      <c r="C1" s="120"/>
      <c r="E1" s="122"/>
      <c r="F1" s="122"/>
      <c r="G1" s="122"/>
      <c r="H1" s="122"/>
      <c r="I1" s="122"/>
      <c r="J1" s="122"/>
      <c r="K1" s="122"/>
      <c r="L1" s="122"/>
      <c r="M1" s="122"/>
      <c r="N1" s="122"/>
      <c r="O1" s="122"/>
      <c r="P1" s="122"/>
      <c r="Q1" s="122"/>
      <c r="R1" s="122"/>
      <c r="S1" s="122"/>
      <c r="T1" s="122"/>
      <c r="U1" s="122"/>
      <c r="V1" s="122"/>
      <c r="W1" s="122"/>
      <c r="X1" s="123"/>
      <c r="Y1" s="123"/>
      <c r="Z1" s="124"/>
      <c r="AA1" s="124"/>
      <c r="AB1" s="124"/>
      <c r="AC1" s="124"/>
      <c r="AD1" s="125"/>
      <c r="AE1" s="125"/>
      <c r="AF1" s="125"/>
      <c r="AG1" s="125"/>
      <c r="AH1" s="125"/>
      <c r="AI1" s="126" t="s">
        <v>314</v>
      </c>
      <c r="AJ1" s="126"/>
      <c r="AK1" s="341"/>
      <c r="AL1" s="341"/>
      <c r="AM1" s="341"/>
      <c r="AN1" s="341"/>
      <c r="AT1" s="127" t="s">
        <v>392</v>
      </c>
    </row>
    <row r="2" spans="1:46" ht="18" customHeight="1" x14ac:dyDescent="0.15">
      <c r="B2" s="128"/>
      <c r="C2" s="128"/>
      <c r="D2" s="128"/>
      <c r="E2" s="128"/>
      <c r="F2" s="128"/>
      <c r="G2" s="128"/>
      <c r="H2" s="128"/>
      <c r="I2" s="128"/>
      <c r="J2" s="128"/>
      <c r="K2" s="128"/>
      <c r="L2" s="128"/>
      <c r="M2" s="342">
        <v>2026</v>
      </c>
      <c r="N2" s="342"/>
      <c r="O2" s="342"/>
      <c r="P2" s="342"/>
      <c r="Q2" s="343" t="s">
        <v>246</v>
      </c>
      <c r="R2" s="343"/>
      <c r="S2" s="342">
        <v>4</v>
      </c>
      <c r="T2" s="342"/>
      <c r="U2" s="343" t="s">
        <v>247</v>
      </c>
      <c r="V2" s="343"/>
      <c r="W2" s="128"/>
      <c r="X2" s="128"/>
      <c r="Y2" s="128"/>
      <c r="Z2" s="124"/>
      <c r="AA2" s="124"/>
      <c r="AC2" s="126"/>
      <c r="AD2" s="128"/>
      <c r="AE2" s="128"/>
      <c r="AF2" s="128"/>
      <c r="AG2" s="128"/>
      <c r="AH2" s="128"/>
      <c r="AI2" s="126" t="s">
        <v>315</v>
      </c>
      <c r="AJ2" s="126"/>
      <c r="AK2" s="344"/>
      <c r="AL2" s="344"/>
      <c r="AM2" s="344"/>
      <c r="AN2" s="344"/>
      <c r="AT2" s="127" t="s">
        <v>393</v>
      </c>
    </row>
    <row r="3" spans="1:46" ht="18"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Y3" s="130"/>
      <c r="Z3" s="130"/>
      <c r="AA3" s="130"/>
      <c r="AB3" s="124"/>
      <c r="AC3" s="130"/>
      <c r="AD3" s="130"/>
      <c r="AE3" s="130"/>
      <c r="AF3" s="130"/>
      <c r="AG3" s="130"/>
      <c r="AH3" s="130"/>
      <c r="AI3" s="131" t="s">
        <v>316</v>
      </c>
      <c r="AJ3" s="126"/>
      <c r="AK3" s="345" t="s">
        <v>391</v>
      </c>
      <c r="AL3" s="345"/>
      <c r="AM3" s="345"/>
      <c r="AN3" s="345"/>
      <c r="AT3" s="127" t="s">
        <v>394</v>
      </c>
    </row>
    <row r="4" spans="1:46" ht="18"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Y4" s="130"/>
      <c r="Z4" s="130"/>
      <c r="AA4" s="130"/>
      <c r="AB4" s="124"/>
      <c r="AC4" s="130"/>
      <c r="AD4" s="130"/>
      <c r="AE4" s="130"/>
      <c r="AF4" s="130"/>
      <c r="AG4" s="130"/>
      <c r="AH4" s="130"/>
      <c r="AI4" s="131" t="s">
        <v>317</v>
      </c>
      <c r="AJ4" s="126"/>
      <c r="AK4" s="345"/>
      <c r="AL4" s="345"/>
      <c r="AM4" s="345"/>
      <c r="AN4" s="345"/>
      <c r="AT4" s="127" t="s">
        <v>395</v>
      </c>
    </row>
    <row r="5" spans="1:46" ht="18"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Y5" s="130"/>
      <c r="Z5" s="130"/>
      <c r="AA5" s="130"/>
      <c r="AB5" s="124"/>
      <c r="AC5" s="130"/>
      <c r="AD5" s="130"/>
      <c r="AE5" s="130"/>
      <c r="AF5" s="132"/>
      <c r="AG5" s="132"/>
      <c r="AH5" s="132"/>
      <c r="AI5" s="133" t="s">
        <v>318</v>
      </c>
      <c r="AJ5" s="126"/>
      <c r="AK5" s="345"/>
      <c r="AL5" s="345"/>
      <c r="AM5" s="345"/>
      <c r="AN5" s="345"/>
      <c r="AT5" s="127" t="s">
        <v>396</v>
      </c>
    </row>
    <row r="6" spans="1:46" ht="18" customHeight="1" x14ac:dyDescent="0.15">
      <c r="A6" s="129"/>
      <c r="B6" s="129"/>
      <c r="C6" s="129"/>
      <c r="D6" s="129"/>
      <c r="E6" s="129"/>
      <c r="F6" s="129"/>
      <c r="G6" s="129"/>
      <c r="H6" s="129"/>
      <c r="I6" s="129"/>
      <c r="J6" s="129"/>
      <c r="K6" s="129"/>
      <c r="L6" s="129"/>
      <c r="M6" s="129"/>
      <c r="N6" s="129"/>
      <c r="O6" s="129"/>
      <c r="P6" s="129"/>
      <c r="Q6" s="129"/>
      <c r="R6" s="129"/>
      <c r="S6" s="129"/>
      <c r="U6" s="129"/>
      <c r="V6" s="129"/>
      <c r="W6" s="129"/>
      <c r="Y6" s="130"/>
      <c r="Z6" s="130"/>
      <c r="AA6" s="130"/>
      <c r="AB6" s="124"/>
      <c r="AC6" s="130"/>
      <c r="AD6" s="130"/>
      <c r="AE6" s="130"/>
      <c r="AF6" s="130"/>
      <c r="AG6" s="131" t="s">
        <v>319</v>
      </c>
      <c r="AH6" s="346">
        <v>40</v>
      </c>
      <c r="AI6" s="346"/>
      <c r="AJ6" s="346"/>
      <c r="AK6" s="130" t="s">
        <v>320</v>
      </c>
      <c r="AL6" s="134">
        <v>160</v>
      </c>
      <c r="AM6" s="130" t="s">
        <v>321</v>
      </c>
      <c r="AN6" s="124"/>
      <c r="AT6" s="127" t="s">
        <v>399</v>
      </c>
    </row>
    <row r="7" spans="1:46" ht="9.9499999999999993" customHeight="1" x14ac:dyDescent="0.15">
      <c r="A7" s="124"/>
      <c r="B7" s="135"/>
      <c r="C7" s="135"/>
      <c r="D7" s="135"/>
      <c r="E7" s="135"/>
      <c r="F7" s="135"/>
      <c r="G7" s="135"/>
      <c r="H7" s="135"/>
      <c r="I7" s="135"/>
      <c r="J7" s="135"/>
      <c r="K7" s="135"/>
      <c r="L7" s="135"/>
      <c r="M7" s="135"/>
      <c r="N7" s="135"/>
      <c r="O7" s="135"/>
      <c r="P7" s="135"/>
      <c r="Q7" s="135"/>
      <c r="R7" s="135"/>
      <c r="S7" s="135"/>
      <c r="T7" s="135"/>
      <c r="U7" s="135"/>
      <c r="V7" s="135"/>
      <c r="W7" s="135"/>
      <c r="X7" s="128"/>
      <c r="Y7" s="128"/>
      <c r="Z7" s="128"/>
      <c r="AA7" s="128"/>
      <c r="AB7" s="128"/>
      <c r="AC7" s="128"/>
      <c r="AD7" s="128"/>
      <c r="AE7" s="128"/>
      <c r="AF7" s="128"/>
      <c r="AG7" s="128"/>
      <c r="AH7" s="128"/>
      <c r="AI7" s="128"/>
      <c r="AJ7" s="128"/>
      <c r="AK7" s="128"/>
      <c r="AL7" s="128"/>
      <c r="AM7" s="124"/>
      <c r="AN7" s="124"/>
      <c r="AT7" s="127" t="s">
        <v>400</v>
      </c>
    </row>
    <row r="8" spans="1:46" ht="15" customHeight="1" x14ac:dyDescent="0.15">
      <c r="A8" s="347" t="s">
        <v>322</v>
      </c>
      <c r="B8" s="348" t="s">
        <v>323</v>
      </c>
      <c r="C8" s="350" t="s">
        <v>324</v>
      </c>
      <c r="D8" s="353" t="s">
        <v>325</v>
      </c>
      <c r="E8" s="354" t="s">
        <v>326</v>
      </c>
      <c r="F8" s="355" t="s">
        <v>327</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9" t="s">
        <v>328</v>
      </c>
      <c r="AL8" s="360" t="s">
        <v>329</v>
      </c>
      <c r="AM8" s="361" t="s">
        <v>330</v>
      </c>
      <c r="AN8" s="361"/>
      <c r="AT8" s="127" t="s">
        <v>397</v>
      </c>
    </row>
    <row r="9" spans="1:46" ht="15" customHeight="1" x14ac:dyDescent="0.15">
      <c r="A9" s="347"/>
      <c r="B9" s="349"/>
      <c r="C9" s="351"/>
      <c r="D9" s="353"/>
      <c r="E9" s="354"/>
      <c r="F9" s="353" t="s">
        <v>331</v>
      </c>
      <c r="G9" s="353"/>
      <c r="H9" s="353"/>
      <c r="I9" s="353"/>
      <c r="J9" s="353"/>
      <c r="K9" s="353"/>
      <c r="L9" s="353"/>
      <c r="M9" s="353" t="s">
        <v>332</v>
      </c>
      <c r="N9" s="353"/>
      <c r="O9" s="353"/>
      <c r="P9" s="353"/>
      <c r="Q9" s="353"/>
      <c r="R9" s="353"/>
      <c r="S9" s="353"/>
      <c r="T9" s="353" t="s">
        <v>333</v>
      </c>
      <c r="U9" s="353"/>
      <c r="V9" s="353"/>
      <c r="W9" s="353"/>
      <c r="X9" s="353"/>
      <c r="Y9" s="353"/>
      <c r="Z9" s="353"/>
      <c r="AA9" s="353" t="s">
        <v>334</v>
      </c>
      <c r="AB9" s="353"/>
      <c r="AC9" s="353"/>
      <c r="AD9" s="353"/>
      <c r="AE9" s="353"/>
      <c r="AF9" s="353"/>
      <c r="AG9" s="353"/>
      <c r="AH9" s="353" t="s">
        <v>335</v>
      </c>
      <c r="AI9" s="353"/>
      <c r="AJ9" s="353"/>
      <c r="AK9" s="359"/>
      <c r="AL9" s="360"/>
      <c r="AM9" s="361"/>
      <c r="AN9" s="361"/>
      <c r="AT9" s="127" t="s">
        <v>398</v>
      </c>
    </row>
    <row r="10" spans="1:46" ht="15" customHeight="1" x14ac:dyDescent="0.15">
      <c r="A10" s="347"/>
      <c r="B10" s="356" t="s">
        <v>336</v>
      </c>
      <c r="C10" s="351"/>
      <c r="D10" s="353"/>
      <c r="E10" s="354"/>
      <c r="F10" s="139">
        <f>DATE($M$2,$S$2,1)</f>
        <v>46113</v>
      </c>
      <c r="G10" s="139">
        <f>DATE($M$2,$S$2,2)</f>
        <v>46114</v>
      </c>
      <c r="H10" s="139">
        <f>DATE($M$2,$S$2,3)</f>
        <v>46115</v>
      </c>
      <c r="I10" s="139">
        <f>DATE($M$2,$S$2,4)</f>
        <v>46116</v>
      </c>
      <c r="J10" s="139">
        <f>DATE($M$2,$S$2,5)</f>
        <v>46117</v>
      </c>
      <c r="K10" s="139">
        <f>DATE($M$2,$S$2,6)</f>
        <v>46118</v>
      </c>
      <c r="L10" s="139">
        <f>DATE($M$2,$S$2,7)</f>
        <v>46119</v>
      </c>
      <c r="M10" s="139">
        <f>DATE($M$2,$S$2,8)</f>
        <v>46120</v>
      </c>
      <c r="N10" s="139">
        <f>DATE($M$2,$S$2,9)</f>
        <v>46121</v>
      </c>
      <c r="O10" s="139">
        <f>DATE($M$2,$S$2,10)</f>
        <v>46122</v>
      </c>
      <c r="P10" s="139">
        <f>DATE($M$2,$S$2,11)</f>
        <v>46123</v>
      </c>
      <c r="Q10" s="139">
        <f>DATE($M$2,$S$2,12)</f>
        <v>46124</v>
      </c>
      <c r="R10" s="139">
        <f>DATE($M$2,$S$2,13)</f>
        <v>46125</v>
      </c>
      <c r="S10" s="139">
        <f>DATE($M$2,$S$2,14)</f>
        <v>46126</v>
      </c>
      <c r="T10" s="139">
        <f>DATE($M$2,$S$2,15)</f>
        <v>46127</v>
      </c>
      <c r="U10" s="139">
        <f>DATE($M$2,$S$2,16)</f>
        <v>46128</v>
      </c>
      <c r="V10" s="139">
        <f>DATE($M$2,$S$2,17)</f>
        <v>46129</v>
      </c>
      <c r="W10" s="139">
        <f>DATE($M$2,$S$2,18)</f>
        <v>46130</v>
      </c>
      <c r="X10" s="139">
        <f>DATE($M$2,$S$2,19)</f>
        <v>46131</v>
      </c>
      <c r="Y10" s="139">
        <f>DATE($M$2,$S$2,20)</f>
        <v>46132</v>
      </c>
      <c r="Z10" s="139">
        <f>DATE($M$2,$S$2,21)</f>
        <v>46133</v>
      </c>
      <c r="AA10" s="139">
        <f>DATE($M$2,$S$2,22)</f>
        <v>46134</v>
      </c>
      <c r="AB10" s="139">
        <f>DATE($M$2,$S$2,23)</f>
        <v>46135</v>
      </c>
      <c r="AC10" s="139">
        <f>DATE($M$2,$S$2,24)</f>
        <v>46136</v>
      </c>
      <c r="AD10" s="139">
        <f>DATE($M$2,$S$2,25)</f>
        <v>46137</v>
      </c>
      <c r="AE10" s="139">
        <f>DATE($M$2,$S$2,26)</f>
        <v>46138</v>
      </c>
      <c r="AF10" s="139">
        <f>DATE($M$2,$S$2,27)</f>
        <v>46139</v>
      </c>
      <c r="AG10" s="139">
        <f>DATE($M$2,$S$2,28)</f>
        <v>46140</v>
      </c>
      <c r="AH10" s="139">
        <f>IF(DAY(EOMONTH(F10,0))&lt;29,"",DATE($M$2,$S$2,29))</f>
        <v>46141</v>
      </c>
      <c r="AI10" s="139">
        <f>IF(DAY(EOMONTH(F10,0))&lt;30,"",DATE($M$2,$S$2,30))</f>
        <v>46142</v>
      </c>
      <c r="AJ10" s="139" t="str">
        <f>IF(DAY(EOMONTH(F10,0))&lt;31,"",DATE($M$2,$S$2,31))</f>
        <v/>
      </c>
      <c r="AK10" s="359"/>
      <c r="AL10" s="360"/>
      <c r="AM10" s="361"/>
      <c r="AN10" s="361"/>
      <c r="AT10" s="127" t="s">
        <v>403</v>
      </c>
    </row>
    <row r="11" spans="1:46" ht="15" customHeight="1" x14ac:dyDescent="0.15">
      <c r="A11" s="347"/>
      <c r="B11" s="357"/>
      <c r="C11" s="352"/>
      <c r="D11" s="353"/>
      <c r="E11" s="354"/>
      <c r="F11" s="140">
        <f>DATE($M$2,$S$2,1)</f>
        <v>46113</v>
      </c>
      <c r="G11" s="140">
        <f>DATE($M$2,$S$2,2)</f>
        <v>46114</v>
      </c>
      <c r="H11" s="140">
        <f>DATE($M$2,$S$2,3)</f>
        <v>46115</v>
      </c>
      <c r="I11" s="140">
        <f>DATE($M$2,$S$2,4)</f>
        <v>46116</v>
      </c>
      <c r="J11" s="140">
        <f>DATE($M$2,$S$2,5)</f>
        <v>46117</v>
      </c>
      <c r="K11" s="140">
        <f>DATE($M$2,$S$2,6)</f>
        <v>46118</v>
      </c>
      <c r="L11" s="140">
        <f>DATE($M$2,$S$2,7)</f>
        <v>46119</v>
      </c>
      <c r="M11" s="140">
        <f>DATE($M$2,$S$2,8)</f>
        <v>46120</v>
      </c>
      <c r="N11" s="140">
        <f>DATE($M$2,$S$2,9)</f>
        <v>46121</v>
      </c>
      <c r="O11" s="140">
        <f>DATE($M$2,$S$2,10)</f>
        <v>46122</v>
      </c>
      <c r="P11" s="140">
        <f>DATE($M$2,$S$2,11)</f>
        <v>46123</v>
      </c>
      <c r="Q11" s="140">
        <f>DATE($M$2,$S$2,12)</f>
        <v>46124</v>
      </c>
      <c r="R11" s="140">
        <f>DATE($M$2,$S$2,13)</f>
        <v>46125</v>
      </c>
      <c r="S11" s="140">
        <f>DATE($M$2,$S$2,14)</f>
        <v>46126</v>
      </c>
      <c r="T11" s="140">
        <f>DATE($M$2,$S$2,15)</f>
        <v>46127</v>
      </c>
      <c r="U11" s="140">
        <f>DATE($M$2,$S$2,16)</f>
        <v>46128</v>
      </c>
      <c r="V11" s="140">
        <f>DATE($M$2,$S$2,17)</f>
        <v>46129</v>
      </c>
      <c r="W11" s="140">
        <f>DATE($M$2,$S$2,18)</f>
        <v>46130</v>
      </c>
      <c r="X11" s="140">
        <f>DATE($M$2,$S$2,19)</f>
        <v>46131</v>
      </c>
      <c r="Y11" s="140">
        <f>DATE($M$2,$S$2,20)</f>
        <v>46132</v>
      </c>
      <c r="Z11" s="140">
        <f>DATE($M$2,$S$2,21)</f>
        <v>46133</v>
      </c>
      <c r="AA11" s="140">
        <f>DATE($M$2,$S$2,22)</f>
        <v>46134</v>
      </c>
      <c r="AB11" s="140">
        <f>DATE($M$2,$S$2,23)</f>
        <v>46135</v>
      </c>
      <c r="AC11" s="140">
        <f>DATE($M$2,$S$2,24)</f>
        <v>46136</v>
      </c>
      <c r="AD11" s="140">
        <f>DATE($M$2,$S$2,25)</f>
        <v>46137</v>
      </c>
      <c r="AE11" s="140">
        <f>DATE($M$2,$S$2,26)</f>
        <v>46138</v>
      </c>
      <c r="AF11" s="140">
        <f>DATE($M$2,$S$2,27)</f>
        <v>46139</v>
      </c>
      <c r="AG11" s="140">
        <f>DATE($M$2,$S$2,28)</f>
        <v>46140</v>
      </c>
      <c r="AH11" s="140">
        <f>IF(DAY(EOMONTH(F11,0))&lt;29,"",DATE($M$2,$S$2,29))</f>
        <v>46141</v>
      </c>
      <c r="AI11" s="140">
        <f>IF(DAY(EOMONTH(F11,0))&lt;30,"",DATE($M$2,$S$2,30))</f>
        <v>46142</v>
      </c>
      <c r="AJ11" s="140" t="str">
        <f>IF(DAY(EOMONTH(F11,0))&lt;31,"",DATE($M$2,$S$2,31))</f>
        <v/>
      </c>
      <c r="AK11" s="359"/>
      <c r="AL11" s="360"/>
      <c r="AM11" s="361"/>
      <c r="AN11" s="361"/>
      <c r="AT11" s="127" t="s">
        <v>401</v>
      </c>
    </row>
    <row r="12" spans="1:46" ht="18" customHeight="1" x14ac:dyDescent="0.15">
      <c r="A12" s="136">
        <v>1</v>
      </c>
      <c r="B12" s="168"/>
      <c r="C12" s="141"/>
      <c r="D12" s="169"/>
      <c r="E12" s="142"/>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4">
        <f>+SUM(F12:AJ12)</f>
        <v>0</v>
      </c>
      <c r="AL12" s="145">
        <f t="shared" ref="AL12:AL32" si="0">IF($AK$3="４週",AK12/4,AK12/(DAY(EOMONTH($F$10,0))/7))</f>
        <v>0</v>
      </c>
      <c r="AM12" s="358"/>
      <c r="AN12" s="358"/>
      <c r="AO12" s="146" t="str">
        <f>IF(B12="","",IF(ISERROR(MATCH(B12,$AT$2:$AT$12,0)),"その他職員",B12))</f>
        <v/>
      </c>
      <c r="AT12" s="127" t="s">
        <v>405</v>
      </c>
    </row>
    <row r="13" spans="1:46" ht="18" customHeight="1" x14ac:dyDescent="0.15">
      <c r="A13" s="136">
        <v>2</v>
      </c>
      <c r="B13" s="168"/>
      <c r="C13" s="141"/>
      <c r="D13" s="169"/>
      <c r="E13" s="142"/>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4">
        <f t="shared" ref="AK13:AK32" si="1">+SUM(F13:AJ13)</f>
        <v>0</v>
      </c>
      <c r="AL13" s="145">
        <f t="shared" si="0"/>
        <v>0</v>
      </c>
      <c r="AM13" s="358"/>
      <c r="AN13" s="358"/>
      <c r="AO13" s="146" t="str">
        <f t="shared" ref="AO13:AO31" si="2">IF(B13="","",IF(ISERROR(MATCH(B13,$AT$2:$AT$12,0)),"その他職員",B13))</f>
        <v/>
      </c>
    </row>
    <row r="14" spans="1:46" ht="18" customHeight="1" x14ac:dyDescent="0.15">
      <c r="A14" s="136">
        <v>3</v>
      </c>
      <c r="B14" s="168"/>
      <c r="C14" s="141"/>
      <c r="D14" s="169"/>
      <c r="E14" s="142"/>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4">
        <f t="shared" si="1"/>
        <v>0</v>
      </c>
      <c r="AL14" s="145">
        <f t="shared" si="0"/>
        <v>0</v>
      </c>
      <c r="AM14" s="358"/>
      <c r="AN14" s="358"/>
      <c r="AO14" s="146" t="str">
        <f t="shared" si="2"/>
        <v/>
      </c>
    </row>
    <row r="15" spans="1:46" ht="18" customHeight="1" x14ac:dyDescent="0.15">
      <c r="A15" s="136">
        <v>4</v>
      </c>
      <c r="B15" s="168"/>
      <c r="C15" s="141"/>
      <c r="D15" s="169"/>
      <c r="E15" s="142"/>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f t="shared" si="1"/>
        <v>0</v>
      </c>
      <c r="AL15" s="145">
        <f t="shared" si="0"/>
        <v>0</v>
      </c>
      <c r="AM15" s="358"/>
      <c r="AN15" s="358"/>
      <c r="AO15" s="146" t="str">
        <f t="shared" si="2"/>
        <v/>
      </c>
    </row>
    <row r="16" spans="1:46" ht="18" customHeight="1" x14ac:dyDescent="0.15">
      <c r="A16" s="136">
        <v>5</v>
      </c>
      <c r="B16" s="168"/>
      <c r="C16" s="141"/>
      <c r="D16" s="169"/>
      <c r="E16" s="142"/>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4">
        <f t="shared" si="1"/>
        <v>0</v>
      </c>
      <c r="AL16" s="145">
        <f t="shared" si="0"/>
        <v>0</v>
      </c>
      <c r="AM16" s="358"/>
      <c r="AN16" s="358"/>
      <c r="AO16" s="146" t="str">
        <f t="shared" si="2"/>
        <v/>
      </c>
    </row>
    <row r="17" spans="1:41" ht="18" customHeight="1" x14ac:dyDescent="0.15">
      <c r="A17" s="136">
        <v>6</v>
      </c>
      <c r="B17" s="168"/>
      <c r="C17" s="141"/>
      <c r="D17" s="169"/>
      <c r="E17" s="142"/>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4">
        <f t="shared" si="1"/>
        <v>0</v>
      </c>
      <c r="AL17" s="145">
        <f t="shared" si="0"/>
        <v>0</v>
      </c>
      <c r="AM17" s="358"/>
      <c r="AN17" s="358"/>
      <c r="AO17" s="146" t="str">
        <f t="shared" si="2"/>
        <v/>
      </c>
    </row>
    <row r="18" spans="1:41" ht="18" customHeight="1" x14ac:dyDescent="0.15">
      <c r="A18" s="136">
        <v>7</v>
      </c>
      <c r="B18" s="168"/>
      <c r="C18" s="141"/>
      <c r="D18" s="169"/>
      <c r="E18" s="142"/>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4">
        <f t="shared" si="1"/>
        <v>0</v>
      </c>
      <c r="AL18" s="145">
        <f t="shared" si="0"/>
        <v>0</v>
      </c>
      <c r="AM18" s="358"/>
      <c r="AN18" s="358"/>
      <c r="AO18" s="146" t="str">
        <f t="shared" si="2"/>
        <v/>
      </c>
    </row>
    <row r="19" spans="1:41" ht="18" customHeight="1" x14ac:dyDescent="0.15">
      <c r="A19" s="136">
        <v>8</v>
      </c>
      <c r="B19" s="168"/>
      <c r="C19" s="141"/>
      <c r="D19" s="169"/>
      <c r="E19" s="142"/>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f t="shared" si="1"/>
        <v>0</v>
      </c>
      <c r="AL19" s="145">
        <f t="shared" si="0"/>
        <v>0</v>
      </c>
      <c r="AM19" s="358"/>
      <c r="AN19" s="358"/>
      <c r="AO19" s="146" t="str">
        <f t="shared" si="2"/>
        <v/>
      </c>
    </row>
    <row r="20" spans="1:41" ht="18" customHeight="1" x14ac:dyDescent="0.15">
      <c r="A20" s="136">
        <v>9</v>
      </c>
      <c r="B20" s="168"/>
      <c r="C20" s="141"/>
      <c r="D20" s="169"/>
      <c r="E20" s="142"/>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4">
        <f t="shared" si="1"/>
        <v>0</v>
      </c>
      <c r="AL20" s="145">
        <f t="shared" si="0"/>
        <v>0</v>
      </c>
      <c r="AM20" s="358"/>
      <c r="AN20" s="358"/>
      <c r="AO20" s="146" t="str">
        <f t="shared" si="2"/>
        <v/>
      </c>
    </row>
    <row r="21" spans="1:41" ht="18" customHeight="1" x14ac:dyDescent="0.15">
      <c r="A21" s="136">
        <v>10</v>
      </c>
      <c r="B21" s="168"/>
      <c r="C21" s="141"/>
      <c r="D21" s="169"/>
      <c r="E21" s="142"/>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4">
        <f t="shared" si="1"/>
        <v>0</v>
      </c>
      <c r="AL21" s="145">
        <f t="shared" si="0"/>
        <v>0</v>
      </c>
      <c r="AM21" s="358"/>
      <c r="AN21" s="358"/>
      <c r="AO21" s="146" t="str">
        <f t="shared" si="2"/>
        <v/>
      </c>
    </row>
    <row r="22" spans="1:41" ht="18" customHeight="1" x14ac:dyDescent="0.15">
      <c r="A22" s="136">
        <v>11</v>
      </c>
      <c r="B22" s="168"/>
      <c r="C22" s="141"/>
      <c r="D22" s="169"/>
      <c r="E22" s="142"/>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4">
        <f t="shared" si="1"/>
        <v>0</v>
      </c>
      <c r="AL22" s="145">
        <f t="shared" si="0"/>
        <v>0</v>
      </c>
      <c r="AM22" s="358"/>
      <c r="AN22" s="358"/>
      <c r="AO22" s="146" t="str">
        <f t="shared" si="2"/>
        <v/>
      </c>
    </row>
    <row r="23" spans="1:41" ht="18" customHeight="1" x14ac:dyDescent="0.15">
      <c r="A23" s="136">
        <v>12</v>
      </c>
      <c r="B23" s="168"/>
      <c r="C23" s="141"/>
      <c r="D23" s="169"/>
      <c r="E23" s="142"/>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f t="shared" si="1"/>
        <v>0</v>
      </c>
      <c r="AL23" s="145">
        <f t="shared" si="0"/>
        <v>0</v>
      </c>
      <c r="AM23" s="358"/>
      <c r="AN23" s="358"/>
      <c r="AO23" s="146" t="str">
        <f t="shared" si="2"/>
        <v/>
      </c>
    </row>
    <row r="24" spans="1:41" ht="18" customHeight="1" x14ac:dyDescent="0.15">
      <c r="A24" s="136">
        <v>13</v>
      </c>
      <c r="B24" s="168"/>
      <c r="C24" s="141"/>
      <c r="D24" s="169"/>
      <c r="E24" s="142"/>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f t="shared" si="1"/>
        <v>0</v>
      </c>
      <c r="AL24" s="145">
        <f t="shared" si="0"/>
        <v>0</v>
      </c>
      <c r="AM24" s="358"/>
      <c r="AN24" s="358"/>
      <c r="AO24" s="146" t="str">
        <f t="shared" si="2"/>
        <v/>
      </c>
    </row>
    <row r="25" spans="1:41" ht="18" customHeight="1" x14ac:dyDescent="0.15">
      <c r="A25" s="136">
        <v>14</v>
      </c>
      <c r="B25" s="168"/>
      <c r="C25" s="141"/>
      <c r="D25" s="169"/>
      <c r="E25" s="142"/>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4">
        <f t="shared" si="1"/>
        <v>0</v>
      </c>
      <c r="AL25" s="145">
        <f t="shared" si="0"/>
        <v>0</v>
      </c>
      <c r="AM25" s="358"/>
      <c r="AN25" s="358"/>
      <c r="AO25" s="146" t="str">
        <f t="shared" si="2"/>
        <v/>
      </c>
    </row>
    <row r="26" spans="1:41" ht="18" customHeight="1" x14ac:dyDescent="0.15">
      <c r="A26" s="136">
        <v>15</v>
      </c>
      <c r="B26" s="168"/>
      <c r="C26" s="141"/>
      <c r="D26" s="169"/>
      <c r="E26" s="142"/>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f t="shared" si="1"/>
        <v>0</v>
      </c>
      <c r="AL26" s="145">
        <f t="shared" si="0"/>
        <v>0</v>
      </c>
      <c r="AM26" s="358"/>
      <c r="AN26" s="358"/>
      <c r="AO26" s="146" t="str">
        <f t="shared" si="2"/>
        <v/>
      </c>
    </row>
    <row r="27" spans="1:41" ht="18" customHeight="1" x14ac:dyDescent="0.15">
      <c r="A27" s="136">
        <v>16</v>
      </c>
      <c r="B27" s="168"/>
      <c r="C27" s="141"/>
      <c r="D27" s="169"/>
      <c r="E27" s="142"/>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f t="shared" si="1"/>
        <v>0</v>
      </c>
      <c r="AL27" s="145">
        <f t="shared" si="0"/>
        <v>0</v>
      </c>
      <c r="AM27" s="358"/>
      <c r="AN27" s="358"/>
      <c r="AO27" s="146" t="str">
        <f t="shared" si="2"/>
        <v/>
      </c>
    </row>
    <row r="28" spans="1:41" ht="18" customHeight="1" x14ac:dyDescent="0.15">
      <c r="A28" s="136">
        <v>17</v>
      </c>
      <c r="B28" s="168"/>
      <c r="C28" s="141"/>
      <c r="D28" s="169"/>
      <c r="E28" s="142"/>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4">
        <f t="shared" si="1"/>
        <v>0</v>
      </c>
      <c r="AL28" s="145">
        <f t="shared" si="0"/>
        <v>0</v>
      </c>
      <c r="AM28" s="358"/>
      <c r="AN28" s="358"/>
      <c r="AO28" s="146" t="str">
        <f t="shared" si="2"/>
        <v/>
      </c>
    </row>
    <row r="29" spans="1:41" ht="18" customHeight="1" x14ac:dyDescent="0.15">
      <c r="A29" s="136">
        <v>18</v>
      </c>
      <c r="B29" s="168"/>
      <c r="C29" s="141"/>
      <c r="D29" s="169"/>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4">
        <f t="shared" si="1"/>
        <v>0</v>
      </c>
      <c r="AL29" s="145">
        <f t="shared" si="0"/>
        <v>0</v>
      </c>
      <c r="AM29" s="358"/>
      <c r="AN29" s="358"/>
      <c r="AO29" s="146" t="str">
        <f t="shared" si="2"/>
        <v/>
      </c>
    </row>
    <row r="30" spans="1:41" ht="18" customHeight="1" x14ac:dyDescent="0.15">
      <c r="A30" s="136">
        <v>19</v>
      </c>
      <c r="B30" s="168"/>
      <c r="C30" s="141"/>
      <c r="D30" s="169"/>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4">
        <f t="shared" si="1"/>
        <v>0</v>
      </c>
      <c r="AL30" s="145">
        <f t="shared" si="0"/>
        <v>0</v>
      </c>
      <c r="AM30" s="358"/>
      <c r="AN30" s="358"/>
      <c r="AO30" s="146" t="str">
        <f t="shared" si="2"/>
        <v/>
      </c>
    </row>
    <row r="31" spans="1:41" ht="18" customHeight="1" x14ac:dyDescent="0.15">
      <c r="A31" s="136">
        <v>20</v>
      </c>
      <c r="B31" s="168"/>
      <c r="C31" s="141"/>
      <c r="D31" s="169"/>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4">
        <f t="shared" si="1"/>
        <v>0</v>
      </c>
      <c r="AL31" s="145">
        <f t="shared" si="0"/>
        <v>0</v>
      </c>
      <c r="AM31" s="358"/>
      <c r="AN31" s="358"/>
      <c r="AO31" s="146" t="str">
        <f t="shared" si="2"/>
        <v/>
      </c>
    </row>
    <row r="32" spans="1:41" ht="18" customHeight="1" x14ac:dyDescent="0.15">
      <c r="A32" s="354" t="s">
        <v>341</v>
      </c>
      <c r="B32" s="366"/>
      <c r="C32" s="366"/>
      <c r="D32" s="366"/>
      <c r="E32" s="366"/>
      <c r="F32" s="147">
        <f>+SUM(F12:F31)</f>
        <v>0</v>
      </c>
      <c r="G32" s="147">
        <f t="shared" ref="G32:AJ32" si="3">+SUM(G12:G31)</f>
        <v>0</v>
      </c>
      <c r="H32" s="147">
        <f t="shared" si="3"/>
        <v>0</v>
      </c>
      <c r="I32" s="147">
        <f t="shared" si="3"/>
        <v>0</v>
      </c>
      <c r="J32" s="147">
        <f t="shared" si="3"/>
        <v>0</v>
      </c>
      <c r="K32" s="147">
        <f t="shared" si="3"/>
        <v>0</v>
      </c>
      <c r="L32" s="147">
        <f t="shared" si="3"/>
        <v>0</v>
      </c>
      <c r="M32" s="147">
        <f t="shared" si="3"/>
        <v>0</v>
      </c>
      <c r="N32" s="147">
        <f t="shared" si="3"/>
        <v>0</v>
      </c>
      <c r="O32" s="147">
        <f t="shared" si="3"/>
        <v>0</v>
      </c>
      <c r="P32" s="147">
        <f t="shared" si="3"/>
        <v>0</v>
      </c>
      <c r="Q32" s="147">
        <f t="shared" si="3"/>
        <v>0</v>
      </c>
      <c r="R32" s="147">
        <f t="shared" si="3"/>
        <v>0</v>
      </c>
      <c r="S32" s="147">
        <f t="shared" si="3"/>
        <v>0</v>
      </c>
      <c r="T32" s="147">
        <f t="shared" si="3"/>
        <v>0</v>
      </c>
      <c r="U32" s="147">
        <f t="shared" si="3"/>
        <v>0</v>
      </c>
      <c r="V32" s="147">
        <f t="shared" si="3"/>
        <v>0</v>
      </c>
      <c r="W32" s="147">
        <f t="shared" si="3"/>
        <v>0</v>
      </c>
      <c r="X32" s="147">
        <f t="shared" si="3"/>
        <v>0</v>
      </c>
      <c r="Y32" s="147">
        <f t="shared" si="3"/>
        <v>0</v>
      </c>
      <c r="Z32" s="147">
        <f t="shared" si="3"/>
        <v>0</v>
      </c>
      <c r="AA32" s="147">
        <f t="shared" si="3"/>
        <v>0</v>
      </c>
      <c r="AB32" s="147">
        <f t="shared" si="3"/>
        <v>0</v>
      </c>
      <c r="AC32" s="147">
        <f t="shared" si="3"/>
        <v>0</v>
      </c>
      <c r="AD32" s="147">
        <f t="shared" si="3"/>
        <v>0</v>
      </c>
      <c r="AE32" s="147">
        <f t="shared" si="3"/>
        <v>0</v>
      </c>
      <c r="AF32" s="147">
        <f t="shared" si="3"/>
        <v>0</v>
      </c>
      <c r="AG32" s="147">
        <f t="shared" si="3"/>
        <v>0</v>
      </c>
      <c r="AH32" s="147">
        <f t="shared" si="3"/>
        <v>0</v>
      </c>
      <c r="AI32" s="147">
        <f t="shared" si="3"/>
        <v>0</v>
      </c>
      <c r="AJ32" s="147">
        <f t="shared" si="3"/>
        <v>0</v>
      </c>
      <c r="AK32" s="144">
        <f t="shared" si="1"/>
        <v>0</v>
      </c>
      <c r="AL32" s="145">
        <f t="shared" si="0"/>
        <v>0</v>
      </c>
      <c r="AM32" s="347"/>
      <c r="AN32" s="347"/>
      <c r="AO32" s="146"/>
    </row>
    <row r="33" spans="1:41" ht="18" customHeight="1" x14ac:dyDescent="0.15">
      <c r="A33" s="366" t="s">
        <v>342</v>
      </c>
      <c r="B33" s="366"/>
      <c r="C33" s="366"/>
      <c r="D33" s="366"/>
      <c r="E33" s="367"/>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7"/>
      <c r="AL33" s="149"/>
      <c r="AM33" s="347"/>
      <c r="AN33" s="347"/>
      <c r="AO33" s="146"/>
    </row>
    <row r="34" spans="1:41" ht="15" customHeight="1" x14ac:dyDescent="0.15">
      <c r="A34" s="135"/>
      <c r="B34" s="135"/>
      <c r="C34" s="135"/>
      <c r="D34" s="135"/>
      <c r="E34" s="135"/>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35"/>
      <c r="AL34" s="135"/>
      <c r="AM34" s="124"/>
    </row>
    <row r="35" spans="1:41" ht="15" customHeight="1" x14ac:dyDescent="0.15">
      <c r="A35" s="135"/>
      <c r="B35" s="135"/>
      <c r="C35" s="135"/>
      <c r="D35" s="135"/>
      <c r="E35" s="135"/>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35"/>
      <c r="AL35" s="135"/>
      <c r="AM35" s="124"/>
    </row>
    <row r="36" spans="1:41" ht="15" customHeight="1" x14ac:dyDescent="0.15">
      <c r="A36" s="135"/>
      <c r="B36" s="135"/>
      <c r="C36" s="135"/>
      <c r="D36" s="135"/>
      <c r="E36" s="135"/>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35"/>
      <c r="AL36" s="135"/>
      <c r="AM36" s="124"/>
    </row>
    <row r="37" spans="1:41" ht="21" customHeight="1" x14ac:dyDescent="0.15">
      <c r="A37" s="123" t="s">
        <v>383</v>
      </c>
      <c r="B37" s="127"/>
      <c r="C37" s="128"/>
      <c r="D37" s="128"/>
      <c r="E37" s="128"/>
      <c r="F37" s="128"/>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8"/>
      <c r="AM37" s="128"/>
      <c r="AN37" s="124"/>
    </row>
    <row r="38" spans="1:41" ht="24.95" customHeight="1" x14ac:dyDescent="0.15">
      <c r="A38" s="124"/>
      <c r="B38" s="135"/>
      <c r="C38" s="362" t="s">
        <v>393</v>
      </c>
      <c r="D38" s="363"/>
      <c r="E38" s="364" t="s">
        <v>394</v>
      </c>
      <c r="F38" s="364"/>
      <c r="G38" s="364"/>
      <c r="H38" s="364"/>
      <c r="I38" s="362" t="s">
        <v>395</v>
      </c>
      <c r="J38" s="363"/>
      <c r="K38" s="363"/>
      <c r="L38" s="363"/>
      <c r="M38" s="363"/>
      <c r="N38" s="365"/>
      <c r="O38" s="362" t="s">
        <v>396</v>
      </c>
      <c r="P38" s="363"/>
      <c r="Q38" s="363"/>
      <c r="R38" s="363"/>
      <c r="S38" s="363"/>
      <c r="T38" s="365"/>
      <c r="U38" s="362" t="s">
        <v>402</v>
      </c>
      <c r="V38" s="363"/>
      <c r="W38" s="363"/>
      <c r="X38" s="363"/>
      <c r="Y38" s="363"/>
      <c r="Z38" s="365"/>
      <c r="AA38" s="362" t="s">
        <v>400</v>
      </c>
      <c r="AB38" s="363"/>
      <c r="AC38" s="363"/>
      <c r="AD38" s="363"/>
      <c r="AE38" s="363"/>
      <c r="AF38" s="365"/>
      <c r="AG38" s="364" t="s">
        <v>397</v>
      </c>
      <c r="AH38" s="364"/>
      <c r="AI38" s="364"/>
      <c r="AJ38" s="364"/>
      <c r="AK38" s="364"/>
      <c r="AL38" s="364" t="s">
        <v>398</v>
      </c>
      <c r="AM38" s="364"/>
      <c r="AN38" s="124"/>
    </row>
    <row r="39" spans="1:41" ht="18" customHeight="1" x14ac:dyDescent="0.15">
      <c r="A39" s="124"/>
      <c r="B39" s="135"/>
      <c r="C39" s="152" t="s">
        <v>343</v>
      </c>
      <c r="D39" s="152" t="s">
        <v>344</v>
      </c>
      <c r="E39" s="153" t="s">
        <v>343</v>
      </c>
      <c r="F39" s="368" t="s">
        <v>344</v>
      </c>
      <c r="G39" s="368"/>
      <c r="H39" s="368"/>
      <c r="I39" s="369" t="s">
        <v>343</v>
      </c>
      <c r="J39" s="370"/>
      <c r="K39" s="371"/>
      <c r="L39" s="369" t="s">
        <v>344</v>
      </c>
      <c r="M39" s="370"/>
      <c r="N39" s="371"/>
      <c r="O39" s="369" t="s">
        <v>343</v>
      </c>
      <c r="P39" s="370"/>
      <c r="Q39" s="371"/>
      <c r="R39" s="369" t="s">
        <v>344</v>
      </c>
      <c r="S39" s="370"/>
      <c r="T39" s="371"/>
      <c r="U39" s="369" t="s">
        <v>343</v>
      </c>
      <c r="V39" s="370"/>
      <c r="W39" s="371"/>
      <c r="X39" s="369" t="s">
        <v>344</v>
      </c>
      <c r="Y39" s="370"/>
      <c r="Z39" s="371"/>
      <c r="AA39" s="369" t="s">
        <v>343</v>
      </c>
      <c r="AB39" s="370"/>
      <c r="AC39" s="371"/>
      <c r="AD39" s="369" t="s">
        <v>344</v>
      </c>
      <c r="AE39" s="370"/>
      <c r="AF39" s="371"/>
      <c r="AG39" s="369" t="s">
        <v>343</v>
      </c>
      <c r="AH39" s="370"/>
      <c r="AI39" s="371"/>
      <c r="AJ39" s="369" t="s">
        <v>344</v>
      </c>
      <c r="AK39" s="371"/>
      <c r="AL39" s="153" t="s">
        <v>345</v>
      </c>
      <c r="AM39" s="153" t="s">
        <v>346</v>
      </c>
      <c r="AN39" s="124"/>
    </row>
    <row r="40" spans="1:41" ht="18" customHeight="1" x14ac:dyDescent="0.15">
      <c r="A40" s="124"/>
      <c r="B40" s="137" t="s">
        <v>347</v>
      </c>
      <c r="C40" s="153">
        <f>COUNTIFS($AO$12:$AO$31,C$38,$C$12:$C$31,"A",$E$12:$E$31,"*")</f>
        <v>0</v>
      </c>
      <c r="D40" s="153">
        <f>COUNTIFS($AO$12:$AO$31,C$38,$C$12:$C$31,"B",$E$12:$E$31,"*")</f>
        <v>0</v>
      </c>
      <c r="E40" s="153">
        <f>COUNTIFS($AO$12:$AO$31,E$38,$C$12:$C$31,"A",$E$12:$E$31,"*")</f>
        <v>0</v>
      </c>
      <c r="F40" s="369">
        <f>COUNTIFS($AO$12:$AO$31,E$38,$C$12:$C$31,"B",$E$12:$E$31,"*")</f>
        <v>0</v>
      </c>
      <c r="G40" s="370"/>
      <c r="H40" s="371"/>
      <c r="I40" s="369">
        <f>COUNTIFS($AO$12:$AO$31,I$38,$C$12:$C$31,"A",$E$12:$E$31,"*")</f>
        <v>0</v>
      </c>
      <c r="J40" s="370"/>
      <c r="K40" s="371"/>
      <c r="L40" s="369">
        <f>COUNTIFS($AO$12:$AO$31,I$38,$C$12:$C$31,"B",$E$12:$E$31,"*")</f>
        <v>0</v>
      </c>
      <c r="M40" s="370"/>
      <c r="N40" s="371"/>
      <c r="O40" s="369">
        <f>COUNTIFS($AO$12:$AO$31,O$38,$C$12:$C$31,"A",$E$12:$E$31,"*")</f>
        <v>0</v>
      </c>
      <c r="P40" s="370"/>
      <c r="Q40" s="371"/>
      <c r="R40" s="369">
        <f>COUNTIFS($AO$12:$AO$31,O$38,$C$12:$C$31,"B",$E$12:$E$31,"*")</f>
        <v>0</v>
      </c>
      <c r="S40" s="370"/>
      <c r="T40" s="371"/>
      <c r="U40" s="369">
        <f>COUNTIFS($AO$12:$AO$31,U$38,$C$12:$C$31,"A",$E$12:$E$31,"*")</f>
        <v>0</v>
      </c>
      <c r="V40" s="370"/>
      <c r="W40" s="371"/>
      <c r="X40" s="369">
        <f>COUNTIFS($AO$12:$AO$31,U$38,$C$12:$C$31,"B",$E$12:$E$31,"*")</f>
        <v>0</v>
      </c>
      <c r="Y40" s="370"/>
      <c r="Z40" s="371"/>
      <c r="AA40" s="369">
        <f>COUNTIFS($AO$12:$AO$31,AA$38,$C$12:$C$31,"A",$E$12:$E$31,"*")</f>
        <v>0</v>
      </c>
      <c r="AB40" s="370"/>
      <c r="AC40" s="371"/>
      <c r="AD40" s="369">
        <f>COUNTIFS($AO$12:$AO$31,AA$38,$C$12:$C$31,"B",$E$12:$E$31,"*")</f>
        <v>0</v>
      </c>
      <c r="AE40" s="370"/>
      <c r="AF40" s="371"/>
      <c r="AG40" s="369">
        <f>COUNTIFS($AO$12:$AO$31,AG$38,$C$12:$C$31,"A",$E$12:$E$31,"*")</f>
        <v>0</v>
      </c>
      <c r="AH40" s="370"/>
      <c r="AI40" s="371"/>
      <c r="AJ40" s="369">
        <f>COUNTIFS($AO$12:$AO$31,AG$38,$C$12:$C$31,"B",$E$12:$E$31,"*")</f>
        <v>0</v>
      </c>
      <c r="AK40" s="371"/>
      <c r="AL40" s="153">
        <f>COUNTIFS($AO$12:$AO$31,AL$38,$C$12:$C$31,"A",$E$12:$E$31,"*")</f>
        <v>0</v>
      </c>
      <c r="AM40" s="153">
        <f>COUNTIFS($AO$12:$AO$31,AL$38,$C$12:$C$31,"B",$E$12:$E$31,"*")</f>
        <v>0</v>
      </c>
      <c r="AN40" s="124"/>
    </row>
    <row r="41" spans="1:41" ht="18" customHeight="1" x14ac:dyDescent="0.15">
      <c r="A41" s="124"/>
      <c r="B41" s="138" t="s">
        <v>348</v>
      </c>
      <c r="C41" s="153">
        <f>COUNTIFS($AO$12:$AO$31,C$38,$C$12:$C$31,"C",$E$12:$E$31,"*")</f>
        <v>0</v>
      </c>
      <c r="D41" s="153">
        <f>COUNTIFS($AO$12:$AO$31,C$38,$C$12:$C$31,"D",$E$12:$E$31,"*")</f>
        <v>0</v>
      </c>
      <c r="E41" s="153">
        <f>COUNTIFS($AO$12:$AO$31,E$38,$C$12:$C$31,"C",$E$12:$E$31,"*")</f>
        <v>0</v>
      </c>
      <c r="F41" s="369">
        <f>COUNTIFS($AO$12:$AO$31,E$38,$C$12:$C$31,"D",$E$12:$E$31,"*")</f>
        <v>0</v>
      </c>
      <c r="G41" s="370"/>
      <c r="H41" s="371"/>
      <c r="I41" s="369">
        <f>COUNTIFS($AO$12:$AO$31,I$38,$C$12:$C$31,"C",$E$12:$E$31,"*")</f>
        <v>0</v>
      </c>
      <c r="J41" s="370"/>
      <c r="K41" s="371"/>
      <c r="L41" s="369">
        <f>COUNTIFS($AO$12:$AO$31,I$38,$C$12:$C$31,"D",$E$12:$E$31,"*")</f>
        <v>0</v>
      </c>
      <c r="M41" s="370"/>
      <c r="N41" s="371"/>
      <c r="O41" s="369">
        <f>COUNTIFS($AO$12:$AO$31,O$38,$C$12:$C$31,"C",$E$12:$E$31,"*")</f>
        <v>0</v>
      </c>
      <c r="P41" s="370"/>
      <c r="Q41" s="371"/>
      <c r="R41" s="369">
        <f>COUNTIFS($AO$12:$AO$31,O$38,$C$12:$C$31,"D",$E$12:$E$31,"*")</f>
        <v>0</v>
      </c>
      <c r="S41" s="370"/>
      <c r="T41" s="371"/>
      <c r="U41" s="369">
        <f>COUNTIFS($AO$12:$AO$31,U$38,$C$12:$C$31,"C",$E$12:$E$31,"*")</f>
        <v>0</v>
      </c>
      <c r="V41" s="370"/>
      <c r="W41" s="371"/>
      <c r="X41" s="369">
        <f>COUNTIFS($AO$12:$AO$31,U$38,$C$12:$C$31,"D",$E$12:$E$31,"*")</f>
        <v>0</v>
      </c>
      <c r="Y41" s="370"/>
      <c r="Z41" s="371"/>
      <c r="AA41" s="369">
        <f>COUNTIFS($AO$12:$AO$31,AA$38,$C$12:$C$31,"C",$E$12:$E$31,"*")</f>
        <v>0</v>
      </c>
      <c r="AB41" s="370"/>
      <c r="AC41" s="371"/>
      <c r="AD41" s="369">
        <f>COUNTIFS($AO$12:$AO$31,AA$38,$C$12:$C$31,"D",$E$12:$E$31,"*")</f>
        <v>0</v>
      </c>
      <c r="AE41" s="370"/>
      <c r="AF41" s="371"/>
      <c r="AG41" s="369">
        <f>COUNTIFS($AO$12:$AO$31,AG$38,$C$12:$C$31,"C",$E$12:$E$31,"*")</f>
        <v>0</v>
      </c>
      <c r="AH41" s="370"/>
      <c r="AI41" s="371"/>
      <c r="AJ41" s="369">
        <f>COUNTIFS($AO$12:$AO$31,AG$38,$C$12:$C$31,"D",$E$12:$E$31,"*")</f>
        <v>0</v>
      </c>
      <c r="AK41" s="371"/>
      <c r="AL41" s="153">
        <f>COUNTIFS($AO$12:$AO$31,AL$38,$C$12:$C$31,"C",$E$12:$E$31,"*")</f>
        <v>0</v>
      </c>
      <c r="AM41" s="153">
        <f>COUNTIFS($AO$12:$AO$31,AL$38,$C$12:$C$31,"D",$E$12:$E$31,"*")</f>
        <v>0</v>
      </c>
      <c r="AN41" s="124"/>
    </row>
    <row r="42" spans="1:41" ht="24.95" customHeight="1" x14ac:dyDescent="0.15">
      <c r="A42" s="124"/>
      <c r="B42" s="138" t="s">
        <v>349</v>
      </c>
      <c r="C42" s="362">
        <f>IF($AK$3="４週",SUMIFS($AK$12:$AK$31,$AO$12:$AO$31,C38)/4/$AH$6,IF($AK$3="歴月",SUMIFS($AK$12:$AK$31,$AO$12:$AO$31,C38)/$AL$6,"記載する期間を選択してください"))</f>
        <v>0</v>
      </c>
      <c r="D42" s="365"/>
      <c r="E42" s="362">
        <f>IF($AK$3="４週",SUMIFS($AK$12:$AK$31,$AO$12:$AO$31,E38)/4/$AH$6,IF($AK$3="歴月",SUMIFS($AK$12:$AK$31,$AO$12:$AO$31,E38)/$AL$6,"記載する期間を選択してください"))</f>
        <v>0</v>
      </c>
      <c r="F42" s="363"/>
      <c r="G42" s="363"/>
      <c r="H42" s="365"/>
      <c r="I42" s="362">
        <f>IF($AK$3="４週",SUMIFS($AK$12:$AK$31,$AO$12:$AO$31,I38)/4/$AH$6,IF($AK$3="歴月",SUMIFS($AK$12:$AK$31,$AO$12:$AO$31,I38)/$AL$6,"記載する期間を選択してください"))</f>
        <v>0</v>
      </c>
      <c r="J42" s="363"/>
      <c r="K42" s="363"/>
      <c r="L42" s="363"/>
      <c r="M42" s="363"/>
      <c r="N42" s="365"/>
      <c r="O42" s="362">
        <f>IF($AK$3="４週",SUMIFS($AK$12:$AK$31,$AO$12:$AO$31,O38)/4/$AH$6,IF($AK$3="歴月",SUMIFS($AK$12:$AK$31,$AO$12:$AO$31,O38)/$AL$6,"記載する期間を選択してください"))</f>
        <v>0</v>
      </c>
      <c r="P42" s="363"/>
      <c r="Q42" s="363"/>
      <c r="R42" s="363"/>
      <c r="S42" s="363"/>
      <c r="T42" s="365"/>
      <c r="U42" s="362">
        <f>IF($AK$3="４週",SUMIFS($AK$12:$AK$31,$AO$12:$AO$31,U38)/4/$AH$6,IF($AK$3="歴月",SUMIFS($AK$12:$AK$31,$AO$12:$AO$31,U38)/$AL$6,"記載する期間を選択してください"))</f>
        <v>0</v>
      </c>
      <c r="V42" s="363"/>
      <c r="W42" s="363"/>
      <c r="X42" s="363"/>
      <c r="Y42" s="363"/>
      <c r="Z42" s="365"/>
      <c r="AA42" s="362">
        <f>IF($AK$3="４週",SUMIFS($AK$12:$AK$31,$AO$12:$AO$31,AA38)/4/$AH$6,IF($AK$3="歴月",SUMIFS($AK$12:$AK$31,$AO$12:$AO$31,AA38)/$AL$6,"記載する期間を選択してください"))</f>
        <v>0</v>
      </c>
      <c r="AB42" s="363"/>
      <c r="AC42" s="363"/>
      <c r="AD42" s="363"/>
      <c r="AE42" s="363"/>
      <c r="AF42" s="365"/>
      <c r="AG42" s="362">
        <f>IF($AK$3="４週",SUMIFS($AK$12:$AK$31,$AO$12:$AO$31,AG38)/4/$AH$6,IF($AK$3="歴月",SUMIFS($AK$12:$AK$31,$AO$12:$AO$31,AG38)/$AL$6,"記載する期間を選択してください"))</f>
        <v>0</v>
      </c>
      <c r="AH42" s="363"/>
      <c r="AI42" s="363"/>
      <c r="AJ42" s="363"/>
      <c r="AK42" s="365"/>
      <c r="AL42" s="362">
        <f>IF($AK$3="４週",SUMIFS($AK$12:$AK$31,$AO$12:$AO$31,AL38)/4/$AH$6,IF($AK$3="歴月",SUMIFS($AK$12:$AK$31,$AO$12:$AO$31,AL38)/$AL$6,"記載する期間を選択してください"))</f>
        <v>0</v>
      </c>
      <c r="AM42" s="365"/>
      <c r="AN42" s="124"/>
    </row>
    <row r="43" spans="1:41" ht="5.0999999999999996" customHeight="1" x14ac:dyDescent="0.15">
      <c r="A43" s="124"/>
      <c r="B43" s="127"/>
      <c r="C43" s="154">
        <v>2</v>
      </c>
      <c r="D43" s="154"/>
      <c r="E43" s="154">
        <v>3</v>
      </c>
      <c r="F43" s="154"/>
      <c r="G43" s="154"/>
      <c r="H43" s="154"/>
      <c r="I43" s="154">
        <v>4</v>
      </c>
      <c r="J43" s="154"/>
      <c r="K43" s="154"/>
      <c r="L43" s="154"/>
      <c r="M43" s="154"/>
      <c r="N43" s="154"/>
      <c r="O43" s="154">
        <v>5</v>
      </c>
      <c r="P43" s="154"/>
      <c r="Q43" s="154"/>
      <c r="R43" s="154"/>
      <c r="S43" s="154"/>
      <c r="T43" s="154"/>
      <c r="U43" s="154">
        <v>6</v>
      </c>
      <c r="V43" s="154"/>
      <c r="W43" s="154"/>
      <c r="X43" s="154"/>
      <c r="Y43" s="154"/>
      <c r="Z43" s="154"/>
      <c r="AA43" s="154">
        <v>7</v>
      </c>
      <c r="AB43" s="154"/>
      <c r="AC43" s="154"/>
      <c r="AD43" s="154"/>
      <c r="AE43" s="154"/>
      <c r="AF43" s="154"/>
      <c r="AG43" s="154">
        <v>8</v>
      </c>
      <c r="AH43" s="154"/>
      <c r="AI43" s="154"/>
      <c r="AJ43" s="154"/>
      <c r="AK43" s="154"/>
      <c r="AL43" s="154">
        <v>9</v>
      </c>
      <c r="AM43" s="155"/>
      <c r="AN43" s="124"/>
    </row>
    <row r="44" spans="1:41" ht="19.5" customHeight="1" x14ac:dyDescent="0.15">
      <c r="A44" s="124"/>
      <c r="B44" s="135"/>
      <c r="C44" s="364" t="s">
        <v>403</v>
      </c>
      <c r="D44" s="364"/>
      <c r="E44" s="364" t="s">
        <v>404</v>
      </c>
      <c r="F44" s="364"/>
      <c r="G44" s="364"/>
      <c r="H44" s="36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5"/>
      <c r="AN44" s="124"/>
    </row>
    <row r="45" spans="1:41" ht="19.5" customHeight="1" x14ac:dyDescent="0.15">
      <c r="A45" s="124"/>
      <c r="B45" s="135"/>
      <c r="C45" s="153" t="s">
        <v>343</v>
      </c>
      <c r="D45" s="153" t="s">
        <v>344</v>
      </c>
      <c r="E45" s="153" t="s">
        <v>343</v>
      </c>
      <c r="F45" s="368" t="s">
        <v>344</v>
      </c>
      <c r="G45" s="368"/>
      <c r="H45" s="368"/>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5"/>
      <c r="AN45" s="124"/>
    </row>
    <row r="46" spans="1:41" ht="19.5" customHeight="1" x14ac:dyDescent="0.15">
      <c r="A46" s="124"/>
      <c r="B46" s="137" t="s">
        <v>347</v>
      </c>
      <c r="C46" s="153">
        <f>COUNTIFS($AO$12:$AO$31,C$44,$C$12:$C$31,"A",$E$12:$E$31,"*")</f>
        <v>0</v>
      </c>
      <c r="D46" s="153">
        <f>COUNTIFS($AO$11:$AO$30,C$44,$C$11:$C$30,"B",$E$11:$E$30,"*")</f>
        <v>0</v>
      </c>
      <c r="E46" s="153">
        <f>COUNTIFS($AO$12:$AO$31,E$44,$C$12:$C$31,"A",$E$12:$E$31,"*")</f>
        <v>0</v>
      </c>
      <c r="F46" s="369">
        <f>COUNTIFS($AO$12:$AO$31,E$44,$C$12:$C$31,"B",$E$12:$E$31,"*")</f>
        <v>0</v>
      </c>
      <c r="G46" s="370"/>
      <c r="H46" s="371"/>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5"/>
      <c r="AN46" s="124"/>
    </row>
    <row r="47" spans="1:41" ht="19.5" customHeight="1" x14ac:dyDescent="0.15">
      <c r="A47" s="124"/>
      <c r="B47" s="138" t="s">
        <v>348</v>
      </c>
      <c r="C47" s="153">
        <f>COUNTIFS($AO$12:$AO$31,C$44,$C$12:$C$31,"C",$E$12:$E$31,"*")</f>
        <v>0</v>
      </c>
      <c r="D47" s="153">
        <f>COUNTIFS($AO$12:$AO$31,C$44,$C$12:$C$31,"D",$E$12:$E$31,"*")</f>
        <v>0</v>
      </c>
      <c r="E47" s="153">
        <f>COUNTIFS($AO$12:$AO$31,E$44,$C$12:$C$31,"C",$E$12:$E$31,"*")</f>
        <v>0</v>
      </c>
      <c r="F47" s="369">
        <f>COUNTIFS($AO$12:$AO$31,E$44,$C$12:$C$31,"D",$E$12:$E$31,"*")</f>
        <v>0</v>
      </c>
      <c r="G47" s="370"/>
      <c r="H47" s="371"/>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5"/>
      <c r="AN47" s="124"/>
    </row>
    <row r="48" spans="1:41" ht="19.5" customHeight="1" x14ac:dyDescent="0.15">
      <c r="A48" s="124"/>
      <c r="B48" s="138" t="s">
        <v>349</v>
      </c>
      <c r="C48" s="362">
        <f>IF($AK$3="４週",SUMIFS($AK$12:$AK$31,$AO$12:$AO$31,C44)/4/$AH$6,IF($AK$3="歴月",SUMIFS($AK$12:$AK$31,$AO$12:$AO$31,C44)/$AL$6,"記載する期間を選択してください"))</f>
        <v>0</v>
      </c>
      <c r="D48" s="365"/>
      <c r="E48" s="362">
        <f>IF($AK$3="４週",SUMIFS($AK$12:$AK$31,$AO$12:$AO$31,E44)/4/$AH$6,IF($AK$3="歴月",SUMIFS($AK$12:$AK$31,$AO$12:$AO$31,E44)/$AL$6,"記載する期間を選択してください"))</f>
        <v>0</v>
      </c>
      <c r="F48" s="363"/>
      <c r="G48" s="363"/>
      <c r="H48" s="365"/>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5"/>
      <c r="AN48" s="124"/>
    </row>
    <row r="49" spans="1:40" ht="3" customHeight="1" x14ac:dyDescent="0.15">
      <c r="A49" s="124"/>
      <c r="B49" s="127"/>
      <c r="C49" s="154">
        <v>10</v>
      </c>
      <c r="D49" s="154"/>
      <c r="E49" s="154">
        <f>C49+1</f>
        <v>11</v>
      </c>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5"/>
      <c r="AN49" s="124"/>
    </row>
    <row r="50" spans="1:40" ht="15" customHeight="1" x14ac:dyDescent="0.15">
      <c r="A50" s="150" t="s">
        <v>350</v>
      </c>
      <c r="B50" s="156"/>
      <c r="C50" s="157"/>
      <c r="D50" s="157"/>
      <c r="E50" s="157"/>
      <c r="F50" s="158"/>
      <c r="G50" s="157"/>
      <c r="H50" s="154"/>
      <c r="I50" s="154"/>
      <c r="J50" s="154"/>
      <c r="K50" s="154"/>
      <c r="L50" s="154"/>
      <c r="M50" s="154"/>
      <c r="N50" s="154"/>
      <c r="O50" s="154"/>
      <c r="P50" s="154"/>
      <c r="Q50" s="154"/>
      <c r="R50" s="154">
        <v>6</v>
      </c>
      <c r="S50" s="154"/>
      <c r="T50" s="154"/>
      <c r="U50" s="154"/>
      <c r="V50" s="154"/>
      <c r="W50" s="154"/>
      <c r="X50" s="154">
        <v>7</v>
      </c>
      <c r="Y50" s="154"/>
      <c r="Z50" s="154"/>
      <c r="AA50" s="154"/>
      <c r="AB50" s="154"/>
      <c r="AC50" s="154"/>
      <c r="AD50" s="154">
        <v>8</v>
      </c>
      <c r="AE50" s="154"/>
      <c r="AF50" s="154"/>
      <c r="AG50" s="159"/>
      <c r="AH50" s="159"/>
      <c r="AI50" s="159"/>
      <c r="AJ50" s="159">
        <v>9</v>
      </c>
      <c r="AK50" s="160"/>
      <c r="AL50" s="160"/>
      <c r="AM50" s="124"/>
    </row>
    <row r="51" spans="1:40" s="150" customFormat="1" ht="15" customHeight="1" x14ac:dyDescent="0.15">
      <c r="A51" s="150" t="s">
        <v>351</v>
      </c>
      <c r="B51" s="151"/>
      <c r="C51" s="151"/>
      <c r="D51" s="151"/>
      <c r="E51" s="151"/>
      <c r="F51" s="151"/>
      <c r="G51" s="151"/>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row>
    <row r="52" spans="1:40" s="150" customFormat="1" ht="15" customHeight="1" x14ac:dyDescent="0.15">
      <c r="A52" s="150" t="s">
        <v>352</v>
      </c>
      <c r="B52" s="151"/>
      <c r="C52" s="151"/>
      <c r="D52" s="151"/>
      <c r="E52" s="151"/>
      <c r="F52" s="151"/>
      <c r="G52" s="151"/>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row>
    <row r="53" spans="1:40" s="150" customFormat="1" ht="15" customHeight="1" x14ac:dyDescent="0.15">
      <c r="A53" s="151" t="s">
        <v>353</v>
      </c>
      <c r="C53" s="151"/>
      <c r="D53" s="151"/>
      <c r="E53" s="151"/>
      <c r="F53" s="151"/>
      <c r="G53" s="151"/>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row>
    <row r="54" spans="1:40" s="150" customFormat="1" ht="15" customHeight="1" x14ac:dyDescent="0.15">
      <c r="A54" s="150" t="s">
        <v>354</v>
      </c>
      <c r="B54" s="151"/>
      <c r="C54" s="151"/>
      <c r="D54" s="151"/>
      <c r="E54" s="151"/>
      <c r="F54" s="151"/>
      <c r="G54" s="151"/>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row>
    <row r="55" spans="1:40" s="150" customFormat="1" ht="15" customHeight="1" x14ac:dyDescent="0.15">
      <c r="A55" s="150" t="s">
        <v>355</v>
      </c>
      <c r="B55" s="151"/>
      <c r="C55" s="151"/>
      <c r="D55" s="151"/>
      <c r="E55" s="151"/>
      <c r="F55" s="151"/>
      <c r="G55" s="151"/>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row>
    <row r="56" spans="1:40" ht="15" customHeight="1" x14ac:dyDescent="0.15">
      <c r="A56" s="150" t="s">
        <v>356</v>
      </c>
      <c r="B56" s="161"/>
      <c r="C56" s="150"/>
      <c r="D56" s="150"/>
      <c r="E56" s="150"/>
      <c r="F56" s="150"/>
      <c r="G56" s="150"/>
    </row>
    <row r="57" spans="1:40" ht="15" customHeight="1" x14ac:dyDescent="0.15">
      <c r="A57" s="150" t="s">
        <v>357</v>
      </c>
      <c r="B57" s="161"/>
      <c r="C57" s="150"/>
      <c r="D57" s="150"/>
      <c r="E57" s="150"/>
      <c r="F57" s="150"/>
      <c r="G57" s="150"/>
    </row>
    <row r="58" spans="1:40" ht="15" customHeight="1" x14ac:dyDescent="0.15">
      <c r="A58" s="150"/>
      <c r="B58" s="137" t="s">
        <v>358</v>
      </c>
      <c r="C58" s="353" t="s">
        <v>359</v>
      </c>
      <c r="D58" s="353"/>
      <c r="E58" s="353"/>
      <c r="F58" s="150"/>
      <c r="G58" s="150"/>
    </row>
    <row r="59" spans="1:40" ht="15" customHeight="1" x14ac:dyDescent="0.15">
      <c r="A59" s="150"/>
      <c r="B59" s="162" t="s">
        <v>337</v>
      </c>
      <c r="C59" s="372" t="s">
        <v>360</v>
      </c>
      <c r="D59" s="372"/>
      <c r="E59" s="372"/>
      <c r="F59" s="150"/>
      <c r="G59" s="150"/>
    </row>
    <row r="60" spans="1:40" ht="15" customHeight="1" x14ac:dyDescent="0.15">
      <c r="A60" s="150"/>
      <c r="B60" s="162" t="s">
        <v>338</v>
      </c>
      <c r="C60" s="372" t="s">
        <v>361</v>
      </c>
      <c r="D60" s="372"/>
      <c r="E60" s="372"/>
      <c r="F60" s="150"/>
      <c r="G60" s="150"/>
    </row>
    <row r="61" spans="1:40" ht="15" customHeight="1" x14ac:dyDescent="0.15">
      <c r="A61" s="150"/>
      <c r="B61" s="162" t="s">
        <v>339</v>
      </c>
      <c r="C61" s="372" t="s">
        <v>362</v>
      </c>
      <c r="D61" s="372"/>
      <c r="E61" s="372"/>
      <c r="F61" s="150"/>
      <c r="G61" s="150"/>
    </row>
    <row r="62" spans="1:40" ht="15" customHeight="1" x14ac:dyDescent="0.15">
      <c r="A62" s="150"/>
      <c r="B62" s="162" t="s">
        <v>340</v>
      </c>
      <c r="C62" s="372" t="s">
        <v>363</v>
      </c>
      <c r="D62" s="372"/>
      <c r="E62" s="372"/>
      <c r="F62" s="150"/>
      <c r="G62" s="150"/>
    </row>
    <row r="63" spans="1:40" ht="15" customHeight="1" x14ac:dyDescent="0.15">
      <c r="A63" s="150"/>
      <c r="B63" s="150" t="s">
        <v>364</v>
      </c>
      <c r="C63" s="150"/>
      <c r="D63" s="150"/>
      <c r="E63" s="150"/>
      <c r="F63" s="150"/>
      <c r="G63" s="150"/>
    </row>
    <row r="64" spans="1:40" ht="15" customHeight="1" x14ac:dyDescent="0.15">
      <c r="A64" s="150"/>
      <c r="B64" s="150" t="s">
        <v>365</v>
      </c>
      <c r="C64" s="150"/>
      <c r="D64" s="150"/>
      <c r="E64" s="150"/>
      <c r="F64" s="150"/>
      <c r="G64" s="150"/>
    </row>
    <row r="65" spans="1:7" ht="15" customHeight="1" x14ac:dyDescent="0.15">
      <c r="A65" s="150"/>
      <c r="B65" s="150" t="s">
        <v>366</v>
      </c>
      <c r="C65" s="150"/>
      <c r="D65" s="150"/>
      <c r="E65" s="150"/>
      <c r="F65" s="150"/>
      <c r="G65" s="150"/>
    </row>
    <row r="66" spans="1:7" ht="15" customHeight="1" x14ac:dyDescent="0.15">
      <c r="A66" s="150" t="s">
        <v>367</v>
      </c>
      <c r="B66" s="161"/>
      <c r="C66" s="150"/>
      <c r="D66" s="150"/>
      <c r="E66" s="150"/>
      <c r="F66" s="150"/>
      <c r="G66" s="150"/>
    </row>
    <row r="67" spans="1:7" ht="15" customHeight="1" x14ac:dyDescent="0.15">
      <c r="A67" s="150" t="s">
        <v>368</v>
      </c>
      <c r="B67" s="161"/>
      <c r="C67" s="150"/>
      <c r="D67" s="150"/>
      <c r="E67" s="150"/>
      <c r="F67" s="150"/>
      <c r="G67" s="150"/>
    </row>
    <row r="68" spans="1:7" ht="15" customHeight="1" x14ac:dyDescent="0.15">
      <c r="A68" s="150" t="s">
        <v>369</v>
      </c>
      <c r="B68" s="161"/>
      <c r="C68" s="150"/>
      <c r="D68" s="150"/>
      <c r="E68" s="150"/>
      <c r="F68" s="150"/>
      <c r="G68" s="150"/>
    </row>
    <row r="69" spans="1:7" ht="15" customHeight="1" x14ac:dyDescent="0.15">
      <c r="A69" s="150" t="s">
        <v>370</v>
      </c>
      <c r="B69" s="161"/>
      <c r="C69" s="150"/>
      <c r="D69" s="150"/>
      <c r="E69" s="150"/>
      <c r="F69" s="150"/>
      <c r="G69" s="150"/>
    </row>
    <row r="70" spans="1:7" ht="15" customHeight="1" x14ac:dyDescent="0.15">
      <c r="A70" s="150" t="s">
        <v>371</v>
      </c>
      <c r="B70" s="161"/>
      <c r="C70" s="150"/>
      <c r="D70" s="150"/>
      <c r="E70" s="150"/>
      <c r="F70" s="150"/>
      <c r="G70" s="150"/>
    </row>
    <row r="71" spans="1:7" ht="15" customHeight="1" x14ac:dyDescent="0.15">
      <c r="A71" s="150" t="s">
        <v>372</v>
      </c>
      <c r="B71" s="161"/>
      <c r="C71" s="150"/>
      <c r="D71" s="150"/>
      <c r="E71" s="150"/>
      <c r="F71" s="150"/>
      <c r="G71" s="150"/>
    </row>
    <row r="72" spans="1:7" ht="15" customHeight="1" x14ac:dyDescent="0.15">
      <c r="A72" s="150"/>
      <c r="B72" s="150" t="s">
        <v>373</v>
      </c>
      <c r="C72" s="150"/>
      <c r="D72" s="150"/>
      <c r="E72" s="150"/>
      <c r="F72" s="150"/>
      <c r="G72" s="150"/>
    </row>
    <row r="73" spans="1:7" ht="15" customHeight="1" x14ac:dyDescent="0.15">
      <c r="A73" s="150"/>
      <c r="B73" s="150" t="s">
        <v>374</v>
      </c>
      <c r="C73" s="150"/>
      <c r="D73" s="150"/>
      <c r="E73" s="150"/>
      <c r="F73" s="150"/>
      <c r="G73" s="150"/>
    </row>
    <row r="74" spans="1:7" ht="15" customHeight="1" x14ac:dyDescent="0.15">
      <c r="A74" s="150" t="s">
        <v>375</v>
      </c>
      <c r="B74" s="161"/>
      <c r="C74" s="150"/>
      <c r="D74" s="150"/>
      <c r="E74" s="150"/>
      <c r="F74" s="150"/>
      <c r="G74" s="150"/>
    </row>
    <row r="75" spans="1:7" ht="15" customHeight="1" x14ac:dyDescent="0.15">
      <c r="A75" s="150" t="s">
        <v>376</v>
      </c>
      <c r="B75" s="161"/>
      <c r="C75" s="150"/>
      <c r="D75" s="150"/>
      <c r="E75" s="150"/>
      <c r="F75" s="150"/>
      <c r="G75" s="150"/>
    </row>
    <row r="76" spans="1:7" ht="15" customHeight="1" x14ac:dyDescent="0.15">
      <c r="A76" s="150" t="s">
        <v>377</v>
      </c>
      <c r="B76" s="161"/>
      <c r="C76" s="150"/>
      <c r="D76" s="150"/>
      <c r="E76" s="150"/>
      <c r="F76" s="150"/>
      <c r="G76" s="150"/>
    </row>
    <row r="77" spans="1:7" ht="15" customHeight="1" x14ac:dyDescent="0.15">
      <c r="A77" s="150" t="s">
        <v>378</v>
      </c>
      <c r="B77" s="161"/>
      <c r="C77" s="150"/>
      <c r="D77" s="150"/>
      <c r="E77" s="150"/>
      <c r="F77" s="150"/>
      <c r="G77" s="150"/>
    </row>
    <row r="78" spans="1:7" ht="15" customHeight="1" x14ac:dyDescent="0.15">
      <c r="A78" s="150" t="s">
        <v>379</v>
      </c>
      <c r="B78" s="161"/>
      <c r="C78" s="150"/>
      <c r="D78" s="150"/>
      <c r="E78" s="150"/>
      <c r="F78" s="150"/>
      <c r="G78" s="150"/>
    </row>
    <row r="79" spans="1:7" ht="15" customHeight="1" x14ac:dyDescent="0.15">
      <c r="A79" s="150" t="s">
        <v>380</v>
      </c>
      <c r="B79" s="161"/>
      <c r="C79" s="150"/>
      <c r="D79" s="150"/>
      <c r="E79" s="150"/>
      <c r="F79" s="150"/>
      <c r="G79" s="150"/>
    </row>
    <row r="80" spans="1:7" ht="15" customHeight="1" x14ac:dyDescent="0.15">
      <c r="A80" s="150" t="s">
        <v>381</v>
      </c>
      <c r="B80" s="161"/>
      <c r="C80" s="150"/>
      <c r="D80" s="150"/>
      <c r="E80" s="150"/>
      <c r="F80" s="150"/>
      <c r="G80" s="150"/>
    </row>
    <row r="81" spans="1:7" ht="15" customHeight="1" x14ac:dyDescent="0.15">
      <c r="A81" s="150" t="s">
        <v>382</v>
      </c>
      <c r="B81" s="161"/>
      <c r="C81" s="150"/>
      <c r="D81" s="150"/>
      <c r="E81" s="150"/>
      <c r="F81" s="150"/>
      <c r="G81" s="150"/>
    </row>
  </sheetData>
  <mergeCells count="109">
    <mergeCell ref="C60:E60"/>
    <mergeCell ref="C61:E61"/>
    <mergeCell ref="C62:E62"/>
    <mergeCell ref="F46:H46"/>
    <mergeCell ref="F47:H47"/>
    <mergeCell ref="C48:D48"/>
    <mergeCell ref="E48:H48"/>
    <mergeCell ref="C58:E58"/>
    <mergeCell ref="C59:E5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38"/>
  <dataValidations count="4">
    <dataValidation type="list" allowBlank="1" showInputMessage="1" showErrorMessage="1" sqref="AK3:AN3" xr:uid="{996C7522-7087-4E30-861B-A0E6EE6FA15D}">
      <formula1>"４週,歴月"</formula1>
    </dataValidation>
    <dataValidation type="list" allowBlank="1" showInputMessage="1" showErrorMessage="1" sqref="AK4:AN4" xr:uid="{1550CA61-6B19-42B4-8401-72CCFBC05BCD}">
      <formula1>"予定,実績"</formula1>
    </dataValidation>
    <dataValidation type="list" allowBlank="1" showInputMessage="1" showErrorMessage="1" sqref="C12:C31" xr:uid="{17BBE539-9402-49AA-9DFD-7E1600E857FD}">
      <formula1>"A,B,C,D"</formula1>
    </dataValidation>
    <dataValidation type="list" allowBlank="1" showInputMessage="1" showErrorMessage="1" sqref="B12:B31" xr:uid="{182E837C-F031-4529-9DF8-B8C23F6DB80B}">
      <formula1>$AT$2:$AT$13</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BE64-3EA2-4ABB-B2C2-486AD04EF050}">
  <sheetPr>
    <tabColor rgb="FF00B0F0"/>
  </sheetPr>
  <dimension ref="A1:AT81"/>
  <sheetViews>
    <sheetView showGridLines="0" view="pageBreakPreview" zoomScaleNormal="100" zoomScaleSheetLayoutView="100" workbookViewId="0">
      <selection activeCell="A2" sqref="A2"/>
    </sheetView>
  </sheetViews>
  <sheetFormatPr defaultColWidth="8.25" defaultRowHeight="21" customHeight="1" x14ac:dyDescent="0.15"/>
  <cols>
    <col min="1" max="1" width="2.625" style="127" customWidth="1"/>
    <col min="2" max="2" width="14.375" style="121" customWidth="1"/>
    <col min="3" max="3" width="6.625" style="127" customWidth="1"/>
    <col min="4" max="5" width="7.625" style="127" customWidth="1"/>
    <col min="6" max="36" width="2.625" style="127" customWidth="1"/>
    <col min="37" max="37" width="6.625" style="127" customWidth="1"/>
    <col min="38" max="39" width="7.625" style="127" customWidth="1"/>
    <col min="40" max="40" width="5.625" style="127" customWidth="1"/>
    <col min="41" max="16384" width="8.25" style="127"/>
  </cols>
  <sheetData>
    <row r="1" spans="1:46" ht="20.100000000000001" customHeight="1" x14ac:dyDescent="0.15">
      <c r="A1" s="120" t="s">
        <v>415</v>
      </c>
      <c r="C1" s="122"/>
      <c r="D1" s="122"/>
      <c r="E1" s="122"/>
      <c r="F1" s="122"/>
      <c r="G1" s="122"/>
      <c r="H1" s="122"/>
      <c r="I1" s="122"/>
      <c r="J1" s="122"/>
      <c r="K1" s="122"/>
      <c r="L1" s="122"/>
      <c r="M1" s="122"/>
      <c r="N1" s="122"/>
      <c r="O1" s="122"/>
      <c r="P1" s="122"/>
      <c r="Q1" s="122"/>
      <c r="R1" s="122"/>
      <c r="S1" s="122"/>
      <c r="T1" s="122"/>
      <c r="U1" s="122"/>
      <c r="V1" s="122"/>
      <c r="W1" s="122"/>
      <c r="X1" s="123"/>
      <c r="Y1" s="123"/>
      <c r="Z1" s="124"/>
      <c r="AA1" s="124"/>
      <c r="AB1" s="124"/>
      <c r="AC1" s="124"/>
      <c r="AD1" s="125"/>
      <c r="AE1" s="125"/>
      <c r="AF1" s="125"/>
      <c r="AG1" s="125"/>
      <c r="AH1" s="125"/>
      <c r="AI1" s="126" t="s">
        <v>314</v>
      </c>
      <c r="AJ1" s="126"/>
      <c r="AK1" s="341"/>
      <c r="AL1" s="341"/>
      <c r="AM1" s="341"/>
      <c r="AN1" s="341"/>
      <c r="AT1" s="127" t="s">
        <v>392</v>
      </c>
    </row>
    <row r="2" spans="1:46" ht="18" customHeight="1" x14ac:dyDescent="0.15">
      <c r="A2" s="124"/>
      <c r="B2" s="128"/>
      <c r="C2" s="128"/>
      <c r="D2" s="128"/>
      <c r="E2" s="128"/>
      <c r="F2" s="128"/>
      <c r="G2" s="128"/>
      <c r="H2" s="128"/>
      <c r="I2" s="128"/>
      <c r="J2" s="128"/>
      <c r="K2" s="128"/>
      <c r="L2" s="128"/>
      <c r="M2" s="342">
        <v>2026</v>
      </c>
      <c r="N2" s="342"/>
      <c r="O2" s="342"/>
      <c r="P2" s="342"/>
      <c r="Q2" s="343" t="s">
        <v>246</v>
      </c>
      <c r="R2" s="343"/>
      <c r="S2" s="342">
        <v>4</v>
      </c>
      <c r="T2" s="342"/>
      <c r="U2" s="343" t="s">
        <v>247</v>
      </c>
      <c r="V2" s="343"/>
      <c r="W2" s="128"/>
      <c r="X2" s="128"/>
      <c r="Y2" s="128"/>
      <c r="Z2" s="124"/>
      <c r="AA2" s="124"/>
      <c r="AC2" s="126"/>
      <c r="AD2" s="128"/>
      <c r="AE2" s="128"/>
      <c r="AF2" s="128"/>
      <c r="AG2" s="128"/>
      <c r="AH2" s="128"/>
      <c r="AI2" s="126" t="s">
        <v>315</v>
      </c>
      <c r="AJ2" s="126"/>
      <c r="AK2" s="344"/>
      <c r="AL2" s="344"/>
      <c r="AM2" s="344"/>
      <c r="AN2" s="344"/>
      <c r="AT2" s="127" t="s">
        <v>393</v>
      </c>
    </row>
    <row r="3" spans="1:46" ht="18"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Y3" s="130"/>
      <c r="Z3" s="130"/>
      <c r="AA3" s="130"/>
      <c r="AB3" s="124"/>
      <c r="AC3" s="130"/>
      <c r="AD3" s="130"/>
      <c r="AE3" s="130"/>
      <c r="AF3" s="130"/>
      <c r="AG3" s="130"/>
      <c r="AH3" s="130"/>
      <c r="AI3" s="131" t="s">
        <v>316</v>
      </c>
      <c r="AJ3" s="126"/>
      <c r="AK3" s="345" t="s">
        <v>391</v>
      </c>
      <c r="AL3" s="345"/>
      <c r="AM3" s="345"/>
      <c r="AN3" s="345"/>
      <c r="AT3" s="127" t="s">
        <v>394</v>
      </c>
    </row>
    <row r="4" spans="1:46" ht="18"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Y4" s="130"/>
      <c r="Z4" s="130"/>
      <c r="AA4" s="130"/>
      <c r="AB4" s="124"/>
      <c r="AC4" s="130"/>
      <c r="AD4" s="130"/>
      <c r="AE4" s="130"/>
      <c r="AF4" s="130"/>
      <c r="AG4" s="130"/>
      <c r="AH4" s="130"/>
      <c r="AI4" s="131" t="s">
        <v>317</v>
      </c>
      <c r="AJ4" s="126"/>
      <c r="AK4" s="345"/>
      <c r="AL4" s="345"/>
      <c r="AM4" s="345"/>
      <c r="AN4" s="345"/>
      <c r="AT4" s="127" t="s">
        <v>395</v>
      </c>
    </row>
    <row r="5" spans="1:46" ht="18"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Y5" s="130"/>
      <c r="Z5" s="130"/>
      <c r="AA5" s="130"/>
      <c r="AB5" s="124"/>
      <c r="AC5" s="130"/>
      <c r="AD5" s="130"/>
      <c r="AE5" s="130"/>
      <c r="AF5" s="132"/>
      <c r="AG5" s="132"/>
      <c r="AH5" s="132"/>
      <c r="AI5" s="133" t="s">
        <v>318</v>
      </c>
      <c r="AJ5" s="126"/>
      <c r="AK5" s="345"/>
      <c r="AL5" s="345"/>
      <c r="AM5" s="345"/>
      <c r="AN5" s="345"/>
      <c r="AT5" s="127" t="s">
        <v>396</v>
      </c>
    </row>
    <row r="6" spans="1:46" ht="18" customHeight="1" x14ac:dyDescent="0.15">
      <c r="A6" s="129"/>
      <c r="B6" s="129"/>
      <c r="C6" s="129"/>
      <c r="D6" s="129"/>
      <c r="E6" s="129"/>
      <c r="F6" s="129"/>
      <c r="G6" s="129"/>
      <c r="H6" s="129"/>
      <c r="I6" s="129"/>
      <c r="J6" s="129"/>
      <c r="K6" s="129"/>
      <c r="L6" s="129"/>
      <c r="M6" s="129"/>
      <c r="N6" s="129"/>
      <c r="O6" s="129"/>
      <c r="P6" s="129"/>
      <c r="Q6" s="129"/>
      <c r="R6" s="129"/>
      <c r="S6" s="129"/>
      <c r="U6" s="129"/>
      <c r="V6" s="129"/>
      <c r="W6" s="129"/>
      <c r="Y6" s="130"/>
      <c r="Z6" s="130"/>
      <c r="AA6" s="130"/>
      <c r="AB6" s="124"/>
      <c r="AC6" s="130"/>
      <c r="AD6" s="130"/>
      <c r="AE6" s="130"/>
      <c r="AF6" s="130"/>
      <c r="AG6" s="131" t="s">
        <v>319</v>
      </c>
      <c r="AH6" s="346">
        <v>40</v>
      </c>
      <c r="AI6" s="346"/>
      <c r="AJ6" s="346"/>
      <c r="AK6" s="130" t="s">
        <v>320</v>
      </c>
      <c r="AL6" s="134">
        <v>160</v>
      </c>
      <c r="AM6" s="130" t="s">
        <v>321</v>
      </c>
      <c r="AN6" s="124"/>
      <c r="AT6" s="127" t="s">
        <v>399</v>
      </c>
    </row>
    <row r="7" spans="1:46" ht="9.9499999999999993" customHeight="1" x14ac:dyDescent="0.15">
      <c r="A7" s="124"/>
      <c r="B7" s="135"/>
      <c r="C7" s="135"/>
      <c r="D7" s="135"/>
      <c r="E7" s="135"/>
      <c r="F7" s="135"/>
      <c r="G7" s="135"/>
      <c r="H7" s="135"/>
      <c r="I7" s="135"/>
      <c r="J7" s="135"/>
      <c r="K7" s="135"/>
      <c r="L7" s="135"/>
      <c r="M7" s="135"/>
      <c r="N7" s="135"/>
      <c r="O7" s="135"/>
      <c r="P7" s="135"/>
      <c r="Q7" s="135"/>
      <c r="R7" s="135"/>
      <c r="S7" s="135"/>
      <c r="T7" s="135"/>
      <c r="U7" s="135"/>
      <c r="V7" s="135"/>
      <c r="W7" s="135"/>
      <c r="X7" s="128"/>
      <c r="Y7" s="128"/>
      <c r="Z7" s="128"/>
      <c r="AA7" s="128"/>
      <c r="AB7" s="128"/>
      <c r="AC7" s="128"/>
      <c r="AD7" s="128"/>
      <c r="AE7" s="128"/>
      <c r="AF7" s="128"/>
      <c r="AG7" s="128"/>
      <c r="AH7" s="128"/>
      <c r="AI7" s="128"/>
      <c r="AJ7" s="128"/>
      <c r="AK7" s="128"/>
      <c r="AL7" s="128"/>
      <c r="AM7" s="124"/>
      <c r="AN7" s="124"/>
      <c r="AT7" s="127" t="s">
        <v>400</v>
      </c>
    </row>
    <row r="8" spans="1:46" ht="15" customHeight="1" x14ac:dyDescent="0.15">
      <c r="A8" s="347" t="s">
        <v>322</v>
      </c>
      <c r="B8" s="348" t="s">
        <v>323</v>
      </c>
      <c r="C8" s="350" t="s">
        <v>324</v>
      </c>
      <c r="D8" s="353" t="s">
        <v>325</v>
      </c>
      <c r="E8" s="354" t="s">
        <v>326</v>
      </c>
      <c r="F8" s="355" t="s">
        <v>327</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9" t="s">
        <v>328</v>
      </c>
      <c r="AL8" s="360" t="s">
        <v>329</v>
      </c>
      <c r="AM8" s="361" t="s">
        <v>330</v>
      </c>
      <c r="AN8" s="361"/>
      <c r="AT8" s="127" t="s">
        <v>397</v>
      </c>
    </row>
    <row r="9" spans="1:46" ht="15" customHeight="1" x14ac:dyDescent="0.15">
      <c r="A9" s="347"/>
      <c r="B9" s="349"/>
      <c r="C9" s="351"/>
      <c r="D9" s="353"/>
      <c r="E9" s="354"/>
      <c r="F9" s="353" t="s">
        <v>331</v>
      </c>
      <c r="G9" s="353"/>
      <c r="H9" s="353"/>
      <c r="I9" s="353"/>
      <c r="J9" s="353"/>
      <c r="K9" s="353"/>
      <c r="L9" s="353"/>
      <c r="M9" s="353" t="s">
        <v>332</v>
      </c>
      <c r="N9" s="353"/>
      <c r="O9" s="353"/>
      <c r="P9" s="353"/>
      <c r="Q9" s="353"/>
      <c r="R9" s="353"/>
      <c r="S9" s="353"/>
      <c r="T9" s="353" t="s">
        <v>333</v>
      </c>
      <c r="U9" s="353"/>
      <c r="V9" s="353"/>
      <c r="W9" s="353"/>
      <c r="X9" s="353"/>
      <c r="Y9" s="353"/>
      <c r="Z9" s="353"/>
      <c r="AA9" s="353" t="s">
        <v>334</v>
      </c>
      <c r="AB9" s="353"/>
      <c r="AC9" s="353"/>
      <c r="AD9" s="353"/>
      <c r="AE9" s="353"/>
      <c r="AF9" s="353"/>
      <c r="AG9" s="353"/>
      <c r="AH9" s="353" t="s">
        <v>335</v>
      </c>
      <c r="AI9" s="353"/>
      <c r="AJ9" s="353"/>
      <c r="AK9" s="359"/>
      <c r="AL9" s="360"/>
      <c r="AM9" s="361"/>
      <c r="AN9" s="361"/>
      <c r="AT9" s="127" t="s">
        <v>398</v>
      </c>
    </row>
    <row r="10" spans="1:46" ht="15" customHeight="1" x14ac:dyDescent="0.15">
      <c r="A10" s="347"/>
      <c r="B10" s="356" t="s">
        <v>336</v>
      </c>
      <c r="C10" s="351"/>
      <c r="D10" s="353"/>
      <c r="E10" s="354"/>
      <c r="F10" s="139">
        <f>DATE($M$2,$S$2,1)</f>
        <v>46113</v>
      </c>
      <c r="G10" s="139">
        <f>DATE($M$2,$S$2,2)</f>
        <v>46114</v>
      </c>
      <c r="H10" s="139">
        <f>DATE($M$2,$S$2,3)</f>
        <v>46115</v>
      </c>
      <c r="I10" s="139">
        <f>DATE($M$2,$S$2,4)</f>
        <v>46116</v>
      </c>
      <c r="J10" s="139">
        <f>DATE($M$2,$S$2,5)</f>
        <v>46117</v>
      </c>
      <c r="K10" s="139">
        <f>DATE($M$2,$S$2,6)</f>
        <v>46118</v>
      </c>
      <c r="L10" s="139">
        <f>DATE($M$2,$S$2,7)</f>
        <v>46119</v>
      </c>
      <c r="M10" s="139">
        <f>DATE($M$2,$S$2,8)</f>
        <v>46120</v>
      </c>
      <c r="N10" s="139">
        <f>DATE($M$2,$S$2,9)</f>
        <v>46121</v>
      </c>
      <c r="O10" s="139">
        <f>DATE($M$2,$S$2,10)</f>
        <v>46122</v>
      </c>
      <c r="P10" s="139">
        <f>DATE($M$2,$S$2,11)</f>
        <v>46123</v>
      </c>
      <c r="Q10" s="139">
        <f>DATE($M$2,$S$2,12)</f>
        <v>46124</v>
      </c>
      <c r="R10" s="139">
        <f>DATE($M$2,$S$2,13)</f>
        <v>46125</v>
      </c>
      <c r="S10" s="139">
        <f>DATE($M$2,$S$2,14)</f>
        <v>46126</v>
      </c>
      <c r="T10" s="139">
        <f>DATE($M$2,$S$2,15)</f>
        <v>46127</v>
      </c>
      <c r="U10" s="139">
        <f>DATE($M$2,$S$2,16)</f>
        <v>46128</v>
      </c>
      <c r="V10" s="139">
        <f>DATE($M$2,$S$2,17)</f>
        <v>46129</v>
      </c>
      <c r="W10" s="139">
        <f>DATE($M$2,$S$2,18)</f>
        <v>46130</v>
      </c>
      <c r="X10" s="139">
        <f>DATE($M$2,$S$2,19)</f>
        <v>46131</v>
      </c>
      <c r="Y10" s="139">
        <f>DATE($M$2,$S$2,20)</f>
        <v>46132</v>
      </c>
      <c r="Z10" s="139">
        <f>DATE($M$2,$S$2,21)</f>
        <v>46133</v>
      </c>
      <c r="AA10" s="139">
        <f>DATE($M$2,$S$2,22)</f>
        <v>46134</v>
      </c>
      <c r="AB10" s="139">
        <f>DATE($M$2,$S$2,23)</f>
        <v>46135</v>
      </c>
      <c r="AC10" s="139">
        <f>DATE($M$2,$S$2,24)</f>
        <v>46136</v>
      </c>
      <c r="AD10" s="139">
        <f>DATE($M$2,$S$2,25)</f>
        <v>46137</v>
      </c>
      <c r="AE10" s="139">
        <f>DATE($M$2,$S$2,26)</f>
        <v>46138</v>
      </c>
      <c r="AF10" s="139">
        <f>DATE($M$2,$S$2,27)</f>
        <v>46139</v>
      </c>
      <c r="AG10" s="139">
        <f>DATE($M$2,$S$2,28)</f>
        <v>46140</v>
      </c>
      <c r="AH10" s="139">
        <f>IF(DAY(EOMONTH(F10,0))&lt;29,"",DATE($M$2,$S$2,29))</f>
        <v>46141</v>
      </c>
      <c r="AI10" s="139">
        <f>IF(DAY(EOMONTH(F10,0))&lt;30,"",DATE($M$2,$S$2,30))</f>
        <v>46142</v>
      </c>
      <c r="AJ10" s="139" t="str">
        <f>IF(DAY(EOMONTH(F10,0))&lt;31,"",DATE($M$2,$S$2,31))</f>
        <v/>
      </c>
      <c r="AK10" s="359"/>
      <c r="AL10" s="360"/>
      <c r="AM10" s="361"/>
      <c r="AN10" s="361"/>
      <c r="AT10" s="127" t="s">
        <v>403</v>
      </c>
    </row>
    <row r="11" spans="1:46" ht="15" customHeight="1" x14ac:dyDescent="0.15">
      <c r="A11" s="347"/>
      <c r="B11" s="357"/>
      <c r="C11" s="352"/>
      <c r="D11" s="353"/>
      <c r="E11" s="354"/>
      <c r="F11" s="140">
        <f>DATE($M$2,$S$2,1)</f>
        <v>46113</v>
      </c>
      <c r="G11" s="140">
        <f>DATE($M$2,$S$2,2)</f>
        <v>46114</v>
      </c>
      <c r="H11" s="140">
        <f>DATE($M$2,$S$2,3)</f>
        <v>46115</v>
      </c>
      <c r="I11" s="140">
        <f>DATE($M$2,$S$2,4)</f>
        <v>46116</v>
      </c>
      <c r="J11" s="140">
        <f>DATE($M$2,$S$2,5)</f>
        <v>46117</v>
      </c>
      <c r="K11" s="140">
        <f>DATE($M$2,$S$2,6)</f>
        <v>46118</v>
      </c>
      <c r="L11" s="140">
        <f>DATE($M$2,$S$2,7)</f>
        <v>46119</v>
      </c>
      <c r="M11" s="140">
        <f>DATE($M$2,$S$2,8)</f>
        <v>46120</v>
      </c>
      <c r="N11" s="140">
        <f>DATE($M$2,$S$2,9)</f>
        <v>46121</v>
      </c>
      <c r="O11" s="140">
        <f>DATE($M$2,$S$2,10)</f>
        <v>46122</v>
      </c>
      <c r="P11" s="140">
        <f>DATE($M$2,$S$2,11)</f>
        <v>46123</v>
      </c>
      <c r="Q11" s="140">
        <f>DATE($M$2,$S$2,12)</f>
        <v>46124</v>
      </c>
      <c r="R11" s="140">
        <f>DATE($M$2,$S$2,13)</f>
        <v>46125</v>
      </c>
      <c r="S11" s="140">
        <f>DATE($M$2,$S$2,14)</f>
        <v>46126</v>
      </c>
      <c r="T11" s="140">
        <f>DATE($M$2,$S$2,15)</f>
        <v>46127</v>
      </c>
      <c r="U11" s="140">
        <f>DATE($M$2,$S$2,16)</f>
        <v>46128</v>
      </c>
      <c r="V11" s="140">
        <f>DATE($M$2,$S$2,17)</f>
        <v>46129</v>
      </c>
      <c r="W11" s="140">
        <f>DATE($M$2,$S$2,18)</f>
        <v>46130</v>
      </c>
      <c r="X11" s="140">
        <f>DATE($M$2,$S$2,19)</f>
        <v>46131</v>
      </c>
      <c r="Y11" s="140">
        <f>DATE($M$2,$S$2,20)</f>
        <v>46132</v>
      </c>
      <c r="Z11" s="140">
        <f>DATE($M$2,$S$2,21)</f>
        <v>46133</v>
      </c>
      <c r="AA11" s="140">
        <f>DATE($M$2,$S$2,22)</f>
        <v>46134</v>
      </c>
      <c r="AB11" s="140">
        <f>DATE($M$2,$S$2,23)</f>
        <v>46135</v>
      </c>
      <c r="AC11" s="140">
        <f>DATE($M$2,$S$2,24)</f>
        <v>46136</v>
      </c>
      <c r="AD11" s="140">
        <f>DATE($M$2,$S$2,25)</f>
        <v>46137</v>
      </c>
      <c r="AE11" s="140">
        <f>DATE($M$2,$S$2,26)</f>
        <v>46138</v>
      </c>
      <c r="AF11" s="140">
        <f>DATE($M$2,$S$2,27)</f>
        <v>46139</v>
      </c>
      <c r="AG11" s="140">
        <f>DATE($M$2,$S$2,28)</f>
        <v>46140</v>
      </c>
      <c r="AH11" s="140">
        <f>IF(DAY(EOMONTH(F11,0))&lt;29,"",DATE($M$2,$S$2,29))</f>
        <v>46141</v>
      </c>
      <c r="AI11" s="140">
        <f>IF(DAY(EOMONTH(F11,0))&lt;30,"",DATE($M$2,$S$2,30))</f>
        <v>46142</v>
      </c>
      <c r="AJ11" s="140" t="str">
        <f>IF(DAY(EOMONTH(F11,0))&lt;31,"",DATE($M$2,$S$2,31))</f>
        <v/>
      </c>
      <c r="AK11" s="359"/>
      <c r="AL11" s="360"/>
      <c r="AM11" s="361"/>
      <c r="AN11" s="361"/>
      <c r="AT11" s="127" t="s">
        <v>401</v>
      </c>
    </row>
    <row r="12" spans="1:46" ht="18" customHeight="1" x14ac:dyDescent="0.15">
      <c r="A12" s="136">
        <v>1</v>
      </c>
      <c r="B12" s="168" t="s">
        <v>393</v>
      </c>
      <c r="C12" s="141" t="s">
        <v>338</v>
      </c>
      <c r="D12" s="169"/>
      <c r="E12" s="170" t="s">
        <v>409</v>
      </c>
      <c r="F12" s="143">
        <v>8</v>
      </c>
      <c r="G12" s="143">
        <v>8</v>
      </c>
      <c r="H12" s="143">
        <v>8</v>
      </c>
      <c r="I12" s="143"/>
      <c r="J12" s="143"/>
      <c r="K12" s="143">
        <v>8</v>
      </c>
      <c r="L12" s="143">
        <v>8</v>
      </c>
      <c r="M12" s="143">
        <v>8</v>
      </c>
      <c r="N12" s="143">
        <v>8</v>
      </c>
      <c r="O12" s="143">
        <v>8</v>
      </c>
      <c r="P12" s="143"/>
      <c r="Q12" s="143"/>
      <c r="R12" s="143">
        <v>8</v>
      </c>
      <c r="S12" s="143">
        <v>8</v>
      </c>
      <c r="T12" s="143">
        <v>8</v>
      </c>
      <c r="U12" s="143">
        <v>8</v>
      </c>
      <c r="V12" s="143">
        <v>8</v>
      </c>
      <c r="W12" s="143"/>
      <c r="X12" s="143"/>
      <c r="Y12" s="143">
        <v>8</v>
      </c>
      <c r="Z12" s="143">
        <v>8</v>
      </c>
      <c r="AA12" s="143">
        <v>8</v>
      </c>
      <c r="AB12" s="143">
        <v>8</v>
      </c>
      <c r="AC12" s="143">
        <v>8</v>
      </c>
      <c r="AD12" s="143"/>
      <c r="AE12" s="143"/>
      <c r="AF12" s="143">
        <v>8</v>
      </c>
      <c r="AG12" s="143">
        <v>8</v>
      </c>
      <c r="AH12" s="143"/>
      <c r="AI12" s="143"/>
      <c r="AJ12" s="143"/>
      <c r="AK12" s="144">
        <f>+SUM(F12:AJ12)</f>
        <v>160</v>
      </c>
      <c r="AL12" s="145">
        <f t="shared" ref="AL12:AL32" si="0">IF($AK$3="４週",AK12/4,AK12/(DAY(EOMONTH($F$10,0))/7))</f>
        <v>40</v>
      </c>
      <c r="AM12" s="358"/>
      <c r="AN12" s="358"/>
      <c r="AO12" s="146" t="str">
        <f>IF(B12="","",IF(ISERROR(MATCH(B12,$AT$2:$AT$12,0)),"その他職員",B12))</f>
        <v>管理者</v>
      </c>
      <c r="AT12" s="127" t="s">
        <v>405</v>
      </c>
    </row>
    <row r="13" spans="1:46" ht="18" customHeight="1" x14ac:dyDescent="0.15">
      <c r="A13" s="136">
        <v>2</v>
      </c>
      <c r="B13" s="168" t="s">
        <v>394</v>
      </c>
      <c r="C13" s="141" t="s">
        <v>337</v>
      </c>
      <c r="D13" s="169"/>
      <c r="E13" s="170" t="s">
        <v>410</v>
      </c>
      <c r="F13" s="143">
        <v>8</v>
      </c>
      <c r="G13" s="143">
        <v>8</v>
      </c>
      <c r="H13" s="143">
        <v>8</v>
      </c>
      <c r="I13" s="143"/>
      <c r="J13" s="143"/>
      <c r="K13" s="143">
        <v>8</v>
      </c>
      <c r="L13" s="143">
        <v>8</v>
      </c>
      <c r="M13" s="143">
        <v>8</v>
      </c>
      <c r="N13" s="143">
        <v>8</v>
      </c>
      <c r="O13" s="143">
        <v>8</v>
      </c>
      <c r="P13" s="143"/>
      <c r="Q13" s="143"/>
      <c r="R13" s="143">
        <v>8</v>
      </c>
      <c r="S13" s="143">
        <v>8</v>
      </c>
      <c r="T13" s="143">
        <v>8</v>
      </c>
      <c r="U13" s="143">
        <v>8</v>
      </c>
      <c r="V13" s="143">
        <v>8</v>
      </c>
      <c r="W13" s="143"/>
      <c r="X13" s="143"/>
      <c r="Y13" s="143">
        <v>8</v>
      </c>
      <c r="Z13" s="143">
        <v>8</v>
      </c>
      <c r="AA13" s="143">
        <v>8</v>
      </c>
      <c r="AB13" s="143">
        <v>8</v>
      </c>
      <c r="AC13" s="143">
        <v>8</v>
      </c>
      <c r="AD13" s="143"/>
      <c r="AE13" s="143"/>
      <c r="AF13" s="143">
        <v>8</v>
      </c>
      <c r="AG13" s="143">
        <v>8</v>
      </c>
      <c r="AH13" s="143"/>
      <c r="AI13" s="143"/>
      <c r="AJ13" s="143"/>
      <c r="AK13" s="144">
        <f t="shared" ref="AK13:AK32" si="1">+SUM(F13:AJ13)</f>
        <v>160</v>
      </c>
      <c r="AL13" s="145">
        <f t="shared" si="0"/>
        <v>40</v>
      </c>
      <c r="AM13" s="358"/>
      <c r="AN13" s="358"/>
      <c r="AO13" s="146" t="str">
        <f t="shared" ref="AO13:AO31" si="2">IF(B13="","",IF(ISERROR(MATCH(B13,$AT$2:$AT$12,0)),"その他職員",B13))</f>
        <v>児童発達支援管理責任者</v>
      </c>
    </row>
    <row r="14" spans="1:46" ht="18" customHeight="1" x14ac:dyDescent="0.15">
      <c r="A14" s="136">
        <v>3</v>
      </c>
      <c r="B14" s="168" t="s">
        <v>395</v>
      </c>
      <c r="C14" s="141" t="s">
        <v>338</v>
      </c>
      <c r="D14" s="169" t="s">
        <v>406</v>
      </c>
      <c r="E14" s="170" t="s">
        <v>409</v>
      </c>
      <c r="F14" s="143">
        <v>8</v>
      </c>
      <c r="G14" s="143">
        <v>8</v>
      </c>
      <c r="H14" s="143">
        <v>8</v>
      </c>
      <c r="I14" s="143"/>
      <c r="J14" s="143"/>
      <c r="K14" s="143">
        <v>8</v>
      </c>
      <c r="L14" s="143">
        <v>8</v>
      </c>
      <c r="M14" s="143">
        <v>8</v>
      </c>
      <c r="N14" s="143">
        <v>8</v>
      </c>
      <c r="O14" s="143">
        <v>8</v>
      </c>
      <c r="P14" s="143"/>
      <c r="Q14" s="143"/>
      <c r="R14" s="143">
        <v>8</v>
      </c>
      <c r="S14" s="143">
        <v>8</v>
      </c>
      <c r="T14" s="143">
        <v>8</v>
      </c>
      <c r="U14" s="143">
        <v>8</v>
      </c>
      <c r="V14" s="143">
        <v>8</v>
      </c>
      <c r="W14" s="143"/>
      <c r="X14" s="143"/>
      <c r="Y14" s="143">
        <v>8</v>
      </c>
      <c r="Z14" s="143">
        <v>8</v>
      </c>
      <c r="AA14" s="143">
        <v>8</v>
      </c>
      <c r="AB14" s="143">
        <v>8</v>
      </c>
      <c r="AC14" s="143">
        <v>8</v>
      </c>
      <c r="AD14" s="143"/>
      <c r="AE14" s="143"/>
      <c r="AF14" s="143">
        <v>8</v>
      </c>
      <c r="AG14" s="143">
        <v>8</v>
      </c>
      <c r="AH14" s="143"/>
      <c r="AI14" s="143"/>
      <c r="AJ14" s="143"/>
      <c r="AK14" s="144">
        <f t="shared" si="1"/>
        <v>160</v>
      </c>
      <c r="AL14" s="145">
        <f t="shared" si="0"/>
        <v>40</v>
      </c>
      <c r="AM14" s="358"/>
      <c r="AN14" s="358"/>
      <c r="AO14" s="146" t="str">
        <f t="shared" si="2"/>
        <v>児童指導員</v>
      </c>
    </row>
    <row r="15" spans="1:46" ht="18" customHeight="1" x14ac:dyDescent="0.15">
      <c r="A15" s="136">
        <v>4</v>
      </c>
      <c r="B15" s="168" t="s">
        <v>395</v>
      </c>
      <c r="C15" s="141" t="s">
        <v>337</v>
      </c>
      <c r="D15" s="169" t="s">
        <v>406</v>
      </c>
      <c r="E15" s="170" t="s">
        <v>411</v>
      </c>
      <c r="F15" s="143">
        <v>8</v>
      </c>
      <c r="G15" s="143">
        <v>8</v>
      </c>
      <c r="H15" s="143">
        <v>8</v>
      </c>
      <c r="I15" s="143"/>
      <c r="J15" s="143"/>
      <c r="K15" s="143">
        <v>8</v>
      </c>
      <c r="L15" s="143">
        <v>8</v>
      </c>
      <c r="M15" s="143">
        <v>8</v>
      </c>
      <c r="N15" s="143">
        <v>8</v>
      </c>
      <c r="O15" s="143">
        <v>8</v>
      </c>
      <c r="P15" s="143"/>
      <c r="Q15" s="143"/>
      <c r="R15" s="143">
        <v>8</v>
      </c>
      <c r="S15" s="143">
        <v>8</v>
      </c>
      <c r="T15" s="143">
        <v>8</v>
      </c>
      <c r="U15" s="143">
        <v>8</v>
      </c>
      <c r="V15" s="143">
        <v>8</v>
      </c>
      <c r="W15" s="143"/>
      <c r="X15" s="143"/>
      <c r="Y15" s="143">
        <v>8</v>
      </c>
      <c r="Z15" s="143">
        <v>8</v>
      </c>
      <c r="AA15" s="143">
        <v>8</v>
      </c>
      <c r="AB15" s="143">
        <v>8</v>
      </c>
      <c r="AC15" s="143">
        <v>8</v>
      </c>
      <c r="AD15" s="143"/>
      <c r="AE15" s="143"/>
      <c r="AF15" s="143">
        <v>8</v>
      </c>
      <c r="AG15" s="143">
        <v>8</v>
      </c>
      <c r="AH15" s="143"/>
      <c r="AI15" s="143"/>
      <c r="AJ15" s="143"/>
      <c r="AK15" s="144">
        <f t="shared" si="1"/>
        <v>160</v>
      </c>
      <c r="AL15" s="145">
        <f t="shared" si="0"/>
        <v>40</v>
      </c>
      <c r="AM15" s="358"/>
      <c r="AN15" s="358"/>
      <c r="AO15" s="146" t="str">
        <f t="shared" si="2"/>
        <v>児童指導員</v>
      </c>
    </row>
    <row r="16" spans="1:46" ht="18" customHeight="1" x14ac:dyDescent="0.15">
      <c r="A16" s="136">
        <v>5</v>
      </c>
      <c r="B16" s="168" t="s">
        <v>396</v>
      </c>
      <c r="C16" s="141" t="s">
        <v>337</v>
      </c>
      <c r="D16" s="169" t="s">
        <v>407</v>
      </c>
      <c r="E16" s="170" t="s">
        <v>412</v>
      </c>
      <c r="F16" s="143">
        <v>8</v>
      </c>
      <c r="G16" s="143">
        <v>8</v>
      </c>
      <c r="H16" s="143">
        <v>8</v>
      </c>
      <c r="I16" s="143"/>
      <c r="J16" s="143"/>
      <c r="K16" s="143">
        <v>8</v>
      </c>
      <c r="L16" s="143">
        <v>8</v>
      </c>
      <c r="M16" s="143">
        <v>8</v>
      </c>
      <c r="N16" s="143">
        <v>8</v>
      </c>
      <c r="O16" s="143">
        <v>8</v>
      </c>
      <c r="P16" s="143"/>
      <c r="Q16" s="143"/>
      <c r="R16" s="143">
        <v>8</v>
      </c>
      <c r="S16" s="143">
        <v>8</v>
      </c>
      <c r="T16" s="143">
        <v>8</v>
      </c>
      <c r="U16" s="143">
        <v>8</v>
      </c>
      <c r="V16" s="143">
        <v>8</v>
      </c>
      <c r="W16" s="143"/>
      <c r="X16" s="143"/>
      <c r="Y16" s="143">
        <v>8</v>
      </c>
      <c r="Z16" s="143">
        <v>8</v>
      </c>
      <c r="AA16" s="143">
        <v>8</v>
      </c>
      <c r="AB16" s="143">
        <v>8</v>
      </c>
      <c r="AC16" s="143">
        <v>8</v>
      </c>
      <c r="AD16" s="143"/>
      <c r="AE16" s="143"/>
      <c r="AF16" s="143">
        <v>8</v>
      </c>
      <c r="AG16" s="143">
        <v>8</v>
      </c>
      <c r="AH16" s="143"/>
      <c r="AI16" s="143"/>
      <c r="AJ16" s="143"/>
      <c r="AK16" s="144">
        <f t="shared" si="1"/>
        <v>160</v>
      </c>
      <c r="AL16" s="145">
        <f t="shared" si="0"/>
        <v>40</v>
      </c>
      <c r="AM16" s="358"/>
      <c r="AN16" s="358"/>
      <c r="AO16" s="146" t="str">
        <f t="shared" si="2"/>
        <v>保育士</v>
      </c>
    </row>
    <row r="17" spans="1:41" ht="18" customHeight="1" x14ac:dyDescent="0.15">
      <c r="A17" s="136">
        <v>6</v>
      </c>
      <c r="B17" s="168" t="s">
        <v>396</v>
      </c>
      <c r="C17" s="141" t="s">
        <v>339</v>
      </c>
      <c r="D17" s="169" t="s">
        <v>407</v>
      </c>
      <c r="E17" s="170" t="s">
        <v>413</v>
      </c>
      <c r="F17" s="143">
        <v>8</v>
      </c>
      <c r="G17" s="143"/>
      <c r="H17" s="143"/>
      <c r="I17" s="143"/>
      <c r="J17" s="143"/>
      <c r="K17" s="143">
        <v>8</v>
      </c>
      <c r="L17" s="143"/>
      <c r="M17" s="143">
        <v>8</v>
      </c>
      <c r="N17" s="143"/>
      <c r="O17" s="143">
        <v>8</v>
      </c>
      <c r="P17" s="143"/>
      <c r="Q17" s="143"/>
      <c r="R17" s="143">
        <v>8</v>
      </c>
      <c r="S17" s="143"/>
      <c r="T17" s="143">
        <v>8</v>
      </c>
      <c r="U17" s="143"/>
      <c r="V17" s="143">
        <v>8</v>
      </c>
      <c r="W17" s="143"/>
      <c r="X17" s="143"/>
      <c r="Y17" s="143">
        <v>8</v>
      </c>
      <c r="Z17" s="143"/>
      <c r="AA17" s="143">
        <v>8</v>
      </c>
      <c r="AB17" s="143"/>
      <c r="AC17" s="143">
        <v>8</v>
      </c>
      <c r="AD17" s="143"/>
      <c r="AE17" s="143"/>
      <c r="AF17" s="143">
        <v>8</v>
      </c>
      <c r="AG17" s="143"/>
      <c r="AH17" s="143"/>
      <c r="AI17" s="143"/>
      <c r="AJ17" s="143"/>
      <c r="AK17" s="144">
        <f t="shared" si="1"/>
        <v>88</v>
      </c>
      <c r="AL17" s="145">
        <f t="shared" si="0"/>
        <v>22</v>
      </c>
      <c r="AM17" s="358"/>
      <c r="AN17" s="358"/>
      <c r="AO17" s="146" t="str">
        <f t="shared" si="2"/>
        <v>保育士</v>
      </c>
    </row>
    <row r="18" spans="1:41" ht="18" customHeight="1" x14ac:dyDescent="0.15">
      <c r="A18" s="136">
        <v>7</v>
      </c>
      <c r="B18" s="168" t="s">
        <v>399</v>
      </c>
      <c r="C18" s="141" t="s">
        <v>337</v>
      </c>
      <c r="D18" s="169" t="s">
        <v>408</v>
      </c>
      <c r="E18" s="170" t="s">
        <v>414</v>
      </c>
      <c r="F18" s="143">
        <v>8</v>
      </c>
      <c r="G18" s="143">
        <v>8</v>
      </c>
      <c r="H18" s="143">
        <v>8</v>
      </c>
      <c r="I18" s="143"/>
      <c r="J18" s="143"/>
      <c r="K18" s="143">
        <v>8</v>
      </c>
      <c r="L18" s="143">
        <v>8</v>
      </c>
      <c r="M18" s="143">
        <v>8</v>
      </c>
      <c r="N18" s="143">
        <v>8</v>
      </c>
      <c r="O18" s="143">
        <v>8</v>
      </c>
      <c r="P18" s="143"/>
      <c r="Q18" s="143"/>
      <c r="R18" s="143">
        <v>8</v>
      </c>
      <c r="S18" s="143">
        <v>8</v>
      </c>
      <c r="T18" s="143">
        <v>8</v>
      </c>
      <c r="U18" s="143">
        <v>8</v>
      </c>
      <c r="V18" s="143">
        <v>8</v>
      </c>
      <c r="W18" s="143"/>
      <c r="X18" s="143"/>
      <c r="Y18" s="143">
        <v>8</v>
      </c>
      <c r="Z18" s="143">
        <v>8</v>
      </c>
      <c r="AA18" s="143">
        <v>8</v>
      </c>
      <c r="AB18" s="143">
        <v>8</v>
      </c>
      <c r="AC18" s="143">
        <v>8</v>
      </c>
      <c r="AD18" s="143"/>
      <c r="AE18" s="143"/>
      <c r="AF18" s="143">
        <v>8</v>
      </c>
      <c r="AG18" s="143">
        <v>8</v>
      </c>
      <c r="AH18" s="143"/>
      <c r="AI18" s="143"/>
      <c r="AJ18" s="143"/>
      <c r="AK18" s="144">
        <f t="shared" si="1"/>
        <v>160</v>
      </c>
      <c r="AL18" s="145">
        <f t="shared" si="0"/>
        <v>40</v>
      </c>
      <c r="AM18" s="358"/>
      <c r="AN18" s="358"/>
      <c r="AO18" s="146" t="str">
        <f t="shared" si="2"/>
        <v>機能訓練担当職員</v>
      </c>
    </row>
    <row r="19" spans="1:41" ht="18" customHeight="1" x14ac:dyDescent="0.15">
      <c r="A19" s="136">
        <v>8</v>
      </c>
      <c r="B19" s="168"/>
      <c r="C19" s="141"/>
      <c r="D19" s="169"/>
      <c r="E19" s="142"/>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f t="shared" si="1"/>
        <v>0</v>
      </c>
      <c r="AL19" s="145">
        <f t="shared" si="0"/>
        <v>0</v>
      </c>
      <c r="AM19" s="358"/>
      <c r="AN19" s="358"/>
      <c r="AO19" s="146" t="str">
        <f t="shared" si="2"/>
        <v/>
      </c>
    </row>
    <row r="20" spans="1:41" ht="18" customHeight="1" x14ac:dyDescent="0.15">
      <c r="A20" s="136">
        <v>9</v>
      </c>
      <c r="B20" s="168"/>
      <c r="C20" s="141"/>
      <c r="D20" s="169"/>
      <c r="E20" s="142"/>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4">
        <f t="shared" si="1"/>
        <v>0</v>
      </c>
      <c r="AL20" s="145">
        <f t="shared" si="0"/>
        <v>0</v>
      </c>
      <c r="AM20" s="358"/>
      <c r="AN20" s="358"/>
      <c r="AO20" s="146" t="str">
        <f t="shared" si="2"/>
        <v/>
      </c>
    </row>
    <row r="21" spans="1:41" ht="18" customHeight="1" x14ac:dyDescent="0.15">
      <c r="A21" s="136">
        <v>10</v>
      </c>
      <c r="B21" s="168"/>
      <c r="C21" s="141"/>
      <c r="D21" s="169"/>
      <c r="E21" s="142"/>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4">
        <f t="shared" si="1"/>
        <v>0</v>
      </c>
      <c r="AL21" s="145">
        <f t="shared" si="0"/>
        <v>0</v>
      </c>
      <c r="AM21" s="358"/>
      <c r="AN21" s="358"/>
      <c r="AO21" s="146" t="str">
        <f t="shared" si="2"/>
        <v/>
      </c>
    </row>
    <row r="22" spans="1:41" ht="18" customHeight="1" x14ac:dyDescent="0.15">
      <c r="A22" s="136">
        <v>11</v>
      </c>
      <c r="B22" s="168"/>
      <c r="C22" s="141"/>
      <c r="D22" s="169"/>
      <c r="E22" s="142"/>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4">
        <f t="shared" si="1"/>
        <v>0</v>
      </c>
      <c r="AL22" s="145">
        <f t="shared" si="0"/>
        <v>0</v>
      </c>
      <c r="AM22" s="358"/>
      <c r="AN22" s="358"/>
      <c r="AO22" s="146" t="str">
        <f t="shared" si="2"/>
        <v/>
      </c>
    </row>
    <row r="23" spans="1:41" ht="18" customHeight="1" x14ac:dyDescent="0.15">
      <c r="A23" s="136">
        <v>12</v>
      </c>
      <c r="B23" s="168"/>
      <c r="C23" s="141"/>
      <c r="D23" s="169"/>
      <c r="E23" s="142"/>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f t="shared" si="1"/>
        <v>0</v>
      </c>
      <c r="AL23" s="145">
        <f t="shared" si="0"/>
        <v>0</v>
      </c>
      <c r="AM23" s="358"/>
      <c r="AN23" s="358"/>
      <c r="AO23" s="146" t="str">
        <f t="shared" si="2"/>
        <v/>
      </c>
    </row>
    <row r="24" spans="1:41" ht="18" customHeight="1" x14ac:dyDescent="0.15">
      <c r="A24" s="136">
        <v>13</v>
      </c>
      <c r="B24" s="168"/>
      <c r="C24" s="141"/>
      <c r="D24" s="169"/>
      <c r="E24" s="142"/>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f t="shared" si="1"/>
        <v>0</v>
      </c>
      <c r="AL24" s="145">
        <f t="shared" si="0"/>
        <v>0</v>
      </c>
      <c r="AM24" s="358"/>
      <c r="AN24" s="358"/>
      <c r="AO24" s="146" t="str">
        <f t="shared" si="2"/>
        <v/>
      </c>
    </row>
    <row r="25" spans="1:41" ht="18" customHeight="1" x14ac:dyDescent="0.15">
      <c r="A25" s="136">
        <v>14</v>
      </c>
      <c r="B25" s="168"/>
      <c r="C25" s="141"/>
      <c r="D25" s="169"/>
      <c r="E25" s="142"/>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4">
        <f t="shared" si="1"/>
        <v>0</v>
      </c>
      <c r="AL25" s="145">
        <f t="shared" si="0"/>
        <v>0</v>
      </c>
      <c r="AM25" s="358"/>
      <c r="AN25" s="358"/>
      <c r="AO25" s="146" t="str">
        <f t="shared" si="2"/>
        <v/>
      </c>
    </row>
    <row r="26" spans="1:41" ht="18" customHeight="1" x14ac:dyDescent="0.15">
      <c r="A26" s="136">
        <v>15</v>
      </c>
      <c r="B26" s="168"/>
      <c r="C26" s="141"/>
      <c r="D26" s="169"/>
      <c r="E26" s="142"/>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f t="shared" si="1"/>
        <v>0</v>
      </c>
      <c r="AL26" s="145">
        <f t="shared" si="0"/>
        <v>0</v>
      </c>
      <c r="AM26" s="358"/>
      <c r="AN26" s="358"/>
      <c r="AO26" s="146" t="str">
        <f t="shared" si="2"/>
        <v/>
      </c>
    </row>
    <row r="27" spans="1:41" ht="18" customHeight="1" x14ac:dyDescent="0.15">
      <c r="A27" s="136">
        <v>16</v>
      </c>
      <c r="B27" s="168"/>
      <c r="C27" s="141"/>
      <c r="D27" s="169"/>
      <c r="E27" s="142"/>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f t="shared" si="1"/>
        <v>0</v>
      </c>
      <c r="AL27" s="145">
        <f t="shared" si="0"/>
        <v>0</v>
      </c>
      <c r="AM27" s="358"/>
      <c r="AN27" s="358"/>
      <c r="AO27" s="146" t="str">
        <f t="shared" si="2"/>
        <v/>
      </c>
    </row>
    <row r="28" spans="1:41" ht="18" customHeight="1" x14ac:dyDescent="0.15">
      <c r="A28" s="136">
        <v>17</v>
      </c>
      <c r="B28" s="168"/>
      <c r="C28" s="141"/>
      <c r="D28" s="169"/>
      <c r="E28" s="142"/>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4">
        <f t="shared" si="1"/>
        <v>0</v>
      </c>
      <c r="AL28" s="145">
        <f t="shared" si="0"/>
        <v>0</v>
      </c>
      <c r="AM28" s="358"/>
      <c r="AN28" s="358"/>
      <c r="AO28" s="146" t="str">
        <f t="shared" si="2"/>
        <v/>
      </c>
    </row>
    <row r="29" spans="1:41" ht="18" customHeight="1" x14ac:dyDescent="0.15">
      <c r="A29" s="136">
        <v>18</v>
      </c>
      <c r="B29" s="168"/>
      <c r="C29" s="141"/>
      <c r="D29" s="169"/>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4">
        <f t="shared" si="1"/>
        <v>0</v>
      </c>
      <c r="AL29" s="145">
        <f t="shared" si="0"/>
        <v>0</v>
      </c>
      <c r="AM29" s="358"/>
      <c r="AN29" s="358"/>
      <c r="AO29" s="146" t="str">
        <f t="shared" si="2"/>
        <v/>
      </c>
    </row>
    <row r="30" spans="1:41" ht="18" customHeight="1" x14ac:dyDescent="0.15">
      <c r="A30" s="136">
        <v>19</v>
      </c>
      <c r="B30" s="168"/>
      <c r="C30" s="141"/>
      <c r="D30" s="169"/>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4">
        <f t="shared" si="1"/>
        <v>0</v>
      </c>
      <c r="AL30" s="145">
        <f t="shared" si="0"/>
        <v>0</v>
      </c>
      <c r="AM30" s="358"/>
      <c r="AN30" s="358"/>
      <c r="AO30" s="146" t="str">
        <f t="shared" si="2"/>
        <v/>
      </c>
    </row>
    <row r="31" spans="1:41" ht="18" customHeight="1" x14ac:dyDescent="0.15">
      <c r="A31" s="136">
        <v>20</v>
      </c>
      <c r="B31" s="168"/>
      <c r="C31" s="141"/>
      <c r="D31" s="169"/>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4">
        <f t="shared" si="1"/>
        <v>0</v>
      </c>
      <c r="AL31" s="145">
        <f t="shared" si="0"/>
        <v>0</v>
      </c>
      <c r="AM31" s="358"/>
      <c r="AN31" s="358"/>
      <c r="AO31" s="146" t="str">
        <f t="shared" si="2"/>
        <v/>
      </c>
    </row>
    <row r="32" spans="1:41" ht="18" customHeight="1" x14ac:dyDescent="0.15">
      <c r="A32" s="354" t="s">
        <v>341</v>
      </c>
      <c r="B32" s="366"/>
      <c r="C32" s="366"/>
      <c r="D32" s="366"/>
      <c r="E32" s="366"/>
      <c r="F32" s="147">
        <f>+SUM(F12:F31)</f>
        <v>56</v>
      </c>
      <c r="G32" s="147">
        <f t="shared" ref="G32:AJ32" si="3">+SUM(G12:G31)</f>
        <v>48</v>
      </c>
      <c r="H32" s="147">
        <f t="shared" si="3"/>
        <v>48</v>
      </c>
      <c r="I32" s="147">
        <f t="shared" si="3"/>
        <v>0</v>
      </c>
      <c r="J32" s="147">
        <f t="shared" si="3"/>
        <v>0</v>
      </c>
      <c r="K32" s="147">
        <f t="shared" si="3"/>
        <v>56</v>
      </c>
      <c r="L32" s="147">
        <f t="shared" si="3"/>
        <v>48</v>
      </c>
      <c r="M32" s="147">
        <f t="shared" si="3"/>
        <v>56</v>
      </c>
      <c r="N32" s="147">
        <f t="shared" si="3"/>
        <v>48</v>
      </c>
      <c r="O32" s="147">
        <f t="shared" si="3"/>
        <v>56</v>
      </c>
      <c r="P32" s="147">
        <f t="shared" si="3"/>
        <v>0</v>
      </c>
      <c r="Q32" s="147">
        <f t="shared" si="3"/>
        <v>0</v>
      </c>
      <c r="R32" s="147">
        <f t="shared" si="3"/>
        <v>56</v>
      </c>
      <c r="S32" s="147">
        <f t="shared" si="3"/>
        <v>48</v>
      </c>
      <c r="T32" s="147">
        <f t="shared" si="3"/>
        <v>56</v>
      </c>
      <c r="U32" s="147">
        <f t="shared" si="3"/>
        <v>48</v>
      </c>
      <c r="V32" s="147">
        <f t="shared" si="3"/>
        <v>56</v>
      </c>
      <c r="W32" s="147">
        <f t="shared" si="3"/>
        <v>0</v>
      </c>
      <c r="X32" s="147">
        <f t="shared" si="3"/>
        <v>0</v>
      </c>
      <c r="Y32" s="147">
        <f t="shared" si="3"/>
        <v>56</v>
      </c>
      <c r="Z32" s="147">
        <f t="shared" si="3"/>
        <v>48</v>
      </c>
      <c r="AA32" s="147">
        <f t="shared" si="3"/>
        <v>56</v>
      </c>
      <c r="AB32" s="147">
        <f t="shared" si="3"/>
        <v>48</v>
      </c>
      <c r="AC32" s="147">
        <f t="shared" si="3"/>
        <v>56</v>
      </c>
      <c r="AD32" s="147">
        <f t="shared" si="3"/>
        <v>0</v>
      </c>
      <c r="AE32" s="147">
        <f t="shared" si="3"/>
        <v>0</v>
      </c>
      <c r="AF32" s="147">
        <f t="shared" si="3"/>
        <v>56</v>
      </c>
      <c r="AG32" s="147">
        <f t="shared" si="3"/>
        <v>48</v>
      </c>
      <c r="AH32" s="147">
        <f t="shared" si="3"/>
        <v>0</v>
      </c>
      <c r="AI32" s="147">
        <f t="shared" si="3"/>
        <v>0</v>
      </c>
      <c r="AJ32" s="147">
        <f t="shared" si="3"/>
        <v>0</v>
      </c>
      <c r="AK32" s="144">
        <f t="shared" si="1"/>
        <v>1048</v>
      </c>
      <c r="AL32" s="145">
        <f t="shared" si="0"/>
        <v>262</v>
      </c>
      <c r="AM32" s="347"/>
      <c r="AN32" s="347"/>
      <c r="AO32" s="146"/>
    </row>
    <row r="33" spans="1:41" ht="18" customHeight="1" x14ac:dyDescent="0.15">
      <c r="A33" s="366" t="s">
        <v>342</v>
      </c>
      <c r="B33" s="366"/>
      <c r="C33" s="366"/>
      <c r="D33" s="366"/>
      <c r="E33" s="367"/>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7"/>
      <c r="AL33" s="149"/>
      <c r="AM33" s="347"/>
      <c r="AN33" s="347"/>
      <c r="AO33" s="146"/>
    </row>
    <row r="34" spans="1:41" ht="15" customHeight="1" x14ac:dyDescent="0.15">
      <c r="A34" s="135"/>
      <c r="B34" s="135"/>
      <c r="C34" s="135"/>
      <c r="D34" s="135"/>
      <c r="E34" s="135"/>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35"/>
      <c r="AL34" s="135"/>
      <c r="AM34" s="124"/>
    </row>
    <row r="35" spans="1:41" ht="15" customHeight="1" x14ac:dyDescent="0.15">
      <c r="A35" s="135"/>
      <c r="B35" s="135"/>
      <c r="C35" s="135"/>
      <c r="D35" s="135"/>
      <c r="E35" s="135"/>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35"/>
      <c r="AL35" s="135"/>
      <c r="AM35" s="124"/>
    </row>
    <row r="36" spans="1:41" ht="15" customHeight="1" x14ac:dyDescent="0.15">
      <c r="A36" s="135"/>
      <c r="B36" s="135"/>
      <c r="C36" s="135"/>
      <c r="D36" s="135"/>
      <c r="E36" s="135"/>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35"/>
      <c r="AL36" s="135"/>
      <c r="AM36" s="124"/>
    </row>
    <row r="37" spans="1:41" ht="21" customHeight="1" x14ac:dyDescent="0.15">
      <c r="A37" s="123" t="s">
        <v>383</v>
      </c>
      <c r="B37" s="127"/>
      <c r="C37" s="128"/>
      <c r="D37" s="128"/>
      <c r="E37" s="128"/>
      <c r="F37" s="128"/>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8"/>
      <c r="AM37" s="128"/>
      <c r="AN37" s="124"/>
    </row>
    <row r="38" spans="1:41" ht="24.95" customHeight="1" x14ac:dyDescent="0.15">
      <c r="A38" s="124"/>
      <c r="B38" s="135"/>
      <c r="C38" s="362" t="s">
        <v>393</v>
      </c>
      <c r="D38" s="363"/>
      <c r="E38" s="364" t="s">
        <v>394</v>
      </c>
      <c r="F38" s="364"/>
      <c r="G38" s="364"/>
      <c r="H38" s="364"/>
      <c r="I38" s="362" t="s">
        <v>395</v>
      </c>
      <c r="J38" s="363"/>
      <c r="K38" s="363"/>
      <c r="L38" s="363"/>
      <c r="M38" s="363"/>
      <c r="N38" s="365"/>
      <c r="O38" s="362" t="s">
        <v>396</v>
      </c>
      <c r="P38" s="363"/>
      <c r="Q38" s="363"/>
      <c r="R38" s="363"/>
      <c r="S38" s="363"/>
      <c r="T38" s="365"/>
      <c r="U38" s="362" t="s">
        <v>402</v>
      </c>
      <c r="V38" s="363"/>
      <c r="W38" s="363"/>
      <c r="X38" s="363"/>
      <c r="Y38" s="363"/>
      <c r="Z38" s="365"/>
      <c r="AA38" s="362" t="s">
        <v>400</v>
      </c>
      <c r="AB38" s="363"/>
      <c r="AC38" s="363"/>
      <c r="AD38" s="363"/>
      <c r="AE38" s="363"/>
      <c r="AF38" s="365"/>
      <c r="AG38" s="364" t="s">
        <v>397</v>
      </c>
      <c r="AH38" s="364"/>
      <c r="AI38" s="364"/>
      <c r="AJ38" s="364"/>
      <c r="AK38" s="364"/>
      <c r="AL38" s="364" t="s">
        <v>398</v>
      </c>
      <c r="AM38" s="364"/>
      <c r="AN38" s="124"/>
    </row>
    <row r="39" spans="1:41" ht="18" customHeight="1" x14ac:dyDescent="0.15">
      <c r="A39" s="124"/>
      <c r="B39" s="135"/>
      <c r="C39" s="152" t="s">
        <v>343</v>
      </c>
      <c r="D39" s="152" t="s">
        <v>344</v>
      </c>
      <c r="E39" s="153" t="s">
        <v>343</v>
      </c>
      <c r="F39" s="368" t="s">
        <v>344</v>
      </c>
      <c r="G39" s="368"/>
      <c r="H39" s="368"/>
      <c r="I39" s="369" t="s">
        <v>343</v>
      </c>
      <c r="J39" s="370"/>
      <c r="K39" s="371"/>
      <c r="L39" s="369" t="s">
        <v>344</v>
      </c>
      <c r="M39" s="370"/>
      <c r="N39" s="371"/>
      <c r="O39" s="369" t="s">
        <v>343</v>
      </c>
      <c r="P39" s="370"/>
      <c r="Q39" s="371"/>
      <c r="R39" s="369" t="s">
        <v>344</v>
      </c>
      <c r="S39" s="370"/>
      <c r="T39" s="371"/>
      <c r="U39" s="369" t="s">
        <v>343</v>
      </c>
      <c r="V39" s="370"/>
      <c r="W39" s="371"/>
      <c r="X39" s="369" t="s">
        <v>344</v>
      </c>
      <c r="Y39" s="370"/>
      <c r="Z39" s="371"/>
      <c r="AA39" s="369" t="s">
        <v>343</v>
      </c>
      <c r="AB39" s="370"/>
      <c r="AC39" s="371"/>
      <c r="AD39" s="369" t="s">
        <v>344</v>
      </c>
      <c r="AE39" s="370"/>
      <c r="AF39" s="371"/>
      <c r="AG39" s="369" t="s">
        <v>343</v>
      </c>
      <c r="AH39" s="370"/>
      <c r="AI39" s="371"/>
      <c r="AJ39" s="369" t="s">
        <v>344</v>
      </c>
      <c r="AK39" s="371"/>
      <c r="AL39" s="153" t="s">
        <v>345</v>
      </c>
      <c r="AM39" s="153" t="s">
        <v>346</v>
      </c>
      <c r="AN39" s="124"/>
    </row>
    <row r="40" spans="1:41" ht="18" customHeight="1" x14ac:dyDescent="0.15">
      <c r="A40" s="124"/>
      <c r="B40" s="137" t="s">
        <v>347</v>
      </c>
      <c r="C40" s="153">
        <f>COUNTIFS($AO$12:$AO$31,C$38,$C$12:$C$31,"A",$E$12:$E$31,"*")</f>
        <v>0</v>
      </c>
      <c r="D40" s="153">
        <f>COUNTIFS($AO$12:$AO$31,C$38,$C$12:$C$31,"B",$E$12:$E$31,"*")</f>
        <v>1</v>
      </c>
      <c r="E40" s="153">
        <f>COUNTIFS($AO$12:$AO$31,E$38,$C$12:$C$31,"A",$E$12:$E$31,"*")</f>
        <v>1</v>
      </c>
      <c r="F40" s="369">
        <f>COUNTIFS($AO$12:$AO$31,E$38,$C$12:$C$31,"B",$E$12:$E$31,"*")</f>
        <v>0</v>
      </c>
      <c r="G40" s="370"/>
      <c r="H40" s="371"/>
      <c r="I40" s="369">
        <f>COUNTIFS($AO$12:$AO$31,I$38,$C$12:$C$31,"A",$E$12:$E$31,"*")</f>
        <v>1</v>
      </c>
      <c r="J40" s="370"/>
      <c r="K40" s="371"/>
      <c r="L40" s="369">
        <f>COUNTIFS($AO$12:$AO$31,I$38,$C$12:$C$31,"B",$E$12:$E$31,"*")</f>
        <v>1</v>
      </c>
      <c r="M40" s="370"/>
      <c r="N40" s="371"/>
      <c r="O40" s="369">
        <f>COUNTIFS($AO$12:$AO$31,O$38,$C$12:$C$31,"A",$E$12:$E$31,"*")</f>
        <v>1</v>
      </c>
      <c r="P40" s="370"/>
      <c r="Q40" s="371"/>
      <c r="R40" s="369">
        <f>COUNTIFS($AO$12:$AO$31,O$38,$C$12:$C$31,"B",$E$12:$E$31,"*")</f>
        <v>0</v>
      </c>
      <c r="S40" s="370"/>
      <c r="T40" s="371"/>
      <c r="U40" s="369">
        <f>COUNTIFS($AO$12:$AO$31,U$38,$C$12:$C$31,"A",$E$12:$E$31,"*")</f>
        <v>1</v>
      </c>
      <c r="V40" s="370"/>
      <c r="W40" s="371"/>
      <c r="X40" s="369">
        <f>COUNTIFS($AO$12:$AO$31,U$38,$C$12:$C$31,"B",$E$12:$E$31,"*")</f>
        <v>0</v>
      </c>
      <c r="Y40" s="370"/>
      <c r="Z40" s="371"/>
      <c r="AA40" s="369">
        <f>COUNTIFS($AO$12:$AO$31,AA$38,$C$12:$C$31,"A",$E$12:$E$31,"*")</f>
        <v>0</v>
      </c>
      <c r="AB40" s="370"/>
      <c r="AC40" s="371"/>
      <c r="AD40" s="369">
        <f>COUNTIFS($AO$12:$AO$31,AA$38,$C$12:$C$31,"B",$E$12:$E$31,"*")</f>
        <v>0</v>
      </c>
      <c r="AE40" s="370"/>
      <c r="AF40" s="371"/>
      <c r="AG40" s="369">
        <f>COUNTIFS($AO$12:$AO$31,AG$38,$C$12:$C$31,"A",$E$12:$E$31,"*")</f>
        <v>0</v>
      </c>
      <c r="AH40" s="370"/>
      <c r="AI40" s="371"/>
      <c r="AJ40" s="369">
        <f>COUNTIFS($AO$12:$AO$31,AG$38,$C$12:$C$31,"B",$E$12:$E$31,"*")</f>
        <v>0</v>
      </c>
      <c r="AK40" s="371"/>
      <c r="AL40" s="153">
        <f>COUNTIFS($AO$12:$AO$31,AL$38,$C$12:$C$31,"A",$E$12:$E$31,"*")</f>
        <v>0</v>
      </c>
      <c r="AM40" s="153">
        <f>COUNTIFS($AO$12:$AO$31,AL$38,$C$12:$C$31,"B",$E$12:$E$31,"*")</f>
        <v>0</v>
      </c>
      <c r="AN40" s="124"/>
    </row>
    <row r="41" spans="1:41" ht="18" customHeight="1" x14ac:dyDescent="0.15">
      <c r="A41" s="124"/>
      <c r="B41" s="138" t="s">
        <v>348</v>
      </c>
      <c r="C41" s="153">
        <f>COUNTIFS($AO$12:$AO$31,C$38,$C$12:$C$31,"C",$E$12:$E$31,"*")</f>
        <v>0</v>
      </c>
      <c r="D41" s="153">
        <f>COUNTIFS($AO$12:$AO$31,C$38,$C$12:$C$31,"D",$E$12:$E$31,"*")</f>
        <v>0</v>
      </c>
      <c r="E41" s="153">
        <f>COUNTIFS($AO$12:$AO$31,E$38,$C$12:$C$31,"C",$E$12:$E$31,"*")</f>
        <v>0</v>
      </c>
      <c r="F41" s="369">
        <f>COUNTIFS($AO$12:$AO$31,E$38,$C$12:$C$31,"D",$E$12:$E$31,"*")</f>
        <v>0</v>
      </c>
      <c r="G41" s="370"/>
      <c r="H41" s="371"/>
      <c r="I41" s="369">
        <f>COUNTIFS($AO$12:$AO$31,I$38,$C$12:$C$31,"C",$E$12:$E$31,"*")</f>
        <v>0</v>
      </c>
      <c r="J41" s="370"/>
      <c r="K41" s="371"/>
      <c r="L41" s="369">
        <f>COUNTIFS($AO$12:$AO$31,I$38,$C$12:$C$31,"D",$E$12:$E$31,"*")</f>
        <v>0</v>
      </c>
      <c r="M41" s="370"/>
      <c r="N41" s="371"/>
      <c r="O41" s="369">
        <f>COUNTIFS($AO$12:$AO$31,O$38,$C$12:$C$31,"C",$E$12:$E$31,"*")</f>
        <v>1</v>
      </c>
      <c r="P41" s="370"/>
      <c r="Q41" s="371"/>
      <c r="R41" s="369">
        <f>COUNTIFS($AO$12:$AO$31,O$38,$C$12:$C$31,"D",$E$12:$E$31,"*")</f>
        <v>0</v>
      </c>
      <c r="S41" s="370"/>
      <c r="T41" s="371"/>
      <c r="U41" s="369">
        <f>COUNTIFS($AO$12:$AO$31,U$38,$C$12:$C$31,"C",$E$12:$E$31,"*")</f>
        <v>0</v>
      </c>
      <c r="V41" s="370"/>
      <c r="W41" s="371"/>
      <c r="X41" s="369">
        <f>COUNTIFS($AO$12:$AO$31,U$38,$C$12:$C$31,"D",$E$12:$E$31,"*")</f>
        <v>0</v>
      </c>
      <c r="Y41" s="370"/>
      <c r="Z41" s="371"/>
      <c r="AA41" s="369">
        <f>COUNTIFS($AO$12:$AO$31,AA$38,$C$12:$C$31,"C",$E$12:$E$31,"*")</f>
        <v>0</v>
      </c>
      <c r="AB41" s="370"/>
      <c r="AC41" s="371"/>
      <c r="AD41" s="369">
        <f>COUNTIFS($AO$12:$AO$31,AA$38,$C$12:$C$31,"D",$E$12:$E$31,"*")</f>
        <v>0</v>
      </c>
      <c r="AE41" s="370"/>
      <c r="AF41" s="371"/>
      <c r="AG41" s="369">
        <f>COUNTIFS($AO$12:$AO$31,AG$38,$C$12:$C$31,"C",$E$12:$E$31,"*")</f>
        <v>0</v>
      </c>
      <c r="AH41" s="370"/>
      <c r="AI41" s="371"/>
      <c r="AJ41" s="369">
        <f>COUNTIFS($AO$12:$AO$31,AG$38,$C$12:$C$31,"D",$E$12:$E$31,"*")</f>
        <v>0</v>
      </c>
      <c r="AK41" s="371"/>
      <c r="AL41" s="153">
        <f>COUNTIFS($AO$12:$AO$31,AL$38,$C$12:$C$31,"C",$E$12:$E$31,"*")</f>
        <v>0</v>
      </c>
      <c r="AM41" s="153">
        <f>COUNTIFS($AO$12:$AO$31,AL$38,$C$12:$C$31,"D",$E$12:$E$31,"*")</f>
        <v>0</v>
      </c>
      <c r="AN41" s="124"/>
    </row>
    <row r="42" spans="1:41" ht="24.95" customHeight="1" x14ac:dyDescent="0.15">
      <c r="A42" s="124"/>
      <c r="B42" s="138" t="s">
        <v>349</v>
      </c>
      <c r="C42" s="362">
        <f>IF($AK$3="４週",SUMIFS($AK$12:$AK$31,$AO$12:$AO$31,C38)/4/$AH$6,IF($AK$3="歴月",SUMIFS($AK$12:$AK$31,$AO$12:$AO$31,C38)/$AL$6,"記載する期間を選択してください"))</f>
        <v>1</v>
      </c>
      <c r="D42" s="365"/>
      <c r="E42" s="362">
        <f>IF($AK$3="４週",SUMIFS($AK$12:$AK$31,$AO$12:$AO$31,E38)/4/$AH$6,IF($AK$3="歴月",SUMIFS($AK$12:$AK$31,$AO$12:$AO$31,E38)/$AL$6,"記載する期間を選択してください"))</f>
        <v>1</v>
      </c>
      <c r="F42" s="363"/>
      <c r="G42" s="363"/>
      <c r="H42" s="365"/>
      <c r="I42" s="362">
        <f>IF($AK$3="４週",SUMIFS($AK$12:$AK$31,$AO$12:$AO$31,I38)/4/$AH$6,IF($AK$3="歴月",SUMIFS($AK$12:$AK$31,$AO$12:$AO$31,I38)/$AL$6,"記載する期間を選択してください"))</f>
        <v>2</v>
      </c>
      <c r="J42" s="363"/>
      <c r="K42" s="363"/>
      <c r="L42" s="363"/>
      <c r="M42" s="363"/>
      <c r="N42" s="365"/>
      <c r="O42" s="362">
        <f>IF($AK$3="４週",SUMIFS($AK$12:$AK$31,$AO$12:$AO$31,O38)/4/$AH$6,IF($AK$3="歴月",SUMIFS($AK$12:$AK$31,$AO$12:$AO$31,O38)/$AL$6,"記載する期間を選択してください"))</f>
        <v>1.55</v>
      </c>
      <c r="P42" s="363"/>
      <c r="Q42" s="363"/>
      <c r="R42" s="363"/>
      <c r="S42" s="363"/>
      <c r="T42" s="365"/>
      <c r="U42" s="362">
        <f>IF($AK$3="４週",SUMIFS($AK$12:$AK$31,$AO$12:$AO$31,U38)/4/$AH$6,IF($AK$3="歴月",SUMIFS($AK$12:$AK$31,$AO$12:$AO$31,U38)/$AL$6,"記載する期間を選択してください"))</f>
        <v>1</v>
      </c>
      <c r="V42" s="363"/>
      <c r="W42" s="363"/>
      <c r="X42" s="363"/>
      <c r="Y42" s="363"/>
      <c r="Z42" s="365"/>
      <c r="AA42" s="362">
        <f>IF($AK$3="４週",SUMIFS($AK$12:$AK$31,$AO$12:$AO$31,AA38)/4/$AH$6,IF($AK$3="歴月",SUMIFS($AK$12:$AK$31,$AO$12:$AO$31,AA38)/$AL$6,"記載する期間を選択してください"))</f>
        <v>0</v>
      </c>
      <c r="AB42" s="363"/>
      <c r="AC42" s="363"/>
      <c r="AD42" s="363"/>
      <c r="AE42" s="363"/>
      <c r="AF42" s="365"/>
      <c r="AG42" s="362">
        <f>IF($AK$3="４週",SUMIFS($AK$12:$AK$31,$AO$12:$AO$31,AG38)/4/$AH$6,IF($AK$3="歴月",SUMIFS($AK$12:$AK$31,$AO$12:$AO$31,AG38)/$AL$6,"記載する期間を選択してください"))</f>
        <v>0</v>
      </c>
      <c r="AH42" s="363"/>
      <c r="AI42" s="363"/>
      <c r="AJ42" s="363"/>
      <c r="AK42" s="365"/>
      <c r="AL42" s="362">
        <f>IF($AK$3="４週",SUMIFS($AK$12:$AK$31,$AO$12:$AO$31,AL38)/4/$AH$6,IF($AK$3="歴月",SUMIFS($AK$12:$AK$31,$AO$12:$AO$31,AL38)/$AL$6,"記載する期間を選択してください"))</f>
        <v>0</v>
      </c>
      <c r="AM42" s="365"/>
      <c r="AN42" s="124"/>
    </row>
    <row r="43" spans="1:41" ht="5.0999999999999996" customHeight="1" x14ac:dyDescent="0.15">
      <c r="A43" s="124"/>
      <c r="B43" s="127"/>
      <c r="C43" s="154">
        <v>2</v>
      </c>
      <c r="D43" s="154"/>
      <c r="E43" s="154">
        <v>3</v>
      </c>
      <c r="F43" s="154"/>
      <c r="G43" s="154"/>
      <c r="H43" s="154"/>
      <c r="I43" s="154">
        <v>4</v>
      </c>
      <c r="J43" s="154"/>
      <c r="K43" s="154"/>
      <c r="L43" s="154"/>
      <c r="M43" s="154"/>
      <c r="N43" s="154"/>
      <c r="O43" s="154">
        <v>5</v>
      </c>
      <c r="P43" s="154"/>
      <c r="Q43" s="154"/>
      <c r="R43" s="154"/>
      <c r="S43" s="154"/>
      <c r="T43" s="154"/>
      <c r="U43" s="154">
        <v>6</v>
      </c>
      <c r="V43" s="154"/>
      <c r="W43" s="154"/>
      <c r="X43" s="154"/>
      <c r="Y43" s="154"/>
      <c r="Z43" s="154"/>
      <c r="AA43" s="154">
        <v>7</v>
      </c>
      <c r="AB43" s="154"/>
      <c r="AC43" s="154"/>
      <c r="AD43" s="154"/>
      <c r="AE43" s="154"/>
      <c r="AF43" s="154"/>
      <c r="AG43" s="154">
        <v>8</v>
      </c>
      <c r="AH43" s="154"/>
      <c r="AI43" s="154"/>
      <c r="AJ43" s="154"/>
      <c r="AK43" s="154"/>
      <c r="AL43" s="154">
        <v>9</v>
      </c>
      <c r="AM43" s="155"/>
      <c r="AN43" s="124"/>
    </row>
    <row r="44" spans="1:41" ht="19.5" customHeight="1" x14ac:dyDescent="0.15">
      <c r="A44" s="124"/>
      <c r="B44" s="135"/>
      <c r="C44" s="364" t="s">
        <v>403</v>
      </c>
      <c r="D44" s="364"/>
      <c r="E44" s="364" t="s">
        <v>404</v>
      </c>
      <c r="F44" s="364"/>
      <c r="G44" s="364"/>
      <c r="H44" s="36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5"/>
      <c r="AN44" s="124"/>
    </row>
    <row r="45" spans="1:41" ht="19.5" customHeight="1" x14ac:dyDescent="0.15">
      <c r="A45" s="124"/>
      <c r="B45" s="135"/>
      <c r="C45" s="153" t="s">
        <v>343</v>
      </c>
      <c r="D45" s="153" t="s">
        <v>344</v>
      </c>
      <c r="E45" s="153" t="s">
        <v>343</v>
      </c>
      <c r="F45" s="368" t="s">
        <v>344</v>
      </c>
      <c r="G45" s="368"/>
      <c r="H45" s="368"/>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5"/>
      <c r="AN45" s="124"/>
    </row>
    <row r="46" spans="1:41" ht="19.5" customHeight="1" x14ac:dyDescent="0.15">
      <c r="A46" s="124"/>
      <c r="B46" s="137" t="s">
        <v>347</v>
      </c>
      <c r="C46" s="153">
        <f>COUNTIFS($AO$12:$AO$31,C$44,$C$12:$C$31,"A",$E$12:$E$31,"*")</f>
        <v>0</v>
      </c>
      <c r="D46" s="153">
        <f>COUNTIFS($AO$11:$AO$30,C$44,$C$11:$C$30,"B",$E$11:$E$30,"*")</f>
        <v>0</v>
      </c>
      <c r="E46" s="153">
        <f>COUNTIFS($AO$12:$AO$31,E$44,$C$12:$C$31,"A",$E$12:$E$31,"*")</f>
        <v>0</v>
      </c>
      <c r="F46" s="369">
        <f>COUNTIFS($AO$12:$AO$31,E$44,$C$12:$C$31,"B",$E$12:$E$31,"*")</f>
        <v>0</v>
      </c>
      <c r="G46" s="370"/>
      <c r="H46" s="371"/>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5"/>
      <c r="AN46" s="124"/>
    </row>
    <row r="47" spans="1:41" ht="19.5" customHeight="1" x14ac:dyDescent="0.15">
      <c r="A47" s="124"/>
      <c r="B47" s="138" t="s">
        <v>348</v>
      </c>
      <c r="C47" s="153">
        <f>COUNTIFS($AO$12:$AO$31,C$44,$C$12:$C$31,"C",$E$12:$E$31,"*")</f>
        <v>0</v>
      </c>
      <c r="D47" s="153">
        <f>COUNTIFS($AO$12:$AO$31,C$44,$C$12:$C$31,"D",$E$12:$E$31,"*")</f>
        <v>0</v>
      </c>
      <c r="E47" s="153">
        <f>COUNTIFS($AO$12:$AO$31,E$44,$C$12:$C$31,"C",$E$12:$E$31,"*")</f>
        <v>0</v>
      </c>
      <c r="F47" s="369">
        <f>COUNTIFS($AO$12:$AO$31,E$44,$C$12:$C$31,"D",$E$12:$E$31,"*")</f>
        <v>0</v>
      </c>
      <c r="G47" s="370"/>
      <c r="H47" s="371"/>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5"/>
      <c r="AN47" s="124"/>
    </row>
    <row r="48" spans="1:41" ht="19.5" customHeight="1" x14ac:dyDescent="0.15">
      <c r="A48" s="124"/>
      <c r="B48" s="138" t="s">
        <v>349</v>
      </c>
      <c r="C48" s="362">
        <f>IF($AK$3="４週",SUMIFS($AK$12:$AK$31,$AO$12:$AO$31,C44)/4/$AH$6,IF($AK$3="歴月",SUMIFS($AK$12:$AK$31,$AO$12:$AO$31,C44)/$AL$6,"記載する期間を選択してください"))</f>
        <v>0</v>
      </c>
      <c r="D48" s="365"/>
      <c r="E48" s="362">
        <f>IF($AK$3="４週",SUMIFS($AK$12:$AK$31,$AO$12:$AO$31,E44)/4/$AH$6,IF($AK$3="歴月",SUMIFS($AK$12:$AK$31,$AO$12:$AO$31,E44)/$AL$6,"記載する期間を選択してください"))</f>
        <v>0</v>
      </c>
      <c r="F48" s="363"/>
      <c r="G48" s="363"/>
      <c r="H48" s="365"/>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5"/>
      <c r="AN48" s="124"/>
    </row>
    <row r="49" spans="1:40" ht="3" customHeight="1" x14ac:dyDescent="0.15">
      <c r="A49" s="124"/>
      <c r="B49" s="127"/>
      <c r="C49" s="154">
        <v>10</v>
      </c>
      <c r="D49" s="154"/>
      <c r="E49" s="154">
        <f>C49+1</f>
        <v>11</v>
      </c>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5"/>
      <c r="AN49" s="124"/>
    </row>
    <row r="50" spans="1:40" ht="15" customHeight="1" x14ac:dyDescent="0.15">
      <c r="A50" s="150" t="s">
        <v>350</v>
      </c>
      <c r="B50" s="156"/>
      <c r="C50" s="157"/>
      <c r="D50" s="157"/>
      <c r="E50" s="157"/>
      <c r="F50" s="158"/>
      <c r="G50" s="157"/>
      <c r="H50" s="154"/>
      <c r="I50" s="154"/>
      <c r="J50" s="154"/>
      <c r="K50" s="154"/>
      <c r="L50" s="154"/>
      <c r="M50" s="154"/>
      <c r="N50" s="154"/>
      <c r="O50" s="154"/>
      <c r="P50" s="154"/>
      <c r="Q50" s="154"/>
      <c r="R50" s="154">
        <v>6</v>
      </c>
      <c r="S50" s="154"/>
      <c r="T50" s="154"/>
      <c r="U50" s="154"/>
      <c r="V50" s="154"/>
      <c r="W50" s="154"/>
      <c r="X50" s="154">
        <v>7</v>
      </c>
      <c r="Y50" s="154"/>
      <c r="Z50" s="154"/>
      <c r="AA50" s="154"/>
      <c r="AB50" s="154"/>
      <c r="AC50" s="154"/>
      <c r="AD50" s="154">
        <v>8</v>
      </c>
      <c r="AE50" s="154"/>
      <c r="AF50" s="154"/>
      <c r="AG50" s="159"/>
      <c r="AH50" s="159"/>
      <c r="AI50" s="159"/>
      <c r="AJ50" s="159">
        <v>9</v>
      </c>
      <c r="AK50" s="160"/>
      <c r="AL50" s="160"/>
      <c r="AM50" s="124"/>
    </row>
    <row r="51" spans="1:40" s="150" customFormat="1" ht="15" customHeight="1" x14ac:dyDescent="0.15">
      <c r="A51" s="150" t="s">
        <v>351</v>
      </c>
      <c r="B51" s="151"/>
      <c r="C51" s="151"/>
      <c r="D51" s="151"/>
      <c r="E51" s="151"/>
      <c r="F51" s="151"/>
      <c r="G51" s="151"/>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row>
    <row r="52" spans="1:40" s="150" customFormat="1" ht="15" customHeight="1" x14ac:dyDescent="0.15">
      <c r="A52" s="150" t="s">
        <v>352</v>
      </c>
      <c r="B52" s="151"/>
      <c r="C52" s="151"/>
      <c r="D52" s="151"/>
      <c r="E52" s="151"/>
      <c r="F52" s="151"/>
      <c r="G52" s="151"/>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row>
    <row r="53" spans="1:40" s="150" customFormat="1" ht="15" customHeight="1" x14ac:dyDescent="0.15">
      <c r="A53" s="151" t="s">
        <v>353</v>
      </c>
      <c r="C53" s="151"/>
      <c r="D53" s="151"/>
      <c r="E53" s="151"/>
      <c r="F53" s="151"/>
      <c r="G53" s="151"/>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row>
    <row r="54" spans="1:40" s="150" customFormat="1" ht="15" customHeight="1" x14ac:dyDescent="0.15">
      <c r="A54" s="150" t="s">
        <v>354</v>
      </c>
      <c r="B54" s="151"/>
      <c r="C54" s="151"/>
      <c r="D54" s="151"/>
      <c r="E54" s="151"/>
      <c r="F54" s="151"/>
      <c r="G54" s="151"/>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row>
    <row r="55" spans="1:40" s="150" customFormat="1" ht="15" customHeight="1" x14ac:dyDescent="0.15">
      <c r="A55" s="150" t="s">
        <v>355</v>
      </c>
      <c r="B55" s="151"/>
      <c r="C55" s="151"/>
      <c r="D55" s="151"/>
      <c r="E55" s="151"/>
      <c r="F55" s="151"/>
      <c r="G55" s="151"/>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row>
    <row r="56" spans="1:40" ht="15" customHeight="1" x14ac:dyDescent="0.15">
      <c r="A56" s="150" t="s">
        <v>356</v>
      </c>
      <c r="B56" s="161"/>
      <c r="C56" s="150"/>
      <c r="D56" s="150"/>
      <c r="E56" s="150"/>
      <c r="F56" s="150"/>
      <c r="G56" s="150"/>
    </row>
    <row r="57" spans="1:40" ht="15" customHeight="1" x14ac:dyDescent="0.15">
      <c r="A57" s="150" t="s">
        <v>357</v>
      </c>
      <c r="B57" s="161"/>
      <c r="C57" s="150"/>
      <c r="D57" s="150"/>
      <c r="E57" s="150"/>
      <c r="F57" s="150"/>
      <c r="G57" s="150"/>
    </row>
    <row r="58" spans="1:40" ht="15" customHeight="1" x14ac:dyDescent="0.15">
      <c r="A58" s="150"/>
      <c r="B58" s="137" t="s">
        <v>358</v>
      </c>
      <c r="C58" s="353" t="s">
        <v>359</v>
      </c>
      <c r="D58" s="353"/>
      <c r="E58" s="353"/>
      <c r="F58" s="150"/>
      <c r="G58" s="150"/>
    </row>
    <row r="59" spans="1:40" ht="15" customHeight="1" x14ac:dyDescent="0.15">
      <c r="A59" s="150"/>
      <c r="B59" s="162" t="s">
        <v>337</v>
      </c>
      <c r="C59" s="372" t="s">
        <v>360</v>
      </c>
      <c r="D59" s="372"/>
      <c r="E59" s="372"/>
      <c r="F59" s="150"/>
      <c r="G59" s="150"/>
    </row>
    <row r="60" spans="1:40" ht="15" customHeight="1" x14ac:dyDescent="0.15">
      <c r="A60" s="150"/>
      <c r="B60" s="162" t="s">
        <v>338</v>
      </c>
      <c r="C60" s="372" t="s">
        <v>361</v>
      </c>
      <c r="D60" s="372"/>
      <c r="E60" s="372"/>
      <c r="F60" s="150"/>
      <c r="G60" s="150"/>
    </row>
    <row r="61" spans="1:40" ht="15" customHeight="1" x14ac:dyDescent="0.15">
      <c r="A61" s="150"/>
      <c r="B61" s="162" t="s">
        <v>339</v>
      </c>
      <c r="C61" s="372" t="s">
        <v>362</v>
      </c>
      <c r="D61" s="372"/>
      <c r="E61" s="372"/>
      <c r="F61" s="150"/>
      <c r="G61" s="150"/>
    </row>
    <row r="62" spans="1:40" ht="15" customHeight="1" x14ac:dyDescent="0.15">
      <c r="A62" s="150"/>
      <c r="B62" s="162" t="s">
        <v>340</v>
      </c>
      <c r="C62" s="372" t="s">
        <v>363</v>
      </c>
      <c r="D62" s="372"/>
      <c r="E62" s="372"/>
      <c r="F62" s="150"/>
      <c r="G62" s="150"/>
    </row>
    <row r="63" spans="1:40" ht="15" customHeight="1" x14ac:dyDescent="0.15">
      <c r="A63" s="150"/>
      <c r="B63" s="150" t="s">
        <v>364</v>
      </c>
      <c r="C63" s="150"/>
      <c r="D63" s="150"/>
      <c r="E63" s="150"/>
      <c r="F63" s="150"/>
      <c r="G63" s="150"/>
    </row>
    <row r="64" spans="1:40" ht="15" customHeight="1" x14ac:dyDescent="0.15">
      <c r="A64" s="150"/>
      <c r="B64" s="150" t="s">
        <v>365</v>
      </c>
      <c r="C64" s="150"/>
      <c r="D64" s="150"/>
      <c r="E64" s="150"/>
      <c r="F64" s="150"/>
      <c r="G64" s="150"/>
    </row>
    <row r="65" spans="1:7" ht="15" customHeight="1" x14ac:dyDescent="0.15">
      <c r="A65" s="150"/>
      <c r="B65" s="150" t="s">
        <v>366</v>
      </c>
      <c r="C65" s="150"/>
      <c r="D65" s="150"/>
      <c r="E65" s="150"/>
      <c r="F65" s="150"/>
      <c r="G65" s="150"/>
    </row>
    <row r="66" spans="1:7" ht="15" customHeight="1" x14ac:dyDescent="0.15">
      <c r="A66" s="150" t="s">
        <v>367</v>
      </c>
      <c r="B66" s="161"/>
      <c r="C66" s="150"/>
      <c r="D66" s="150"/>
      <c r="E66" s="150"/>
      <c r="F66" s="150"/>
      <c r="G66" s="150"/>
    </row>
    <row r="67" spans="1:7" ht="15" customHeight="1" x14ac:dyDescent="0.15">
      <c r="A67" s="150" t="s">
        <v>368</v>
      </c>
      <c r="B67" s="161"/>
      <c r="C67" s="150"/>
      <c r="D67" s="150"/>
      <c r="E67" s="150"/>
      <c r="F67" s="150"/>
      <c r="G67" s="150"/>
    </row>
    <row r="68" spans="1:7" ht="15" customHeight="1" x14ac:dyDescent="0.15">
      <c r="A68" s="150" t="s">
        <v>369</v>
      </c>
      <c r="B68" s="161"/>
      <c r="C68" s="150"/>
      <c r="D68" s="150"/>
      <c r="E68" s="150"/>
      <c r="F68" s="150"/>
      <c r="G68" s="150"/>
    </row>
    <row r="69" spans="1:7" ht="15" customHeight="1" x14ac:dyDescent="0.15">
      <c r="A69" s="150" t="s">
        <v>370</v>
      </c>
      <c r="B69" s="161"/>
      <c r="C69" s="150"/>
      <c r="D69" s="150"/>
      <c r="E69" s="150"/>
      <c r="F69" s="150"/>
      <c r="G69" s="150"/>
    </row>
    <row r="70" spans="1:7" ht="15" customHeight="1" x14ac:dyDescent="0.15">
      <c r="A70" s="150" t="s">
        <v>371</v>
      </c>
      <c r="B70" s="161"/>
      <c r="C70" s="150"/>
      <c r="D70" s="150"/>
      <c r="E70" s="150"/>
      <c r="F70" s="150"/>
      <c r="G70" s="150"/>
    </row>
    <row r="71" spans="1:7" ht="15" customHeight="1" x14ac:dyDescent="0.15">
      <c r="A71" s="150" t="s">
        <v>372</v>
      </c>
      <c r="B71" s="161"/>
      <c r="C71" s="150"/>
      <c r="D71" s="150"/>
      <c r="E71" s="150"/>
      <c r="F71" s="150"/>
      <c r="G71" s="150"/>
    </row>
    <row r="72" spans="1:7" ht="15" customHeight="1" x14ac:dyDescent="0.15">
      <c r="A72" s="150"/>
      <c r="B72" s="150" t="s">
        <v>373</v>
      </c>
      <c r="C72" s="150"/>
      <c r="D72" s="150"/>
      <c r="E72" s="150"/>
      <c r="F72" s="150"/>
      <c r="G72" s="150"/>
    </row>
    <row r="73" spans="1:7" ht="15" customHeight="1" x14ac:dyDescent="0.15">
      <c r="A73" s="150"/>
      <c r="B73" s="150" t="s">
        <v>374</v>
      </c>
      <c r="C73" s="150"/>
      <c r="D73" s="150"/>
      <c r="E73" s="150"/>
      <c r="F73" s="150"/>
      <c r="G73" s="150"/>
    </row>
    <row r="74" spans="1:7" ht="15" customHeight="1" x14ac:dyDescent="0.15">
      <c r="A74" s="150" t="s">
        <v>375</v>
      </c>
      <c r="B74" s="161"/>
      <c r="C74" s="150"/>
      <c r="D74" s="150"/>
      <c r="E74" s="150"/>
      <c r="F74" s="150"/>
      <c r="G74" s="150"/>
    </row>
    <row r="75" spans="1:7" ht="15" customHeight="1" x14ac:dyDescent="0.15">
      <c r="A75" s="150" t="s">
        <v>376</v>
      </c>
      <c r="B75" s="161"/>
      <c r="C75" s="150"/>
      <c r="D75" s="150"/>
      <c r="E75" s="150"/>
      <c r="F75" s="150"/>
      <c r="G75" s="150"/>
    </row>
    <row r="76" spans="1:7" ht="15" customHeight="1" x14ac:dyDescent="0.15">
      <c r="A76" s="150" t="s">
        <v>377</v>
      </c>
      <c r="B76" s="161"/>
      <c r="C76" s="150"/>
      <c r="D76" s="150"/>
      <c r="E76" s="150"/>
      <c r="F76" s="150"/>
      <c r="G76" s="150"/>
    </row>
    <row r="77" spans="1:7" ht="15" customHeight="1" x14ac:dyDescent="0.15">
      <c r="A77" s="150" t="s">
        <v>378</v>
      </c>
      <c r="B77" s="161"/>
      <c r="C77" s="150"/>
      <c r="D77" s="150"/>
      <c r="E77" s="150"/>
      <c r="F77" s="150"/>
      <c r="G77" s="150"/>
    </row>
    <row r="78" spans="1:7" ht="15" customHeight="1" x14ac:dyDescent="0.15">
      <c r="A78" s="150" t="s">
        <v>379</v>
      </c>
      <c r="B78" s="161"/>
      <c r="C78" s="150"/>
      <c r="D78" s="150"/>
      <c r="E78" s="150"/>
      <c r="F78" s="150"/>
      <c r="G78" s="150"/>
    </row>
    <row r="79" spans="1:7" ht="15" customHeight="1" x14ac:dyDescent="0.15">
      <c r="A79" s="150" t="s">
        <v>380</v>
      </c>
      <c r="B79" s="161"/>
      <c r="C79" s="150"/>
      <c r="D79" s="150"/>
      <c r="E79" s="150"/>
      <c r="F79" s="150"/>
      <c r="G79" s="150"/>
    </row>
    <row r="80" spans="1:7" ht="15" customHeight="1" x14ac:dyDescent="0.15">
      <c r="A80" s="150" t="s">
        <v>381</v>
      </c>
      <c r="B80" s="161"/>
      <c r="C80" s="150"/>
      <c r="D80" s="150"/>
      <c r="E80" s="150"/>
      <c r="F80" s="150"/>
      <c r="G80" s="150"/>
    </row>
    <row r="81" spans="1:7" ht="15" customHeight="1" x14ac:dyDescent="0.15">
      <c r="A81" s="150" t="s">
        <v>382</v>
      </c>
      <c r="B81" s="161"/>
      <c r="C81" s="150"/>
      <c r="D81" s="150"/>
      <c r="E81" s="150"/>
      <c r="F81" s="150"/>
      <c r="G81" s="150"/>
    </row>
  </sheetData>
  <mergeCells count="109">
    <mergeCell ref="C60:E60"/>
    <mergeCell ref="C61:E61"/>
    <mergeCell ref="C62:E62"/>
    <mergeCell ref="F46:H46"/>
    <mergeCell ref="F47:H47"/>
    <mergeCell ref="C48:D48"/>
    <mergeCell ref="E48:H48"/>
    <mergeCell ref="C58:E58"/>
    <mergeCell ref="C59:E5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38"/>
  <dataValidations count="4">
    <dataValidation type="list" allowBlank="1" showInputMessage="1" showErrorMessage="1" sqref="B12:B31" xr:uid="{28F443A8-3C6F-4A0E-8D55-DC3F9957DA60}">
      <formula1>$AT$2:$AT$13</formula1>
    </dataValidation>
    <dataValidation type="list" allowBlank="1" showInputMessage="1" showErrorMessage="1" sqref="C12:C31" xr:uid="{D0780B15-8407-4530-B318-1539C11B67A5}">
      <formula1>"A,B,C,D"</formula1>
    </dataValidation>
    <dataValidation type="list" allowBlank="1" showInputMessage="1" showErrorMessage="1" sqref="AK4:AN4" xr:uid="{6788BDA3-6C9C-40F3-9560-ACB8FB568C2A}">
      <formula1>"予定,実績"</formula1>
    </dataValidation>
    <dataValidation type="list" allowBlank="1" showInputMessage="1" showErrorMessage="1" sqref="AK3:AN3" xr:uid="{C2B9535D-FCF0-47ED-BC72-1657918BA172}">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参考1_平面図</vt:lpstr>
      <vt:lpstr>参考2_他法令遵守の確認票</vt:lpstr>
      <vt:lpstr>参考3_設備備品</vt:lpstr>
      <vt:lpstr>参考4_経歴書</vt:lpstr>
      <vt:lpstr>参考4_(記入例)</vt:lpstr>
      <vt:lpstr>参考5_実務経験証明書</vt:lpstr>
      <vt:lpstr>参考5（記入例）</vt:lpstr>
      <vt:lpstr>参考6_勤務形態一覧表</vt:lpstr>
      <vt:lpstr>参考6_(記入例)</vt:lpstr>
      <vt:lpstr>参考7_苦情解決</vt:lpstr>
      <vt:lpstr>参考8_対象者特定理由</vt:lpstr>
      <vt:lpstr>参考９_誓約書</vt:lpstr>
      <vt:lpstr>参考９_別紙⑤</vt:lpstr>
      <vt:lpstr>参考９_別紙⑥</vt:lpstr>
      <vt:lpstr>参考９_別紙⑦</vt:lpstr>
      <vt:lpstr>参考10_収支予算</vt:lpstr>
      <vt:lpstr>参考1_平面図!Print_Area</vt:lpstr>
      <vt:lpstr>参考10_収支予算!Print_Area</vt:lpstr>
      <vt:lpstr>参考2_他法令遵守の確認票!Print_Area</vt:lpstr>
      <vt:lpstr>参考3_設備備品!Print_Area</vt:lpstr>
      <vt:lpstr>'参考4_(記入例)'!Print_Area</vt:lpstr>
      <vt:lpstr>参考4_経歴書!Print_Area</vt:lpstr>
      <vt:lpstr>'参考5（記入例）'!Print_Area</vt:lpstr>
      <vt:lpstr>'参考6_(記入例)'!Print_Area</vt:lpstr>
      <vt:lpstr>参考6_勤務形態一覧表!Print_Area</vt:lpstr>
      <vt:lpstr>参考7_苦情解決!Print_Area</vt:lpstr>
      <vt:lpstr>参考９_誓約書!Print_Area</vt:lpstr>
      <vt:lpstr>参考９_別紙⑤!Print_Area</vt:lpstr>
      <vt:lpstr>参考９_別紙⑥!Print_Area</vt:lpstr>
      <vt:lpstr>参考９_別紙⑦!Print_Area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00086119</cp:lastModifiedBy>
  <cp:lastPrinted>2026-02-24T07:50:30Z</cp:lastPrinted>
  <dcterms:created xsi:type="dcterms:W3CDTF">2012-11-22T01:52:47Z</dcterms:created>
  <dcterms:modified xsi:type="dcterms:W3CDTF">2026-04-03T05:32:35Z</dcterms:modified>
</cp:coreProperties>
</file>