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80098\Desktop\"/>
    </mc:Choice>
  </mc:AlternateContent>
  <bookViews>
    <workbookView xWindow="0" yWindow="0" windowWidth="23040" windowHeight="9240"/>
  </bookViews>
  <sheets>
    <sheet name="入力シート" sheetId="8" r:id="rId1"/>
    <sheet name="様式第１号（申請書）" sheetId="7" r:id="rId2"/>
    <sheet name="別表１" sheetId="4" r:id="rId3"/>
    <sheet name="別表２" sheetId="5" r:id="rId4"/>
    <sheet name="別表３" sheetId="6" r:id="rId5"/>
  </sheets>
  <externalReferences>
    <externalReference r:id="rId6"/>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2">別表１!$A$1:$R$14</definedName>
    <definedName name="_xlnm.Print_Area" localSheetId="3">別表２!$A$1:$K$12</definedName>
    <definedName name="_xlnm.Print_Area" localSheetId="4">別表３!$A$1:$L$12</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7" l="1"/>
  <c r="F6" i="5"/>
  <c r="H6" i="5" s="1"/>
  <c r="F7" i="5"/>
  <c r="H7" i="5" s="1"/>
  <c r="F8" i="5"/>
  <c r="H8" i="5" s="1"/>
  <c r="F9" i="5"/>
  <c r="H9" i="5" s="1"/>
  <c r="F5" i="5"/>
  <c r="H5" i="5" s="1"/>
  <c r="G6" i="6"/>
  <c r="G7" i="6"/>
  <c r="G8" i="6"/>
  <c r="G9" i="6"/>
  <c r="G5" i="6"/>
  <c r="H6" i="6"/>
  <c r="H7" i="6"/>
  <c r="H8" i="6"/>
  <c r="H9" i="6"/>
  <c r="H5" i="6"/>
  <c r="I9" i="6" l="1"/>
  <c r="I7" i="6"/>
  <c r="I8" i="6"/>
  <c r="I6" i="6"/>
  <c r="H11" i="5"/>
  <c r="I5" i="6"/>
  <c r="G6" i="4"/>
  <c r="I11" i="6" l="1"/>
  <c r="E16" i="7" l="1"/>
  <c r="E15" i="7"/>
  <c r="E14" i="7"/>
  <c r="E13" i="7"/>
  <c r="E12" i="7"/>
  <c r="E11" i="7"/>
  <c r="E10" i="7"/>
  <c r="F9" i="4" l="1"/>
  <c r="G9" i="4" s="1"/>
  <c r="F10" i="4"/>
  <c r="G10" i="4" s="1"/>
  <c r="F11" i="4"/>
  <c r="G11" i="4" s="1"/>
  <c r="F8" i="4"/>
  <c r="G8" i="4" s="1"/>
  <c r="F7" i="4"/>
  <c r="G7" i="4" s="1"/>
  <c r="G13" i="4" l="1"/>
  <c r="K4" i="8" s="1"/>
  <c r="C25" i="7" s="1"/>
  <c r="B8" i="4"/>
  <c r="B9" i="4" s="1"/>
  <c r="B10" i="4" s="1"/>
  <c r="B11" i="4" s="1"/>
  <c r="H13" i="4" l="1"/>
  <c r="C13" i="4" l="1"/>
</calcChain>
</file>

<file path=xl/sharedStrings.xml><?xml version="1.0" encoding="utf-8"?>
<sst xmlns="http://schemas.openxmlformats.org/spreadsheetml/2006/main" count="102" uniqueCount="84">
  <si>
    <t>台</t>
    <rPh sb="0" eb="1">
      <t>ダイ</t>
    </rPh>
    <phoneticPr fontId="5"/>
  </si>
  <si>
    <t>円</t>
    <rPh sb="0" eb="1">
      <t>エン</t>
    </rPh>
    <phoneticPr fontId="5"/>
  </si>
  <si>
    <t>か所</t>
    <rPh sb="1" eb="2">
      <t>トコロ</t>
    </rPh>
    <phoneticPr fontId="5"/>
  </si>
  <si>
    <t>装置の認定番号</t>
    <rPh sb="0" eb="2">
      <t>ソウチ</t>
    </rPh>
    <rPh sb="3" eb="5">
      <t>ニンテイ</t>
    </rPh>
    <rPh sb="5" eb="7">
      <t>バンゴウ</t>
    </rPh>
    <phoneticPr fontId="5"/>
  </si>
  <si>
    <t>装置を装備する車両の乗車定員数</t>
    <phoneticPr fontId="5"/>
  </si>
  <si>
    <t>装置を装備する車両の台数</t>
    <rPh sb="10" eb="12">
      <t>ダイスウ</t>
    </rPh>
    <phoneticPr fontId="5"/>
  </si>
  <si>
    <t>設置主体</t>
    <rPh sb="0" eb="2">
      <t>セッチ</t>
    </rPh>
    <rPh sb="2" eb="4">
      <t>シュタイ</t>
    </rPh>
    <phoneticPr fontId="5"/>
  </si>
  <si>
    <t>整理
番号</t>
    <rPh sb="0" eb="2">
      <t>セイリ</t>
    </rPh>
    <rPh sb="3" eb="5">
      <t>バンゴウ</t>
    </rPh>
    <phoneticPr fontId="5"/>
  </si>
  <si>
    <t>例）</t>
    <rPh sb="0" eb="1">
      <t>レイ</t>
    </rPh>
    <phoneticPr fontId="4"/>
  </si>
  <si>
    <t>車両a：6
車両b：8</t>
    <rPh sb="0" eb="2">
      <t>シャリョウ</t>
    </rPh>
    <rPh sb="6" eb="8">
      <t>シャリョウ</t>
    </rPh>
    <phoneticPr fontId="4"/>
  </si>
  <si>
    <t>A児童発達支援センター</t>
    <phoneticPr fontId="4"/>
  </si>
  <si>
    <t>社会福祉法人</t>
    <rPh sb="0" eb="2">
      <t>シャカイ</t>
    </rPh>
    <rPh sb="2" eb="4">
      <t>フクシ</t>
    </rPh>
    <rPh sb="4" eb="6">
      <t>ホウジン</t>
    </rPh>
    <phoneticPr fontId="4"/>
  </si>
  <si>
    <t>A-001</t>
    <phoneticPr fontId="4"/>
  </si>
  <si>
    <t>○</t>
  </si>
  <si>
    <t>車両a：現在児童が３列目を使用しているため。
車両b：児童の障害特性上、柵を設置することで、安全を確保できなくなるため</t>
    <rPh sb="4" eb="6">
      <t>ゲンザイ</t>
    </rPh>
    <rPh sb="6" eb="8">
      <t>ジドウ</t>
    </rPh>
    <rPh sb="10" eb="12">
      <t>レツメ</t>
    </rPh>
    <rPh sb="13" eb="15">
      <t>シヨウ</t>
    </rPh>
    <rPh sb="27" eb="29">
      <t>ジドウ</t>
    </rPh>
    <rPh sb="30" eb="32">
      <t>ショウガイ</t>
    </rPh>
    <rPh sb="32" eb="34">
      <t>トクセイ</t>
    </rPh>
    <rPh sb="34" eb="35">
      <t>ジョウ</t>
    </rPh>
    <rPh sb="36" eb="37">
      <t>サク</t>
    </rPh>
    <rPh sb="38" eb="40">
      <t>セッチ</t>
    </rPh>
    <rPh sb="46" eb="48">
      <t>アンゼン</t>
    </rPh>
    <rPh sb="49" eb="51">
      <t>カクホ</t>
    </rPh>
    <phoneticPr fontId="7"/>
  </si>
  <si>
    <t>点検項目</t>
    <rPh sb="0" eb="2">
      <t>テンケン</t>
    </rPh>
    <rPh sb="2" eb="4">
      <t>コウモク</t>
    </rPh>
    <phoneticPr fontId="7"/>
  </si>
  <si>
    <t>購入日
（年・月・日）</t>
    <rPh sb="0" eb="2">
      <t>コウニュウ</t>
    </rPh>
    <rPh sb="2" eb="3">
      <t>ビ</t>
    </rPh>
    <rPh sb="3" eb="4">
      <t>テイジツ</t>
    </rPh>
    <rPh sb="5" eb="6">
      <t>ネン</t>
    </rPh>
    <rPh sb="7" eb="8">
      <t>ツキ</t>
    </rPh>
    <rPh sb="9" eb="10">
      <t>ヒ</t>
    </rPh>
    <phoneticPr fontId="4"/>
  </si>
  <si>
    <t>〇</t>
    <phoneticPr fontId="4"/>
  </si>
  <si>
    <t>事業所名</t>
    <rPh sb="0" eb="3">
      <t>ジギョウショ</t>
    </rPh>
    <rPh sb="3" eb="4">
      <t>メイ</t>
    </rPh>
    <phoneticPr fontId="5"/>
  </si>
  <si>
    <t>整理
番号</t>
    <rPh sb="0" eb="2">
      <t>セイリ</t>
    </rPh>
    <rPh sb="3" eb="5">
      <t>バンゴウ</t>
    </rPh>
    <phoneticPr fontId="7"/>
  </si>
  <si>
    <t>設置主体</t>
    <rPh sb="0" eb="2">
      <t>セッチ</t>
    </rPh>
    <rPh sb="2" eb="4">
      <t>シュタイ</t>
    </rPh>
    <phoneticPr fontId="7"/>
  </si>
  <si>
    <t>導入備品内容
（主な購入物品）</t>
    <rPh sb="8" eb="9">
      <t>オモ</t>
    </rPh>
    <rPh sb="10" eb="12">
      <t>コウニュウ</t>
    </rPh>
    <rPh sb="12" eb="14">
      <t>ブッピン</t>
    </rPh>
    <phoneticPr fontId="7"/>
  </si>
  <si>
    <t>購入日
（年・月・日）</t>
    <rPh sb="0" eb="2">
      <t>コウニュウ</t>
    </rPh>
    <rPh sb="2" eb="3">
      <t>ヒ</t>
    </rPh>
    <rPh sb="5" eb="6">
      <t>トシ</t>
    </rPh>
    <rPh sb="7" eb="8">
      <t>ツキ</t>
    </rPh>
    <rPh sb="9" eb="10">
      <t>ヒ</t>
    </rPh>
    <phoneticPr fontId="4"/>
  </si>
  <si>
    <t>（様式第１号）</t>
    <rPh sb="1" eb="4">
      <t>ヨウシキダイ</t>
    </rPh>
    <rPh sb="5" eb="6">
      <t>ゴウ</t>
    </rPh>
    <phoneticPr fontId="4"/>
  </si>
  <si>
    <t>　越谷市長　宛</t>
    <rPh sb="1" eb="5">
      <t>コシガヤシチョウ</t>
    </rPh>
    <rPh sb="6" eb="7">
      <t>アテ</t>
    </rPh>
    <phoneticPr fontId="4"/>
  </si>
  <si>
    <t>申請者</t>
    <rPh sb="0" eb="3">
      <t>シンセイシャ</t>
    </rPh>
    <phoneticPr fontId="4"/>
  </si>
  <si>
    <t>法人住所</t>
    <rPh sb="0" eb="2">
      <t>ホウジン</t>
    </rPh>
    <rPh sb="2" eb="4">
      <t>ジュウショ</t>
    </rPh>
    <phoneticPr fontId="4"/>
  </si>
  <si>
    <t>(建物名)</t>
    <rPh sb="1" eb="4">
      <t>タテモノメイ</t>
    </rPh>
    <phoneticPr fontId="4"/>
  </si>
  <si>
    <t>法人名</t>
    <rPh sb="0" eb="3">
      <t>ホウジンメイ</t>
    </rPh>
    <phoneticPr fontId="4"/>
  </si>
  <si>
    <t>代表者職名</t>
    <rPh sb="0" eb="3">
      <t>ダイヒョウシャ</t>
    </rPh>
    <rPh sb="3" eb="5">
      <t>ショクメイ</t>
    </rPh>
    <phoneticPr fontId="4"/>
  </si>
  <si>
    <t>代表者氏名</t>
    <rPh sb="0" eb="5">
      <t>ダイヒョウシャシメイ</t>
    </rPh>
    <phoneticPr fontId="4"/>
  </si>
  <si>
    <t>記入者名</t>
    <rPh sb="0" eb="4">
      <t>キニュウシャメイ</t>
    </rPh>
    <phoneticPr fontId="4"/>
  </si>
  <si>
    <t>連絡先</t>
    <rPh sb="0" eb="3">
      <t>レンラクサキ</t>
    </rPh>
    <phoneticPr fontId="4"/>
  </si>
  <si>
    <t>記</t>
    <rPh sb="0" eb="1">
      <t>キ</t>
    </rPh>
    <phoneticPr fontId="4"/>
  </si>
  <si>
    <t>　１　申請金額</t>
    <rPh sb="3" eb="7">
      <t>シンセイキンガク</t>
    </rPh>
    <phoneticPr fontId="4"/>
  </si>
  <si>
    <t>円</t>
    <rPh sb="0" eb="1">
      <t>エン</t>
    </rPh>
    <phoneticPr fontId="4"/>
  </si>
  <si>
    <t>　２　申請金額の積算</t>
    <rPh sb="3" eb="5">
      <t>シンセイ</t>
    </rPh>
    <rPh sb="5" eb="7">
      <t>キンガク</t>
    </rPh>
    <rPh sb="8" eb="10">
      <t>セキサン</t>
    </rPh>
    <phoneticPr fontId="4"/>
  </si>
  <si>
    <t>　３　添付書類</t>
    <rPh sb="3" eb="7">
      <t>テンプショルイ</t>
    </rPh>
    <phoneticPr fontId="4"/>
  </si>
  <si>
    <t>越谷市障害児通所支援事業所に対する安全安心対策事業補助金交付申請書</t>
    <phoneticPr fontId="4"/>
  </si>
  <si>
    <t>　越谷市障害児通所支援事業所に対する安全安心対策事業補助金の交付を受けたい</t>
    <phoneticPr fontId="4"/>
  </si>
  <si>
    <t>ので、越谷市補助金等の交付手続き等に関する規則第５条及び越谷市障害児通所支援</t>
    <phoneticPr fontId="4"/>
  </si>
  <si>
    <t>事業所に対する安全安心対策事業補助金交付実施要領７（２）の規定により、関係書</t>
    <phoneticPr fontId="4"/>
  </si>
  <si>
    <t>類を添えて下記のとおり申請します。</t>
    <phoneticPr fontId="4"/>
  </si>
  <si>
    <t>越谷　太郎</t>
    <rPh sb="0" eb="2">
      <t>コシガヤ</t>
    </rPh>
    <rPh sb="3" eb="5">
      <t>タロウ</t>
    </rPh>
    <phoneticPr fontId="7"/>
  </si>
  <si>
    <t>代表取締役</t>
    <rPh sb="0" eb="5">
      <t>ダイヒョウトリシマリヤク</t>
    </rPh>
    <phoneticPr fontId="7"/>
  </si>
  <si>
    <t>株式会社●●</t>
    <rPh sb="0" eb="4">
      <t>カブシキガイシャ</t>
    </rPh>
    <phoneticPr fontId="7"/>
  </si>
  <si>
    <t>第二庁舎２階</t>
    <rPh sb="0" eb="4">
      <t>ダイニチョウシャ</t>
    </rPh>
    <rPh sb="5" eb="6">
      <t>カイ</t>
    </rPh>
    <phoneticPr fontId="7"/>
  </si>
  <si>
    <t>越谷市越ヶ谷４－２－１</t>
    <rPh sb="0" eb="2">
      <t>コシガヤ</t>
    </rPh>
    <rPh sb="2" eb="3">
      <t>シ</t>
    </rPh>
    <rPh sb="3" eb="4">
      <t>コシ</t>
    </rPh>
    <rPh sb="5" eb="6">
      <t>タニ</t>
    </rPh>
    <phoneticPr fontId="7"/>
  </si>
  <si>
    <t>記載例</t>
    <rPh sb="0" eb="3">
      <t>キサイレイ</t>
    </rPh>
    <phoneticPr fontId="7"/>
  </si>
  <si>
    <t>代表者氏名</t>
    <rPh sb="0" eb="5">
      <t>ダイヒョウシャシメイ</t>
    </rPh>
    <phoneticPr fontId="7"/>
  </si>
  <si>
    <t>法人名</t>
    <rPh sb="0" eb="3">
      <t>ホウジンメイ</t>
    </rPh>
    <phoneticPr fontId="7"/>
  </si>
  <si>
    <t>申請額</t>
    <rPh sb="0" eb="3">
      <t>シンセイガク</t>
    </rPh>
    <phoneticPr fontId="7"/>
  </si>
  <si>
    <t>No.</t>
    <phoneticPr fontId="7"/>
  </si>
  <si>
    <t>　</t>
    <phoneticPr fontId="4"/>
  </si>
  <si>
    <t>記入者名</t>
    <rPh sb="0" eb="3">
      <t>キニュウシャ</t>
    </rPh>
    <rPh sb="3" eb="4">
      <t>メイ</t>
    </rPh>
    <phoneticPr fontId="7"/>
  </si>
  <si>
    <t>連絡先</t>
    <rPh sb="0" eb="3">
      <t>レンラクサキ</t>
    </rPh>
    <phoneticPr fontId="7"/>
  </si>
  <si>
    <t>048-963-9165</t>
    <phoneticPr fontId="7"/>
  </si>
  <si>
    <t>渡邉</t>
    <rPh sb="0" eb="2">
      <t>ワタナベ</t>
    </rPh>
    <phoneticPr fontId="7"/>
  </si>
  <si>
    <t>事業所名称</t>
    <rPh sb="0" eb="3">
      <t>ジギョウショ</t>
    </rPh>
    <rPh sb="3" eb="5">
      <t>メイショウ</t>
    </rPh>
    <phoneticPr fontId="7"/>
  </si>
  <si>
    <t>補助上限額</t>
    <rPh sb="0" eb="5">
      <t>ホジョジョウゲンガク</t>
    </rPh>
    <phoneticPr fontId="5"/>
  </si>
  <si>
    <t>補助対象経費
支出予定額</t>
    <rPh sb="0" eb="6">
      <t>ホジョタイショウケイヒ</t>
    </rPh>
    <rPh sb="7" eb="12">
      <t>シシュツヨテイガク</t>
    </rPh>
    <phoneticPr fontId="4"/>
  </si>
  <si>
    <t>選定額
（申請額）</t>
    <rPh sb="0" eb="3">
      <t>センテイガク</t>
    </rPh>
    <rPh sb="5" eb="8">
      <t>シンセイガク</t>
    </rPh>
    <phoneticPr fontId="4"/>
  </si>
  <si>
    <t>端末購入
の有無</t>
    <rPh sb="0" eb="4">
      <t>タンマツコウニュウ</t>
    </rPh>
    <rPh sb="6" eb="8">
      <t>ウム</t>
    </rPh>
    <phoneticPr fontId="4"/>
  </si>
  <si>
    <t>あり</t>
    <phoneticPr fontId="4"/>
  </si>
  <si>
    <t>なし</t>
    <phoneticPr fontId="4"/>
  </si>
  <si>
    <t>補助率4/5
(1000円未満切捨)</t>
    <rPh sb="0" eb="3">
      <t>ホジョリツ</t>
    </rPh>
    <rPh sb="12" eb="13">
      <t>エン</t>
    </rPh>
    <rPh sb="13" eb="16">
      <t>ミマンキ</t>
    </rPh>
    <rPh sb="16" eb="17">
      <t>ス</t>
    </rPh>
    <phoneticPr fontId="4"/>
  </si>
  <si>
    <t>申請日(提出日）</t>
    <rPh sb="0" eb="3">
      <t>シンセイビ</t>
    </rPh>
    <rPh sb="4" eb="7">
      <t>テイシュツビ</t>
    </rPh>
    <phoneticPr fontId="7"/>
  </si>
  <si>
    <t>【申請書の作成方法】
　Ｃ列～Ｊ列、赤枠内に必要事項を入力後、別表１～３の各シートのうち、申請する事業のシートに必要事項を入力してください。
　「様式第１号（申請書）」シートが自動入力され、申請書の作成が完了しますので、入力後、本Ｅｘｃｅｌファイルを子ども施策推進課メールアドレスにご送付ください。
　提出前に必ず、「様式第１号（申請書）」シートの内容をご確認ください。
　※申請額については、原則、先日実施した所要額調査において回答した金額以内になるようお願いします。※令和５年７月１日以降に指定された事業所を除く</t>
    <rPh sb="1" eb="4">
      <t>シンセイショ</t>
    </rPh>
    <rPh sb="5" eb="9">
      <t>サクセイホウホウ</t>
    </rPh>
    <rPh sb="13" eb="14">
      <t>レツ</t>
    </rPh>
    <rPh sb="16" eb="17">
      <t>レツ</t>
    </rPh>
    <rPh sb="29" eb="30">
      <t>ゴ</t>
    </rPh>
    <rPh sb="31" eb="33">
      <t>ベッピョウ</t>
    </rPh>
    <rPh sb="37" eb="38">
      <t>カク</t>
    </rPh>
    <rPh sb="45" eb="47">
      <t>シンセイ</t>
    </rPh>
    <rPh sb="49" eb="51">
      <t>ジギョウ</t>
    </rPh>
    <rPh sb="56" eb="60">
      <t>ヒツヨウジコウ</t>
    </rPh>
    <rPh sb="61" eb="63">
      <t>ニュウリョク</t>
    </rPh>
    <rPh sb="75" eb="76">
      <t>ダイ</t>
    </rPh>
    <rPh sb="77" eb="78">
      <t>ゴウ</t>
    </rPh>
    <rPh sb="99" eb="101">
      <t>サクセイ</t>
    </rPh>
    <rPh sb="102" eb="104">
      <t>カンリョウ</t>
    </rPh>
    <rPh sb="110" eb="113">
      <t>ニュウリョクゴ</t>
    </rPh>
    <rPh sb="114" eb="115">
      <t>ホン</t>
    </rPh>
    <rPh sb="125" eb="126">
      <t>コ</t>
    </rPh>
    <rPh sb="128" eb="132">
      <t>シサクスイシン</t>
    </rPh>
    <rPh sb="132" eb="133">
      <t>カ</t>
    </rPh>
    <rPh sb="142" eb="144">
      <t>ソウフ</t>
    </rPh>
    <rPh sb="189" eb="192">
      <t>シンセイガク</t>
    </rPh>
    <rPh sb="201" eb="203">
      <t>センジツ</t>
    </rPh>
    <rPh sb="203" eb="205">
      <t>ジッシ</t>
    </rPh>
    <rPh sb="222" eb="224">
      <t>イナイ</t>
    </rPh>
    <rPh sb="230" eb="231">
      <t>ネガ</t>
    </rPh>
    <rPh sb="237" eb="239">
      <t>レイワ</t>
    </rPh>
    <rPh sb="240" eb="241">
      <t>ネン</t>
    </rPh>
    <rPh sb="242" eb="243">
      <t>ガツ</t>
    </rPh>
    <rPh sb="244" eb="245">
      <t>ニチ</t>
    </rPh>
    <rPh sb="245" eb="247">
      <t>イコウ</t>
    </rPh>
    <phoneticPr fontId="7"/>
  </si>
  <si>
    <t>法人住所１（番地まで）</t>
    <rPh sb="0" eb="2">
      <t>ホウジン</t>
    </rPh>
    <rPh sb="2" eb="4">
      <t>ジュウショ</t>
    </rPh>
    <rPh sb="6" eb="8">
      <t>バンチ</t>
    </rPh>
    <phoneticPr fontId="7"/>
  </si>
  <si>
    <t>法人住所２（建物名等）</t>
    <rPh sb="0" eb="2">
      <t>ホウジン</t>
    </rPh>
    <rPh sb="2" eb="4">
      <t>ジュウショ</t>
    </rPh>
    <rPh sb="6" eb="8">
      <t>タテモノ</t>
    </rPh>
    <rPh sb="8" eb="9">
      <t>メイ</t>
    </rPh>
    <rPh sb="9" eb="10">
      <t>ナド</t>
    </rPh>
    <phoneticPr fontId="7"/>
  </si>
  <si>
    <t>代表者職名</t>
    <rPh sb="0" eb="3">
      <t>ダイヒョウシャ</t>
    </rPh>
    <rPh sb="3" eb="5">
      <t>ショクメイ</t>
    </rPh>
    <phoneticPr fontId="7"/>
  </si>
  <si>
    <t>※自動入力※</t>
    <rPh sb="1" eb="5">
      <t>ジドウニュウリョク</t>
    </rPh>
    <phoneticPr fontId="4"/>
  </si>
  <si>
    <t>別表１～３のとおり</t>
    <phoneticPr fontId="4"/>
  </si>
  <si>
    <t>　　　対象経費の積算根拠がわかる書類（見積書等）</t>
    <phoneticPr fontId="4"/>
  </si>
  <si>
    <t>金</t>
    <rPh sb="0" eb="1">
      <t>キン</t>
    </rPh>
    <phoneticPr fontId="4"/>
  </si>
  <si>
    <t>申請書別表２　３（２）ＩＣＴを活用した子供の見守り支援事業</t>
    <rPh sb="0" eb="3">
      <t>シンセイショ</t>
    </rPh>
    <rPh sb="3" eb="5">
      <t>ベッピョウ</t>
    </rPh>
    <phoneticPr fontId="7"/>
  </si>
  <si>
    <t>申請書別表３　３（３）登降園管理システム導入支援事業</t>
    <rPh sb="0" eb="3">
      <t>シンセイショ</t>
    </rPh>
    <rPh sb="3" eb="5">
      <t>ベッピョウ</t>
    </rPh>
    <phoneticPr fontId="7"/>
  </si>
  <si>
    <t>①</t>
    <phoneticPr fontId="4"/>
  </si>
  <si>
    <t>②</t>
    <phoneticPr fontId="4"/>
  </si>
  <si>
    <t>③</t>
    <phoneticPr fontId="4"/>
  </si>
  <si>
    <t>④</t>
    <phoneticPr fontId="4"/>
  </si>
  <si>
    <t>⑤</t>
    <phoneticPr fontId="4"/>
  </si>
  <si>
    <t>⑥</t>
    <phoneticPr fontId="7"/>
  </si>
  <si>
    <t>申請書別表１　３（１）送迎用車両の改修支援事業</t>
    <rPh sb="0" eb="3">
      <t>シンセイショ</t>
    </rPh>
    <rPh sb="3" eb="5">
      <t>ベッピョウ</t>
    </rPh>
    <rPh sb="11" eb="13">
      <t>ソウゲイ</t>
    </rPh>
    <rPh sb="14" eb="16">
      <t>シャリョウ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</si>
</sst>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11"/>
      <color theme="1"/>
      <name val="Yu Gothic"/>
      <family val="2"/>
      <scheme val="minor"/>
    </font>
    <font>
      <sz val="10"/>
      <color theme="1"/>
      <name val="ＭＳ 明朝"/>
      <family val="1"/>
      <charset val="128"/>
    </font>
    <font>
      <sz val="11"/>
      <color theme="1"/>
      <name val="Yu Gothic"/>
      <family val="3"/>
      <charset val="128"/>
      <scheme val="minor"/>
    </font>
    <font>
      <b/>
      <sz val="12"/>
      <color theme="1"/>
      <name val="ＭＳ 明朝"/>
      <family val="1"/>
      <charset val="128"/>
    </font>
    <font>
      <sz val="8"/>
      <color theme="1"/>
      <name val="Yu Gothic"/>
      <family val="3"/>
      <charset val="128"/>
      <scheme val="minor"/>
    </font>
    <font>
      <b/>
      <sz val="22"/>
      <color theme="1"/>
      <name val="ＭＳ 明朝"/>
      <family val="1"/>
      <charset val="128"/>
    </font>
    <font>
      <sz val="11"/>
      <color theme="1"/>
      <name val="ＭＳ ゴシック"/>
      <family val="3"/>
      <charset val="128"/>
    </font>
    <font>
      <sz val="12"/>
      <color theme="1"/>
      <name val="BIZ UDゴシック"/>
      <family val="3"/>
      <charset val="128"/>
    </font>
    <font>
      <sz val="12"/>
      <color rgb="FF000000"/>
      <name val="BIZ UDゴシック"/>
      <family val="3"/>
      <charset val="128"/>
    </font>
    <font>
      <sz val="11"/>
      <color theme="1"/>
      <name val="BIZ UDゴシック"/>
      <family val="3"/>
      <charset val="128"/>
    </font>
    <font>
      <sz val="12"/>
      <color rgb="FFFF0000"/>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auto="1"/>
      </left>
      <right style="thin">
        <color auto="1"/>
      </right>
      <top style="thin">
        <color auto="1"/>
      </top>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ck">
        <color rgb="FFFF0000"/>
      </left>
      <right style="thin">
        <color theme="1"/>
      </right>
      <top style="thin">
        <color theme="1"/>
      </top>
      <bottom style="thin">
        <color theme="1"/>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6" fillId="0" borderId="0"/>
    <xf numFmtId="38" fontId="13" fillId="0" borderId="0" applyFont="0" applyFill="0" applyBorder="0" applyAlignment="0" applyProtection="0">
      <alignment vertical="center"/>
    </xf>
    <xf numFmtId="0" fontId="1" fillId="0" borderId="0">
      <alignment vertical="center"/>
    </xf>
  </cellStyleXfs>
  <cellXfs count="153">
    <xf numFmtId="0" fontId="0" fillId="0" borderId="0" xfId="0"/>
    <xf numFmtId="38" fontId="11" fillId="0" borderId="0" xfId="11" applyFont="1">
      <alignment vertical="center"/>
    </xf>
    <xf numFmtId="38" fontId="8" fillId="0" borderId="0" xfId="11" applyFont="1">
      <alignment vertical="center"/>
    </xf>
    <xf numFmtId="38" fontId="8" fillId="0" borderId="0" xfId="11" applyFont="1" applyAlignment="1">
      <alignment horizontal="right" vertical="center"/>
    </xf>
    <xf numFmtId="38" fontId="8" fillId="0" borderId="0" xfId="11" applyFont="1" applyFill="1">
      <alignment vertical="center"/>
    </xf>
    <xf numFmtId="38" fontId="15" fillId="0" borderId="0" xfId="11" applyFont="1">
      <alignment vertical="center"/>
    </xf>
    <xf numFmtId="38" fontId="8" fillId="0" borderId="24" xfId="11" applyFont="1" applyBorder="1" applyAlignment="1">
      <alignment horizontal="center" vertical="center"/>
    </xf>
    <xf numFmtId="38" fontId="8" fillId="0" borderId="12" xfId="11" applyFont="1" applyBorder="1" applyAlignment="1">
      <alignment horizontal="center" vertical="center"/>
    </xf>
    <xf numFmtId="38" fontId="8" fillId="0" borderId="12" xfId="11" applyFont="1" applyFill="1" applyBorder="1" applyAlignment="1">
      <alignment horizontal="center" vertical="center" wrapText="1"/>
    </xf>
    <xf numFmtId="38" fontId="14" fillId="0" borderId="23" xfId="11" applyFont="1" applyBorder="1" applyAlignment="1">
      <alignment vertical="center" wrapText="1"/>
    </xf>
    <xf numFmtId="38" fontId="15" fillId="0" borderId="0" xfId="11" applyFont="1" applyAlignment="1">
      <alignment horizontal="right" vertical="center"/>
    </xf>
    <xf numFmtId="38" fontId="12" fillId="0" borderId="22" xfId="11" applyFont="1" applyBorder="1" applyAlignment="1">
      <alignment horizontal="right" vertical="center"/>
    </xf>
    <xf numFmtId="38" fontId="12" fillId="0" borderId="4" xfId="11" applyFont="1" applyBorder="1" applyAlignment="1">
      <alignment horizontal="right" vertical="center"/>
    </xf>
    <xf numFmtId="38" fontId="12" fillId="0" borderId="4" xfId="11" applyFont="1" applyFill="1" applyBorder="1" applyAlignment="1">
      <alignment horizontal="right" vertical="center" wrapText="1"/>
    </xf>
    <xf numFmtId="38" fontId="12" fillId="0" borderId="21" xfId="11" applyFont="1" applyBorder="1" applyAlignment="1">
      <alignment horizontal="right" vertical="center" wrapText="1"/>
    </xf>
    <xf numFmtId="38" fontId="12" fillId="0" borderId="14" xfId="11" applyFont="1" applyBorder="1" applyAlignment="1">
      <alignment horizontal="right" vertical="center"/>
    </xf>
    <xf numFmtId="38" fontId="8" fillId="0" borderId="11" xfId="11" applyFont="1" applyBorder="1" applyAlignment="1">
      <alignment horizontal="right" vertical="center"/>
    </xf>
    <xf numFmtId="38" fontId="12" fillId="0" borderId="6" xfId="11" applyFont="1" applyBorder="1">
      <alignment vertical="center"/>
    </xf>
    <xf numFmtId="38" fontId="12" fillId="0" borderId="4" xfId="11" applyFont="1" applyFill="1" applyBorder="1">
      <alignment vertical="center"/>
    </xf>
    <xf numFmtId="38" fontId="16" fillId="0" borderId="0" xfId="11" applyFont="1" applyAlignment="1">
      <alignment horizontal="right" vertical="center"/>
    </xf>
    <xf numFmtId="38" fontId="8" fillId="0" borderId="15" xfId="11" applyFont="1" applyBorder="1" applyAlignment="1">
      <alignment horizontal="right" vertical="center"/>
    </xf>
    <xf numFmtId="38" fontId="12" fillId="2" borderId="17" xfId="11" applyFont="1" applyFill="1" applyBorder="1" applyAlignment="1">
      <alignment vertical="center"/>
    </xf>
    <xf numFmtId="38" fontId="12" fillId="2" borderId="19" xfId="11" applyFont="1" applyFill="1" applyBorder="1" applyAlignment="1">
      <alignment vertical="center"/>
    </xf>
    <xf numFmtId="38" fontId="15" fillId="0" borderId="0" xfId="11" applyFont="1" applyAlignment="1"/>
    <xf numFmtId="38" fontId="12" fillId="2" borderId="20" xfId="11" applyFont="1" applyFill="1" applyBorder="1" applyAlignment="1">
      <alignment horizontal="left" vertical="center" wrapText="1"/>
    </xf>
    <xf numFmtId="38" fontId="12" fillId="2" borderId="18" xfId="11" applyFont="1" applyFill="1" applyBorder="1" applyAlignment="1">
      <alignment horizontal="left" vertical="center" wrapText="1"/>
    </xf>
    <xf numFmtId="38" fontId="12" fillId="0" borderId="38" xfId="11" applyFont="1" applyBorder="1" applyAlignment="1">
      <alignment horizontal="right" vertical="center"/>
    </xf>
    <xf numFmtId="38" fontId="8" fillId="0" borderId="28" xfId="11" applyFont="1" applyBorder="1" applyAlignment="1">
      <alignment horizontal="center" vertical="center"/>
    </xf>
    <xf numFmtId="38" fontId="8" fillId="0" borderId="33" xfId="11" applyFont="1" applyBorder="1" applyAlignment="1">
      <alignment horizontal="center" vertical="center"/>
    </xf>
    <xf numFmtId="38" fontId="8" fillId="0" borderId="32" xfId="11" applyFont="1" applyBorder="1" applyAlignment="1">
      <alignment horizontal="center" vertical="center"/>
    </xf>
    <xf numFmtId="38" fontId="15" fillId="0" borderId="38" xfId="11" applyFont="1" applyBorder="1" applyAlignment="1">
      <alignment horizontal="right" vertical="center"/>
    </xf>
    <xf numFmtId="38" fontId="8" fillId="2" borderId="19" xfId="11" applyFont="1" applyFill="1" applyBorder="1" applyAlignment="1">
      <alignment horizontal="center" vertical="center"/>
    </xf>
    <xf numFmtId="38" fontId="8" fillId="2" borderId="37" xfId="11" applyFont="1" applyFill="1" applyBorder="1" applyAlignment="1">
      <alignment horizontal="center" vertical="center"/>
    </xf>
    <xf numFmtId="38" fontId="8" fillId="2" borderId="17" xfId="11" applyFont="1" applyFill="1" applyBorder="1" applyAlignment="1">
      <alignment horizontal="center" vertical="center"/>
    </xf>
    <xf numFmtId="38" fontId="8" fillId="2" borderId="31" xfId="11" applyFont="1" applyFill="1" applyBorder="1" applyAlignment="1">
      <alignment horizontal="center" vertical="center"/>
    </xf>
    <xf numFmtId="38" fontId="17" fillId="0" borderId="29" xfId="11" applyFont="1" applyBorder="1" applyAlignment="1">
      <alignment horizontal="left" vertical="center" wrapText="1"/>
    </xf>
    <xf numFmtId="58" fontId="12" fillId="0" borderId="32" xfId="11" applyNumberFormat="1" applyFont="1" applyBorder="1" applyAlignment="1">
      <alignment horizontal="left" vertical="center" wrapText="1"/>
    </xf>
    <xf numFmtId="38" fontId="12" fillId="3" borderId="19" xfId="11" applyFont="1" applyFill="1" applyBorder="1" applyAlignment="1">
      <alignment horizontal="right" vertical="center" wrapText="1"/>
    </xf>
    <xf numFmtId="38" fontId="12" fillId="3" borderId="30" xfId="11" applyFont="1" applyFill="1" applyBorder="1" applyAlignment="1">
      <alignment horizontal="right" vertical="center" wrapText="1"/>
    </xf>
    <xf numFmtId="38" fontId="12" fillId="2" borderId="19" xfId="11" applyFont="1" applyFill="1" applyBorder="1" applyAlignment="1">
      <alignment horizontal="left" vertical="center" shrinkToFit="1"/>
    </xf>
    <xf numFmtId="38" fontId="12" fillId="2" borderId="17" xfId="11" applyFont="1" applyFill="1" applyBorder="1" applyAlignment="1">
      <alignment horizontal="left" vertical="center" shrinkToFit="1"/>
    </xf>
    <xf numFmtId="38" fontId="12" fillId="2" borderId="19" xfId="11" applyFont="1" applyFill="1" applyBorder="1" applyAlignment="1">
      <alignment horizontal="left" vertical="center" wrapText="1"/>
    </xf>
    <xf numFmtId="38" fontId="12" fillId="2" borderId="17" xfId="11" applyFont="1" applyFill="1" applyBorder="1" applyAlignment="1">
      <alignment horizontal="left" vertical="center" wrapText="1"/>
    </xf>
    <xf numFmtId="176" fontId="12" fillId="2" borderId="35" xfId="11" applyNumberFormat="1" applyFont="1" applyFill="1" applyBorder="1" applyAlignment="1">
      <alignment horizontal="left" vertical="center"/>
    </xf>
    <xf numFmtId="176" fontId="12" fillId="2" borderId="16" xfId="11" applyNumberFormat="1" applyFont="1" applyFill="1" applyBorder="1" applyAlignment="1">
      <alignment horizontal="left" vertical="center"/>
    </xf>
    <xf numFmtId="38" fontId="15" fillId="0" borderId="0" xfId="11" applyFont="1" applyAlignment="1">
      <alignment horizontal="center" vertical="center"/>
    </xf>
    <xf numFmtId="38" fontId="10" fillId="0" borderId="0" xfId="11" applyFont="1" applyAlignment="1">
      <alignment vertical="center" wrapText="1"/>
    </xf>
    <xf numFmtId="38" fontId="9" fillId="0" borderId="0" xfId="11" applyFont="1" applyAlignment="1">
      <alignment vertical="center"/>
    </xf>
    <xf numFmtId="38" fontId="8" fillId="0" borderId="39" xfId="11" applyFont="1" applyBorder="1" applyAlignment="1">
      <alignment horizontal="left" vertical="center" wrapText="1"/>
    </xf>
    <xf numFmtId="38" fontId="12" fillId="0" borderId="26" xfId="11" applyFont="1" applyBorder="1" applyAlignment="1">
      <alignment horizontal="left" vertical="center" wrapText="1"/>
    </xf>
    <xf numFmtId="38" fontId="12" fillId="0" borderId="33" xfId="11" applyFont="1" applyBorder="1" applyAlignment="1">
      <alignment horizontal="right" vertical="center"/>
    </xf>
    <xf numFmtId="38" fontId="12" fillId="0" borderId="33" xfId="11" applyFont="1" applyFill="1" applyBorder="1" applyAlignment="1">
      <alignment horizontal="right" vertical="center" wrapText="1"/>
    </xf>
    <xf numFmtId="38" fontId="12" fillId="0" borderId="36" xfId="11" applyFont="1" applyFill="1" applyBorder="1" applyAlignment="1">
      <alignment horizontal="left" vertical="center" wrapText="1"/>
    </xf>
    <xf numFmtId="38" fontId="12" fillId="0" borderId="33" xfId="11" applyFont="1" applyFill="1" applyBorder="1" applyAlignment="1">
      <alignment horizontal="left" vertical="center" wrapText="1"/>
    </xf>
    <xf numFmtId="38" fontId="9" fillId="0" borderId="0" xfId="11" applyFont="1" applyAlignment="1">
      <alignment vertical="center" wrapText="1"/>
    </xf>
    <xf numFmtId="38" fontId="18" fillId="0" borderId="0" xfId="11" applyFont="1">
      <alignment vertical="center"/>
    </xf>
    <xf numFmtId="38" fontId="12" fillId="0" borderId="0" xfId="11" applyFont="1" applyAlignment="1">
      <alignment vertical="center" shrinkToFit="1"/>
    </xf>
    <xf numFmtId="38" fontId="12" fillId="0" borderId="0" xfId="11" applyFont="1">
      <alignment vertical="center"/>
    </xf>
    <xf numFmtId="38" fontId="8" fillId="0" borderId="17" xfId="11" applyFont="1" applyBorder="1" applyAlignment="1">
      <alignment horizontal="center" vertical="center" wrapText="1"/>
    </xf>
    <xf numFmtId="38" fontId="8" fillId="0" borderId="17" xfId="11" applyFont="1" applyBorder="1" applyAlignment="1">
      <alignment horizontal="center" vertical="center"/>
    </xf>
    <xf numFmtId="38" fontId="8" fillId="0" borderId="31" xfId="11" applyFont="1" applyBorder="1" applyAlignment="1">
      <alignment horizontal="center" vertical="center"/>
    </xf>
    <xf numFmtId="38" fontId="14" fillId="0" borderId="17" xfId="11" applyFont="1" applyBorder="1" applyAlignment="1">
      <alignment horizontal="center" vertical="center" wrapText="1"/>
    </xf>
    <xf numFmtId="38" fontId="8" fillId="0" borderId="0" xfId="11" applyFont="1" applyAlignment="1">
      <alignment horizontal="center" vertical="center"/>
    </xf>
    <xf numFmtId="38" fontId="8" fillId="0" borderId="17" xfId="11" applyFont="1" applyBorder="1">
      <alignment vertical="center"/>
    </xf>
    <xf numFmtId="38" fontId="8" fillId="2" borderId="31" xfId="11" applyFont="1" applyFill="1" applyBorder="1" applyAlignment="1">
      <alignment vertical="center" wrapText="1"/>
    </xf>
    <xf numFmtId="38" fontId="8" fillId="0" borderId="17" xfId="11" applyFont="1" applyFill="1" applyBorder="1">
      <alignment vertical="center"/>
    </xf>
    <xf numFmtId="38" fontId="8" fillId="2" borderId="17" xfId="11" applyFont="1" applyFill="1" applyBorder="1" applyAlignment="1">
      <alignment horizontal="left" vertical="center"/>
    </xf>
    <xf numFmtId="176" fontId="8" fillId="2" borderId="17" xfId="11" applyNumberFormat="1" applyFont="1" applyFill="1" applyBorder="1">
      <alignment vertical="center"/>
    </xf>
    <xf numFmtId="38" fontId="8" fillId="0" borderId="43" xfId="11" applyFont="1" applyBorder="1" applyAlignment="1">
      <alignment horizontal="right" vertical="center"/>
    </xf>
    <xf numFmtId="38" fontId="8" fillId="0" borderId="30" xfId="11" applyFont="1" applyFill="1" applyBorder="1">
      <alignment vertical="center"/>
    </xf>
    <xf numFmtId="38" fontId="19" fillId="0" borderId="0" xfId="11" applyFont="1" applyAlignment="1">
      <alignment horizontal="center" vertical="center"/>
    </xf>
    <xf numFmtId="38" fontId="19" fillId="0" borderId="0" xfId="11" applyFont="1" applyFill="1" applyBorder="1">
      <alignment vertical="center"/>
    </xf>
    <xf numFmtId="38" fontId="8" fillId="0" borderId="0" xfId="11" applyFont="1" applyFill="1" applyBorder="1">
      <alignment vertical="center"/>
    </xf>
    <xf numFmtId="38" fontId="19" fillId="0" borderId="0" xfId="11" applyFont="1">
      <alignment vertical="center"/>
    </xf>
    <xf numFmtId="38" fontId="8" fillId="2" borderId="17" xfId="11" applyFont="1" applyFill="1" applyBorder="1">
      <alignment vertical="center"/>
    </xf>
    <xf numFmtId="0" fontId="20" fillId="0" borderId="0" xfId="0" applyFont="1" applyAlignment="1">
      <alignment vertical="center"/>
    </xf>
    <xf numFmtId="177" fontId="20" fillId="0" borderId="0" xfId="0" applyNumberFormat="1" applyFont="1" applyAlignment="1">
      <alignment vertical="center"/>
    </xf>
    <xf numFmtId="0" fontId="20" fillId="0" borderId="0" xfId="0" applyFont="1" applyAlignment="1">
      <alignment horizontal="distributed" vertical="center"/>
    </xf>
    <xf numFmtId="0" fontId="20" fillId="0" borderId="0" xfId="0" applyFont="1" applyAlignment="1">
      <alignment horizontal="left" vertical="center" indent="1" shrinkToFit="1"/>
    </xf>
    <xf numFmtId="0" fontId="20" fillId="0" borderId="0" xfId="0" applyFont="1" applyAlignment="1">
      <alignment horizontal="right" vertical="center"/>
    </xf>
    <xf numFmtId="0" fontId="20" fillId="0" borderId="0" xfId="0" applyFont="1" applyAlignment="1">
      <alignment horizontal="center" vertical="center" wrapText="1"/>
    </xf>
    <xf numFmtId="38" fontId="20" fillId="0" borderId="0" xfId="11" applyFont="1" applyBorder="1" applyAlignment="1">
      <alignment horizontal="left" vertical="center"/>
    </xf>
    <xf numFmtId="0" fontId="22" fillId="0" borderId="0" xfId="0" applyFont="1" applyAlignment="1">
      <alignment vertical="center"/>
    </xf>
    <xf numFmtId="0" fontId="22" fillId="0" borderId="0" xfId="0" applyFont="1" applyAlignment="1">
      <alignment vertical="top" wrapText="1"/>
    </xf>
    <xf numFmtId="0" fontId="22" fillId="3" borderId="46" xfId="0" applyFont="1" applyFill="1" applyBorder="1" applyAlignment="1">
      <alignment vertical="center" shrinkToFit="1"/>
    </xf>
    <xf numFmtId="176" fontId="22" fillId="3" borderId="46" xfId="0" applyNumberFormat="1" applyFont="1" applyFill="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xf>
    <xf numFmtId="0" fontId="22" fillId="0" borderId="17" xfId="0" applyFont="1" applyFill="1" applyBorder="1" applyAlignment="1">
      <alignment horizontal="left" vertical="center"/>
    </xf>
    <xf numFmtId="0" fontId="22" fillId="0" borderId="17" xfId="0" applyFont="1" applyFill="1" applyBorder="1" applyAlignment="1">
      <alignment horizontal="left" vertical="center" wrapText="1"/>
    </xf>
    <xf numFmtId="0" fontId="22" fillId="0" borderId="31" xfId="0" applyFont="1" applyFill="1" applyBorder="1" applyAlignment="1">
      <alignment vertical="center" shrinkToFit="1"/>
    </xf>
    <xf numFmtId="176" fontId="22" fillId="2" borderId="47" xfId="0" applyNumberFormat="1" applyFont="1" applyFill="1" applyBorder="1" applyAlignment="1">
      <alignment vertical="center" shrinkToFit="1"/>
    </xf>
    <xf numFmtId="0" fontId="22" fillId="2" borderId="48" xfId="0" applyFont="1" applyFill="1" applyBorder="1" applyAlignment="1">
      <alignment vertical="center" shrinkToFit="1"/>
    </xf>
    <xf numFmtId="38" fontId="22" fillId="0" borderId="46" xfId="11" applyFont="1" applyFill="1" applyBorder="1" applyAlignment="1">
      <alignment vertical="center" shrinkToFit="1"/>
    </xf>
    <xf numFmtId="38" fontId="22" fillId="0" borderId="49" xfId="1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left" vertical="center"/>
    </xf>
    <xf numFmtId="38" fontId="16" fillId="0" borderId="11" xfId="11" applyFont="1" applyBorder="1">
      <alignment vertical="center"/>
    </xf>
    <xf numFmtId="38" fontId="16" fillId="0" borderId="50" xfId="11" applyFont="1" applyBorder="1">
      <alignment vertical="center"/>
    </xf>
    <xf numFmtId="38" fontId="8" fillId="0" borderId="12" xfId="11" applyFont="1" applyBorder="1" applyAlignment="1">
      <alignment horizontal="center" vertical="center" wrapText="1"/>
    </xf>
    <xf numFmtId="38" fontId="12" fillId="3" borderId="12" xfId="11" applyFont="1" applyFill="1" applyBorder="1" applyAlignment="1">
      <alignment horizontal="right" vertical="center" wrapText="1"/>
    </xf>
    <xf numFmtId="38" fontId="12" fillId="3" borderId="17" xfId="11" applyFont="1" applyFill="1" applyBorder="1" applyAlignment="1">
      <alignment horizontal="right" vertical="center" wrapText="1"/>
    </xf>
    <xf numFmtId="38" fontId="12" fillId="2" borderId="19" xfId="11" applyFont="1" applyFill="1" applyBorder="1" applyAlignment="1">
      <alignment horizontal="right" vertical="center" shrinkToFit="1"/>
    </xf>
    <xf numFmtId="38" fontId="12" fillId="2" borderId="30" xfId="11" applyFont="1" applyFill="1" applyBorder="1" applyAlignment="1">
      <alignment horizontal="right" vertical="center" shrinkToFit="1"/>
    </xf>
    <xf numFmtId="38" fontId="8" fillId="2" borderId="51" xfId="11" applyFont="1" applyFill="1" applyBorder="1" applyAlignment="1">
      <alignment vertical="center" wrapText="1"/>
    </xf>
    <xf numFmtId="38" fontId="8" fillId="0" borderId="43" xfId="11" applyFont="1" applyBorder="1" applyAlignment="1">
      <alignment horizontal="center" vertical="center"/>
    </xf>
    <xf numFmtId="38" fontId="8" fillId="0" borderId="30" xfId="11" applyFont="1" applyBorder="1" applyAlignment="1">
      <alignment horizontal="center" vertical="center"/>
    </xf>
    <xf numFmtId="38" fontId="8" fillId="0" borderId="46" xfId="11" applyFont="1" applyBorder="1" applyAlignment="1">
      <alignment horizontal="center" vertical="center" wrapText="1"/>
    </xf>
    <xf numFmtId="38" fontId="8" fillId="0" borderId="46" xfId="11" applyFont="1" applyFill="1" applyBorder="1" applyAlignment="1">
      <alignment horizontal="center" vertical="center" wrapText="1"/>
    </xf>
    <xf numFmtId="38" fontId="8" fillId="2" borderId="52" xfId="11" applyFont="1" applyFill="1" applyBorder="1" applyAlignment="1">
      <alignment vertical="center" wrapText="1"/>
    </xf>
    <xf numFmtId="38" fontId="8" fillId="0" borderId="31" xfId="11" applyFont="1" applyFill="1" applyBorder="1" applyAlignment="1">
      <alignment vertical="center" wrapText="1"/>
    </xf>
    <xf numFmtId="38" fontId="8" fillId="3" borderId="17" xfId="11" applyFont="1" applyFill="1" applyBorder="1" applyAlignment="1">
      <alignment horizontal="right" vertical="center" wrapText="1"/>
    </xf>
    <xf numFmtId="0" fontId="20" fillId="0" borderId="0" xfId="0" applyFont="1" applyAlignment="1">
      <alignment vertical="center"/>
    </xf>
    <xf numFmtId="0" fontId="21" fillId="0" borderId="0" xfId="0" applyFont="1" applyAlignment="1">
      <alignment vertical="center"/>
    </xf>
    <xf numFmtId="38" fontId="8" fillId="0" borderId="52" xfId="11" applyFont="1" applyFill="1" applyBorder="1" applyAlignment="1">
      <alignment vertical="center" wrapText="1"/>
    </xf>
    <xf numFmtId="38" fontId="8" fillId="0" borderId="17" xfId="11" applyFont="1" applyFill="1" applyBorder="1" applyAlignment="1">
      <alignment horizontal="center" vertical="center" wrapText="1"/>
    </xf>
    <xf numFmtId="0" fontId="20" fillId="0" borderId="45" xfId="0" applyFont="1" applyBorder="1" applyAlignment="1">
      <alignment horizontal="right" vertical="center"/>
    </xf>
    <xf numFmtId="38" fontId="17" fillId="2" borderId="35" xfId="11" applyFont="1" applyFill="1" applyBorder="1" applyAlignment="1">
      <alignment horizontal="left" vertical="center" wrapText="1"/>
    </xf>
    <xf numFmtId="38" fontId="17" fillId="2" borderId="16" xfId="11" applyFont="1" applyFill="1" applyBorder="1" applyAlignment="1">
      <alignment horizontal="left" vertical="center" wrapText="1"/>
    </xf>
    <xf numFmtId="38" fontId="8" fillId="2" borderId="17" xfId="11" applyFont="1" applyFill="1" applyBorder="1" applyAlignment="1">
      <alignment horizontal="left" vertical="center" wrapText="1"/>
    </xf>
    <xf numFmtId="38" fontId="12" fillId="0" borderId="33" xfId="11" applyFont="1" applyBorder="1" applyAlignment="1">
      <alignment horizontal="left" vertical="center"/>
    </xf>
    <xf numFmtId="0" fontId="23" fillId="0" borderId="26" xfId="0" applyFont="1" applyBorder="1" applyAlignment="1">
      <alignment horizontal="left" vertical="center" wrapText="1"/>
    </xf>
    <xf numFmtId="0" fontId="23" fillId="0" borderId="34" xfId="0" applyFont="1" applyBorder="1" applyAlignment="1">
      <alignment horizontal="left" vertical="center" wrapText="1"/>
    </xf>
    <xf numFmtId="0" fontId="23" fillId="0" borderId="27" xfId="0" applyFont="1" applyBorder="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left" vertical="center"/>
    </xf>
    <xf numFmtId="38" fontId="20" fillId="0" borderId="45" xfId="11" applyFont="1" applyBorder="1" applyAlignment="1">
      <alignment horizontal="center" vertical="center"/>
    </xf>
    <xf numFmtId="0" fontId="20" fillId="0" borderId="0" xfId="0" applyFont="1" applyAlignment="1">
      <alignment horizontal="left" vertical="center" indent="1"/>
    </xf>
    <xf numFmtId="0" fontId="20" fillId="0" borderId="0" xfId="0" applyFont="1" applyAlignment="1">
      <alignment vertical="center"/>
    </xf>
    <xf numFmtId="0" fontId="20" fillId="0" borderId="0" xfId="0" applyFont="1" applyAlignment="1">
      <alignment horizontal="center" vertical="center"/>
    </xf>
    <xf numFmtId="38" fontId="8" fillId="0" borderId="26" xfId="11" applyFont="1" applyBorder="1" applyAlignment="1">
      <alignment horizontal="center" vertical="center"/>
    </xf>
    <xf numFmtId="38" fontId="8" fillId="0" borderId="34" xfId="11" applyFont="1" applyBorder="1" applyAlignment="1">
      <alignment horizontal="center" vertical="center"/>
    </xf>
    <xf numFmtId="38" fontId="8" fillId="0" borderId="27" xfId="11" applyFont="1" applyBorder="1" applyAlignment="1">
      <alignment horizontal="center" vertical="center"/>
    </xf>
    <xf numFmtId="38" fontId="8" fillId="0" borderId="40" xfId="11" applyFont="1" applyBorder="1">
      <alignment vertical="center"/>
    </xf>
    <xf numFmtId="38" fontId="8" fillId="0" borderId="13" xfId="11" applyFont="1" applyBorder="1">
      <alignment vertical="center"/>
    </xf>
    <xf numFmtId="38" fontId="8" fillId="0" borderId="41" xfId="11" applyFont="1" applyBorder="1">
      <alignment vertical="center"/>
    </xf>
    <xf numFmtId="38" fontId="8" fillId="0" borderId="5" xfId="11" applyFont="1" applyBorder="1">
      <alignment vertical="center"/>
    </xf>
    <xf numFmtId="38" fontId="15" fillId="0" borderId="9" xfId="11" applyFont="1" applyBorder="1">
      <alignment vertical="center"/>
    </xf>
    <xf numFmtId="38" fontId="15" fillId="0" borderId="2" xfId="11" applyFont="1" applyBorder="1">
      <alignment vertical="center"/>
    </xf>
    <xf numFmtId="38" fontId="8" fillId="0" borderId="8" xfId="11" applyFont="1" applyBorder="1" applyAlignment="1">
      <alignment horizontal="center" vertical="center"/>
    </xf>
    <xf numFmtId="38" fontId="8" fillId="0" borderId="1" xfId="11" applyFont="1" applyBorder="1" applyAlignment="1">
      <alignment horizontal="center" vertical="center"/>
    </xf>
    <xf numFmtId="38" fontId="8" fillId="0" borderId="15" xfId="11" applyFont="1" applyBorder="1" applyAlignment="1">
      <alignment horizontal="center" vertical="center"/>
    </xf>
    <xf numFmtId="38" fontId="8" fillId="0" borderId="7" xfId="11" applyFont="1" applyBorder="1" applyAlignment="1">
      <alignment horizontal="center" vertical="center"/>
    </xf>
    <xf numFmtId="38" fontId="16" fillId="0" borderId="10" xfId="11" applyFont="1" applyBorder="1">
      <alignment vertical="center"/>
    </xf>
    <xf numFmtId="38" fontId="16" fillId="0" borderId="3" xfId="11" applyFont="1" applyBorder="1">
      <alignment vertical="center"/>
    </xf>
    <xf numFmtId="38" fontId="12" fillId="0" borderId="10" xfId="11" applyFont="1" applyFill="1" applyBorder="1" applyAlignment="1">
      <alignment horizontal="center" vertical="center"/>
    </xf>
    <xf numFmtId="38" fontId="12" fillId="0" borderId="3" xfId="11" applyFont="1" applyFill="1" applyBorder="1" applyAlignment="1">
      <alignment horizontal="center" vertical="center"/>
    </xf>
    <xf numFmtId="38" fontId="8" fillId="0" borderId="25" xfId="11" applyFont="1" applyBorder="1" applyAlignment="1">
      <alignment horizontal="right" vertical="center" wrapText="1"/>
    </xf>
    <xf numFmtId="38" fontId="8" fillId="0" borderId="15" xfId="11" applyFont="1" applyBorder="1" applyAlignment="1">
      <alignment horizontal="right" vertical="center"/>
    </xf>
    <xf numFmtId="38" fontId="12" fillId="0" borderId="9" xfId="11" applyFont="1" applyFill="1" applyBorder="1" applyAlignment="1">
      <alignment horizontal="center" vertical="center"/>
    </xf>
    <xf numFmtId="38" fontId="12" fillId="0" borderId="2" xfId="11" applyFont="1" applyFill="1" applyBorder="1" applyAlignment="1">
      <alignment horizontal="center" vertical="center"/>
    </xf>
    <xf numFmtId="38" fontId="8" fillId="0" borderId="42" xfId="11" applyFont="1" applyBorder="1" applyAlignment="1">
      <alignment horizontal="center" vertical="center"/>
    </xf>
    <xf numFmtId="38" fontId="8" fillId="0" borderId="44" xfId="11" applyFont="1" applyBorder="1" applyAlignment="1">
      <alignment horizontal="center" vertical="center"/>
    </xf>
  </cellXfs>
  <cellStyles count="13">
    <cellStyle name="桁区切り" xfId="11" builtinId="6"/>
    <cellStyle name="桁区切り 2" xfId="5"/>
    <cellStyle name="桁区切り 5" xfId="2"/>
    <cellStyle name="桁区切り 6" xfId="7"/>
    <cellStyle name="標準" xfId="0" builtinId="0"/>
    <cellStyle name="標準 10" xfId="10"/>
    <cellStyle name="標準 12" xfId="8"/>
    <cellStyle name="標準 13" xfId="3"/>
    <cellStyle name="標準 2" xfId="12"/>
    <cellStyle name="標準 2 2 3" xfId="1"/>
    <cellStyle name="標準 2 3" xfId="4"/>
    <cellStyle name="標準 27" xfId="6"/>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27215</xdr:colOff>
      <xdr:row>14</xdr:row>
      <xdr:rowOff>190499</xdr:rowOff>
    </xdr:from>
    <xdr:to>
      <xdr:col>12</xdr:col>
      <xdr:colOff>503464</xdr:colOff>
      <xdr:row>17</xdr:row>
      <xdr:rowOff>95249</xdr:rowOff>
    </xdr:to>
    <xdr:sp macro="" textlink="">
      <xdr:nvSpPr>
        <xdr:cNvPr id="3" name="テキスト ボックス 2"/>
        <xdr:cNvSpPr txBox="1"/>
      </xdr:nvSpPr>
      <xdr:spPr>
        <a:xfrm>
          <a:off x="394608" y="6272892"/>
          <a:ext cx="10082892" cy="63953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BIZ UDゴシック" panose="020B0400000000000000" pitchFamily="49" charset="-128"/>
              <a:ea typeface="BIZ UDゴシック" panose="020B0400000000000000" pitchFamily="49" charset="-128"/>
            </a:rPr>
            <a:t>入力にあたっては、必ず記載要領をご確認ください。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312965</xdr:colOff>
      <xdr:row>12</xdr:row>
      <xdr:rowOff>204106</xdr:rowOff>
    </xdr:from>
    <xdr:to>
      <xdr:col>13</xdr:col>
      <xdr:colOff>66289</xdr:colOff>
      <xdr:row>15</xdr:row>
      <xdr:rowOff>170270</xdr:rowOff>
    </xdr:to>
    <xdr:sp macro="" textlink="">
      <xdr:nvSpPr>
        <xdr:cNvPr id="2" name="テキスト ボックス 1"/>
        <xdr:cNvSpPr txBox="1"/>
      </xdr:nvSpPr>
      <xdr:spPr>
        <a:xfrm>
          <a:off x="312965" y="4795156"/>
          <a:ext cx="10126049" cy="62338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BIZ UDゴシック" panose="020B0400000000000000" pitchFamily="49" charset="-128"/>
              <a:ea typeface="BIZ UDゴシック" panose="020B0400000000000000" pitchFamily="49" charset="-128"/>
            </a:rPr>
            <a:t>入力にあたっては、必ず記載要領をご確認ください。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13</xdr:row>
      <xdr:rowOff>0</xdr:rowOff>
    </xdr:from>
    <xdr:to>
      <xdr:col>14</xdr:col>
      <xdr:colOff>66288</xdr:colOff>
      <xdr:row>15</xdr:row>
      <xdr:rowOff>183878</xdr:rowOff>
    </xdr:to>
    <xdr:sp macro="" textlink="">
      <xdr:nvSpPr>
        <xdr:cNvPr id="2" name="テキスト ボックス 1"/>
        <xdr:cNvSpPr txBox="1"/>
      </xdr:nvSpPr>
      <xdr:spPr>
        <a:xfrm>
          <a:off x="312964" y="4810125"/>
          <a:ext cx="10126049" cy="6220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BIZ UDゴシック" panose="020B0400000000000000" pitchFamily="49" charset="-128"/>
              <a:ea typeface="BIZ UDゴシック" panose="020B0400000000000000" pitchFamily="49" charset="-128"/>
            </a:rPr>
            <a:t>入力にあたっては、必ず記載要領をご確認ください。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zoomScale="85" zoomScaleNormal="85" workbookViewId="0"/>
  </sheetViews>
  <sheetFormatPr defaultRowHeight="18"/>
  <cols>
    <col min="1" max="1" width="2.3984375" style="82" customWidth="1"/>
    <col min="2" max="2" width="7.09765625" style="82" customWidth="1"/>
    <col min="3" max="3" width="15.09765625" style="82" customWidth="1"/>
    <col min="4" max="4" width="38.3984375" style="82" bestFit="1" customWidth="1"/>
    <col min="5" max="5" width="29.59765625" style="82" bestFit="1" customWidth="1"/>
    <col min="6" max="6" width="31.59765625" style="82" bestFit="1" customWidth="1"/>
    <col min="7" max="7" width="12.09765625" style="82" customWidth="1"/>
    <col min="8" max="8" width="13.69921875" style="82" customWidth="1"/>
    <col min="9" max="9" width="12.09765625" style="82" customWidth="1"/>
    <col min="10" max="10" width="16" style="82" customWidth="1"/>
    <col min="11" max="11" width="10.5" customWidth="1"/>
  </cols>
  <sheetData>
    <row r="1" spans="1:11">
      <c r="A1" s="87"/>
      <c r="B1" s="87"/>
      <c r="C1" s="87"/>
      <c r="D1" s="87"/>
      <c r="E1" s="87"/>
      <c r="F1" s="87"/>
      <c r="G1" s="87"/>
      <c r="H1" s="87"/>
      <c r="I1" s="87"/>
      <c r="J1" s="87"/>
    </row>
    <row r="2" spans="1:11" ht="27" customHeight="1">
      <c r="A2" s="86"/>
      <c r="B2" s="88" t="s">
        <v>52</v>
      </c>
      <c r="C2" s="89" t="s">
        <v>66</v>
      </c>
      <c r="D2" s="88" t="s">
        <v>68</v>
      </c>
      <c r="E2" s="88" t="s">
        <v>69</v>
      </c>
      <c r="F2" s="88" t="s">
        <v>50</v>
      </c>
      <c r="G2" s="88" t="s">
        <v>70</v>
      </c>
      <c r="H2" s="88" t="s">
        <v>49</v>
      </c>
      <c r="I2" s="88" t="s">
        <v>54</v>
      </c>
      <c r="J2" s="88" t="s">
        <v>55</v>
      </c>
      <c r="K2" s="88" t="s">
        <v>51</v>
      </c>
    </row>
    <row r="3" spans="1:11" ht="33" customHeight="1" thickBot="1">
      <c r="A3" s="86"/>
      <c r="B3" s="88" t="s">
        <v>48</v>
      </c>
      <c r="C3" s="85">
        <v>45108</v>
      </c>
      <c r="D3" s="84" t="s">
        <v>47</v>
      </c>
      <c r="E3" s="84" t="s">
        <v>46</v>
      </c>
      <c r="F3" s="84" t="s">
        <v>45</v>
      </c>
      <c r="G3" s="84" t="s">
        <v>44</v>
      </c>
      <c r="H3" s="84" t="s">
        <v>43</v>
      </c>
      <c r="I3" s="84" t="s">
        <v>57</v>
      </c>
      <c r="J3" s="84" t="s">
        <v>56</v>
      </c>
      <c r="K3" s="93" t="s">
        <v>71</v>
      </c>
    </row>
    <row r="4" spans="1:11" ht="33" customHeight="1" thickTop="1" thickBot="1">
      <c r="B4" s="90">
        <v>1</v>
      </c>
      <c r="C4" s="91"/>
      <c r="D4" s="92"/>
      <c r="E4" s="92"/>
      <c r="F4" s="92"/>
      <c r="G4" s="92"/>
      <c r="H4" s="92"/>
      <c r="I4" s="92"/>
      <c r="J4" s="92"/>
      <c r="K4" s="94" t="str">
        <f>IF(別表１!G13+別表２!H11+別表３!I11=0,"",別表１!G13+別表２!H11+別表３!I11)</f>
        <v/>
      </c>
    </row>
    <row r="5" spans="1:11" ht="18" customHeight="1" thickTop="1" thickBot="1">
      <c r="B5" s="82" t="s">
        <v>53</v>
      </c>
      <c r="C5" s="83"/>
    </row>
    <row r="6" spans="1:11" ht="96.75" customHeight="1" thickBot="1">
      <c r="B6" s="121" t="s">
        <v>67</v>
      </c>
      <c r="C6" s="122"/>
      <c r="D6" s="122"/>
      <c r="E6" s="122"/>
      <c r="F6" s="122"/>
      <c r="G6" s="122"/>
      <c r="H6" s="122"/>
      <c r="I6" s="122"/>
      <c r="J6" s="122"/>
      <c r="K6" s="123"/>
    </row>
  </sheetData>
  <mergeCells count="1">
    <mergeCell ref="B6:K6"/>
  </mergeCells>
  <phoneticPr fontId="4"/>
  <dataValidations count="2">
    <dataValidation type="date" allowBlank="1" showInputMessage="1" showErrorMessage="1" error="申請期日を超えた日付が入力されています。_x000a_申請期限：R5.7～R6.3.12" sqref="C4">
      <formula1>45108</formula1>
      <formula2>45363</formula2>
    </dataValidation>
    <dataValidation type="whole" operator="equal" allowBlank="1" showInputMessage="1" showErrorMessage="1" error="ここは必ず1を入力してください。" sqref="B4">
      <formul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85" zoomScaleNormal="85" workbookViewId="0"/>
  </sheetViews>
  <sheetFormatPr defaultRowHeight="18"/>
  <cols>
    <col min="1" max="1" width="19.3984375" style="75" customWidth="1"/>
    <col min="2" max="2" width="3.19921875" style="112" customWidth="1"/>
    <col min="3" max="3" width="8.09765625" style="75" customWidth="1"/>
    <col min="4" max="4" width="11.69921875" style="75" customWidth="1"/>
    <col min="5" max="5" width="36.09765625" style="75" customWidth="1"/>
  </cols>
  <sheetData>
    <row r="1" spans="1:5" ht="18" customHeight="1"/>
    <row r="2" spans="1:5" ht="18" customHeight="1">
      <c r="A2" s="75" t="s">
        <v>23</v>
      </c>
    </row>
    <row r="3" spans="1:5" ht="18" customHeight="1"/>
    <row r="4" spans="1:5" ht="18" customHeight="1">
      <c r="A4" s="127" t="s">
        <v>38</v>
      </c>
      <c r="B4" s="127"/>
      <c r="C4" s="127"/>
      <c r="D4" s="127"/>
      <c r="E4" s="127"/>
    </row>
    <row r="5" spans="1:5" ht="18" customHeight="1"/>
    <row r="6" spans="1:5" ht="18" customHeight="1">
      <c r="E6" s="76">
        <f>入力シート!C4</f>
        <v>0</v>
      </c>
    </row>
    <row r="7" spans="1:5" ht="18" customHeight="1">
      <c r="E7" s="76"/>
    </row>
    <row r="8" spans="1:5" ht="18" customHeight="1">
      <c r="A8" s="75" t="s">
        <v>24</v>
      </c>
    </row>
    <row r="9" spans="1:5" ht="18" customHeight="1"/>
    <row r="10" spans="1:5" ht="18" customHeight="1">
      <c r="C10" s="75" t="s">
        <v>25</v>
      </c>
      <c r="D10" s="77" t="s">
        <v>26</v>
      </c>
      <c r="E10" s="78" t="str">
        <f>IF(入力シート!D4="","",入力シート!D4)</f>
        <v/>
      </c>
    </row>
    <row r="11" spans="1:5" ht="18" customHeight="1">
      <c r="C11" s="79"/>
      <c r="D11" s="77" t="s">
        <v>27</v>
      </c>
      <c r="E11" s="78" t="str">
        <f>IF(入力シート!E4="","",入力シート!E4)</f>
        <v/>
      </c>
    </row>
    <row r="12" spans="1:5" ht="18" customHeight="1">
      <c r="D12" s="77" t="s">
        <v>28</v>
      </c>
      <c r="E12" s="78" t="str">
        <f>IF(入力シート!F4="","",入力シート!F4)</f>
        <v/>
      </c>
    </row>
    <row r="13" spans="1:5" ht="18" customHeight="1">
      <c r="D13" s="77" t="s">
        <v>29</v>
      </c>
      <c r="E13" s="78" t="str">
        <f>IF(入力シート!G4="","",入力シート!G4)</f>
        <v/>
      </c>
    </row>
    <row r="14" spans="1:5" ht="18" customHeight="1">
      <c r="D14" s="77" t="s">
        <v>30</v>
      </c>
      <c r="E14" s="78" t="str">
        <f>IF(入力シート!H4="","",入力シート!H4)</f>
        <v/>
      </c>
    </row>
    <row r="15" spans="1:5" ht="18" customHeight="1">
      <c r="D15" s="77" t="s">
        <v>31</v>
      </c>
      <c r="E15" s="78" t="str">
        <f>IF(入力シート!I4="","",入力シート!I4)</f>
        <v/>
      </c>
    </row>
    <row r="16" spans="1:5" ht="18" customHeight="1">
      <c r="D16" s="77" t="s">
        <v>32</v>
      </c>
      <c r="E16" s="78" t="str">
        <f>IF(入力シート!J4="","",入力シート!J4)</f>
        <v/>
      </c>
    </row>
    <row r="17" spans="1:5" ht="18" customHeight="1"/>
    <row r="18" spans="1:5" ht="18" customHeight="1">
      <c r="A18" s="125" t="s">
        <v>39</v>
      </c>
      <c r="B18" s="125"/>
      <c r="C18" s="125"/>
      <c r="D18" s="125"/>
      <c r="E18" s="125"/>
    </row>
    <row r="19" spans="1:5" ht="18" customHeight="1">
      <c r="A19" s="125" t="s">
        <v>40</v>
      </c>
      <c r="B19" s="125"/>
      <c r="C19" s="125"/>
      <c r="D19" s="125"/>
      <c r="E19" s="125"/>
    </row>
    <row r="20" spans="1:5" ht="18" customHeight="1">
      <c r="A20" s="128" t="s">
        <v>41</v>
      </c>
      <c r="B20" s="128"/>
      <c r="C20" s="128"/>
      <c r="D20" s="128"/>
      <c r="E20" s="128"/>
    </row>
    <row r="21" spans="1:5" ht="18" customHeight="1">
      <c r="A21" s="128" t="s">
        <v>42</v>
      </c>
      <c r="B21" s="128"/>
      <c r="C21" s="128"/>
      <c r="D21" s="128"/>
      <c r="E21" s="128"/>
    </row>
    <row r="22" spans="1:5" ht="18" customHeight="1">
      <c r="A22" s="80"/>
      <c r="B22" s="80"/>
      <c r="C22" s="80"/>
      <c r="D22" s="80"/>
      <c r="E22" s="80"/>
    </row>
    <row r="23" spans="1:5" ht="18" customHeight="1">
      <c r="A23" s="129" t="s">
        <v>33</v>
      </c>
      <c r="B23" s="129"/>
      <c r="C23" s="129"/>
      <c r="D23" s="129"/>
      <c r="E23" s="129"/>
    </row>
    <row r="24" spans="1:5" ht="18" customHeight="1">
      <c r="E24" s="95"/>
    </row>
    <row r="25" spans="1:5" ht="18" customHeight="1">
      <c r="A25" s="75" t="s">
        <v>34</v>
      </c>
      <c r="B25" s="116" t="s">
        <v>74</v>
      </c>
      <c r="C25" s="126" t="str">
        <f>IF(入力シート!K4="","",入力シート!K4)</f>
        <v/>
      </c>
      <c r="D25" s="126"/>
      <c r="E25" s="81" t="s">
        <v>35</v>
      </c>
    </row>
    <row r="26" spans="1:5" ht="18" customHeight="1"/>
    <row r="27" spans="1:5" ht="18" customHeight="1">
      <c r="A27" s="125" t="s">
        <v>36</v>
      </c>
      <c r="B27" s="125"/>
      <c r="C27" s="75" t="s">
        <v>72</v>
      </c>
    </row>
    <row r="28" spans="1:5" ht="18" customHeight="1"/>
    <row r="29" spans="1:5" ht="18" customHeight="1">
      <c r="A29" s="75" t="s">
        <v>37</v>
      </c>
    </row>
    <row r="30" spans="1:5" ht="18" customHeight="1">
      <c r="A30" s="124" t="s">
        <v>73</v>
      </c>
      <c r="B30" s="124"/>
      <c r="C30" s="124"/>
      <c r="D30" s="124"/>
      <c r="E30" s="124"/>
    </row>
    <row r="31" spans="1:5" ht="18" customHeight="1">
      <c r="A31" s="113"/>
      <c r="B31" s="113"/>
      <c r="C31" s="113"/>
      <c r="D31" s="113"/>
      <c r="E31" s="113"/>
    </row>
    <row r="32" spans="1:5" ht="18" customHeight="1">
      <c r="A32" s="113"/>
      <c r="B32" s="113"/>
      <c r="C32" s="113"/>
      <c r="D32" s="113"/>
      <c r="E32" s="96"/>
    </row>
  </sheetData>
  <sheetProtection sheet="1" objects="1" scenarios="1"/>
  <mergeCells count="9">
    <mergeCell ref="A30:E30"/>
    <mergeCell ref="A27:B27"/>
    <mergeCell ref="C25:D25"/>
    <mergeCell ref="A4:E4"/>
    <mergeCell ref="A18:E18"/>
    <mergeCell ref="A19:E19"/>
    <mergeCell ref="A20:E20"/>
    <mergeCell ref="A21:E21"/>
    <mergeCell ref="A23:E23"/>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showGridLines="0" view="pageBreakPreview" zoomScale="55" zoomScaleNormal="70" zoomScaleSheetLayoutView="55" workbookViewId="0"/>
  </sheetViews>
  <sheetFormatPr defaultColWidth="9" defaultRowHeight="18"/>
  <cols>
    <col min="1" max="1" width="4.8984375" style="5" customWidth="1"/>
    <col min="2" max="2" width="4.69921875" style="2" customWidth="1"/>
    <col min="3" max="3" width="16.59765625" style="2" customWidth="1"/>
    <col min="4" max="5" width="15.09765625" style="2" customWidth="1"/>
    <col min="6" max="10" width="15.09765625" style="4" customWidth="1"/>
    <col min="11" max="11" width="19.69921875" style="2" customWidth="1"/>
    <col min="12" max="12" width="9" style="5" customWidth="1"/>
    <col min="13" max="16" width="9" style="5"/>
    <col min="17" max="17" width="30.59765625" style="5" customWidth="1"/>
    <col min="18" max="18" width="4.8984375" style="5" customWidth="1"/>
    <col min="19" max="16384" width="9" style="5"/>
  </cols>
  <sheetData>
    <row r="1" spans="1:19" ht="13.5" customHeight="1">
      <c r="A1" s="1"/>
      <c r="B1" s="1"/>
    </row>
    <row r="2" spans="1:19" ht="25.5" customHeight="1">
      <c r="B2" s="47" t="s">
        <v>83</v>
      </c>
      <c r="C2" s="46"/>
      <c r="D2" s="46"/>
      <c r="E2" s="46"/>
      <c r="F2" s="46"/>
      <c r="G2" s="46"/>
      <c r="H2" s="46"/>
      <c r="I2" s="46"/>
      <c r="J2" s="46"/>
      <c r="K2" s="46"/>
    </row>
    <row r="3" spans="1:19" ht="17.25" customHeight="1" thickBot="1">
      <c r="C3" s="3"/>
    </row>
    <row r="4" spans="1:19" ht="36" customHeight="1" thickBot="1">
      <c r="B4" s="147" t="s">
        <v>7</v>
      </c>
      <c r="C4" s="6" t="s">
        <v>18</v>
      </c>
      <c r="D4" s="7" t="s">
        <v>6</v>
      </c>
      <c r="E4" s="99" t="s">
        <v>60</v>
      </c>
      <c r="F4" s="8" t="s">
        <v>59</v>
      </c>
      <c r="G4" s="8" t="s">
        <v>61</v>
      </c>
      <c r="H4" s="8" t="s">
        <v>5</v>
      </c>
      <c r="I4" s="8" t="s">
        <v>4</v>
      </c>
      <c r="J4" s="8" t="s">
        <v>3</v>
      </c>
      <c r="K4" s="9" t="s">
        <v>16</v>
      </c>
      <c r="L4" s="130" t="s">
        <v>15</v>
      </c>
      <c r="M4" s="131"/>
      <c r="N4" s="131"/>
      <c r="O4" s="131"/>
      <c r="P4" s="131"/>
      <c r="Q4" s="132"/>
    </row>
    <row r="5" spans="1:19" s="10" customFormat="1" ht="12" customHeight="1" thickBot="1">
      <c r="B5" s="148"/>
      <c r="C5" s="11"/>
      <c r="D5" s="12"/>
      <c r="E5" s="12"/>
      <c r="F5" s="13"/>
      <c r="G5" s="13"/>
      <c r="H5" s="13"/>
      <c r="I5" s="13"/>
      <c r="J5" s="13"/>
      <c r="K5" s="14"/>
      <c r="L5" s="26" t="s">
        <v>77</v>
      </c>
      <c r="M5" s="26" t="s">
        <v>78</v>
      </c>
      <c r="N5" s="26" t="s">
        <v>79</v>
      </c>
      <c r="O5" s="26" t="s">
        <v>80</v>
      </c>
      <c r="P5" s="26" t="s">
        <v>81</v>
      </c>
      <c r="Q5" s="30" t="s">
        <v>82</v>
      </c>
    </row>
    <row r="6" spans="1:19" s="10" customFormat="1" ht="50.1" customHeight="1" thickBot="1">
      <c r="B6" s="48" t="s">
        <v>8</v>
      </c>
      <c r="C6" s="49" t="s">
        <v>10</v>
      </c>
      <c r="D6" s="120" t="s">
        <v>11</v>
      </c>
      <c r="E6" s="50">
        <v>400000</v>
      </c>
      <c r="F6" s="51">
        <v>350000</v>
      </c>
      <c r="G6" s="51">
        <f>IF(E6&lt;F6,E6,F6)</f>
        <v>350000</v>
      </c>
      <c r="H6" s="51">
        <v>2</v>
      </c>
      <c r="I6" s="52" t="s">
        <v>9</v>
      </c>
      <c r="J6" s="53" t="s">
        <v>12</v>
      </c>
      <c r="K6" s="36">
        <v>45047</v>
      </c>
      <c r="L6" s="27" t="s">
        <v>13</v>
      </c>
      <c r="M6" s="28" t="s">
        <v>13</v>
      </c>
      <c r="N6" s="28" t="s">
        <v>13</v>
      </c>
      <c r="O6" s="28" t="s">
        <v>13</v>
      </c>
      <c r="P6" s="29" t="s">
        <v>13</v>
      </c>
      <c r="Q6" s="35" t="s">
        <v>14</v>
      </c>
    </row>
    <row r="7" spans="1:19" s="10" customFormat="1" ht="50.1" customHeight="1">
      <c r="A7" s="23"/>
      <c r="B7" s="20">
        <v>1</v>
      </c>
      <c r="C7" s="24"/>
      <c r="D7" s="39"/>
      <c r="E7" s="102"/>
      <c r="F7" s="37">
        <f>175000*H7</f>
        <v>0</v>
      </c>
      <c r="G7" s="100">
        <f>IF(E7&lt;F7,E7,F7)</f>
        <v>0</v>
      </c>
      <c r="H7" s="22"/>
      <c r="I7" s="41"/>
      <c r="J7" s="41"/>
      <c r="K7" s="43"/>
      <c r="L7" s="31"/>
      <c r="M7" s="31"/>
      <c r="N7" s="31"/>
      <c r="O7" s="31"/>
      <c r="P7" s="32"/>
      <c r="Q7" s="117"/>
      <c r="S7" s="45" t="s">
        <v>17</v>
      </c>
    </row>
    <row r="8" spans="1:19" s="10" customFormat="1" ht="50.1" customHeight="1">
      <c r="A8" s="23"/>
      <c r="B8" s="20">
        <f>B7+1</f>
        <v>2</v>
      </c>
      <c r="C8" s="25"/>
      <c r="D8" s="40"/>
      <c r="E8" s="103"/>
      <c r="F8" s="38">
        <f>175000*H8</f>
        <v>0</v>
      </c>
      <c r="G8" s="101">
        <f t="shared" ref="G8:G11" si="0">IF(E8&lt;F8,E8,F8)</f>
        <v>0</v>
      </c>
      <c r="H8" s="21"/>
      <c r="I8" s="42"/>
      <c r="J8" s="42"/>
      <c r="K8" s="44"/>
      <c r="L8" s="33"/>
      <c r="M8" s="33"/>
      <c r="N8" s="33"/>
      <c r="O8" s="33"/>
      <c r="P8" s="34"/>
      <c r="Q8" s="118"/>
    </row>
    <row r="9" spans="1:19" s="10" customFormat="1" ht="50.1" customHeight="1">
      <c r="A9" s="23"/>
      <c r="B9" s="20">
        <f t="shared" ref="B9:B11" si="1">B8+1</f>
        <v>3</v>
      </c>
      <c r="C9" s="25"/>
      <c r="D9" s="40"/>
      <c r="E9" s="103"/>
      <c r="F9" s="38">
        <f t="shared" ref="F9:F11" si="2">175000*H9</f>
        <v>0</v>
      </c>
      <c r="G9" s="101">
        <f t="shared" si="0"/>
        <v>0</v>
      </c>
      <c r="H9" s="21"/>
      <c r="I9" s="42"/>
      <c r="J9" s="42"/>
      <c r="K9" s="44"/>
      <c r="L9" s="33"/>
      <c r="M9" s="33"/>
      <c r="N9" s="33"/>
      <c r="O9" s="33"/>
      <c r="P9" s="34"/>
      <c r="Q9" s="118"/>
    </row>
    <row r="10" spans="1:19" s="10" customFormat="1" ht="50.1" customHeight="1">
      <c r="A10" s="23"/>
      <c r="B10" s="20">
        <f t="shared" si="1"/>
        <v>4</v>
      </c>
      <c r="C10" s="25"/>
      <c r="D10" s="40"/>
      <c r="E10" s="103"/>
      <c r="F10" s="38">
        <f t="shared" si="2"/>
        <v>0</v>
      </c>
      <c r="G10" s="101">
        <f t="shared" si="0"/>
        <v>0</v>
      </c>
      <c r="H10" s="21"/>
      <c r="I10" s="42"/>
      <c r="J10" s="42"/>
      <c r="K10" s="44"/>
      <c r="L10" s="33"/>
      <c r="M10" s="33"/>
      <c r="N10" s="33"/>
      <c r="O10" s="33"/>
      <c r="P10" s="34"/>
      <c r="Q10" s="118"/>
    </row>
    <row r="11" spans="1:19" s="10" customFormat="1" ht="50.1" customHeight="1" thickBot="1">
      <c r="A11" s="23"/>
      <c r="B11" s="20">
        <f t="shared" si="1"/>
        <v>5</v>
      </c>
      <c r="C11" s="25"/>
      <c r="D11" s="40"/>
      <c r="E11" s="103"/>
      <c r="F11" s="38">
        <f t="shared" si="2"/>
        <v>0</v>
      </c>
      <c r="G11" s="38">
        <f t="shared" si="0"/>
        <v>0</v>
      </c>
      <c r="H11" s="21"/>
      <c r="I11" s="42"/>
      <c r="J11" s="42"/>
      <c r="K11" s="44"/>
      <c r="L11" s="33"/>
      <c r="M11" s="33"/>
      <c r="N11" s="33"/>
      <c r="O11" s="33"/>
      <c r="P11" s="34"/>
      <c r="Q11" s="118"/>
    </row>
    <row r="12" spans="1:19" ht="12" customHeight="1">
      <c r="B12" s="141"/>
      <c r="C12" s="15" t="s">
        <v>2</v>
      </c>
      <c r="D12" s="143"/>
      <c r="E12" s="97"/>
      <c r="F12" s="16"/>
      <c r="G12" s="16" t="s">
        <v>1</v>
      </c>
      <c r="H12" s="16" t="s">
        <v>0</v>
      </c>
      <c r="I12" s="145"/>
      <c r="J12" s="149"/>
      <c r="K12" s="139"/>
      <c r="L12" s="133"/>
      <c r="M12" s="134"/>
      <c r="N12" s="134"/>
      <c r="O12" s="134"/>
      <c r="P12" s="134"/>
      <c r="Q12" s="137"/>
    </row>
    <row r="13" spans="1:19" ht="36" customHeight="1" thickBot="1">
      <c r="B13" s="142"/>
      <c r="C13" s="17">
        <f>COUNTA(C7:C11)</f>
        <v>0</v>
      </c>
      <c r="D13" s="144"/>
      <c r="E13" s="98"/>
      <c r="F13" s="18"/>
      <c r="G13" s="18">
        <f t="shared" ref="G13" si="3">SUM(G7:G11)</f>
        <v>0</v>
      </c>
      <c r="H13" s="18">
        <f t="shared" ref="H13" si="4">SUM(H7:H11)</f>
        <v>0</v>
      </c>
      <c r="I13" s="146"/>
      <c r="J13" s="150"/>
      <c r="K13" s="140"/>
      <c r="L13" s="135"/>
      <c r="M13" s="136"/>
      <c r="N13" s="136"/>
      <c r="O13" s="136"/>
      <c r="P13" s="136"/>
      <c r="Q13" s="138"/>
    </row>
    <row r="14" spans="1:19" ht="30" customHeight="1">
      <c r="D14" s="19"/>
      <c r="E14" s="19"/>
      <c r="K14" s="5"/>
    </row>
  </sheetData>
  <mergeCells count="9">
    <mergeCell ref="L4:Q4"/>
    <mergeCell ref="L12:P13"/>
    <mergeCell ref="Q12:Q13"/>
    <mergeCell ref="K12:K13"/>
    <mergeCell ref="B12:B13"/>
    <mergeCell ref="D12:D13"/>
    <mergeCell ref="I12:I13"/>
    <mergeCell ref="B4:B5"/>
    <mergeCell ref="J12:J13"/>
  </mergeCells>
  <phoneticPr fontId="4"/>
  <dataValidations count="2">
    <dataValidation type="list" allowBlank="1" showInputMessage="1" showErrorMessage="1" sqref="L6:P6">
      <formula1>#REF!</formula1>
    </dataValidation>
    <dataValidation type="list" allowBlank="1" showInputMessage="1" showErrorMessage="1" sqref="L7:P11">
      <formula1>$S$7</formula1>
    </dataValidation>
  </dataValidations>
  <printOptions horizontalCentered="1"/>
  <pageMargins left="0.31496062992125984" right="0.31496062992125984" top="0.39370078740157483" bottom="0.39370078740157483" header="0.31496062992125984" footer="0"/>
  <pageSetup paperSize="9" scale="56" fitToHeight="0" orientation="landscape" r:id="rId1"/>
  <headerFooter>
    <oddFooter>&amp;P / &amp;N ページ</oddFooter>
  </headerFooter>
  <ignoredErrors>
    <ignoredError sqref="H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6"/>
  <sheetViews>
    <sheetView view="pageBreakPreview" zoomScale="70" zoomScaleNormal="70" zoomScaleSheetLayoutView="70" workbookViewId="0"/>
  </sheetViews>
  <sheetFormatPr defaultColWidth="9" defaultRowHeight="13.2"/>
  <cols>
    <col min="1" max="1" width="4.8984375" style="2" customWidth="1"/>
    <col min="2" max="2" width="9" style="2" customWidth="1"/>
    <col min="3" max="3" width="15" style="2" customWidth="1"/>
    <col min="4" max="5" width="15.59765625" style="2" customWidth="1"/>
    <col min="6" max="6" width="17.19921875" style="2" customWidth="1"/>
    <col min="7" max="8" width="15.59765625" style="2" customWidth="1"/>
    <col min="9" max="9" width="37.5" style="2" customWidth="1"/>
    <col min="10" max="10" width="15.59765625" style="2" customWidth="1"/>
    <col min="11" max="11" width="4.8984375" style="2" customWidth="1"/>
    <col min="12" max="16384" width="9" style="2"/>
  </cols>
  <sheetData>
    <row r="2" spans="2:16" ht="25.5" customHeight="1">
      <c r="B2" s="47" t="s">
        <v>75</v>
      </c>
      <c r="C2" s="54"/>
      <c r="D2" s="54"/>
      <c r="E2" s="54"/>
      <c r="F2" s="54"/>
      <c r="G2" s="54"/>
      <c r="H2" s="54"/>
      <c r="I2" s="54"/>
      <c r="J2" s="55"/>
    </row>
    <row r="3" spans="2:16" ht="17.25" customHeight="1">
      <c r="B3" s="56"/>
      <c r="C3" s="57"/>
      <c r="D3" s="57"/>
      <c r="E3" s="57"/>
      <c r="F3" s="57"/>
    </row>
    <row r="4" spans="2:16" ht="40.5" customHeight="1">
      <c r="B4" s="58" t="s">
        <v>19</v>
      </c>
      <c r="C4" s="59" t="s">
        <v>20</v>
      </c>
      <c r="D4" s="60" t="s">
        <v>58</v>
      </c>
      <c r="E4" s="58" t="s">
        <v>60</v>
      </c>
      <c r="F4" s="58" t="s">
        <v>65</v>
      </c>
      <c r="G4" s="115" t="s">
        <v>59</v>
      </c>
      <c r="H4" s="108" t="s">
        <v>61</v>
      </c>
      <c r="I4" s="58" t="s">
        <v>21</v>
      </c>
      <c r="J4" s="61" t="s">
        <v>22</v>
      </c>
      <c r="K4" s="62"/>
      <c r="L4" s="62"/>
      <c r="M4" s="62"/>
      <c r="N4" s="62"/>
      <c r="O4" s="62"/>
      <c r="P4" s="62"/>
    </row>
    <row r="5" spans="2:16" ht="32.25" customHeight="1">
      <c r="B5" s="63">
        <v>1</v>
      </c>
      <c r="C5" s="119"/>
      <c r="D5" s="64"/>
      <c r="E5" s="109"/>
      <c r="F5" s="114">
        <f>ROUNDDOWN(E5*4/5,-3)</f>
        <v>0</v>
      </c>
      <c r="G5" s="69">
        <v>160000</v>
      </c>
      <c r="H5" s="111">
        <f>IF(F5&lt;G5,F5,G5)</f>
        <v>0</v>
      </c>
      <c r="I5" s="66"/>
      <c r="J5" s="67"/>
    </row>
    <row r="6" spans="2:16" ht="32.25" customHeight="1">
      <c r="B6" s="63">
        <v>2</v>
      </c>
      <c r="C6" s="119"/>
      <c r="D6" s="64"/>
      <c r="E6" s="64"/>
      <c r="F6" s="110">
        <f t="shared" ref="F6:F9" si="0">ROUNDDOWN(E6*4/5,-3)</f>
        <v>0</v>
      </c>
      <c r="G6" s="69">
        <v>160000</v>
      </c>
      <c r="H6" s="111">
        <f t="shared" ref="H6:H9" si="1">IF(F6&lt;G6,F6,G6)</f>
        <v>0</v>
      </c>
      <c r="I6" s="66"/>
      <c r="J6" s="67"/>
    </row>
    <row r="7" spans="2:16" ht="32.25" customHeight="1">
      <c r="B7" s="63">
        <v>3</v>
      </c>
      <c r="C7" s="119"/>
      <c r="D7" s="64"/>
      <c r="E7" s="64"/>
      <c r="F7" s="110">
        <f t="shared" si="0"/>
        <v>0</v>
      </c>
      <c r="G7" s="69">
        <v>160000</v>
      </c>
      <c r="H7" s="111">
        <f t="shared" si="1"/>
        <v>0</v>
      </c>
      <c r="I7" s="66"/>
      <c r="J7" s="67"/>
    </row>
    <row r="8" spans="2:16" ht="32.25" customHeight="1">
      <c r="B8" s="63">
        <v>4</v>
      </c>
      <c r="C8" s="119"/>
      <c r="D8" s="64"/>
      <c r="E8" s="64"/>
      <c r="F8" s="110">
        <f t="shared" si="0"/>
        <v>0</v>
      </c>
      <c r="G8" s="69">
        <v>160000</v>
      </c>
      <c r="H8" s="111">
        <f t="shared" si="1"/>
        <v>0</v>
      </c>
      <c r="I8" s="66"/>
      <c r="J8" s="67"/>
    </row>
    <row r="9" spans="2:16" ht="32.25" customHeight="1" thickBot="1">
      <c r="B9" s="63">
        <v>5</v>
      </c>
      <c r="C9" s="119"/>
      <c r="D9" s="64"/>
      <c r="E9" s="104"/>
      <c r="F9" s="110">
        <f t="shared" si="0"/>
        <v>0</v>
      </c>
      <c r="G9" s="69">
        <v>160000</v>
      </c>
      <c r="H9" s="111">
        <f t="shared" si="1"/>
        <v>0</v>
      </c>
      <c r="I9" s="66"/>
      <c r="J9" s="67"/>
    </row>
    <row r="10" spans="2:16" ht="20.100000000000001" customHeight="1" thickTop="1">
      <c r="C10" s="151"/>
      <c r="D10" s="151"/>
      <c r="E10" s="105"/>
      <c r="F10" s="105"/>
      <c r="G10" s="68"/>
      <c r="H10" s="68" t="s">
        <v>1</v>
      </c>
      <c r="I10" s="151"/>
      <c r="J10" s="151"/>
    </row>
    <row r="11" spans="2:16" ht="32.25" customHeight="1">
      <c r="C11" s="152"/>
      <c r="D11" s="152"/>
      <c r="E11" s="106"/>
      <c r="F11" s="106"/>
      <c r="G11" s="69"/>
      <c r="H11" s="69">
        <f>SUM(H5:H9)</f>
        <v>0</v>
      </c>
      <c r="I11" s="152"/>
      <c r="J11" s="152"/>
    </row>
    <row r="12" spans="2:16" ht="32.25" customHeight="1">
      <c r="C12" s="70"/>
      <c r="D12" s="70"/>
      <c r="E12" s="70"/>
      <c r="F12" s="70"/>
      <c r="G12" s="71"/>
      <c r="H12" s="71"/>
      <c r="I12" s="72"/>
    </row>
    <row r="13" spans="2:16" ht="17.25" customHeight="1">
      <c r="C13" s="73"/>
      <c r="D13" s="73"/>
      <c r="E13" s="73"/>
      <c r="F13" s="73"/>
      <c r="G13" s="73"/>
      <c r="H13" s="73"/>
    </row>
    <row r="14" spans="2:16" ht="17.25" customHeight="1">
      <c r="C14" s="73"/>
      <c r="D14" s="73"/>
      <c r="E14" s="73"/>
      <c r="F14" s="73"/>
      <c r="G14" s="73"/>
      <c r="H14" s="73"/>
    </row>
    <row r="15" spans="2:16" ht="17.25" customHeight="1">
      <c r="C15" s="73"/>
      <c r="D15" s="73"/>
      <c r="E15" s="73"/>
      <c r="F15" s="73"/>
      <c r="G15" s="73"/>
      <c r="H15" s="73"/>
    </row>
    <row r="16" spans="2:16" ht="17.25" customHeight="1">
      <c r="C16" s="73"/>
      <c r="D16" s="73"/>
      <c r="E16" s="73"/>
      <c r="F16" s="73"/>
      <c r="G16" s="73"/>
      <c r="H16" s="73"/>
    </row>
    <row r="17" spans="3:8" ht="17.25" customHeight="1">
      <c r="C17" s="73"/>
      <c r="D17" s="73"/>
      <c r="E17" s="73"/>
      <c r="F17" s="73"/>
      <c r="G17" s="73"/>
      <c r="H17" s="73"/>
    </row>
    <row r="18" spans="3:8" ht="17.25" customHeight="1">
      <c r="C18" s="73"/>
      <c r="D18" s="73"/>
      <c r="E18" s="73"/>
      <c r="F18" s="73"/>
      <c r="G18" s="73"/>
      <c r="H18" s="73"/>
    </row>
    <row r="19" spans="3:8" ht="17.25" customHeight="1">
      <c r="C19" s="73"/>
      <c r="D19" s="73"/>
      <c r="E19" s="73"/>
      <c r="F19" s="73"/>
      <c r="G19" s="73"/>
      <c r="H19" s="73"/>
    </row>
    <row r="20" spans="3:8" ht="17.25" customHeight="1">
      <c r="C20" s="73"/>
      <c r="D20" s="73"/>
      <c r="E20" s="73"/>
      <c r="F20" s="73"/>
      <c r="G20" s="73"/>
      <c r="H20" s="73"/>
    </row>
    <row r="21" spans="3:8" ht="17.25" customHeight="1">
      <c r="C21" s="73"/>
      <c r="D21" s="73"/>
      <c r="E21" s="73"/>
      <c r="F21" s="73"/>
      <c r="G21" s="73"/>
      <c r="H21" s="73"/>
    </row>
    <row r="22" spans="3:8" ht="17.25" customHeight="1">
      <c r="C22" s="73"/>
      <c r="D22" s="73"/>
      <c r="E22" s="73"/>
      <c r="F22" s="73"/>
      <c r="G22" s="73"/>
      <c r="H22" s="73"/>
    </row>
    <row r="23" spans="3:8" ht="17.25" customHeight="1">
      <c r="C23" s="73"/>
      <c r="D23" s="73"/>
      <c r="E23" s="73"/>
      <c r="F23" s="73"/>
      <c r="G23" s="73"/>
      <c r="H23" s="73"/>
    </row>
    <row r="24" spans="3:8" ht="17.25" customHeight="1">
      <c r="C24" s="73"/>
      <c r="D24" s="73"/>
      <c r="E24" s="73"/>
      <c r="F24" s="73"/>
      <c r="G24" s="73"/>
      <c r="H24" s="73"/>
    </row>
    <row r="25" spans="3:8" ht="17.25" customHeight="1">
      <c r="C25" s="73"/>
      <c r="D25" s="73"/>
      <c r="E25" s="73"/>
      <c r="F25" s="73"/>
      <c r="G25" s="73"/>
      <c r="H25" s="73"/>
    </row>
    <row r="26" spans="3:8" ht="17.25" customHeight="1"/>
  </sheetData>
  <mergeCells count="4">
    <mergeCell ref="C10:C11"/>
    <mergeCell ref="D10:D11"/>
    <mergeCell ref="I10:I11"/>
    <mergeCell ref="J10:J11"/>
  </mergeCells>
  <phoneticPr fontId="4"/>
  <dataValidations count="1">
    <dataValidation type="list" allowBlank="1" showInputMessage="1" showErrorMessage="1" sqref="C27:C34">
      <formula1>"国立,公立,私立"</formula1>
    </dataValidation>
  </dataValidations>
  <pageMargins left="0.7" right="0.7" top="0.75" bottom="0.75" header="0.3" footer="0.3"/>
  <pageSetup paperSize="9" scale="71" orientation="landscape" horizontalDpi="300" verticalDpi="300"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5"/>
  <sheetViews>
    <sheetView view="pageBreakPreview" zoomScale="70" zoomScaleNormal="70" zoomScaleSheetLayoutView="70" workbookViewId="0"/>
  </sheetViews>
  <sheetFormatPr defaultColWidth="9" defaultRowHeight="13.2"/>
  <cols>
    <col min="1" max="1" width="4.8984375" style="2" customWidth="1"/>
    <col min="2" max="2" width="9" style="2" customWidth="1"/>
    <col min="3" max="3" width="9.19921875" style="2" customWidth="1"/>
    <col min="4" max="4" width="15" style="2" customWidth="1"/>
    <col min="5" max="6" width="15.59765625" style="2" customWidth="1"/>
    <col min="7" max="7" width="17.19921875" style="2" customWidth="1"/>
    <col min="8" max="9" width="15.59765625" style="2" customWidth="1"/>
    <col min="10" max="10" width="37.5" style="2" customWidth="1"/>
    <col min="11" max="11" width="15.59765625" style="2" customWidth="1"/>
    <col min="12" max="12" width="4.8984375" style="2" customWidth="1"/>
    <col min="13" max="16384" width="9" style="2"/>
  </cols>
  <sheetData>
    <row r="2" spans="2:13" ht="25.5" customHeight="1">
      <c r="B2" s="47" t="s">
        <v>76</v>
      </c>
      <c r="C2" s="47"/>
      <c r="D2" s="54"/>
      <c r="E2" s="54"/>
      <c r="F2" s="54"/>
      <c r="G2" s="54"/>
      <c r="H2" s="54"/>
      <c r="I2" s="54"/>
      <c r="J2" s="54"/>
      <c r="K2" s="55"/>
    </row>
    <row r="3" spans="2:13" ht="17.25" customHeight="1">
      <c r="B3" s="56"/>
      <c r="C3" s="56"/>
      <c r="D3" s="57"/>
      <c r="E3" s="57"/>
      <c r="F3" s="57"/>
      <c r="G3" s="57"/>
    </row>
    <row r="4" spans="2:13" ht="40.5" customHeight="1">
      <c r="B4" s="58" t="s">
        <v>19</v>
      </c>
      <c r="C4" s="58" t="s">
        <v>62</v>
      </c>
      <c r="D4" s="59" t="s">
        <v>20</v>
      </c>
      <c r="E4" s="60" t="s">
        <v>58</v>
      </c>
      <c r="F4" s="107" t="s">
        <v>60</v>
      </c>
      <c r="G4" s="107" t="s">
        <v>65</v>
      </c>
      <c r="H4" s="108" t="s">
        <v>59</v>
      </c>
      <c r="I4" s="108" t="s">
        <v>61</v>
      </c>
      <c r="J4" s="58" t="s">
        <v>21</v>
      </c>
      <c r="K4" s="61" t="s">
        <v>22</v>
      </c>
    </row>
    <row r="5" spans="2:13" ht="32.25" customHeight="1">
      <c r="B5" s="63">
        <v>1</v>
      </c>
      <c r="C5" s="74"/>
      <c r="D5" s="119"/>
      <c r="E5" s="64"/>
      <c r="F5" s="64"/>
      <c r="G5" s="110">
        <f>ROUNDDOWN(F5*4/5,-3)</f>
        <v>0</v>
      </c>
      <c r="H5" s="65">
        <f>IF(C5="あり",560000,IF(C5="なし",160000,0))</f>
        <v>0</v>
      </c>
      <c r="I5" s="65">
        <f>IF(G5&lt;H5,G5,H5)</f>
        <v>0</v>
      </c>
      <c r="J5" s="66"/>
      <c r="K5" s="67"/>
      <c r="M5" s="2" t="s">
        <v>63</v>
      </c>
    </row>
    <row r="6" spans="2:13" ht="32.25" customHeight="1">
      <c r="B6" s="63">
        <v>2</v>
      </c>
      <c r="C6" s="74"/>
      <c r="D6" s="119"/>
      <c r="E6" s="64"/>
      <c r="F6" s="64"/>
      <c r="G6" s="110">
        <f t="shared" ref="G6:G9" si="0">ROUNDDOWN(F6*4/5,-3)</f>
        <v>0</v>
      </c>
      <c r="H6" s="65">
        <f t="shared" ref="H6:H9" si="1">IF(C6="あり",560000,IF(C6="なし",160000,0))</f>
        <v>0</v>
      </c>
      <c r="I6" s="65">
        <f t="shared" ref="I6:I9" si="2">IF(G6&lt;H6,G6,H6)</f>
        <v>0</v>
      </c>
      <c r="J6" s="66"/>
      <c r="K6" s="67"/>
      <c r="M6" s="2" t="s">
        <v>64</v>
      </c>
    </row>
    <row r="7" spans="2:13" ht="32.25" customHeight="1">
      <c r="B7" s="63">
        <v>3</v>
      </c>
      <c r="C7" s="74"/>
      <c r="D7" s="119"/>
      <c r="E7" s="64"/>
      <c r="F7" s="64"/>
      <c r="G7" s="110">
        <f t="shared" si="0"/>
        <v>0</v>
      </c>
      <c r="H7" s="65">
        <f t="shared" si="1"/>
        <v>0</v>
      </c>
      <c r="I7" s="65">
        <f t="shared" si="2"/>
        <v>0</v>
      </c>
      <c r="J7" s="66"/>
      <c r="K7" s="67"/>
    </row>
    <row r="8" spans="2:13" ht="32.25" customHeight="1">
      <c r="B8" s="63">
        <v>4</v>
      </c>
      <c r="C8" s="74"/>
      <c r="D8" s="119"/>
      <c r="E8" s="64"/>
      <c r="F8" s="64"/>
      <c r="G8" s="110">
        <f t="shared" si="0"/>
        <v>0</v>
      </c>
      <c r="H8" s="65">
        <f t="shared" si="1"/>
        <v>0</v>
      </c>
      <c r="I8" s="65">
        <f t="shared" si="2"/>
        <v>0</v>
      </c>
      <c r="J8" s="66"/>
      <c r="K8" s="67"/>
    </row>
    <row r="9" spans="2:13" ht="32.25" customHeight="1" thickBot="1">
      <c r="B9" s="63">
        <v>5</v>
      </c>
      <c r="C9" s="74"/>
      <c r="D9" s="119"/>
      <c r="E9" s="64"/>
      <c r="F9" s="104"/>
      <c r="G9" s="110">
        <f t="shared" si="0"/>
        <v>0</v>
      </c>
      <c r="H9" s="65">
        <f t="shared" si="1"/>
        <v>0</v>
      </c>
      <c r="I9" s="65">
        <f t="shared" si="2"/>
        <v>0</v>
      </c>
      <c r="J9" s="66"/>
      <c r="K9" s="67"/>
    </row>
    <row r="10" spans="2:13" ht="20.100000000000001" customHeight="1" thickTop="1">
      <c r="C10" s="151"/>
      <c r="D10" s="151"/>
      <c r="E10" s="151"/>
      <c r="F10" s="105"/>
      <c r="G10" s="105"/>
      <c r="H10" s="68"/>
      <c r="I10" s="68" t="s">
        <v>1</v>
      </c>
      <c r="J10" s="151"/>
      <c r="K10" s="151"/>
    </row>
    <row r="11" spans="2:13" ht="32.25" customHeight="1">
      <c r="C11" s="152"/>
      <c r="D11" s="152"/>
      <c r="E11" s="152"/>
      <c r="F11" s="106"/>
      <c r="G11" s="106"/>
      <c r="H11" s="69"/>
      <c r="I11" s="69">
        <f>SUM(I5:I9)</f>
        <v>0</v>
      </c>
      <c r="J11" s="152"/>
      <c r="K11" s="152"/>
    </row>
    <row r="12" spans="2:13" ht="32.25" customHeight="1">
      <c r="D12" s="70"/>
      <c r="E12" s="70"/>
      <c r="F12" s="70"/>
      <c r="G12" s="70"/>
      <c r="H12" s="71"/>
      <c r="I12" s="71"/>
      <c r="J12" s="72"/>
    </row>
    <row r="13" spans="2:13" ht="17.25" customHeight="1">
      <c r="D13" s="73"/>
      <c r="E13" s="73"/>
      <c r="F13" s="73"/>
      <c r="G13" s="73"/>
      <c r="H13" s="73"/>
      <c r="I13" s="73"/>
    </row>
    <row r="14" spans="2:13" ht="17.25" customHeight="1">
      <c r="D14" s="73"/>
      <c r="E14" s="73"/>
      <c r="F14" s="73"/>
      <c r="G14" s="73"/>
      <c r="H14" s="73"/>
      <c r="I14" s="73"/>
    </row>
    <row r="15" spans="2:13" ht="17.25" customHeight="1">
      <c r="D15" s="73"/>
      <c r="E15" s="73"/>
      <c r="F15" s="73"/>
      <c r="G15" s="73"/>
      <c r="H15" s="73"/>
      <c r="I15" s="73"/>
    </row>
    <row r="16" spans="2:13" ht="17.25" customHeight="1">
      <c r="D16" s="73"/>
      <c r="E16" s="73"/>
      <c r="F16" s="73"/>
      <c r="G16" s="73"/>
      <c r="H16" s="73"/>
      <c r="I16" s="73"/>
    </row>
    <row r="17" spans="4:9" ht="17.25" customHeight="1">
      <c r="D17" s="73"/>
      <c r="E17" s="73"/>
      <c r="F17" s="73"/>
      <c r="G17" s="73"/>
      <c r="H17" s="73"/>
      <c r="I17" s="73"/>
    </row>
    <row r="18" spans="4:9" ht="17.25" customHeight="1">
      <c r="D18" s="73"/>
      <c r="E18" s="73"/>
      <c r="F18" s="73"/>
      <c r="G18" s="73"/>
      <c r="H18" s="73"/>
      <c r="I18" s="73"/>
    </row>
    <row r="19" spans="4:9" ht="17.25" customHeight="1">
      <c r="D19" s="73"/>
      <c r="E19" s="73"/>
      <c r="F19" s="73"/>
      <c r="G19" s="73"/>
      <c r="H19" s="73"/>
      <c r="I19" s="73"/>
    </row>
    <row r="20" spans="4:9" ht="17.25" customHeight="1">
      <c r="D20" s="73"/>
      <c r="E20" s="73"/>
      <c r="F20" s="73"/>
      <c r="G20" s="73"/>
      <c r="H20" s="73"/>
      <c r="I20" s="73"/>
    </row>
    <row r="21" spans="4:9" ht="17.25" customHeight="1">
      <c r="D21" s="73"/>
      <c r="E21" s="73"/>
      <c r="F21" s="73"/>
      <c r="G21" s="73"/>
      <c r="H21" s="73"/>
      <c r="I21" s="73"/>
    </row>
    <row r="22" spans="4:9" ht="17.25" customHeight="1">
      <c r="D22" s="73"/>
      <c r="E22" s="73"/>
      <c r="F22" s="73"/>
      <c r="G22" s="73"/>
      <c r="H22" s="73"/>
      <c r="I22" s="73"/>
    </row>
    <row r="23" spans="4:9" ht="17.25" customHeight="1">
      <c r="D23" s="73"/>
      <c r="E23" s="73"/>
      <c r="F23" s="73"/>
      <c r="G23" s="73"/>
      <c r="H23" s="73"/>
      <c r="I23" s="73"/>
    </row>
    <row r="24" spans="4:9" ht="17.25" customHeight="1">
      <c r="D24" s="73"/>
      <c r="E24" s="73"/>
      <c r="F24" s="73"/>
      <c r="G24" s="73"/>
      <c r="H24" s="73"/>
      <c r="I24" s="73"/>
    </row>
    <row r="25" spans="4:9" ht="17.25" customHeight="1">
      <c r="D25" s="73"/>
      <c r="E25" s="73"/>
      <c r="F25" s="73"/>
      <c r="G25" s="73"/>
      <c r="H25" s="73"/>
      <c r="I25" s="73"/>
    </row>
  </sheetData>
  <mergeCells count="5">
    <mergeCell ref="D10:D11"/>
    <mergeCell ref="E10:E11"/>
    <mergeCell ref="J10:J11"/>
    <mergeCell ref="K10:K11"/>
    <mergeCell ref="C10:C11"/>
  </mergeCells>
  <phoneticPr fontId="4"/>
  <dataValidations count="2">
    <dataValidation type="list" allowBlank="1" showInputMessage="1" showErrorMessage="1" sqref="D26:D33">
      <formula1>"国立,公立,私立"</formula1>
    </dataValidation>
    <dataValidation type="list" allowBlank="1" showInputMessage="1" showErrorMessage="1" sqref="C5:C9">
      <formula1>$M$5:$M$6</formula1>
    </dataValidation>
  </dataValidations>
  <pageMargins left="0.7" right="0.7" top="0.75" bottom="0.75" header="0.3" footer="0.3"/>
  <pageSetup paperSize="9" scale="67"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8" ma:contentTypeDescription="新しいドキュメントを作成します。" ma:contentTypeScope="" ma:versionID="febd50eda186ffd47f3b9cb9d2222333">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79769cd1a3907fd5d07e09821df1e254"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9497A-6D32-4C45-B285-9A2C18300565}">
  <ds:schemaRefs>
    <ds:schemaRef ds:uri="http://purl.org/dc/elements/1.1/"/>
    <ds:schemaRef ds:uri="7f1e29f5-1aa2-4ed7-a4c5-0f459278da93"/>
    <ds:schemaRef ds:uri="http://schemas.microsoft.com/office/2006/metadata/properties"/>
    <ds:schemaRef ds:uri="http://purl.org/dc/terms/"/>
    <ds:schemaRef ds:uri="http://schemas.openxmlformats.org/package/2006/metadata/core-properties"/>
    <ds:schemaRef ds:uri="http://schemas.microsoft.com/office/2006/documentManagement/types"/>
    <ds:schemaRef ds:uri="f2cb15c1-d730-4d29-811f-db69e03125d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824C6BD-E9E9-4BA6-AE71-820FA06C558F}">
  <ds:schemaRefs>
    <ds:schemaRef ds:uri="http://schemas.microsoft.com/sharepoint/v3/contenttype/forms"/>
  </ds:schemaRefs>
</ds:datastoreItem>
</file>

<file path=customXml/itemProps3.xml><?xml version="1.0" encoding="utf-8"?>
<ds:datastoreItem xmlns:ds="http://schemas.openxmlformats.org/officeDocument/2006/customXml" ds:itemID="{E16168BE-9C81-45EC-8F14-25210312B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入力シート</vt:lpstr>
      <vt:lpstr>様式第１号（申請書）</vt:lpstr>
      <vt:lpstr>別表１</vt:lpstr>
      <vt:lpstr>別表２</vt:lpstr>
      <vt:lpstr>別表３</vt:lpstr>
      <vt:lpstr>別表１!Print_Area</vt:lpstr>
      <vt:lpstr>別表２!Print_Area</vt:lpstr>
      <vt:lpstr>別表３!Print_Area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越谷市役所</cp:lastModifiedBy>
  <cp:lastPrinted>2023-06-29T00:49:02Z</cp:lastPrinted>
  <dcterms:created xsi:type="dcterms:W3CDTF">2015-06-05T18:19:34Z</dcterms:created>
  <dcterms:modified xsi:type="dcterms:W3CDTF">2023-07-19T01:04:22Z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