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2_事前協議変更調書\"/>
    </mc:Choice>
  </mc:AlternateContent>
  <bookViews>
    <workbookView xWindow="-60" yWindow="-45" windowWidth="10725" windowHeight="7575" tabRatio="776"/>
  </bookViews>
  <sheets>
    <sheet name="変更調書(幼保連携型)" sheetId="8" r:id="rId1"/>
    <sheet name="変更調書(基準適合状況調書)" sheetId="19" r:id="rId2"/>
    <sheet name="変更調書(職員配置計画)" sheetId="18" r:id="rId3"/>
    <sheet name="変更調書(職員名簿)" sheetId="17" r:id="rId4"/>
    <sheet name="別表「避難設備一覧」" sheetId="20" r:id="rId5"/>
    <sheet name="別表「その他の防災設備一覧」" sheetId="21" r:id="rId6"/>
  </sheets>
  <definedNames>
    <definedName name="_xlnm.Print_Area" localSheetId="5">別表「その他の防災設備一覧」!$A$1:$E$11</definedName>
    <definedName name="_xlnm.Print_Area" localSheetId="4">別表「避難設備一覧」!$A$1:$I$15</definedName>
    <definedName name="_xlnm.Print_Area" localSheetId="1">'変更調書(基準適合状況調書)'!$A$1:$Z$119</definedName>
    <definedName name="_xlnm.Print_Area" localSheetId="2">'変更調書(職員配置計画)'!$A$1:$Z$53</definedName>
    <definedName name="_xlnm.Print_Area" localSheetId="3">'変更調書(職員名簿)'!$A$1:$K$49</definedName>
    <definedName name="_xlnm.Print_Area" localSheetId="0">'変更調書(幼保連携型)'!$A$1:$AD$150</definedName>
  </definedNames>
  <calcPr calcId="162913"/>
</workbook>
</file>

<file path=xl/calcChain.xml><?xml version="1.0" encoding="utf-8"?>
<calcChain xmlns="http://schemas.openxmlformats.org/spreadsheetml/2006/main">
  <c r="O108" i="19" l="1"/>
  <c r="D111" i="19"/>
  <c r="AB21" i="8" l="1"/>
  <c r="P21" i="8"/>
  <c r="L29" i="18" l="1"/>
  <c r="M73" i="8"/>
  <c r="M67" i="8"/>
  <c r="M84" i="8"/>
  <c r="I37" i="19" l="1"/>
  <c r="E33" i="19"/>
  <c r="U30" i="19"/>
  <c r="M30" i="19"/>
  <c r="E30" i="19"/>
  <c r="M33" i="19" s="1"/>
  <c r="U12" i="19"/>
  <c r="U11" i="19"/>
  <c r="U9" i="19"/>
  <c r="S10" i="19"/>
  <c r="S8" i="19" s="1"/>
  <c r="Q10" i="19"/>
  <c r="Q8" i="19" s="1"/>
  <c r="O10" i="19"/>
  <c r="O8" i="19" s="1"/>
  <c r="M10" i="19"/>
  <c r="M8" i="19" s="1"/>
  <c r="K10" i="19"/>
  <c r="K8" i="19" s="1"/>
  <c r="I10" i="19"/>
  <c r="I8" i="19" s="1"/>
  <c r="U10" i="19" l="1"/>
  <c r="U8" i="19" s="1"/>
  <c r="T118" i="19"/>
  <c r="O111" i="19"/>
  <c r="O110" i="19"/>
  <c r="D110" i="19"/>
  <c r="O109" i="19"/>
  <c r="D109" i="19"/>
  <c r="D108" i="19"/>
  <c r="F107" i="19"/>
  <c r="F106" i="19"/>
  <c r="J89" i="19"/>
  <c r="M78" i="19"/>
  <c r="J78" i="19"/>
  <c r="M72" i="19"/>
  <c r="J72" i="19"/>
  <c r="I55" i="19"/>
  <c r="S40" i="19" s="1"/>
  <c r="I47" i="19"/>
  <c r="W14" i="19"/>
  <c r="P118" i="19" s="1"/>
  <c r="T76" i="19"/>
  <c r="T74" i="19"/>
  <c r="P115" i="19"/>
  <c r="S65" i="19"/>
  <c r="T71" i="19" l="1"/>
  <c r="W71" i="19" s="1"/>
  <c r="W62" i="19"/>
  <c r="T70" i="19"/>
  <c r="W70" i="19" s="1"/>
  <c r="S66" i="19"/>
  <c r="T73" i="19"/>
  <c r="J90" i="19"/>
  <c r="T75" i="19"/>
  <c r="P116" i="19"/>
  <c r="S63" i="19"/>
  <c r="P117" i="19"/>
  <c r="T78" i="19"/>
  <c r="W73" i="19" s="1"/>
  <c r="S64" i="19"/>
  <c r="T115" i="19" l="1"/>
  <c r="X118" i="19" s="1"/>
  <c r="S62" i="19"/>
  <c r="W66" i="19" s="1"/>
  <c r="R39" i="18" l="1"/>
  <c r="R38" i="18"/>
  <c r="R37" i="18"/>
  <c r="R36" i="18"/>
  <c r="R35" i="18"/>
  <c r="R34" i="18"/>
  <c r="R33" i="18"/>
  <c r="R30" i="18"/>
  <c r="L30" i="18"/>
  <c r="H29" i="18"/>
  <c r="R28" i="18"/>
  <c r="L28" i="18"/>
  <c r="R25" i="18"/>
  <c r="L25" i="18"/>
  <c r="T24" i="18"/>
  <c r="T29" i="18" s="1"/>
  <c r="P24" i="18"/>
  <c r="P29" i="18" s="1"/>
  <c r="P40" i="18" s="1"/>
  <c r="N24" i="18"/>
  <c r="N29" i="18" s="1"/>
  <c r="N40" i="18" s="1"/>
  <c r="J24" i="18"/>
  <c r="J29" i="18" s="1"/>
  <c r="H24" i="18"/>
  <c r="AO22" i="18"/>
  <c r="R22" i="18"/>
  <c r="L22" i="18"/>
  <c r="R20" i="18"/>
  <c r="L20" i="18"/>
  <c r="R19" i="18"/>
  <c r="L19" i="18"/>
  <c r="R18" i="18"/>
  <c r="L18" i="18"/>
  <c r="R16" i="18"/>
  <c r="R15" i="18"/>
  <c r="R13" i="18"/>
  <c r="I13" i="18"/>
  <c r="R11" i="18"/>
  <c r="I11" i="18"/>
  <c r="V10" i="18"/>
  <c r="R9" i="18"/>
  <c r="I9" i="18"/>
  <c r="C37" i="17"/>
  <c r="C35" i="17"/>
  <c r="C33" i="17"/>
  <c r="C31" i="17"/>
  <c r="C29" i="17"/>
  <c r="C27" i="17"/>
  <c r="C25" i="17"/>
  <c r="C23" i="17"/>
  <c r="C21" i="17"/>
  <c r="C19" i="17"/>
  <c r="C17" i="17"/>
  <c r="C15" i="17"/>
  <c r="C13" i="17"/>
  <c r="C11" i="17"/>
  <c r="C9" i="17"/>
  <c r="R24" i="18" l="1"/>
  <c r="L24" i="18"/>
  <c r="R29" i="18"/>
  <c r="R40" i="18" s="1"/>
  <c r="S14" i="8" l="1"/>
  <c r="G14" i="8"/>
  <c r="S49" i="8" l="1"/>
  <c r="G49" i="8"/>
  <c r="Y84" i="8" l="1"/>
  <c r="AB73" i="8"/>
  <c r="Y73" i="8"/>
  <c r="AB67" i="8"/>
  <c r="Y67" i="8"/>
  <c r="P73" i="8"/>
  <c r="P67" i="8"/>
  <c r="G63" i="8" l="1"/>
  <c r="S63" i="8" l="1"/>
</calcChain>
</file>

<file path=xl/sharedStrings.xml><?xml version="1.0" encoding="utf-8"?>
<sst xmlns="http://schemas.openxmlformats.org/spreadsheetml/2006/main" count="697" uniqueCount="437">
  <si>
    <t>その他</t>
    <rPh sb="2" eb="3">
      <t>タ</t>
    </rPh>
    <phoneticPr fontId="4"/>
  </si>
  <si>
    <t>合計</t>
    <rPh sb="0" eb="2">
      <t>ゴウケイ</t>
    </rPh>
    <phoneticPr fontId="4"/>
  </si>
  <si>
    <t>区分</t>
    <rPh sb="0" eb="2">
      <t>クブン</t>
    </rPh>
    <phoneticPr fontId="4"/>
  </si>
  <si>
    <t>職種</t>
    <rPh sb="0" eb="2">
      <t>ショクシュ</t>
    </rPh>
    <phoneticPr fontId="4"/>
  </si>
  <si>
    <t>児童数：職員数</t>
    <rPh sb="0" eb="2">
      <t>ジドウ</t>
    </rPh>
    <rPh sb="2" eb="3">
      <t>スウ</t>
    </rPh>
    <rPh sb="4" eb="6">
      <t>ショクイン</t>
    </rPh>
    <rPh sb="6" eb="7">
      <t>スウ</t>
    </rPh>
    <phoneticPr fontId="4"/>
  </si>
  <si>
    <t>非常勤</t>
    <rPh sb="0" eb="1">
      <t>ヒ</t>
    </rPh>
    <rPh sb="1" eb="3">
      <t>ジョウキン</t>
    </rPh>
    <phoneticPr fontId="4"/>
  </si>
  <si>
    <t>調理員</t>
    <rPh sb="0" eb="3">
      <t>チョウリイン</t>
    </rPh>
    <phoneticPr fontId="4"/>
  </si>
  <si>
    <t>定員</t>
    <rPh sb="0" eb="2">
      <t>テイイン</t>
    </rPh>
    <phoneticPr fontId="4"/>
  </si>
  <si>
    <t>小計</t>
    <rPh sb="0" eb="1">
      <t>ショウ</t>
    </rPh>
    <rPh sb="1" eb="2">
      <t>ケイ</t>
    </rPh>
    <phoneticPr fontId="4"/>
  </si>
  <si>
    <t>加配</t>
    <rPh sb="0" eb="2">
      <t>カハイ</t>
    </rPh>
    <phoneticPr fontId="4"/>
  </si>
  <si>
    <t>定数</t>
  </si>
  <si>
    <t>常勤</t>
    <rPh sb="0" eb="2">
      <t>ジョウキン</t>
    </rPh>
    <phoneticPr fontId="4"/>
  </si>
  <si>
    <t>配置職員数</t>
    <rPh sb="0" eb="2">
      <t>ハイチ</t>
    </rPh>
    <rPh sb="2" eb="5">
      <t>ショクインスウ</t>
    </rPh>
    <phoneticPr fontId="4"/>
  </si>
  <si>
    <t>実数</t>
    <rPh sb="0" eb="2">
      <t>ジッスウ</t>
    </rPh>
    <phoneticPr fontId="4"/>
  </si>
  <si>
    <t>常勤
換算値</t>
    <rPh sb="0" eb="2">
      <t>ジョウキン</t>
    </rPh>
    <rPh sb="3" eb="5">
      <t>カンサン</t>
    </rPh>
    <rPh sb="5" eb="6">
      <t>アタイ</t>
    </rPh>
    <phoneticPr fontId="4"/>
  </si>
  <si>
    <t>0歳児</t>
    <rPh sb="1" eb="2">
      <t>サイ</t>
    </rPh>
    <rPh sb="2" eb="3">
      <t>ジ</t>
    </rPh>
    <phoneticPr fontId="4"/>
  </si>
  <si>
    <t>3歳児</t>
    <rPh sb="1" eb="2">
      <t>サイ</t>
    </rPh>
    <rPh sb="2" eb="3">
      <t>ジ</t>
    </rPh>
    <phoneticPr fontId="4"/>
  </si>
  <si>
    <t>有効面積</t>
    <rPh sb="0" eb="2">
      <t>ユウコウ</t>
    </rPh>
    <rPh sb="2" eb="4">
      <t>メンセキ</t>
    </rPh>
    <phoneticPr fontId="4"/>
  </si>
  <si>
    <t>①</t>
  </si>
  <si>
    <t>②</t>
  </si>
  <si>
    <t>常勤職員の１か月の勤務時間数</t>
    <rPh sb="0" eb="2">
      <t>ジョウキン</t>
    </rPh>
    <rPh sb="2" eb="4">
      <t>ショクイン</t>
    </rPh>
    <rPh sb="7" eb="8">
      <t>ゲツ</t>
    </rPh>
    <rPh sb="9" eb="11">
      <t>キンム</t>
    </rPh>
    <rPh sb="11" eb="13">
      <t>ジカン</t>
    </rPh>
    <rPh sb="13" eb="14">
      <t>スウ</t>
    </rPh>
    <phoneticPr fontId="4"/>
  </si>
  <si>
    <t>遊戯室</t>
    <rPh sb="0" eb="3">
      <t>ユウギシツ</t>
    </rPh>
    <phoneticPr fontId="4"/>
  </si>
  <si>
    <t>小計</t>
    <rPh sb="0" eb="2">
      <t>ショウケイ</t>
    </rPh>
    <phoneticPr fontId="4"/>
  </si>
  <si>
    <t>調理室</t>
    <rPh sb="0" eb="3">
      <t>チョウリシツ</t>
    </rPh>
    <phoneticPr fontId="4"/>
  </si>
  <si>
    <t>調乳室</t>
    <rPh sb="0" eb="3">
      <t>チョウニュウシツ</t>
    </rPh>
    <phoneticPr fontId="4"/>
  </si>
  <si>
    <t>沐浴室</t>
    <rPh sb="0" eb="2">
      <t>モクヨク</t>
    </rPh>
    <rPh sb="2" eb="3">
      <t>シツ</t>
    </rPh>
    <phoneticPr fontId="4"/>
  </si>
  <si>
    <t>便所</t>
    <rPh sb="0" eb="2">
      <t>ベンジョ</t>
    </rPh>
    <phoneticPr fontId="4"/>
  </si>
  <si>
    <t>０歳児室　</t>
    <rPh sb="1" eb="2">
      <t>サイ</t>
    </rPh>
    <rPh sb="2" eb="3">
      <t>ジ</t>
    </rPh>
    <rPh sb="3" eb="4">
      <t>シツ</t>
    </rPh>
    <phoneticPr fontId="4"/>
  </si>
  <si>
    <t>１歳児室　</t>
    <rPh sb="1" eb="2">
      <t>サイ</t>
    </rPh>
    <rPh sb="2" eb="3">
      <t>ジ</t>
    </rPh>
    <rPh sb="3" eb="4">
      <t>シツ</t>
    </rPh>
    <phoneticPr fontId="4"/>
  </si>
  <si>
    <t>２歳児室　</t>
    <rPh sb="1" eb="2">
      <t>サイ</t>
    </rPh>
    <rPh sb="2" eb="3">
      <t>ジ</t>
    </rPh>
    <rPh sb="3" eb="4">
      <t>シツ</t>
    </rPh>
    <phoneticPr fontId="4"/>
  </si>
  <si>
    <t>３歳児室　</t>
    <rPh sb="1" eb="2">
      <t>サイ</t>
    </rPh>
    <rPh sb="2" eb="3">
      <t>ジ</t>
    </rPh>
    <rPh sb="3" eb="4">
      <t>シツ</t>
    </rPh>
    <phoneticPr fontId="4"/>
  </si>
  <si>
    <t>４歳児室　</t>
    <rPh sb="1" eb="2">
      <t>サイ</t>
    </rPh>
    <rPh sb="2" eb="3">
      <t>ジ</t>
    </rPh>
    <rPh sb="3" eb="4">
      <t>シツ</t>
    </rPh>
    <phoneticPr fontId="4"/>
  </si>
  <si>
    <t>５歳児室　</t>
    <rPh sb="1" eb="2">
      <t>サイ</t>
    </rPh>
    <rPh sb="2" eb="3">
      <t>ジ</t>
    </rPh>
    <rPh sb="3" eb="4">
      <t>シツ</t>
    </rPh>
    <phoneticPr fontId="4"/>
  </si>
  <si>
    <t>保育室
遊戯室</t>
    <rPh sb="0" eb="3">
      <t>ホイクシツ</t>
    </rPh>
    <rPh sb="4" eb="7">
      <t>ユウギシツ</t>
    </rPh>
    <phoneticPr fontId="4"/>
  </si>
  <si>
    <t>給食提供数</t>
    <rPh sb="0" eb="2">
      <t>キュウショク</t>
    </rPh>
    <rPh sb="2" eb="4">
      <t>テイキョウ</t>
    </rPh>
    <rPh sb="4" eb="5">
      <t>スウ</t>
    </rPh>
    <phoneticPr fontId="4"/>
  </si>
  <si>
    <t>上記
以外</t>
    <rPh sb="0" eb="2">
      <t>ジョウキ</t>
    </rPh>
    <rPh sb="3" eb="5">
      <t>イガイ</t>
    </rPh>
    <phoneticPr fontId="4"/>
  </si>
  <si>
    <r>
      <t xml:space="preserve">乳児室
</t>
    </r>
    <r>
      <rPr>
        <sz val="9"/>
        <rFont val="ＭＳ 明朝"/>
        <family val="1"/>
        <charset val="128"/>
      </rPr>
      <t>ほふく室</t>
    </r>
    <rPh sb="0" eb="2">
      <t>ニュウジ</t>
    </rPh>
    <rPh sb="2" eb="3">
      <t>シツ</t>
    </rPh>
    <rPh sb="7" eb="8">
      <t>シツ</t>
    </rPh>
    <phoneticPr fontId="4"/>
  </si>
  <si>
    <t>配置基準等</t>
    <rPh sb="0" eb="2">
      <t>ハイチ</t>
    </rPh>
    <rPh sb="2" eb="4">
      <t>キジュン</t>
    </rPh>
    <rPh sb="4" eb="5">
      <t>トウ</t>
    </rPh>
    <phoneticPr fontId="4"/>
  </si>
  <si>
    <t>調理業務全部委託</t>
    <rPh sb="0" eb="2">
      <t>チョウリ</t>
    </rPh>
    <rPh sb="2" eb="4">
      <t>ギョウム</t>
    </rPh>
    <rPh sb="4" eb="6">
      <t>ゼンブ</t>
    </rPh>
    <rPh sb="6" eb="8">
      <t>イタク</t>
    </rPh>
    <phoneticPr fontId="4"/>
  </si>
  <si>
    <t>事務職員</t>
    <rPh sb="0" eb="2">
      <t>ジム</t>
    </rPh>
    <rPh sb="2" eb="4">
      <t>ショクイン</t>
    </rPh>
    <phoneticPr fontId="4"/>
  </si>
  <si>
    <t>資格</t>
    <rPh sb="0" eb="2">
      <t>シカク</t>
    </rPh>
    <phoneticPr fontId="4"/>
  </si>
  <si>
    <t>4･5歳児</t>
    <rPh sb="3" eb="4">
      <t>サイ</t>
    </rPh>
    <rPh sb="4" eb="5">
      <t>ジ</t>
    </rPh>
    <phoneticPr fontId="4"/>
  </si>
  <si>
    <t>1･2歳児</t>
    <rPh sb="3" eb="4">
      <t>サイ</t>
    </rPh>
    <rPh sb="4" eb="5">
      <t>ジ</t>
    </rPh>
    <phoneticPr fontId="4"/>
  </si>
  <si>
    <t>←①÷②の小数点第２位以下切り捨て</t>
    <rPh sb="5" eb="7">
      <t>ショウスウ</t>
    </rPh>
    <rPh sb="7" eb="8">
      <t>テン</t>
    </rPh>
    <rPh sb="8" eb="9">
      <t>ダイ</t>
    </rPh>
    <rPh sb="10" eb="11">
      <t>イ</t>
    </rPh>
    <rPh sb="11" eb="13">
      <t>イカ</t>
    </rPh>
    <rPh sb="13" eb="14">
      <t>キ</t>
    </rPh>
    <rPh sb="15" eb="16">
      <t>ス</t>
    </rPh>
    <phoneticPr fontId="4"/>
  </si>
  <si>
    <t>保育標準時間の受入の場合＋1人</t>
    <rPh sb="7" eb="9">
      <t>ウケイレ</t>
    </rPh>
    <rPh sb="10" eb="12">
      <t>バアイ</t>
    </rPh>
    <rPh sb="14" eb="15">
      <t>ニン</t>
    </rPh>
    <phoneticPr fontId="4"/>
  </si>
  <si>
    <t xml:space="preserve">保育認定90人以下の場合＋1人 </t>
    <rPh sb="0" eb="2">
      <t>ホイク</t>
    </rPh>
    <rPh sb="2" eb="4">
      <t>ニンテイ</t>
    </rPh>
    <rPh sb="14" eb="15">
      <t>ニン</t>
    </rPh>
    <phoneticPr fontId="9"/>
  </si>
  <si>
    <t>保育認定の自園調理</t>
    <rPh sb="0" eb="2">
      <t>ホイク</t>
    </rPh>
    <rPh sb="2" eb="4">
      <t>ニンテイ</t>
    </rPh>
    <rPh sb="5" eb="6">
      <t>ジ</t>
    </rPh>
    <rPh sb="6" eb="7">
      <t>エン</t>
    </rPh>
    <rPh sb="7" eb="9">
      <t>チョウリ</t>
    </rPh>
    <phoneticPr fontId="4"/>
  </si>
  <si>
    <t>保育標準時間</t>
    <rPh sb="0" eb="2">
      <t>ホイク</t>
    </rPh>
    <rPh sb="2" eb="4">
      <t>ヒョウジュン</t>
    </rPh>
    <rPh sb="4" eb="6">
      <t>ジカン</t>
    </rPh>
    <phoneticPr fontId="9"/>
  </si>
  <si>
    <r>
      <t xml:space="preserve">原則必置(調理業務全部委託、外部搬入の場合は不要)
</t>
    </r>
    <r>
      <rPr>
        <sz val="7.5"/>
        <rFont val="ＭＳ 明朝"/>
        <family val="1"/>
        <charset val="128"/>
      </rPr>
      <t>保育認定40人以下1人、41人以上150人以下2人、151人以上3人(1人は非常勤可)</t>
    </r>
    <rPh sb="0" eb="2">
      <t>ゲンソク</t>
    </rPh>
    <rPh sb="2" eb="4">
      <t>ヒッチ</t>
    </rPh>
    <rPh sb="19" eb="21">
      <t>バアイ</t>
    </rPh>
    <rPh sb="26" eb="28">
      <t>ホイク</t>
    </rPh>
    <rPh sb="28" eb="30">
      <t>ニンテイ</t>
    </rPh>
    <rPh sb="62" eb="63">
      <t>ニン</t>
    </rPh>
    <rPh sb="64" eb="67">
      <t>ヒジョウキン</t>
    </rPh>
    <rPh sb="67" eb="68">
      <t>カ</t>
    </rPh>
    <phoneticPr fontId="4"/>
  </si>
  <si>
    <t>必置</t>
    <rPh sb="0" eb="1">
      <t>カナラ</t>
    </rPh>
    <rPh sb="1" eb="2">
      <t>オ</t>
    </rPh>
    <phoneticPr fontId="9"/>
  </si>
  <si>
    <t>保育士</t>
    <rPh sb="0" eb="3">
      <t>ホイクシ</t>
    </rPh>
    <phoneticPr fontId="4"/>
  </si>
  <si>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4"/>
  </si>
  <si>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9"/>
  </si>
  <si>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4"/>
  </si>
  <si>
    <t>当該区分の常勤換算後の職員数</t>
    <rPh sb="0" eb="2">
      <t>トウガイ</t>
    </rPh>
    <rPh sb="2" eb="4">
      <t>クブン</t>
    </rPh>
    <rPh sb="5" eb="7">
      <t>ジョウキン</t>
    </rPh>
    <rPh sb="7" eb="9">
      <t>カンサン</t>
    </rPh>
    <rPh sb="9" eb="10">
      <t>ゴ</t>
    </rPh>
    <rPh sb="11" eb="13">
      <t>ショクイン</t>
    </rPh>
    <rPh sb="13" eb="14">
      <t>スウ</t>
    </rPh>
    <phoneticPr fontId="4"/>
  </si>
  <si>
    <t>合計勤務時間数が、常勤職員をあてる場合の勤務時間数を上回ること。</t>
    <rPh sb="0" eb="2">
      <t>ゴウケイ</t>
    </rPh>
    <rPh sb="2" eb="4">
      <t>キンム</t>
    </rPh>
    <rPh sb="4" eb="7">
      <t>ジカンスウ</t>
    </rPh>
    <phoneticPr fontId="4"/>
  </si>
  <si>
    <t>変更前</t>
    <rPh sb="0" eb="2">
      <t>ヘンコウ</t>
    </rPh>
    <rPh sb="2" eb="3">
      <t>マエ</t>
    </rPh>
    <phoneticPr fontId="9"/>
  </si>
  <si>
    <t>変更後</t>
    <rPh sb="0" eb="2">
      <t>ヘンコウ</t>
    </rPh>
    <rPh sb="2" eb="3">
      <t>ゴ</t>
    </rPh>
    <phoneticPr fontId="9"/>
  </si>
  <si>
    <t>変更概要</t>
    <rPh sb="0" eb="2">
      <t>ヘンコウ</t>
    </rPh>
    <rPh sb="2" eb="4">
      <t>ガイヨウ</t>
    </rPh>
    <phoneticPr fontId="9"/>
  </si>
  <si>
    <t>区分</t>
    <rPh sb="0" eb="2">
      <t>クブン</t>
    </rPh>
    <phoneticPr fontId="9"/>
  </si>
  <si>
    <t>構造・棟数</t>
    <rPh sb="0" eb="2">
      <t>コウゾウ</t>
    </rPh>
    <rPh sb="3" eb="4">
      <t>ムネ</t>
    </rPh>
    <rPh sb="4" eb="5">
      <t>スウ</t>
    </rPh>
    <phoneticPr fontId="9"/>
  </si>
  <si>
    <t>合計面積</t>
    <rPh sb="0" eb="2">
      <t>ゴウケイ</t>
    </rPh>
    <rPh sb="2" eb="4">
      <t>メンセキ</t>
    </rPh>
    <phoneticPr fontId="9"/>
  </si>
  <si>
    <t>・</t>
    <phoneticPr fontId="9"/>
  </si>
  <si>
    <t>面積(延床)</t>
    <rPh sb="0" eb="2">
      <t>メンセキ</t>
    </rPh>
    <rPh sb="3" eb="4">
      <t>ノベ</t>
    </rPh>
    <rPh sb="4" eb="5">
      <t>ユカ</t>
    </rPh>
    <phoneticPr fontId="4"/>
  </si>
  <si>
    <t>詳細</t>
    <rPh sb="0" eb="2">
      <t>ショウサイ</t>
    </rPh>
    <phoneticPr fontId="9"/>
  </si>
  <si>
    <t>建物敷地</t>
    <rPh sb="0" eb="2">
      <t>タテモノ</t>
    </rPh>
    <rPh sb="2" eb="4">
      <t>シキチ</t>
    </rPh>
    <phoneticPr fontId="9"/>
  </si>
  <si>
    <t>内訳</t>
    <rPh sb="0" eb="2">
      <t>ウチワケ</t>
    </rPh>
    <phoneticPr fontId="9"/>
  </si>
  <si>
    <t>名称</t>
    <rPh sb="0" eb="2">
      <t>メイショウ</t>
    </rPh>
    <phoneticPr fontId="9"/>
  </si>
  <si>
    <t>法人格</t>
    <rPh sb="0" eb="1">
      <t>ホウ</t>
    </rPh>
    <rPh sb="1" eb="3">
      <t>ジンカク</t>
    </rPh>
    <phoneticPr fontId="9"/>
  </si>
  <si>
    <t>所在地</t>
    <rPh sb="0" eb="3">
      <t>ショザイチ</t>
    </rPh>
    <phoneticPr fontId="9"/>
  </si>
  <si>
    <t>連絡先</t>
    <rPh sb="0" eb="3">
      <t>レンラクサキ</t>
    </rPh>
    <phoneticPr fontId="9"/>
  </si>
  <si>
    <t>電話</t>
    <rPh sb="0" eb="2">
      <t>デンワ</t>
    </rPh>
    <phoneticPr fontId="9"/>
  </si>
  <si>
    <t>fax</t>
    <phoneticPr fontId="9"/>
  </si>
  <si>
    <t>氏名</t>
    <rPh sb="0" eb="2">
      <t>シメイ</t>
    </rPh>
    <phoneticPr fontId="9"/>
  </si>
  <si>
    <t>生年月日</t>
    <rPh sb="0" eb="2">
      <t>セイネン</t>
    </rPh>
    <rPh sb="2" eb="4">
      <t>ガッピ</t>
    </rPh>
    <phoneticPr fontId="9"/>
  </si>
  <si>
    <t>住所</t>
    <rPh sb="0" eb="2">
      <t>ジュウショ</t>
    </rPh>
    <phoneticPr fontId="9"/>
  </si>
  <si>
    <t>変更前の役員一覧及び変更後の役員一覧予定を添付してください。</t>
    <phoneticPr fontId="9"/>
  </si>
  <si>
    <t>利用者への措置</t>
    <rPh sb="0" eb="3">
      <t>リヨウシャ</t>
    </rPh>
    <rPh sb="5" eb="7">
      <t>ソチ</t>
    </rPh>
    <phoneticPr fontId="9"/>
  </si>
  <si>
    <t>内容</t>
    <rPh sb="0" eb="2">
      <t>ナイヨウ</t>
    </rPh>
    <phoneticPr fontId="9"/>
  </si>
  <si>
    <t>位置</t>
    <rPh sb="0" eb="2">
      <t>イチ</t>
    </rPh>
    <phoneticPr fontId="9"/>
  </si>
  <si>
    <t>合計面積</t>
    <rPh sb="0" eb="2">
      <t>ゴウケイ</t>
    </rPh>
    <rPh sb="2" eb="4">
      <t>メンセキ</t>
    </rPh>
    <phoneticPr fontId="4"/>
  </si>
  <si>
    <t>資格</t>
    <rPh sb="0" eb="2">
      <t>シカク</t>
    </rPh>
    <phoneticPr fontId="9"/>
  </si>
  <si>
    <t>給与月額</t>
    <rPh sb="0" eb="2">
      <t>キュウヨ</t>
    </rPh>
    <rPh sb="2" eb="4">
      <t>ゲツガク</t>
    </rPh>
    <phoneticPr fontId="9"/>
  </si>
  <si>
    <t>本俸　　　　円・諸手当　　　　円</t>
    <phoneticPr fontId="9"/>
  </si>
  <si>
    <t>認可定員</t>
    <rPh sb="0" eb="2">
      <t>ニンカ</t>
    </rPh>
    <rPh sb="2" eb="4">
      <t>テイイン</t>
    </rPh>
    <phoneticPr fontId="9"/>
  </si>
  <si>
    <t>２号</t>
    <rPh sb="1" eb="2">
      <t>ゴウ</t>
    </rPh>
    <phoneticPr fontId="9"/>
  </si>
  <si>
    <t>３号</t>
    <rPh sb="1" eb="2">
      <t>ゴウ</t>
    </rPh>
    <phoneticPr fontId="9"/>
  </si>
  <si>
    <t>0歳</t>
    <rPh sb="1" eb="2">
      <t>サイ</t>
    </rPh>
    <phoneticPr fontId="9"/>
  </si>
  <si>
    <t>利用定員</t>
    <rPh sb="0" eb="2">
      <t>リヨウ</t>
    </rPh>
    <rPh sb="2" eb="4">
      <t>テイイン</t>
    </rPh>
    <rPh sb="3" eb="4">
      <t>ニンテイ</t>
    </rPh>
    <phoneticPr fontId="9"/>
  </si>
  <si>
    <t>平日</t>
    <rPh sb="0" eb="2">
      <t>ヘイジツ</t>
    </rPh>
    <phoneticPr fontId="9"/>
  </si>
  <si>
    <t>土曜日</t>
    <rPh sb="0" eb="3">
      <t>ドヨウビ</t>
    </rPh>
    <phoneticPr fontId="9"/>
  </si>
  <si>
    <t>室名(保育室等は室数も記載)</t>
    <rPh sb="0" eb="1">
      <t>シツ</t>
    </rPh>
    <rPh sb="1" eb="2">
      <t>メイ</t>
    </rPh>
    <rPh sb="3" eb="7">
      <t>ホイクシツトウ</t>
    </rPh>
    <rPh sb="8" eb="9">
      <t>シツ</t>
    </rPh>
    <rPh sb="9" eb="10">
      <t>スウ</t>
    </rPh>
    <rPh sb="11" eb="13">
      <t>キサイ</t>
    </rPh>
    <phoneticPr fontId="4"/>
  </si>
  <si>
    <t>専任･兼任</t>
    <rPh sb="0" eb="2">
      <t>センニン</t>
    </rPh>
    <rPh sb="3" eb="5">
      <t>ケンニン</t>
    </rPh>
    <phoneticPr fontId="4"/>
  </si>
  <si>
    <t>常勤･非常勤</t>
    <rPh sb="0" eb="2">
      <t>ジョウキン</t>
    </rPh>
    <rPh sb="3" eb="6">
      <t>ヒジョウキン</t>
    </rPh>
    <phoneticPr fontId="4"/>
  </si>
  <si>
    <t>その他
(　　　　)</t>
    <rPh sb="2" eb="3">
      <t>タ</t>
    </rPh>
    <phoneticPr fontId="9"/>
  </si>
  <si>
    <t>２　認可定員・利用定員の変更</t>
    <rPh sb="2" eb="4">
      <t>ニンカ</t>
    </rPh>
    <rPh sb="4" eb="6">
      <t>テイイン</t>
    </rPh>
    <rPh sb="7" eb="9">
      <t>リヨウ</t>
    </rPh>
    <rPh sb="9" eb="11">
      <t>テイイン</t>
    </rPh>
    <rPh sb="12" eb="14">
      <t>ヘンコウ</t>
    </rPh>
    <phoneticPr fontId="4"/>
  </si>
  <si>
    <t>基準日</t>
    <rPh sb="0" eb="3">
      <t>キジュンビ</t>
    </rPh>
    <phoneticPr fontId="4"/>
  </si>
  <si>
    <t>職名</t>
    <rPh sb="0" eb="2">
      <t>ショクメイ</t>
    </rPh>
    <phoneticPr fontId="4"/>
  </si>
  <si>
    <t>資格の種類</t>
    <rPh sb="0" eb="2">
      <t>シカク</t>
    </rPh>
    <rPh sb="3" eb="5">
      <t>シュルイ</t>
    </rPh>
    <phoneticPr fontId="4"/>
  </si>
  <si>
    <t>担当業務</t>
    <rPh sb="0" eb="2">
      <t>タントウ</t>
    </rPh>
    <rPh sb="2" eb="4">
      <t>ギョウム</t>
    </rPh>
    <phoneticPr fontId="4"/>
  </si>
  <si>
    <t>雇用種別</t>
    <rPh sb="0" eb="2">
      <t>コヨウ</t>
    </rPh>
    <rPh sb="2" eb="4">
      <t>シュベツ</t>
    </rPh>
    <phoneticPr fontId="4"/>
  </si>
  <si>
    <t>氏名</t>
    <rPh sb="0" eb="2">
      <t>シメイ</t>
    </rPh>
    <phoneticPr fontId="4"/>
  </si>
  <si>
    <t>※ 調理員：調理業務の全部委託又は外部搬入の場合は、調理員の数は計上しないでください。</t>
    <rPh sb="2" eb="5">
      <t>チョウリイン</t>
    </rPh>
    <rPh sb="6" eb="8">
      <t>チョウリ</t>
    </rPh>
    <rPh sb="8" eb="10">
      <t>ギョウム</t>
    </rPh>
    <rPh sb="11" eb="13">
      <t>ゼンブ</t>
    </rPh>
    <rPh sb="13" eb="15">
      <t>イタク</t>
    </rPh>
    <rPh sb="15" eb="16">
      <t>マタ</t>
    </rPh>
    <rPh sb="17" eb="19">
      <t>ガイブ</t>
    </rPh>
    <rPh sb="19" eb="21">
      <t>ハンニュウ</t>
    </rPh>
    <rPh sb="22" eb="24">
      <t>バアイ</t>
    </rPh>
    <rPh sb="26" eb="29">
      <t>チョウリイン</t>
    </rPh>
    <rPh sb="30" eb="31">
      <t>カズ</t>
    </rPh>
    <rPh sb="32" eb="34">
      <t>ケイジョウ</t>
    </rPh>
    <phoneticPr fontId="4"/>
  </si>
  <si>
    <t>※ 原則、土曜日開所が必要であり、労働時間･休憩など労働関係法令を遵守してください。
   管理監督者であっても、過重労働を前提とする事業所運営は避けてください。
   職員の具体的な配置については、定員や開所時間により左右されるため、各施設で必ず職員配置の
   ローテーション表等を作成し、確認してください。</t>
    <rPh sb="119" eb="121">
      <t>シセツ</t>
    </rPh>
    <phoneticPr fontId="9"/>
  </si>
  <si>
    <t>１　設置者(運営主体)自体の変更</t>
    <rPh sb="2" eb="5">
      <t>セッチシャ</t>
    </rPh>
    <rPh sb="6" eb="8">
      <t>ウンエイ</t>
    </rPh>
    <rPh sb="8" eb="10">
      <t>シュタイ</t>
    </rPh>
    <rPh sb="11" eb="13">
      <t>ジタイ</t>
    </rPh>
    <rPh sb="14" eb="16">
      <t>ヘンコウ</t>
    </rPh>
    <phoneticPr fontId="4"/>
  </si>
  <si>
    <t>３　施設に関する変更</t>
    <rPh sb="2" eb="4">
      <t>シセツ</t>
    </rPh>
    <rPh sb="5" eb="6">
      <t>カン</t>
    </rPh>
    <rPh sb="8" eb="10">
      <t>ヘンコウ</t>
    </rPh>
    <phoneticPr fontId="4"/>
  </si>
  <si>
    <t>変更内容</t>
    <rPh sb="0" eb="2">
      <t>ヘンコウ</t>
    </rPh>
    <rPh sb="2" eb="4">
      <t>ナイヨウ</t>
    </rPh>
    <phoneticPr fontId="9"/>
  </si>
  <si>
    <t>変更の概要を記載してください。</t>
    <rPh sb="0" eb="2">
      <t>ヘンコウ</t>
    </rPh>
    <rPh sb="3" eb="5">
      <t>ガイヨウ</t>
    </rPh>
    <rPh sb="6" eb="8">
      <t>キサイ</t>
    </rPh>
    <phoneticPr fontId="9"/>
  </si>
  <si>
    <t>５　施設の廃止・休止、確認の辞退</t>
    <rPh sb="2" eb="4">
      <t>シセツ</t>
    </rPh>
    <rPh sb="5" eb="7">
      <t>ハイシ</t>
    </rPh>
    <rPh sb="8" eb="10">
      <t>キュウシ</t>
    </rPh>
    <rPh sb="11" eb="13">
      <t>カクニン</t>
    </rPh>
    <rPh sb="14" eb="16">
      <t>ジタイ</t>
    </rPh>
    <phoneticPr fontId="4"/>
  </si>
  <si>
    <t>利用定員</t>
    <rPh sb="0" eb="2">
      <t>リヨウ</t>
    </rPh>
    <rPh sb="2" eb="4">
      <t>テイイン</t>
    </rPh>
    <phoneticPr fontId="9"/>
  </si>
  <si>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</si>
  <si>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</si>
  <si>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</si>
  <si>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</si>
  <si>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</si>
  <si>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</si>
  <si>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計</t>
    <rPh sb="0" eb="1">
      <t>ケイ</t>
    </rPh>
    <phoneticPr fontId="4"/>
  </si>
  <si>
    <t>保育標準時間認定</t>
    <rPh sb="0" eb="2">
      <t>ホイク</t>
    </rPh>
    <rPh sb="2" eb="4">
      <t>ヒョウジュン</t>
    </rPh>
    <rPh sb="4" eb="6">
      <t>ジカン</t>
    </rPh>
    <rPh sb="6" eb="8">
      <t>ニンテイ</t>
    </rPh>
    <phoneticPr fontId="9"/>
  </si>
  <si>
    <t>構造</t>
    <rPh sb="0" eb="2">
      <t>コウゾウ</t>
    </rPh>
    <phoneticPr fontId="4"/>
  </si>
  <si>
    <t>耐火</t>
    <rPh sb="0" eb="2">
      <t>タイカ</t>
    </rPh>
    <phoneticPr fontId="4"/>
  </si>
  <si>
    <t>種類</t>
    <rPh sb="0" eb="2">
      <t>シュルイ</t>
    </rPh>
    <phoneticPr fontId="4"/>
  </si>
  <si>
    <t>主要用途</t>
    <rPh sb="0" eb="2">
      <t>シュヨウ</t>
    </rPh>
    <rPh sb="2" eb="4">
      <t>ヨウト</t>
    </rPh>
    <phoneticPr fontId="4"/>
  </si>
  <si>
    <t>使用する権原</t>
    <rPh sb="0" eb="2">
      <t>シヨウ</t>
    </rPh>
    <rPh sb="4" eb="6">
      <t>ケンゲン</t>
    </rPh>
    <phoneticPr fontId="4"/>
  </si>
  <si>
    <t>権利の期間</t>
    <rPh sb="0" eb="2">
      <t>ケンリ</t>
    </rPh>
    <rPh sb="3" eb="5">
      <t>キカン</t>
    </rPh>
    <phoneticPr fontId="4"/>
  </si>
  <si>
    <t>抵当権設定の有無</t>
    <rPh sb="0" eb="3">
      <t>テイトウケン</t>
    </rPh>
    <rPh sb="3" eb="5">
      <t>セッテイ</t>
    </rPh>
    <rPh sb="6" eb="8">
      <t>ウム</t>
    </rPh>
    <phoneticPr fontId="4"/>
  </si>
  <si>
    <t>建築面積</t>
    <rPh sb="0" eb="2">
      <t>ケンチク</t>
    </rPh>
    <rPh sb="2" eb="4">
      <t>メンセキ</t>
    </rPh>
    <phoneticPr fontId="9"/>
  </si>
  <si>
    <t>階数</t>
    <rPh sb="0" eb="2">
      <t>カイスウ</t>
    </rPh>
    <phoneticPr fontId="4"/>
  </si>
  <si>
    <t>延床面積</t>
    <rPh sb="0" eb="1">
      <t>ノ</t>
    </rPh>
    <rPh sb="1" eb="2">
      <t>ユカ</t>
    </rPh>
    <rPh sb="2" eb="4">
      <t>メンセキ</t>
    </rPh>
    <phoneticPr fontId="4"/>
  </si>
  <si>
    <t>建築年月日</t>
    <rPh sb="0" eb="2">
      <t>ケンチク</t>
    </rPh>
    <rPh sb="2" eb="3">
      <t>ネン</t>
    </rPh>
    <rPh sb="3" eb="5">
      <t>ガッピ</t>
    </rPh>
    <phoneticPr fontId="4"/>
  </si>
  <si>
    <t>建築面積(合計)</t>
    <rPh sb="0" eb="2">
      <t>ケンチク</t>
    </rPh>
    <rPh sb="2" eb="4">
      <t>メンセキ</t>
    </rPh>
    <rPh sb="5" eb="7">
      <t>ゴウケイ</t>
    </rPh>
    <phoneticPr fontId="4"/>
  </si>
  <si>
    <t>延床面積(合計)</t>
    <rPh sb="0" eb="1">
      <t>ノベ</t>
    </rPh>
    <rPh sb="1" eb="2">
      <t>ユカ</t>
    </rPh>
    <rPh sb="2" eb="4">
      <t>メンセキ</t>
    </rPh>
    <rPh sb="5" eb="7">
      <t>ゴウケイ</t>
    </rPh>
    <phoneticPr fontId="4"/>
  </si>
  <si>
    <t>　※延床面積は、建築基準法による面積</t>
    <rPh sb="2" eb="3">
      <t>ノベ</t>
    </rPh>
    <rPh sb="3" eb="4">
      <t>ユカ</t>
    </rPh>
    <rPh sb="4" eb="6">
      <t>メンセキ</t>
    </rPh>
    <rPh sb="8" eb="10">
      <t>ケンチク</t>
    </rPh>
    <rPh sb="10" eb="13">
      <t>キジュンホウ</t>
    </rPh>
    <rPh sb="16" eb="18">
      <t>メンセキ</t>
    </rPh>
    <phoneticPr fontId="9"/>
  </si>
  <si>
    <t>項目</t>
    <rPh sb="0" eb="2">
      <t>コウモク</t>
    </rPh>
    <phoneticPr fontId="4"/>
  </si>
  <si>
    <t>面積</t>
    <rPh sb="0" eb="2">
      <t>メンセキ</t>
    </rPh>
    <phoneticPr fontId="4"/>
  </si>
  <si>
    <t>備考</t>
    <rPh sb="0" eb="2">
      <t>ビコウ</t>
    </rPh>
    <phoneticPr fontId="9"/>
  </si>
  <si>
    <t>屋上園庭</t>
    <rPh sb="0" eb="2">
      <t>オクジョウ</t>
    </rPh>
    <rPh sb="2" eb="4">
      <t>エンテイ</t>
    </rPh>
    <phoneticPr fontId="9"/>
  </si>
  <si>
    <t>有効面積</t>
    <rPh sb="0" eb="2">
      <t>ユウコウ</t>
    </rPh>
    <rPh sb="2" eb="4">
      <t>メンセキ</t>
    </rPh>
    <phoneticPr fontId="9"/>
  </si>
  <si>
    <t>その他の土地</t>
    <rPh sb="2" eb="3">
      <t>タ</t>
    </rPh>
    <rPh sb="4" eb="6">
      <t>トチ</t>
    </rPh>
    <phoneticPr fontId="9"/>
  </si>
  <si>
    <t>地番</t>
    <rPh sb="0" eb="2">
      <t>チバン</t>
    </rPh>
    <phoneticPr fontId="4"/>
  </si>
  <si>
    <t>権利期間</t>
    <rPh sb="0" eb="2">
      <t>ケンリ</t>
    </rPh>
    <rPh sb="2" eb="4">
      <t>キカン</t>
    </rPh>
    <phoneticPr fontId="4"/>
  </si>
  <si>
    <t>備考</t>
    <rPh sb="0" eb="2">
      <t>ビコウ</t>
    </rPh>
    <phoneticPr fontId="4"/>
  </si>
  <si>
    <t>敷地面積(合計)</t>
    <rPh sb="0" eb="2">
      <t>シキチ</t>
    </rPh>
    <rPh sb="2" eb="4">
      <t>メンセキ</t>
    </rPh>
    <rPh sb="5" eb="7">
      <t>ゴウケイ</t>
    </rPh>
    <phoneticPr fontId="4"/>
  </si>
  <si>
    <t>用途</t>
    <rPh sb="0" eb="2">
      <t>ヨウト</t>
    </rPh>
    <phoneticPr fontId="4"/>
  </si>
  <si>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4"/>
  </si>
  <si>
    <t>最低基準</t>
    <rPh sb="0" eb="2">
      <t>サイテイ</t>
    </rPh>
    <rPh sb="2" eb="4">
      <t>キジュン</t>
    </rPh>
    <phoneticPr fontId="4"/>
  </si>
  <si>
    <t>基準面積</t>
    <rPh sb="0" eb="2">
      <t>キジュン</t>
    </rPh>
    <rPh sb="2" eb="4">
      <t>メンセキ</t>
    </rPh>
    <phoneticPr fontId="4"/>
  </si>
  <si>
    <t>適否</t>
    <rPh sb="0" eb="2">
      <t>テキヒ</t>
    </rPh>
    <phoneticPr fontId="4"/>
  </si>
  <si>
    <t>3.3㎡×0歳児</t>
    <rPh sb="6" eb="8">
      <t>サイジ</t>
    </rPh>
    <phoneticPr fontId="4"/>
  </si>
  <si>
    <t>3.3㎡×1歳児　</t>
    <rPh sb="6" eb="8">
      <t>サイジ</t>
    </rPh>
    <phoneticPr fontId="4"/>
  </si>
  <si>
    <t>1.98㎡×2歳以上児</t>
    <rPh sb="7" eb="10">
      <t>サイイジョウ</t>
    </rPh>
    <rPh sb="10" eb="11">
      <t>ジ</t>
    </rPh>
    <phoneticPr fontId="4"/>
  </si>
  <si>
    <t>必置</t>
    <rPh sb="0" eb="1">
      <t>カナラ</t>
    </rPh>
    <rPh sb="1" eb="2">
      <t>オ</t>
    </rPh>
    <phoneticPr fontId="4"/>
  </si>
  <si>
    <t>自園調理</t>
    <rPh sb="0" eb="1">
      <t>ジ</t>
    </rPh>
    <rPh sb="1" eb="2">
      <t>エン</t>
    </rPh>
    <rPh sb="2" eb="4">
      <t>チョウリ</t>
    </rPh>
    <phoneticPr fontId="4"/>
  </si>
  <si>
    <t>外部搬入</t>
    <rPh sb="0" eb="2">
      <t>ガイブ</t>
    </rPh>
    <rPh sb="2" eb="4">
      <t>ハンニュウ</t>
    </rPh>
    <phoneticPr fontId="4"/>
  </si>
  <si>
    <t>常用</t>
    <rPh sb="0" eb="2">
      <t>ジョウヨウ</t>
    </rPh>
    <phoneticPr fontId="4"/>
  </si>
  <si>
    <t>避難用</t>
    <rPh sb="0" eb="3">
      <t>ヒナンヨウ</t>
    </rPh>
    <phoneticPr fontId="4"/>
  </si>
  <si>
    <t>③</t>
  </si>
  <si>
    <t>有無</t>
    <rPh sb="0" eb="2">
      <t>ウム</t>
    </rPh>
    <phoneticPr fontId="4"/>
  </si>
  <si>
    <t>設備等名</t>
    <rPh sb="0" eb="2">
      <t>セツビ</t>
    </rPh>
    <rPh sb="2" eb="3">
      <t>トウ</t>
    </rPh>
    <rPh sb="3" eb="4">
      <t>メイ</t>
    </rPh>
    <phoneticPr fontId="4"/>
  </si>
  <si>
    <t>基準</t>
    <rPh sb="0" eb="2">
      <t>キジュン</t>
    </rPh>
    <phoneticPr fontId="4"/>
  </si>
  <si>
    <t>駐車場</t>
    <rPh sb="0" eb="2">
      <t>チュウシャ</t>
    </rPh>
    <rPh sb="2" eb="3">
      <t>ジョウ</t>
    </rPh>
    <phoneticPr fontId="4"/>
  </si>
  <si>
    <t>原則必置</t>
    <rPh sb="0" eb="2">
      <t>ゲンソク</t>
    </rPh>
    <rPh sb="2" eb="3">
      <t>カナラ</t>
    </rPh>
    <rPh sb="3" eb="4">
      <t>オ</t>
    </rPh>
    <phoneticPr fontId="9"/>
  </si>
  <si>
    <t>台</t>
    <rPh sb="0" eb="1">
      <t>ダイ</t>
    </rPh>
    <phoneticPr fontId="9"/>
  </si>
  <si>
    <t>送迎用バス</t>
    <rPh sb="0" eb="3">
      <t>ソウゲイヨウ</t>
    </rPh>
    <phoneticPr fontId="4"/>
  </si>
  <si>
    <t>駐輪場</t>
    <rPh sb="0" eb="2">
      <t>チュウリン</t>
    </rPh>
    <rPh sb="2" eb="3">
      <t>ジョウ</t>
    </rPh>
    <phoneticPr fontId="4"/>
  </si>
  <si>
    <t>別表「避難設備一覧」</t>
    <rPh sb="0" eb="2">
      <t>ベッピョウ</t>
    </rPh>
    <rPh sb="3" eb="5">
      <t>ヒナン</t>
    </rPh>
    <rPh sb="5" eb="7">
      <t>セツビ</t>
    </rPh>
    <rPh sb="7" eb="9">
      <t>イチラン</t>
    </rPh>
    <phoneticPr fontId="4"/>
  </si>
  <si>
    <t>設備
記号</t>
    <rPh sb="0" eb="2">
      <t>セツビ</t>
    </rPh>
    <rPh sb="3" eb="5">
      <t>キゴウ</t>
    </rPh>
    <phoneticPr fontId="4"/>
  </si>
  <si>
    <t>設備</t>
    <rPh sb="0" eb="2">
      <t>セツビ</t>
    </rPh>
    <phoneticPr fontId="4"/>
  </si>
  <si>
    <t>2階</t>
    <rPh sb="1" eb="2">
      <t>カイ</t>
    </rPh>
    <phoneticPr fontId="4"/>
  </si>
  <si>
    <t>3階</t>
    <rPh sb="1" eb="2">
      <t>カイ</t>
    </rPh>
    <phoneticPr fontId="4"/>
  </si>
  <si>
    <t>4階以上</t>
    <rPh sb="1" eb="2">
      <t>カイ</t>
    </rPh>
    <rPh sb="2" eb="4">
      <t>イジョウ</t>
    </rPh>
    <phoneticPr fontId="4"/>
  </si>
  <si>
    <t>屋内階段</t>
  </si>
  <si>
    <t>屋外階段</t>
    <rPh sb="0" eb="2">
      <t>オクガイ</t>
    </rPh>
    <rPh sb="2" eb="4">
      <t>カイダン</t>
    </rPh>
    <phoneticPr fontId="4"/>
  </si>
  <si>
    <t>建築基準法施行令第123条第1項各号又は同条第3項各号に規定する構造の屋内階段</t>
  </si>
  <si>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4"/>
  </si>
  <si>
    <t>待避上有効なバルコニー</t>
    <rPh sb="0" eb="2">
      <t>タイヒ</t>
    </rPh>
    <rPh sb="2" eb="3">
      <t>ジョウ</t>
    </rPh>
    <rPh sb="3" eb="5">
      <t>ユウコウ</t>
    </rPh>
    <phoneticPr fontId="4"/>
  </si>
  <si>
    <t>建築基準法第2条第7号の2に規定する準耐火構造の屋外傾斜路又はこれに準ずる設備</t>
    <rPh sb="18" eb="19">
      <t>ジュン</t>
    </rPh>
    <phoneticPr fontId="4"/>
  </si>
  <si>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4"/>
  </si>
  <si>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4"/>
  </si>
  <si>
    <t>別表「その他の防災設備一覧」</t>
    <rPh sb="0" eb="2">
      <t>ベッピョウ</t>
    </rPh>
    <rPh sb="5" eb="6">
      <t>タ</t>
    </rPh>
    <rPh sb="7" eb="9">
      <t>ボウサイ</t>
    </rPh>
    <rPh sb="9" eb="11">
      <t>セツビ</t>
    </rPh>
    <rPh sb="11" eb="13">
      <t>イチラン</t>
    </rPh>
    <phoneticPr fontId="4"/>
  </si>
  <si>
    <t>3階
以上</t>
    <rPh sb="1" eb="2">
      <t>カイ</t>
    </rPh>
    <rPh sb="3" eb="5">
      <t>イジョウ</t>
    </rPh>
    <phoneticPr fontId="4"/>
  </si>
  <si>
    <t>スプリンクラー設備その他これに類するもので自動式のもの</t>
    <rPh sb="7" eb="9">
      <t>セツビ</t>
    </rPh>
    <rPh sb="11" eb="12">
      <t>タ</t>
    </rPh>
    <rPh sb="15" eb="16">
      <t>ルイ</t>
    </rPh>
    <rPh sb="21" eb="23">
      <t>ジドウ</t>
    </rPh>
    <rPh sb="23" eb="24">
      <t>シキ</t>
    </rPh>
    <phoneticPr fontId="4"/>
  </si>
  <si>
    <t>換気･暖房･冷房設備の風道が、床又は壁を貫通する部分(これに近接する部分含む)に防火上有効にダンパーが設置</t>
    <rPh sb="0" eb="2">
      <t>カンキ</t>
    </rPh>
    <rPh sb="16" eb="17">
      <t>マタ</t>
    </rPh>
    <phoneticPr fontId="9"/>
  </si>
  <si>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4"/>
  </si>
  <si>
    <t>①　土地の変更</t>
    <rPh sb="2" eb="4">
      <t>トチ</t>
    </rPh>
    <rPh sb="5" eb="7">
      <t>ヘンコウ</t>
    </rPh>
    <phoneticPr fontId="9"/>
  </si>
  <si>
    <t>②　建物の変更</t>
    <rPh sb="2" eb="4">
      <t>タテモノ</t>
    </rPh>
    <rPh sb="5" eb="7">
      <t>ヘンコウ</t>
    </rPh>
    <phoneticPr fontId="9"/>
  </si>
  <si>
    <t>法人所轄庁</t>
    <rPh sb="0" eb="2">
      <t>ホウジン</t>
    </rPh>
    <rPh sb="2" eb="5">
      <t>ショカツチョウ</t>
    </rPh>
    <phoneticPr fontId="9"/>
  </si>
  <si>
    <t>1歳</t>
    <rPh sb="1" eb="2">
      <t>サイ</t>
    </rPh>
    <phoneticPr fontId="9"/>
  </si>
  <si>
    <t>2歳</t>
    <rPh sb="1" eb="2">
      <t>サイ</t>
    </rPh>
    <phoneticPr fontId="9"/>
  </si>
  <si>
    <t>3歳</t>
    <rPh sb="1" eb="2">
      <t>サイ</t>
    </rPh>
    <phoneticPr fontId="9"/>
  </si>
  <si>
    <t>4歳</t>
    <rPh sb="1" eb="2">
      <t>サイ</t>
    </rPh>
    <phoneticPr fontId="9"/>
  </si>
  <si>
    <t>5歳</t>
    <rPh sb="1" eb="2">
      <t>サイ</t>
    </rPh>
    <phoneticPr fontId="9"/>
  </si>
  <si>
    <t>　｢設備基準適合状況調書」に記載してください。</t>
    <rPh sb="2" eb="4">
      <t>セツビ</t>
    </rPh>
    <rPh sb="4" eb="6">
      <t>キジュン</t>
    </rPh>
    <rPh sb="6" eb="8">
      <t>テキゴウ</t>
    </rPh>
    <rPh sb="8" eb="10">
      <t>ジョウキョウ</t>
    </rPh>
    <rPh sb="10" eb="12">
      <t>チョウショ</t>
    </rPh>
    <rPh sb="14" eb="16">
      <t>キサイ</t>
    </rPh>
    <phoneticPr fontId="9"/>
  </si>
  <si>
    <t>※購入した土地に抵当権を設定する場合、｢買収｣と｢抵当権の設定｣の両方を選択してください。</t>
    <rPh sb="1" eb="3">
      <t>コウニュウ</t>
    </rPh>
    <rPh sb="5" eb="7">
      <t>トチ</t>
    </rPh>
    <rPh sb="8" eb="11">
      <t>テイトウケン</t>
    </rPh>
    <rPh sb="12" eb="14">
      <t>セッテイ</t>
    </rPh>
    <rPh sb="16" eb="18">
      <t>バアイ</t>
    </rPh>
    <rPh sb="20" eb="22">
      <t>バイシュウ</t>
    </rPh>
    <rPh sb="25" eb="28">
      <t>テイトウケン</t>
    </rPh>
    <rPh sb="29" eb="31">
      <t>セッテイ</t>
    </rPh>
    <rPh sb="33" eb="35">
      <t>リョウホウ</t>
    </rPh>
    <rPh sb="36" eb="38">
      <t>センタク</t>
    </rPh>
    <phoneticPr fontId="9"/>
  </si>
  <si>
    <t>※総定員の増加については、子ども・子育て支援法に基づく確認変更申請が必要です。</t>
    <rPh sb="1" eb="4">
      <t>ソウテイイン</t>
    </rPh>
    <rPh sb="5" eb="7">
      <t>ゾウカ</t>
    </rPh>
    <rPh sb="13" eb="14">
      <t>コ</t>
    </rPh>
    <rPh sb="17" eb="19">
      <t>コソダ</t>
    </rPh>
    <rPh sb="20" eb="22">
      <t>シエン</t>
    </rPh>
    <rPh sb="22" eb="23">
      <t>ホウ</t>
    </rPh>
    <rPh sb="24" eb="25">
      <t>モト</t>
    </rPh>
    <rPh sb="27" eb="29">
      <t>カクニン</t>
    </rPh>
    <rPh sb="29" eb="31">
      <t>ヘンコウ</t>
    </rPh>
    <rPh sb="31" eb="33">
      <t>シンセイ</t>
    </rPh>
    <rPh sb="34" eb="36">
      <t>ヒツヨウ</t>
    </rPh>
    <phoneticPr fontId="9"/>
  </si>
  <si>
    <t>※総定員の減少については、子ども・子育て支援法に基づく減少届の提出が必要です。</t>
    <rPh sb="1" eb="4">
      <t>ソウテイイン</t>
    </rPh>
    <rPh sb="5" eb="7">
      <t>ゲンショウ</t>
    </rPh>
    <rPh sb="13" eb="14">
      <t>コ</t>
    </rPh>
    <rPh sb="17" eb="19">
      <t>コソダ</t>
    </rPh>
    <rPh sb="20" eb="22">
      <t>シエン</t>
    </rPh>
    <rPh sb="22" eb="23">
      <t>ホウ</t>
    </rPh>
    <rPh sb="24" eb="25">
      <t>モト</t>
    </rPh>
    <rPh sb="27" eb="29">
      <t>ゲンショウ</t>
    </rPh>
    <rPh sb="29" eb="30">
      <t>トド</t>
    </rPh>
    <rPh sb="31" eb="33">
      <t>テイシュツ</t>
    </rPh>
    <rPh sb="34" eb="36">
      <t>ヒツヨウ</t>
    </rPh>
    <phoneticPr fontId="9"/>
  </si>
  <si>
    <t>※総定員に増減がない場合も、認定区分ごとの利用定員の増加・減少が生じる場合は、子ども・
　子育て支援法に基づく確認変更申請及び減少届の提出が必要です。</t>
    <rPh sb="1" eb="4">
      <t>ソウテイイン</t>
    </rPh>
    <rPh sb="5" eb="7">
      <t>ゾウゲン</t>
    </rPh>
    <rPh sb="10" eb="12">
      <t>バアイ</t>
    </rPh>
    <rPh sb="14" eb="16">
      <t>ニンテイ</t>
    </rPh>
    <rPh sb="16" eb="18">
      <t>クブン</t>
    </rPh>
    <rPh sb="21" eb="23">
      <t>リヨウ</t>
    </rPh>
    <rPh sb="23" eb="25">
      <t>テイイン</t>
    </rPh>
    <rPh sb="26" eb="28">
      <t>ゾウカ</t>
    </rPh>
    <rPh sb="29" eb="31">
      <t>ゲンショウ</t>
    </rPh>
    <rPh sb="32" eb="33">
      <t>ショウ</t>
    </rPh>
    <rPh sb="35" eb="37">
      <t>バアイ</t>
    </rPh>
    <rPh sb="39" eb="40">
      <t>コ</t>
    </rPh>
    <rPh sb="45" eb="47">
      <t>コソダ</t>
    </rPh>
    <rPh sb="48" eb="50">
      <t>シエン</t>
    </rPh>
    <rPh sb="50" eb="51">
      <t>ホウ</t>
    </rPh>
    <rPh sb="52" eb="53">
      <t>モト</t>
    </rPh>
    <rPh sb="55" eb="57">
      <t>カクニン</t>
    </rPh>
    <rPh sb="57" eb="59">
      <t>ヘンコウ</t>
    </rPh>
    <rPh sb="59" eb="61">
      <t>シンセイ</t>
    </rPh>
    <rPh sb="61" eb="62">
      <t>オヨ</t>
    </rPh>
    <rPh sb="63" eb="65">
      <t>ゲンショウ</t>
    </rPh>
    <rPh sb="65" eb="66">
      <t>トド</t>
    </rPh>
    <rPh sb="67" eb="69">
      <t>テイシュツ</t>
    </rPh>
    <rPh sb="70" eb="72">
      <t>ヒツヨウ</t>
    </rPh>
    <phoneticPr fontId="9"/>
  </si>
  <si>
    <t>※移転の場合は、「(3)建物その他の設備の規模及び構造に関する変更」に記入するのではなく、</t>
    <rPh sb="1" eb="3">
      <t>イテン</t>
    </rPh>
    <rPh sb="4" eb="6">
      <t>バアイ</t>
    </rPh>
    <rPh sb="35" eb="37">
      <t>キニュウ</t>
    </rPh>
    <phoneticPr fontId="9"/>
  </si>
  <si>
    <t>※室名は、必要に応じ修正してください。室名は、平面図の部屋名と一致させてください。</t>
    <phoneticPr fontId="4"/>
  </si>
  <si>
    <t>※有効面積は、床面積（内法）からロッカーや洗面台などの面積を差し引いた面積のことです。</t>
    <phoneticPr fontId="4"/>
  </si>
  <si>
    <t>　なお、保育室等の面積は、有効面積で算定する必要があります。</t>
    <rPh sb="22" eb="24">
      <t>ヒツヨウ</t>
    </rPh>
    <phoneticPr fontId="4"/>
  </si>
  <si>
    <t>日曜日・休日</t>
    <rPh sb="0" eb="3">
      <t>ニチヨウビ</t>
    </rPh>
    <rPh sb="4" eb="6">
      <t>キュウジツ</t>
    </rPh>
    <phoneticPr fontId="9"/>
  </si>
  <si>
    <t>Email</t>
    <phoneticPr fontId="9"/>
  </si>
  <si>
    <t>Email</t>
    <phoneticPr fontId="9"/>
  </si>
  <si>
    <t>※事業者の名称変更は、法人の｢商号変更｣を指します。
　法人の事業譲渡等で設置法人が別法人へ変更となる場合は、｢１設置者(運営主体)自体の変更｣
　に記入してください。</t>
    <phoneticPr fontId="9"/>
  </si>
  <si>
    <t>増築・一部改修・部屋割り変更の場合で、各室面積に変更がある場合に記入</t>
    <rPh sb="0" eb="2">
      <t>ゾウチク</t>
    </rPh>
    <rPh sb="3" eb="5">
      <t>イチブ</t>
    </rPh>
    <rPh sb="5" eb="7">
      <t>カイシュウ</t>
    </rPh>
    <rPh sb="8" eb="11">
      <t>ヘヤワ</t>
    </rPh>
    <rPh sb="12" eb="14">
      <t>ヘンコウ</t>
    </rPh>
    <rPh sb="15" eb="17">
      <t>バアイ</t>
    </rPh>
    <rPh sb="19" eb="21">
      <t>カクシツ</t>
    </rPh>
    <rPh sb="21" eb="23">
      <t>メンセキ</t>
    </rPh>
    <rPh sb="24" eb="26">
      <t>ヘンコウ</t>
    </rPh>
    <rPh sb="29" eb="31">
      <t>バアイ</t>
    </rPh>
    <rPh sb="32" eb="34">
      <t>キニュウ</t>
    </rPh>
    <phoneticPr fontId="9"/>
  </si>
  <si>
    <t>※色のついたセルについて、入力又はリストから選択してください。</t>
    <rPh sb="1" eb="2">
      <t>イロ</t>
    </rPh>
    <rPh sb="13" eb="15">
      <t>ニュウリョク</t>
    </rPh>
    <rPh sb="15" eb="16">
      <t>マタ</t>
    </rPh>
    <rPh sb="22" eb="24">
      <t>センタク</t>
    </rPh>
    <phoneticPr fontId="9"/>
  </si>
  <si>
    <t>※移転、建物の新築･買収･貸借契約による取得･建替えの場合に記入してください。</t>
    <rPh sb="1" eb="3">
      <t>イテン</t>
    </rPh>
    <rPh sb="4" eb="6">
      <t>タテモノ</t>
    </rPh>
    <phoneticPr fontId="9"/>
  </si>
  <si>
    <t>※定員を変更する場合は、｢職員配置計画｣、｢職員名簿｣も提出してください。</t>
    <rPh sb="1" eb="3">
      <t>テイイン</t>
    </rPh>
    <rPh sb="4" eb="6">
      <t>ヘンコウ</t>
    </rPh>
    <rPh sb="8" eb="10">
      <t>バアイ</t>
    </rPh>
    <rPh sb="13" eb="15">
      <t>ショクイン</t>
    </rPh>
    <rPh sb="15" eb="17">
      <t>ハイチ</t>
    </rPh>
    <rPh sb="17" eb="19">
      <t>ケイカク</t>
    </rPh>
    <rPh sb="22" eb="24">
      <t>ショクイン</t>
    </rPh>
    <rPh sb="24" eb="26">
      <t>メイボ</t>
    </rPh>
    <rPh sb="28" eb="30">
      <t>テイシュツ</t>
    </rPh>
    <phoneticPr fontId="9"/>
  </si>
  <si>
    <t>⇒新築･買収･貸借契約による取得･建替えの場合は｢設備基準適合状況調書｣に記入</t>
    <rPh sb="37" eb="39">
      <t>キニュウ</t>
    </rPh>
    <phoneticPr fontId="9"/>
  </si>
  <si>
    <r>
      <t xml:space="preserve">乳児室
</t>
    </r>
    <r>
      <rPr>
        <sz val="8"/>
        <rFont val="ＭＳ 明朝"/>
        <family val="1"/>
        <charset val="128"/>
      </rPr>
      <t>ほふく室</t>
    </r>
    <rPh sb="0" eb="2">
      <t>ニュウジ</t>
    </rPh>
    <rPh sb="2" eb="3">
      <t>シツ</t>
    </rPh>
    <rPh sb="7" eb="8">
      <t>シツ</t>
    </rPh>
    <phoneticPr fontId="4"/>
  </si>
  <si>
    <t>４　設置者(運営主体)に関する変更</t>
    <rPh sb="2" eb="5">
      <t>セッチシャ</t>
    </rPh>
    <rPh sb="6" eb="8">
      <t>ウンエイ</t>
    </rPh>
    <rPh sb="8" eb="10">
      <t>シュタイ</t>
    </rPh>
    <rPh sb="12" eb="13">
      <t>カン</t>
    </rPh>
    <rPh sb="15" eb="17">
      <t>ヘンコウ</t>
    </rPh>
    <phoneticPr fontId="4"/>
  </si>
  <si>
    <t>※移転の場合は、移転後の場所を示した案内図、平面図等の計画図面も提出してください。</t>
    <rPh sb="1" eb="3">
      <t>イテン</t>
    </rPh>
    <rPh sb="4" eb="6">
      <t>バアイ</t>
    </rPh>
    <rPh sb="8" eb="10">
      <t>イテン</t>
    </rPh>
    <rPh sb="10" eb="11">
      <t>ゴ</t>
    </rPh>
    <rPh sb="12" eb="14">
      <t>バショ</t>
    </rPh>
    <rPh sb="15" eb="16">
      <t>シメ</t>
    </rPh>
    <rPh sb="18" eb="21">
      <t>アンナイズ</t>
    </rPh>
    <rPh sb="22" eb="24">
      <t>ヘイメン</t>
    </rPh>
    <rPh sb="24" eb="25">
      <t>ズ</t>
    </rPh>
    <rPh sb="25" eb="26">
      <t>トウ</t>
    </rPh>
    <rPh sb="27" eb="29">
      <t>ケイカク</t>
    </rPh>
    <rPh sb="29" eb="31">
      <t>ズメン</t>
    </rPh>
    <rPh sb="32" eb="34">
      <t>テイシュツ</t>
    </rPh>
    <phoneticPr fontId="9"/>
  </si>
  <si>
    <t>(1)　名称の変更</t>
    <rPh sb="4" eb="6">
      <t>メイショウ</t>
    </rPh>
    <rPh sb="7" eb="9">
      <t>ヘンコウ</t>
    </rPh>
    <phoneticPr fontId="9"/>
  </si>
  <si>
    <t>(2)　所在地の変更</t>
    <rPh sb="4" eb="7">
      <t>ショザイチ</t>
    </rPh>
    <rPh sb="8" eb="10">
      <t>ヘンコウ</t>
    </rPh>
    <phoneticPr fontId="9"/>
  </si>
  <si>
    <t>設備変更の場合は、当該設備変更に係る平面図等の計画図面も提出してください。</t>
    <rPh sb="0" eb="2">
      <t>セツビ</t>
    </rPh>
    <rPh sb="2" eb="4">
      <t>ヘンコウ</t>
    </rPh>
    <rPh sb="5" eb="7">
      <t>バアイ</t>
    </rPh>
    <rPh sb="9" eb="11">
      <t>トウガイ</t>
    </rPh>
    <rPh sb="11" eb="13">
      <t>セツビ</t>
    </rPh>
    <rPh sb="13" eb="15">
      <t>ヘンコウ</t>
    </rPh>
    <rPh sb="16" eb="17">
      <t>カカ</t>
    </rPh>
    <rPh sb="18" eb="20">
      <t>ヘイメン</t>
    </rPh>
    <rPh sb="20" eb="21">
      <t>ズ</t>
    </rPh>
    <rPh sb="21" eb="22">
      <t>トウ</t>
    </rPh>
    <rPh sb="23" eb="25">
      <t>ケイカク</t>
    </rPh>
    <rPh sb="25" eb="27">
      <t>ズメン</t>
    </rPh>
    <rPh sb="28" eb="30">
      <t>テイシュツ</t>
    </rPh>
    <phoneticPr fontId="9"/>
  </si>
  <si>
    <t>(7)　その他の変更</t>
    <rPh sb="6" eb="7">
      <t>タ</t>
    </rPh>
    <rPh sb="8" eb="10">
      <t>ヘンコウ</t>
    </rPh>
    <phoneticPr fontId="9"/>
  </si>
  <si>
    <t>(1)　法人名称の変更</t>
    <rPh sb="4" eb="6">
      <t>ホウジン</t>
    </rPh>
    <rPh sb="6" eb="8">
      <t>メイショウ</t>
    </rPh>
    <rPh sb="9" eb="11">
      <t>ヘンコウ</t>
    </rPh>
    <phoneticPr fontId="9"/>
  </si>
  <si>
    <t>(3)　経営責任者(法人代表者)の変更</t>
    <rPh sb="4" eb="6">
      <t>ケイエイ</t>
    </rPh>
    <rPh sb="6" eb="8">
      <t>セキニン</t>
    </rPh>
    <rPh sb="8" eb="9">
      <t>シャ</t>
    </rPh>
    <rPh sb="10" eb="12">
      <t>ホウジン</t>
    </rPh>
    <rPh sb="12" eb="15">
      <t>ダイヒョウシャ</t>
    </rPh>
    <rPh sb="17" eb="19">
      <t>ヘンコウ</t>
    </rPh>
    <phoneticPr fontId="9"/>
  </si>
  <si>
    <t>(4)　役員の変更</t>
    <rPh sb="4" eb="6">
      <t>ヤクイン</t>
    </rPh>
    <rPh sb="7" eb="9">
      <t>ヘンコウ</t>
    </rPh>
    <phoneticPr fontId="9"/>
  </si>
  <si>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9"/>
  </si>
  <si>
    <t>※法人の事業譲渡等で設置法人が別法人へ変更となる場合は、前法人及び新法人連名で変更申請
　をするとともに新法人からは新たな確認申請が必要です。
　また、新たな確認申請の場合は、社会福祉審議会の審議が必要です。</t>
    <rPh sb="31" eb="32">
      <t>オヨ</t>
    </rPh>
    <rPh sb="33" eb="36">
      <t>シンホウジン</t>
    </rPh>
    <rPh sb="36" eb="38">
      <t>レンメイ</t>
    </rPh>
    <rPh sb="39" eb="41">
      <t>ヘンコウ</t>
    </rPh>
    <rPh sb="41" eb="43">
      <t>シンセイ</t>
    </rPh>
    <phoneticPr fontId="9"/>
  </si>
  <si>
    <t>１号</t>
    <rPh sb="1" eb="2">
      <t>ゴウ</t>
    </rPh>
    <phoneticPr fontId="9"/>
  </si>
  <si>
    <t>計</t>
    <rPh sb="0" eb="1">
      <t>ケイ</t>
    </rPh>
    <phoneticPr fontId="9"/>
  </si>
  <si>
    <t>園庭</t>
    <rPh sb="0" eb="2">
      <t>エンテイ</t>
    </rPh>
    <phoneticPr fontId="9"/>
  </si>
  <si>
    <t>※園庭の面積は、児童が遊戯に使用できる有効面積を記載してください。</t>
    <rPh sb="1" eb="3">
      <t>エンテイ</t>
    </rPh>
    <phoneticPr fontId="9"/>
  </si>
  <si>
    <t>職員室</t>
    <rPh sb="0" eb="3">
      <t>ショクインシツ</t>
    </rPh>
    <phoneticPr fontId="4"/>
  </si>
  <si>
    <t>保健室</t>
    <rPh sb="0" eb="2">
      <t>ホケン</t>
    </rPh>
    <rPh sb="2" eb="3">
      <t>シツ</t>
    </rPh>
    <phoneticPr fontId="4"/>
  </si>
  <si>
    <t>地域子育て支援室</t>
    <rPh sb="0" eb="2">
      <t>チイキ</t>
    </rPh>
    <rPh sb="2" eb="4">
      <t>コソダ</t>
    </rPh>
    <rPh sb="5" eb="7">
      <t>シエン</t>
    </rPh>
    <rPh sb="7" eb="8">
      <t>シツ</t>
    </rPh>
    <phoneticPr fontId="4"/>
  </si>
  <si>
    <t>図書室</t>
    <rPh sb="0" eb="3">
      <t>トショシツ</t>
    </rPh>
    <phoneticPr fontId="4"/>
  </si>
  <si>
    <t>会議室</t>
    <rPh sb="0" eb="3">
      <t>カイギシツ</t>
    </rPh>
    <phoneticPr fontId="4"/>
  </si>
  <si>
    <t>(4)　園長の変更</t>
    <rPh sb="4" eb="6">
      <t>エンチョウ</t>
    </rPh>
    <rPh sb="7" eb="9">
      <t>ヘンコウ</t>
    </rPh>
    <phoneticPr fontId="9"/>
  </si>
  <si>
    <t>※変更後の給与月額は、現在の支給額ではなく、園長就任後の額を記載してください。</t>
    <rPh sb="22" eb="24">
      <t>エンチョウ</t>
    </rPh>
    <rPh sb="23" eb="24">
      <t>チョウ</t>
    </rPh>
    <phoneticPr fontId="9"/>
  </si>
  <si>
    <t>開園時間</t>
    <rPh sb="0" eb="2">
      <t>カイエン</t>
    </rPh>
    <rPh sb="2" eb="4">
      <t>ジカン</t>
    </rPh>
    <phoneticPr fontId="9"/>
  </si>
  <si>
    <t>～</t>
    <phoneticPr fontId="9"/>
  </si>
  <si>
    <t>※開園時間等を変更する場合は、｢職員配置計画｣、｢職員名簿｣も提出してください。</t>
    <rPh sb="1" eb="3">
      <t>カイエン</t>
    </rPh>
    <rPh sb="3" eb="6">
      <t>ジカントウ</t>
    </rPh>
    <rPh sb="7" eb="9">
      <t>ヘンコウ</t>
    </rPh>
    <rPh sb="11" eb="13">
      <t>バアイ</t>
    </rPh>
    <rPh sb="16" eb="18">
      <t>ショクイン</t>
    </rPh>
    <rPh sb="18" eb="20">
      <t>ハイチ</t>
    </rPh>
    <rPh sb="20" eb="22">
      <t>ケイカク</t>
    </rPh>
    <rPh sb="25" eb="27">
      <t>ショクイン</t>
    </rPh>
    <rPh sb="27" eb="29">
      <t>メイボ</t>
    </rPh>
    <rPh sb="31" eb="33">
      <t>テイシュツ</t>
    </rPh>
    <phoneticPr fontId="9"/>
  </si>
  <si>
    <t>(6)　運営規程(園則)の変更</t>
    <rPh sb="4" eb="6">
      <t>ウンエイ</t>
    </rPh>
    <rPh sb="6" eb="8">
      <t>キテイ</t>
    </rPh>
    <rPh sb="9" eb="11">
      <t>エンソク</t>
    </rPh>
    <rPh sb="13" eb="15">
      <t>ヘンコウ</t>
    </rPh>
    <phoneticPr fontId="9"/>
  </si>
  <si>
    <t>(5)　定款・寄附行為、登記事項の変更</t>
    <rPh sb="4" eb="6">
      <t>テイカン</t>
    </rPh>
    <rPh sb="7" eb="9">
      <t>キフ</t>
    </rPh>
    <rPh sb="9" eb="11">
      <t>コウイ</t>
    </rPh>
    <rPh sb="12" eb="14">
      <t>トウキ</t>
    </rPh>
    <rPh sb="14" eb="16">
      <t>ジコウ</t>
    </rPh>
    <rPh sb="17" eb="19">
      <t>ヘンコウ</t>
    </rPh>
    <phoneticPr fontId="9"/>
  </si>
  <si>
    <r>
      <t xml:space="preserve">生年月日
</t>
    </r>
    <r>
      <rPr>
        <sz val="9"/>
        <color theme="1"/>
        <rFont val="ＭＳ 明朝"/>
        <family val="1"/>
        <charset val="128"/>
      </rPr>
      <t>(西暦入力)</t>
    </r>
    <phoneticPr fontId="4"/>
  </si>
  <si>
    <r>
      <t xml:space="preserve">常勤
</t>
    </r>
    <r>
      <rPr>
        <sz val="9"/>
        <color theme="1"/>
        <rFont val="ＭＳ 明朝"/>
        <family val="1"/>
        <charset val="128"/>
      </rPr>
      <t>換算値</t>
    </r>
    <rPh sb="0" eb="2">
      <t>ジョウキン</t>
    </rPh>
    <rPh sb="3" eb="5">
      <t>カンサン</t>
    </rPh>
    <rPh sb="5" eb="6">
      <t>アタイ</t>
    </rPh>
    <phoneticPr fontId="4"/>
  </si>
  <si>
    <r>
      <t xml:space="preserve">満年齢
</t>
    </r>
    <r>
      <rPr>
        <sz val="9"/>
        <color theme="1"/>
        <rFont val="ＭＳ 明朝"/>
        <family val="1"/>
        <charset val="128"/>
      </rPr>
      <t>(自動計算)</t>
    </r>
    <phoneticPr fontId="4"/>
  </si>
  <si>
    <t>幼稚園</t>
    <rPh sb="0" eb="3">
      <t>ヨウチエン</t>
    </rPh>
    <phoneticPr fontId="4"/>
  </si>
  <si>
    <t>園長</t>
    <rPh sb="0" eb="2">
      <t>エンチョウ</t>
    </rPh>
    <phoneticPr fontId="4"/>
  </si>
  <si>
    <t>学校医</t>
    <rPh sb="0" eb="2">
      <t>ガッコウ</t>
    </rPh>
    <rPh sb="2" eb="3">
      <t>イ</t>
    </rPh>
    <phoneticPr fontId="4"/>
  </si>
  <si>
    <t>学校歯科医</t>
    <rPh sb="0" eb="2">
      <t>ガッコウ</t>
    </rPh>
    <rPh sb="2" eb="5">
      <t>シカイ</t>
    </rPh>
    <phoneticPr fontId="4"/>
  </si>
  <si>
    <t>学校薬剤師</t>
    <rPh sb="0" eb="2">
      <t>ガッコウ</t>
    </rPh>
    <rPh sb="2" eb="5">
      <t>ヤクザイシ</t>
    </rPh>
    <phoneticPr fontId="4"/>
  </si>
  <si>
    <t>(０歳児担当、４歳児学級担任、５歳児担当、子育て支援事業専任、調理業務 など)</t>
    <phoneticPr fontId="4"/>
  </si>
  <si>
    <t>※　｢履歴書｣欄は、履歴書を添付した場合に「○」を選択。　</t>
    <rPh sb="3" eb="6">
      <t>リレキショ</t>
    </rPh>
    <rPh sb="7" eb="8">
      <t>ラン</t>
    </rPh>
    <rPh sb="10" eb="13">
      <t>リレキショ</t>
    </rPh>
    <rPh sb="14" eb="16">
      <t>テンプ</t>
    </rPh>
    <rPh sb="18" eb="20">
      <t>バアイ</t>
    </rPh>
    <rPh sb="25" eb="27">
      <t>センタク</t>
    </rPh>
    <phoneticPr fontId="4"/>
  </si>
  <si>
    <t>※　｢証明書｣欄は、資格証明書を添付した場合に「○」を選択し、資格証明書が不要な場合は「－」を選択。</t>
    <phoneticPr fontId="4"/>
  </si>
  <si>
    <t>備考</t>
    <phoneticPr fontId="4"/>
  </si>
  <si>
    <t>園長</t>
    <phoneticPr fontId="4"/>
  </si>
  <si>
    <t>法により必置</t>
    <rPh sb="0" eb="1">
      <t>ホウ</t>
    </rPh>
    <rPh sb="4" eb="5">
      <t>カナラ</t>
    </rPh>
    <rPh sb="5" eb="6">
      <t>オ</t>
    </rPh>
    <phoneticPr fontId="4"/>
  </si>
  <si>
    <t>専任</t>
  </si>
  <si>
    <t>園長が専任でない場合は、保育教諭等を1人増員する必要がある。</t>
    <rPh sb="0" eb="2">
      <t>エンチョウ</t>
    </rPh>
    <rPh sb="3" eb="5">
      <t>センニン</t>
    </rPh>
    <rPh sb="8" eb="10">
      <t>バアイ</t>
    </rPh>
    <rPh sb="12" eb="14">
      <t>ホイク</t>
    </rPh>
    <rPh sb="14" eb="17">
      <t>キョウユトウ</t>
    </rPh>
    <rPh sb="19" eb="20">
      <t>ニン</t>
    </rPh>
    <rPh sb="20" eb="22">
      <t>ゾウイン</t>
    </rPh>
    <rPh sb="24" eb="26">
      <t>ヒツヨウ</t>
    </rPh>
    <phoneticPr fontId="9"/>
  </si>
  <si>
    <t>副園長</t>
    <rPh sb="0" eb="3">
      <t>フクエンチョウ</t>
    </rPh>
    <phoneticPr fontId="4"/>
  </si>
  <si>
    <t>努力義務</t>
    <rPh sb="0" eb="2">
      <t>ドリョク</t>
    </rPh>
    <rPh sb="2" eb="4">
      <t>ギム</t>
    </rPh>
    <phoneticPr fontId="4"/>
  </si>
  <si>
    <t>１号認定の副園長・教頭加算のためには、以下の条件を満たすことが必要</t>
    <rPh sb="1" eb="2">
      <t>ゴウ</t>
    </rPh>
    <rPh sb="2" eb="4">
      <t>ニンテイ</t>
    </rPh>
    <rPh sb="5" eb="6">
      <t>フク</t>
    </rPh>
    <rPh sb="6" eb="8">
      <t>エンチョウ</t>
    </rPh>
    <rPh sb="9" eb="11">
      <t>キョウトウ</t>
    </rPh>
    <rPh sb="11" eb="13">
      <t>カサン</t>
    </rPh>
    <rPh sb="19" eb="21">
      <t>イカ</t>
    </rPh>
    <rPh sb="22" eb="24">
      <t>ジョウケン</t>
    </rPh>
    <rPh sb="25" eb="26">
      <t>ミ</t>
    </rPh>
    <rPh sb="31" eb="33">
      <t>ヒツヨウ</t>
    </rPh>
    <phoneticPr fontId="9"/>
  </si>
  <si>
    <t>・法第14条に規定する副園長又は教頭の職務をつかさどっていること。学級担任など教育・保育への従事状況は問わない。</t>
    <rPh sb="7" eb="9">
      <t>キテイ</t>
    </rPh>
    <phoneticPr fontId="9"/>
  </si>
  <si>
    <t>教頭</t>
    <rPh sb="0" eb="2">
      <t>キョウトウ</t>
    </rPh>
    <phoneticPr fontId="4"/>
  </si>
  <si>
    <t>・法施行規則第14条で準用する同規則第13条に該当するものとして発令を受けていること。（幼稚園教諭免許状を有さない場合も含む）</t>
    <phoneticPr fontId="9"/>
  </si>
  <si>
    <t>・当該施設に常時勤務する者であること。</t>
    <phoneticPr fontId="9"/>
  </si>
  <si>
    <t>主幹保育教諭</t>
    <rPh sb="0" eb="2">
      <t>シュカン</t>
    </rPh>
    <rPh sb="2" eb="4">
      <t>ホイク</t>
    </rPh>
    <rPh sb="4" eb="6">
      <t>キョウユ</t>
    </rPh>
    <phoneticPr fontId="9"/>
  </si>
  <si>
    <r>
      <t>教育･保育計画の立案や地域子育て支援活動等の業務に専任</t>
    </r>
    <r>
      <rPr>
        <sz val="9"/>
        <color theme="1"/>
        <rFont val="ＭＳ 明朝"/>
        <family val="1"/>
        <charset val="128"/>
      </rPr>
      <t>(クラス担任を務める場合は、保育教諭等に計上すること）</t>
    </r>
    <phoneticPr fontId="9"/>
  </si>
  <si>
    <t>・園長が専任でない施設において、園長が専任でない場合に１名増加して配置する教員に該当しないこと。</t>
    <phoneticPr fontId="9"/>
  </si>
  <si>
    <t>指導保育教諭</t>
    <rPh sb="0" eb="2">
      <t>シドウ</t>
    </rPh>
    <rPh sb="2" eb="4">
      <t>ホイク</t>
    </rPh>
    <rPh sb="4" eb="6">
      <t>キョウユ</t>
    </rPh>
    <phoneticPr fontId="4"/>
  </si>
  <si>
    <t>代替保育教諭等の配置により、主幹保育教諭等２人を、教育･保育計画の立案や地域子育て支援活動等の業務に専任させること。</t>
    <rPh sb="0" eb="2">
      <t>ダイタイ</t>
    </rPh>
    <rPh sb="2" eb="4">
      <t>ホイク</t>
    </rPh>
    <rPh sb="4" eb="7">
      <t>キョウユトウ</t>
    </rPh>
    <rPh sb="8" eb="10">
      <t>ハイチ</t>
    </rPh>
    <rPh sb="22" eb="23">
      <t>ニン</t>
    </rPh>
    <rPh sb="25" eb="27">
      <t>キョウイク</t>
    </rPh>
    <rPh sb="28" eb="30">
      <t>ホイク</t>
    </rPh>
    <rPh sb="30" eb="32">
      <t>ケイカク</t>
    </rPh>
    <rPh sb="33" eb="35">
      <t>リツアン</t>
    </rPh>
    <rPh sb="36" eb="38">
      <t>チイキ</t>
    </rPh>
    <rPh sb="38" eb="40">
      <t>コソダ</t>
    </rPh>
    <rPh sb="41" eb="43">
      <t>シエン</t>
    </rPh>
    <rPh sb="43" eb="45">
      <t>カツドウ</t>
    </rPh>
    <rPh sb="45" eb="46">
      <t>トウ</t>
    </rPh>
    <rPh sb="47" eb="49">
      <t>ギョウム</t>
    </rPh>
    <rPh sb="50" eb="52">
      <t>センニン</t>
    </rPh>
    <phoneticPr fontId="9"/>
  </si>
  <si>
    <r>
      <rPr>
        <sz val="7"/>
        <color theme="1"/>
        <rFont val="ＭＳ 明朝"/>
        <family val="1"/>
        <charset val="128"/>
      </rPr>
      <t>(主幹保育教諭･指導保育教諭･保育教諭)</t>
    </r>
    <r>
      <rPr>
        <sz val="6"/>
        <color theme="1"/>
        <rFont val="ＭＳ 明朝"/>
        <family val="1"/>
        <charset val="128"/>
      </rPr>
      <t xml:space="preserve">
</t>
    </r>
    <r>
      <rPr>
        <sz val="11"/>
        <color theme="1"/>
        <rFont val="ＭＳ 明朝"/>
        <family val="1"/>
        <charset val="128"/>
      </rPr>
      <t>保育教諭等</t>
    </r>
    <rPh sb="1" eb="3">
      <t>シュカン</t>
    </rPh>
    <rPh sb="3" eb="5">
      <t>ホイク</t>
    </rPh>
    <rPh sb="5" eb="7">
      <t>キョウユ</t>
    </rPh>
    <rPh sb="8" eb="10">
      <t>シドウ</t>
    </rPh>
    <rPh sb="10" eb="12">
      <t>ホイク</t>
    </rPh>
    <rPh sb="12" eb="14">
      <t>キョウユ</t>
    </rPh>
    <rPh sb="15" eb="17">
      <t>ホイク</t>
    </rPh>
    <rPh sb="17" eb="19">
      <t>キョウユ</t>
    </rPh>
    <rPh sb="21" eb="23">
      <t>ホイク</t>
    </rPh>
    <rPh sb="23" eb="26">
      <t>キョウユトウ</t>
    </rPh>
    <phoneticPr fontId="4"/>
  </si>
  <si>
    <t>学級数</t>
    <rPh sb="0" eb="2">
      <t>ガッキュウ</t>
    </rPh>
    <rPh sb="2" eb="3">
      <t>スウ</t>
    </rPh>
    <phoneticPr fontId="4"/>
  </si>
  <si>
    <t>3：1</t>
    <phoneticPr fontId="4"/>
  </si>
  <si>
    <t>6:1</t>
    <phoneticPr fontId="4"/>
  </si>
  <si>
    <t>20：1</t>
    <phoneticPr fontId="4"/>
  </si>
  <si>
    <r>
      <t>←常勤職員以外の</t>
    </r>
    <r>
      <rPr>
        <b/>
        <sz val="10"/>
        <color indexed="8"/>
        <rFont val="ＭＳ ゴシック"/>
        <family val="3"/>
        <charset val="128"/>
      </rPr>
      <t>保育士全員</t>
    </r>
    <r>
      <rPr>
        <sz val="10"/>
        <color indexed="8"/>
        <rFont val="ＭＳ ゴシック"/>
        <family val="3"/>
        <charset val="128"/>
      </rPr>
      <t>の勤務時間</t>
    </r>
    <rPh sb="1" eb="3">
      <t>ジョウキン</t>
    </rPh>
    <rPh sb="3" eb="5">
      <t>ショクイン</t>
    </rPh>
    <rPh sb="5" eb="7">
      <t>イガイ</t>
    </rPh>
    <rPh sb="8" eb="11">
      <t>ホイクシ</t>
    </rPh>
    <rPh sb="11" eb="13">
      <t>ゼンイン</t>
    </rPh>
    <rPh sb="14" eb="16">
      <t>キンム</t>
    </rPh>
    <rPh sb="16" eb="18">
      <t>ジカン</t>
    </rPh>
    <phoneticPr fontId="4"/>
  </si>
  <si>
    <t>※定数は学級数以上。1学級20人(専任保育教諭等2人の場合35人)以下</t>
    <rPh sb="1" eb="3">
      <t>テイスウ</t>
    </rPh>
    <rPh sb="4" eb="6">
      <t>ガッキュウ</t>
    </rPh>
    <rPh sb="6" eb="7">
      <t>スウ</t>
    </rPh>
    <rPh sb="7" eb="9">
      <t>イジョウ</t>
    </rPh>
    <rPh sb="11" eb="13">
      <t>ガッキュウ</t>
    </rPh>
    <rPh sb="15" eb="16">
      <t>ニン</t>
    </rPh>
    <rPh sb="25" eb="26">
      <t>ニン</t>
    </rPh>
    <phoneticPr fontId="4"/>
  </si>
  <si>
    <r>
      <t>←常勤職員</t>
    </r>
    <r>
      <rPr>
        <b/>
        <sz val="10"/>
        <color indexed="8"/>
        <rFont val="ＭＳ ゴシック"/>
        <family val="3"/>
        <charset val="128"/>
      </rPr>
      <t>1人</t>
    </r>
    <r>
      <rPr>
        <sz val="10"/>
        <color indexed="8"/>
        <rFont val="ＭＳ ゴシック"/>
        <family val="3"/>
        <charset val="128"/>
      </rPr>
      <t>の1か月の勤務時間</t>
    </r>
    <rPh sb="1" eb="3">
      <t>ジョウキン</t>
    </rPh>
    <rPh sb="3" eb="5">
      <t>ショクイン</t>
    </rPh>
    <rPh sb="6" eb="7">
      <t>ニン</t>
    </rPh>
    <rPh sb="10" eb="11">
      <t>ゲツ</t>
    </rPh>
    <rPh sb="12" eb="14">
      <t>キンム</t>
    </rPh>
    <rPh sb="14" eb="16">
      <t>ジカン</t>
    </rPh>
    <phoneticPr fontId="4"/>
  </si>
  <si>
    <t>30：1</t>
    <phoneticPr fontId="4"/>
  </si>
  <si>
    <t>※定数は学級数以上。1学級35人以下</t>
    <rPh sb="11" eb="13">
      <t>ガッキュウ</t>
    </rPh>
    <rPh sb="15" eb="16">
      <t>ニン</t>
    </rPh>
    <rPh sb="16" eb="18">
      <t>イカ</t>
    </rPh>
    <phoneticPr fontId="4"/>
  </si>
  <si>
    <t>-</t>
    <phoneticPr fontId="4"/>
  </si>
  <si>
    <t>ア　学級担任は、原則、常勤・専任であること。</t>
    <rPh sb="2" eb="4">
      <t>ガッキュウ</t>
    </rPh>
    <rPh sb="4" eb="6">
      <t>タンニン</t>
    </rPh>
    <rPh sb="8" eb="10">
      <t>ゲンソク</t>
    </rPh>
    <rPh sb="11" eb="13">
      <t>ジョウキン</t>
    </rPh>
    <rPh sb="14" eb="16">
      <t>センニン</t>
    </rPh>
    <phoneticPr fontId="4"/>
  </si>
  <si>
    <t>保育認定</t>
    <rPh sb="0" eb="2">
      <t>ホイク</t>
    </rPh>
    <rPh sb="2" eb="4">
      <t>ニンテイ</t>
    </rPh>
    <phoneticPr fontId="9"/>
  </si>
  <si>
    <t>イ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4"/>
  </si>
  <si>
    <t>グループに係る配置基準上の定数が２人以上の場合は、最低２人）配置されていること。</t>
    <phoneticPr fontId="4"/>
  </si>
  <si>
    <t>代替要員の1人は非常勤で可</t>
    <rPh sb="0" eb="2">
      <t>ダイタイ</t>
    </rPh>
    <rPh sb="2" eb="4">
      <t>ヨウイン</t>
    </rPh>
    <rPh sb="6" eb="7">
      <t>ニン</t>
    </rPh>
    <rPh sb="8" eb="11">
      <t>ヒジョウキン</t>
    </rPh>
    <rPh sb="12" eb="13">
      <t>カ</t>
    </rPh>
    <phoneticPr fontId="9"/>
  </si>
  <si>
    <t>ウ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4"/>
  </si>
  <si>
    <t>園長が専任でない場合＋1人</t>
    <rPh sb="0" eb="2">
      <t>エンチョウ</t>
    </rPh>
    <rPh sb="3" eb="5">
      <t>センニン</t>
    </rPh>
    <rPh sb="8" eb="10">
      <t>バアイ</t>
    </rPh>
    <rPh sb="12" eb="13">
      <t>ニン</t>
    </rPh>
    <phoneticPr fontId="4"/>
  </si>
  <si>
    <t>認定こども園法第27条第1項により準用する学校保健安全法第23条により必置</t>
    <rPh sb="0" eb="2">
      <t>ニンテイ</t>
    </rPh>
    <rPh sb="5" eb="6">
      <t>エン</t>
    </rPh>
    <rPh sb="6" eb="7">
      <t>ホウ</t>
    </rPh>
    <rPh sb="7" eb="8">
      <t>ダイ</t>
    </rPh>
    <rPh sb="10" eb="11">
      <t>ジョウ</t>
    </rPh>
    <rPh sb="11" eb="12">
      <t>ダイ</t>
    </rPh>
    <rPh sb="13" eb="14">
      <t>コウ</t>
    </rPh>
    <rPh sb="17" eb="19">
      <t>ジュンヨウ</t>
    </rPh>
    <rPh sb="21" eb="23">
      <t>ガッコウ</t>
    </rPh>
    <rPh sb="23" eb="25">
      <t>ホケン</t>
    </rPh>
    <rPh sb="25" eb="28">
      <t>アンゼンホウ</t>
    </rPh>
    <rPh sb="28" eb="29">
      <t>ダイ</t>
    </rPh>
    <rPh sb="31" eb="32">
      <t>ジョウ</t>
    </rPh>
    <rPh sb="35" eb="37">
      <t>ヒッチ</t>
    </rPh>
    <phoneticPr fontId="4"/>
  </si>
  <si>
    <t>養護教諭等</t>
    <rPh sb="0" eb="2">
      <t>ヨウゴ</t>
    </rPh>
    <rPh sb="2" eb="4">
      <t>キョウユ</t>
    </rPh>
    <rPh sb="4" eb="5">
      <t>トウ</t>
    </rPh>
    <phoneticPr fontId="4"/>
  </si>
  <si>
    <t>置くよう努める</t>
    <rPh sb="0" eb="1">
      <t>オ</t>
    </rPh>
    <rPh sb="4" eb="5">
      <t>ツト</t>
    </rPh>
    <phoneticPr fontId="4"/>
  </si>
  <si>
    <t>主幹養護教諭･養護教諭･養護助教諭</t>
    <phoneticPr fontId="9"/>
  </si>
  <si>
    <t>栄養教諭等</t>
    <rPh sb="0" eb="2">
      <t>エイヨウ</t>
    </rPh>
    <rPh sb="2" eb="4">
      <t>キョウユ</t>
    </rPh>
    <rPh sb="4" eb="5">
      <t>トウ</t>
    </rPh>
    <phoneticPr fontId="4"/>
  </si>
  <si>
    <r>
      <t>置くことができる</t>
    </r>
    <r>
      <rPr>
        <sz val="8"/>
        <rFont val="ＭＳ 明朝"/>
        <family val="1"/>
        <charset val="128"/>
      </rPr>
      <t>(認定こども園法第14条第2項)</t>
    </r>
    <rPh sb="0" eb="1">
      <t>オ</t>
    </rPh>
    <rPh sb="9" eb="11">
      <t>ニンテイ</t>
    </rPh>
    <rPh sb="14" eb="15">
      <t>エン</t>
    </rPh>
    <rPh sb="15" eb="16">
      <t>ホウ</t>
    </rPh>
    <rPh sb="16" eb="17">
      <t>ダイ</t>
    </rPh>
    <rPh sb="19" eb="20">
      <t>ジョウ</t>
    </rPh>
    <rPh sb="20" eb="21">
      <t>ダイ</t>
    </rPh>
    <rPh sb="22" eb="23">
      <t>コウ</t>
    </rPh>
    <phoneticPr fontId="9"/>
  </si>
  <si>
    <t>主幹栄養教諭･栄養教諭</t>
    <phoneticPr fontId="9"/>
  </si>
  <si>
    <t>※ 保育教諭等を｢専任の副園長又は教頭が兼ねる場合｣、｢学級数の1/3の範囲内で助保育教諭、講師を</t>
    <phoneticPr fontId="4"/>
  </si>
  <si>
    <t xml:space="preserve">   もって代える場合｣は当該者を保育教諭等数に計上し、備考欄にその旨を記載してください</t>
    <rPh sb="15" eb="16">
      <t>シャ</t>
    </rPh>
    <phoneticPr fontId="4"/>
  </si>
  <si>
    <t>※ ｢主幹保育教諭等専任化｣の｢主幹保育教諭等｣とは、副園長･教頭･主幹保育教諭･指導保育教諭が対象。</t>
    <rPh sb="3" eb="5">
      <t>シュカン</t>
    </rPh>
    <rPh sb="5" eb="7">
      <t>ホイク</t>
    </rPh>
    <rPh sb="7" eb="10">
      <t>キョウユナド</t>
    </rPh>
    <rPh sb="10" eb="12">
      <t>センニン</t>
    </rPh>
    <rPh sb="12" eb="13">
      <t>カ</t>
    </rPh>
    <rPh sb="16" eb="18">
      <t>シュカン</t>
    </rPh>
    <rPh sb="18" eb="20">
      <t>ホイク</t>
    </rPh>
    <rPh sb="20" eb="23">
      <t>キョウユトウ</t>
    </rPh>
    <rPh sb="27" eb="30">
      <t>フクエンチョウ</t>
    </rPh>
    <rPh sb="31" eb="33">
      <t>キョウトウ</t>
    </rPh>
    <rPh sb="34" eb="36">
      <t>シュカン</t>
    </rPh>
    <rPh sb="36" eb="38">
      <t>ホイク</t>
    </rPh>
    <rPh sb="38" eb="40">
      <t>キョウユ</t>
    </rPh>
    <rPh sb="41" eb="43">
      <t>シドウ</t>
    </rPh>
    <rPh sb="43" eb="45">
      <t>ホイク</t>
    </rPh>
    <rPh sb="45" eb="47">
      <t>キョウユ</t>
    </rPh>
    <rPh sb="48" eb="50">
      <t>タイショウ</t>
    </rPh>
    <phoneticPr fontId="4"/>
  </si>
  <si>
    <t>※ 子育て支援事業に専従する職員を配置する場合は、専従職員は保育教諭等に含めないでください。</t>
    <rPh sb="2" eb="4">
      <t>コソダ</t>
    </rPh>
    <rPh sb="5" eb="7">
      <t>シエン</t>
    </rPh>
    <rPh sb="7" eb="9">
      <t>ジギョウ</t>
    </rPh>
    <rPh sb="10" eb="12">
      <t>センジュウ</t>
    </rPh>
    <rPh sb="14" eb="16">
      <t>ショクイン</t>
    </rPh>
    <rPh sb="17" eb="19">
      <t>ハイチ</t>
    </rPh>
    <rPh sb="21" eb="23">
      <t>バアイ</t>
    </rPh>
    <rPh sb="25" eb="27">
      <t>センジュウ</t>
    </rPh>
    <rPh sb="27" eb="29">
      <t>ショクイン</t>
    </rPh>
    <rPh sb="30" eb="32">
      <t>ホイク</t>
    </rPh>
    <rPh sb="32" eb="34">
      <t>キョウユ</t>
    </rPh>
    <rPh sb="34" eb="35">
      <t>トウ</t>
    </rPh>
    <rPh sb="36" eb="37">
      <t>フク</t>
    </rPh>
    <phoneticPr fontId="4"/>
  </si>
  <si>
    <r>
      <t>変更調書（</t>
    </r>
    <r>
      <rPr>
        <b/>
        <sz val="10.5"/>
        <color theme="1"/>
        <rFont val="ＭＳ ゴシック"/>
        <family val="3"/>
        <charset val="128"/>
      </rPr>
      <t>職員配置計画・幼保連携型認定こども園）</t>
    </r>
    <r>
      <rPr>
        <b/>
        <sz val="12"/>
        <color theme="1"/>
        <rFont val="ＭＳ ゴシック"/>
        <family val="3"/>
        <charset val="128"/>
      </rPr>
      <t/>
    </r>
    <rPh sb="0" eb="2">
      <t>ヘンコウ</t>
    </rPh>
    <rPh sb="2" eb="4">
      <t>チョウショ</t>
    </rPh>
    <rPh sb="5" eb="7">
      <t>ショクイン</t>
    </rPh>
    <rPh sb="7" eb="9">
      <t>ハイチ</t>
    </rPh>
    <rPh sb="9" eb="11">
      <t>ケイカク</t>
    </rPh>
    <rPh sb="12" eb="13">
      <t>ヨウ</t>
    </rPh>
    <rPh sb="13" eb="14">
      <t>タモツ</t>
    </rPh>
    <rPh sb="14" eb="16">
      <t>レンケイ</t>
    </rPh>
    <rPh sb="16" eb="17">
      <t>カタ</t>
    </rPh>
    <rPh sb="17" eb="19">
      <t>ニンテイ</t>
    </rPh>
    <rPh sb="22" eb="23">
      <t>エン</t>
    </rPh>
    <phoneticPr fontId="9"/>
  </si>
  <si>
    <r>
      <t>変更調書</t>
    </r>
    <r>
      <rPr>
        <b/>
        <sz val="10.5"/>
        <color theme="1"/>
        <rFont val="ＭＳ ゴシック"/>
        <family val="3"/>
        <charset val="128"/>
      </rPr>
      <t>（概要・幼保連携型認定こども園）</t>
    </r>
    <r>
      <rPr>
        <b/>
        <sz val="12"/>
        <color theme="1"/>
        <rFont val="ＭＳ ゴシック"/>
        <family val="3"/>
        <charset val="128"/>
      </rPr>
      <t>　</t>
    </r>
    <r>
      <rPr>
        <b/>
        <sz val="11"/>
        <color theme="1"/>
        <rFont val="ＭＳ ゴシック"/>
        <family val="3"/>
        <charset val="128"/>
      </rPr>
      <t>※変更を希望する箇所のみ記入</t>
    </r>
    <rPh sb="5" eb="7">
      <t>ガイヨウ</t>
    </rPh>
    <rPh sb="8" eb="9">
      <t>ヨウ</t>
    </rPh>
    <rPh sb="9" eb="10">
      <t>タモツ</t>
    </rPh>
    <rPh sb="10" eb="12">
      <t>レンケイ</t>
    </rPh>
    <rPh sb="12" eb="13">
      <t>カタ</t>
    </rPh>
    <rPh sb="13" eb="15">
      <t>ニンテイ</t>
    </rPh>
    <rPh sb="18" eb="19">
      <t>エン</t>
    </rPh>
    <phoneticPr fontId="9"/>
  </si>
  <si>
    <t>合計</t>
    <rPh sb="0" eb="2">
      <t>ゴウケイケイ</t>
    </rPh>
    <phoneticPr fontId="4"/>
  </si>
  <si>
    <t>1号認定(教育認定)</t>
    <rPh sb="1" eb="2">
      <t>ゴウ</t>
    </rPh>
    <rPh sb="2" eb="4">
      <t>ニンテイ</t>
    </rPh>
    <rPh sb="5" eb="7">
      <t>キョウイク</t>
    </rPh>
    <rPh sb="7" eb="9">
      <t>ニンテイ</t>
    </rPh>
    <phoneticPr fontId="4"/>
  </si>
  <si>
    <t>2･3号認定(保育認定)</t>
    <rPh sb="3" eb="4">
      <t>ゴウ</t>
    </rPh>
    <rPh sb="4" eb="6">
      <t>ニンテイ</t>
    </rPh>
    <rPh sb="7" eb="9">
      <t>ホイク</t>
    </rPh>
    <rPh sb="9" eb="11">
      <t>ニンテイ</t>
    </rPh>
    <phoneticPr fontId="4"/>
  </si>
  <si>
    <t>保育短時間認定</t>
    <rPh sb="0" eb="2">
      <t>ホイク</t>
    </rPh>
    <rPh sb="2" eb="5">
      <t>タンジカン</t>
    </rPh>
    <rPh sb="5" eb="7">
      <t>ニンテイ</t>
    </rPh>
    <phoneticPr fontId="9"/>
  </si>
  <si>
    <t>学級数</t>
    <rPh sb="0" eb="2">
      <t>ガッキュウ</t>
    </rPh>
    <rPh sb="2" eb="3">
      <t>カズ</t>
    </rPh>
    <phoneticPr fontId="4"/>
  </si>
  <si>
    <t>１学級あたりの人数</t>
    <rPh sb="1" eb="3">
      <t>ガッキュウ</t>
    </rPh>
    <rPh sb="7" eb="9">
      <t>ニンズウ</t>
    </rPh>
    <phoneticPr fontId="4"/>
  </si>
  <si>
    <t>1学級35人以下</t>
    <phoneticPr fontId="9"/>
  </si>
  <si>
    <t>～</t>
    <phoneticPr fontId="4"/>
  </si>
  <si>
    <t>～</t>
    <phoneticPr fontId="4"/>
  </si>
  <si>
    <t>敷地(園舎・園庭と一体の敷地)</t>
    <rPh sb="0" eb="2">
      <t>シキチ</t>
    </rPh>
    <phoneticPr fontId="4"/>
  </si>
  <si>
    <t>園舎等の建築面積</t>
    <rPh sb="0" eb="2">
      <t>エンシャ</t>
    </rPh>
    <rPh sb="2" eb="3">
      <t>ナド</t>
    </rPh>
    <rPh sb="4" eb="6">
      <t>ケンチク</t>
    </rPh>
    <rPh sb="6" eb="8">
      <t>メンセキ</t>
    </rPh>
    <phoneticPr fontId="9"/>
  </si>
  <si>
    <t>園庭</t>
    <rPh sb="0" eb="2">
      <t>エンテイ</t>
    </rPh>
    <phoneticPr fontId="4"/>
  </si>
  <si>
    <t>駐車場・駐輪場等</t>
    <phoneticPr fontId="9"/>
  </si>
  <si>
    <t>～</t>
    <phoneticPr fontId="4"/>
  </si>
  <si>
    <t>　(自然農園やサブグラウンド等を園舎･園庭の敷地と離れた場所で確保している場合等)について記入</t>
    <phoneticPr fontId="4"/>
  </si>
  <si>
    <t>(1)　園舎の面積</t>
    <rPh sb="4" eb="6">
      <t>エンシャ</t>
    </rPh>
    <rPh sb="7" eb="9">
      <t>メンセキ</t>
    </rPh>
    <phoneticPr fontId="4"/>
  </si>
  <si>
    <t>園舎</t>
    <rPh sb="0" eb="2">
      <t>エンシャ</t>
    </rPh>
    <phoneticPr fontId="4"/>
  </si>
  <si>
    <t>Ａ+Ｂ+Ｃ+Ｄ</t>
    <phoneticPr fontId="4"/>
  </si>
  <si>
    <t>Ａ</t>
    <phoneticPr fontId="4"/>
  </si>
  <si>
    <t>３歳児以上の面積</t>
    <rPh sb="1" eb="3">
      <t>サイジ</t>
    </rPh>
    <rPh sb="3" eb="5">
      <t>イジョウ</t>
    </rPh>
    <rPh sb="6" eb="8">
      <t>メンセキ</t>
    </rPh>
    <phoneticPr fontId="4"/>
  </si>
  <si>
    <t>1学級:180㎡　2学級以上:320㎡＋100㎡×(学級数－2)</t>
    <rPh sb="1" eb="3">
      <t>ガッキュウ</t>
    </rPh>
    <rPh sb="10" eb="12">
      <t>ガッキュウ</t>
    </rPh>
    <rPh sb="12" eb="14">
      <t>イジョウ</t>
    </rPh>
    <rPh sb="26" eb="28">
      <t>ガッキュウ</t>
    </rPh>
    <rPh sb="28" eb="29">
      <t>スウ</t>
    </rPh>
    <phoneticPr fontId="4"/>
  </si>
  <si>
    <t>Ｂ</t>
    <phoneticPr fontId="4"/>
  </si>
  <si>
    <t>乳児室</t>
    <rPh sb="0" eb="2">
      <t>ニュウジ</t>
    </rPh>
    <rPh sb="2" eb="3">
      <t>シツ</t>
    </rPh>
    <phoneticPr fontId="4"/>
  </si>
  <si>
    <t>3.3㎡×０歳児</t>
    <rPh sb="6" eb="8">
      <t>サイジ</t>
    </rPh>
    <phoneticPr fontId="4"/>
  </si>
  <si>
    <t>Ｃ</t>
    <phoneticPr fontId="4"/>
  </si>
  <si>
    <t>ほふく室</t>
    <rPh sb="3" eb="4">
      <t>シツ</t>
    </rPh>
    <phoneticPr fontId="4"/>
  </si>
  <si>
    <t>3.3㎡×１歳児　</t>
    <rPh sb="6" eb="8">
      <t>サイジ</t>
    </rPh>
    <phoneticPr fontId="4"/>
  </si>
  <si>
    <t>Ｄ</t>
    <phoneticPr fontId="4"/>
  </si>
  <si>
    <t>２歳児の保育室･遊戯室</t>
    <rPh sb="1" eb="3">
      <t>サイジ</t>
    </rPh>
    <rPh sb="4" eb="6">
      <t>ホイク</t>
    </rPh>
    <rPh sb="6" eb="7">
      <t>シツ</t>
    </rPh>
    <rPh sb="8" eb="11">
      <t>ユウギシツ</t>
    </rPh>
    <phoneticPr fontId="4"/>
  </si>
  <si>
    <t>1.98㎡×２歳児</t>
    <rPh sb="7" eb="9">
      <t>サイジ</t>
    </rPh>
    <phoneticPr fontId="4"/>
  </si>
  <si>
    <t>(2)　保育室等の面積</t>
    <rPh sb="4" eb="7">
      <t>ホイクシツ</t>
    </rPh>
    <rPh sb="7" eb="8">
      <t>トウ</t>
    </rPh>
    <rPh sb="9" eb="11">
      <t>メンセキ</t>
    </rPh>
    <phoneticPr fontId="4"/>
  </si>
  <si>
    <t>必置(保健室との兼用可)</t>
    <rPh sb="0" eb="1">
      <t>カナラ</t>
    </rPh>
    <rPh sb="1" eb="2">
      <t>オ</t>
    </rPh>
    <rPh sb="3" eb="6">
      <t>ホケンシツ</t>
    </rPh>
    <rPh sb="8" eb="10">
      <t>ケンヨウ</t>
    </rPh>
    <rPh sb="10" eb="11">
      <t>カ</t>
    </rPh>
    <phoneticPr fontId="4"/>
  </si>
  <si>
    <t>保健室</t>
    <rPh sb="0" eb="3">
      <t>ホケンシツ</t>
    </rPh>
    <phoneticPr fontId="4"/>
  </si>
  <si>
    <t>必置(職員室との兼用可)</t>
    <rPh sb="0" eb="1">
      <t>カナラ</t>
    </rPh>
    <rPh sb="1" eb="2">
      <t>オ</t>
    </rPh>
    <rPh sb="3" eb="6">
      <t>ショクインシツ</t>
    </rPh>
    <rPh sb="8" eb="10">
      <t>ケンヨウ</t>
    </rPh>
    <rPh sb="10" eb="11">
      <t>カ</t>
    </rPh>
    <phoneticPr fontId="4"/>
  </si>
  <si>
    <t>調乳室</t>
    <rPh sb="0" eb="3">
      <t>チョウニュウシツ</t>
    </rPh>
    <phoneticPr fontId="9"/>
  </si>
  <si>
    <t>調乳室：０歳児を保育する場合は必置</t>
    <rPh sb="0" eb="3">
      <t>チョウニュウシツ</t>
    </rPh>
    <rPh sb="5" eb="6">
      <t>サイ</t>
    </rPh>
    <rPh sb="6" eb="7">
      <t>ジ</t>
    </rPh>
    <rPh sb="8" eb="10">
      <t>ホイク</t>
    </rPh>
    <rPh sb="12" eb="14">
      <t>バアイ</t>
    </rPh>
    <rPh sb="15" eb="16">
      <t>カナラ</t>
    </rPh>
    <rPh sb="16" eb="17">
      <t>オ</t>
    </rPh>
    <phoneticPr fontId="4"/>
  </si>
  <si>
    <t>沐浴室：２歳未満児を保育する場合は必置</t>
    <rPh sb="0" eb="2">
      <t>モクヨク</t>
    </rPh>
    <rPh sb="2" eb="3">
      <t>シツ</t>
    </rPh>
    <rPh sb="5" eb="6">
      <t>サイ</t>
    </rPh>
    <rPh sb="6" eb="8">
      <t>ミマン</t>
    </rPh>
    <rPh sb="8" eb="9">
      <t>ジ</t>
    </rPh>
    <rPh sb="10" eb="12">
      <t>ホイク</t>
    </rPh>
    <rPh sb="14" eb="16">
      <t>バアイ</t>
    </rPh>
    <rPh sb="17" eb="18">
      <t>カナラ</t>
    </rPh>
    <rPh sb="18" eb="19">
      <t>オ</t>
    </rPh>
    <phoneticPr fontId="4"/>
  </si>
  <si>
    <t>図書室</t>
    <rPh sb="0" eb="3">
      <t>トショシツ</t>
    </rPh>
    <phoneticPr fontId="9"/>
  </si>
  <si>
    <t>図書室：設置するよう努める</t>
    <rPh sb="0" eb="3">
      <t>トショシツ</t>
    </rPh>
    <rPh sb="4" eb="6">
      <t>セッチ</t>
    </rPh>
    <rPh sb="10" eb="11">
      <t>ツト</t>
    </rPh>
    <phoneticPr fontId="4"/>
  </si>
  <si>
    <t>会議室</t>
    <rPh sb="0" eb="3">
      <t>カイギシツ</t>
    </rPh>
    <phoneticPr fontId="9"/>
  </si>
  <si>
    <t>会議室：設置するよう努める</t>
    <rPh sb="0" eb="3">
      <t>カイギシツ</t>
    </rPh>
    <rPh sb="4" eb="6">
      <t>セッチ</t>
    </rPh>
    <rPh sb="10" eb="11">
      <t>ツト</t>
    </rPh>
    <phoneticPr fontId="4"/>
  </si>
  <si>
    <r>
      <t>(3)　その他設備</t>
    </r>
    <r>
      <rPr>
        <sz val="11"/>
        <rFont val="ＭＳ 明朝"/>
        <family val="1"/>
        <charset val="128"/>
      </rPr>
      <t>(設備等の有無について○又は×で記載　○:有 ×:無)</t>
    </r>
    <rPh sb="6" eb="7">
      <t>タ</t>
    </rPh>
    <rPh sb="7" eb="9">
      <t>セツビ</t>
    </rPh>
    <rPh sb="10" eb="12">
      <t>セツビ</t>
    </rPh>
    <rPh sb="12" eb="13">
      <t>トウ</t>
    </rPh>
    <rPh sb="14" eb="16">
      <t>ウム</t>
    </rPh>
    <rPh sb="21" eb="22">
      <t>マタ</t>
    </rPh>
    <rPh sb="25" eb="27">
      <t>キサイ</t>
    </rPh>
    <rPh sb="30" eb="31">
      <t>アリ</t>
    </rPh>
    <rPh sb="34" eb="35">
      <t>ナ</t>
    </rPh>
    <phoneticPr fontId="4"/>
  </si>
  <si>
    <t>飲料水用設備</t>
    <rPh sb="0" eb="3">
      <t>インリョウスイ</t>
    </rPh>
    <rPh sb="3" eb="4">
      <t>ヨウ</t>
    </rPh>
    <rPh sb="4" eb="6">
      <t>セツビ</t>
    </rPh>
    <phoneticPr fontId="4"/>
  </si>
  <si>
    <t>必置</t>
    <rPh sb="0" eb="2">
      <t>ヒッチ</t>
    </rPh>
    <phoneticPr fontId="4"/>
  </si>
  <si>
    <t>放送聴取設備</t>
    <rPh sb="0" eb="2">
      <t>ホウソウ</t>
    </rPh>
    <rPh sb="2" eb="4">
      <t>チョウシュ</t>
    </rPh>
    <rPh sb="4" eb="6">
      <t>セツビ</t>
    </rPh>
    <phoneticPr fontId="4"/>
  </si>
  <si>
    <t>置くよう
努める</t>
    <rPh sb="0" eb="1">
      <t>オ</t>
    </rPh>
    <rPh sb="5" eb="6">
      <t>ツト</t>
    </rPh>
    <phoneticPr fontId="4"/>
  </si>
  <si>
    <t>手洗用設備</t>
    <rPh sb="0" eb="2">
      <t>テアラ</t>
    </rPh>
    <rPh sb="2" eb="3">
      <t>ヨウ</t>
    </rPh>
    <rPh sb="3" eb="5">
      <t>セツビ</t>
    </rPh>
    <phoneticPr fontId="4"/>
  </si>
  <si>
    <t>映写設備</t>
    <rPh sb="0" eb="2">
      <t>エイシャ</t>
    </rPh>
    <rPh sb="2" eb="4">
      <t>セツビ</t>
    </rPh>
    <phoneticPr fontId="4"/>
  </si>
  <si>
    <t>足洗用設備</t>
    <phoneticPr fontId="4"/>
  </si>
  <si>
    <t>水遊び場</t>
    <rPh sb="0" eb="2">
      <t>ミズアソ</t>
    </rPh>
    <rPh sb="3" eb="4">
      <t>バ</t>
    </rPh>
    <phoneticPr fontId="4"/>
  </si>
  <si>
    <t>避難用設備</t>
    <rPh sb="0" eb="3">
      <t>ヒナンヨウ</t>
    </rPh>
    <rPh sb="3" eb="5">
      <t>セツビ</t>
    </rPh>
    <phoneticPr fontId="4"/>
  </si>
  <si>
    <t>保育室等を２階以上に設置する場合</t>
    <phoneticPr fontId="4"/>
  </si>
  <si>
    <t>園児清浄用設備</t>
    <rPh sb="0" eb="2">
      <t>エンジ</t>
    </rPh>
    <rPh sb="2" eb="4">
      <t>セイジョウ</t>
    </rPh>
    <rPh sb="4" eb="5">
      <t>ヨウ</t>
    </rPh>
    <rPh sb="5" eb="7">
      <t>セツビ</t>
    </rPh>
    <phoneticPr fontId="4"/>
  </si>
  <si>
    <t>避難設備</t>
    <rPh sb="0" eb="2">
      <t>ヒナン</t>
    </rPh>
    <rPh sb="2" eb="4">
      <t>セツビ</t>
    </rPh>
    <phoneticPr fontId="4"/>
  </si>
  <si>
    <t>保育室等を２階以上に設置する場合は、避難設備及び防災設備について、</t>
    <phoneticPr fontId="9"/>
  </si>
  <si>
    <t>該当するものをリストから選択すること。</t>
    <phoneticPr fontId="9"/>
  </si>
  <si>
    <t>防災設備</t>
    <rPh sb="0" eb="2">
      <t>ボウサイ</t>
    </rPh>
    <rPh sb="2" eb="4">
      <t>セツビ</t>
    </rPh>
    <phoneticPr fontId="4"/>
  </si>
  <si>
    <t>(4)　園庭</t>
    <rPh sb="4" eb="6">
      <t>エンテイ</t>
    </rPh>
    <phoneticPr fontId="4"/>
  </si>
  <si>
    <r>
      <rPr>
        <sz val="10"/>
        <rFont val="ＭＳ 明朝"/>
        <family val="1"/>
        <charset val="128"/>
      </rPr>
      <t>基準面積</t>
    </r>
    <r>
      <rPr>
        <sz val="8"/>
        <rFont val="ＭＳ 明朝"/>
        <family val="1"/>
        <charset val="128"/>
      </rPr>
      <t>Ａ+(Ｂ又はＣの大きい方)</t>
    </r>
    <rPh sb="0" eb="2">
      <t>キジュン</t>
    </rPh>
    <rPh sb="2" eb="4">
      <t>メンセキ</t>
    </rPh>
    <phoneticPr fontId="4"/>
  </si>
  <si>
    <t>Ａ</t>
    <phoneticPr fontId="4"/>
  </si>
  <si>
    <t>２歳児で積算</t>
    <phoneticPr fontId="4"/>
  </si>
  <si>
    <t>3.3㎡×２歳児数</t>
    <rPh sb="6" eb="7">
      <t>サイ</t>
    </rPh>
    <rPh sb="7" eb="8">
      <t>ジ</t>
    </rPh>
    <rPh sb="8" eb="9">
      <t>スウ</t>
    </rPh>
    <phoneticPr fontId="4"/>
  </si>
  <si>
    <t>Ｂ</t>
    <phoneticPr fontId="4"/>
  </si>
  <si>
    <t>３歳児以上で積算</t>
    <phoneticPr fontId="4"/>
  </si>
  <si>
    <t>3.3㎡×３歳以上児数</t>
    <rPh sb="6" eb="7">
      <t>サイ</t>
    </rPh>
    <rPh sb="9" eb="10">
      <t>ジ</t>
    </rPh>
    <rPh sb="10" eb="11">
      <t>スウ</t>
    </rPh>
    <phoneticPr fontId="4"/>
  </si>
  <si>
    <t>Ｃ</t>
    <phoneticPr fontId="4"/>
  </si>
  <si>
    <t>学級数で積算</t>
    <phoneticPr fontId="4"/>
  </si>
  <si>
    <t>2学級以下 330㎡＋30㎡×(クラス数－1)</t>
    <rPh sb="1" eb="3">
      <t>ガッキュウ</t>
    </rPh>
    <rPh sb="3" eb="5">
      <t>イカ</t>
    </rPh>
    <phoneticPr fontId="4"/>
  </si>
  <si>
    <t>園庭有効面積</t>
    <rPh sb="0" eb="2">
      <t>エンテイ</t>
    </rPh>
    <rPh sb="2" eb="4">
      <t>ユウコウ</t>
    </rPh>
    <rPh sb="4" eb="6">
      <t>メンセキ</t>
    </rPh>
    <phoneticPr fontId="4"/>
  </si>
  <si>
    <t>3学級以上 400㎡＋80㎡×(クラス数－3)</t>
    <rPh sb="1" eb="3">
      <t>ガッキュウ</t>
    </rPh>
    <rPh sb="3" eb="5">
      <t>イジョウ</t>
    </rPh>
    <phoneticPr fontId="4"/>
  </si>
  <si>
    <t>○</t>
    <phoneticPr fontId="4"/>
  </si>
  <si>
    <t>④</t>
    <phoneticPr fontId="4"/>
  </si>
  <si>
    <t>建築基準法施行令第123条第2項各号に規定する構造の屋外階段</t>
    <phoneticPr fontId="4"/>
  </si>
  <si>
    <t>⑤</t>
    <phoneticPr fontId="4"/>
  </si>
  <si>
    <t>⑥</t>
    <phoneticPr fontId="4"/>
  </si>
  <si>
    <t>⑦</t>
    <phoneticPr fontId="4"/>
  </si>
  <si>
    <t>⑧</t>
    <phoneticPr fontId="4"/>
  </si>
  <si>
    <t>建築基準法第2条第7号に規定する耐火構造の屋外傾斜路又はこれに準ずる設備</t>
    <phoneticPr fontId="4"/>
  </si>
  <si>
    <t>⑨</t>
    <phoneticPr fontId="4"/>
  </si>
  <si>
    <t>⑩</t>
    <phoneticPr fontId="4"/>
  </si>
  <si>
    <t>建築基準法第2条第7号に規定する耐火構造の屋外傾斜路</t>
    <phoneticPr fontId="4"/>
  </si>
  <si>
    <t>⑪</t>
    <phoneticPr fontId="4"/>
  </si>
  <si>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4"/>
  </si>
  <si>
    <t>園児の転落防止設備(保育室等など園児が出入りや通行をする場所に設置)</t>
    <phoneticPr fontId="9"/>
  </si>
  <si>
    <t>調理用器具の種類に応じた有効な自動消火装置が設置され、かつ外部への延焼防止措置が講じられている</t>
    <phoneticPr fontId="9"/>
  </si>
  <si>
    <t>調理設備とそれ以外の部分が、耐火構造の床、壁又は特定防火設備で区画されている</t>
    <phoneticPr fontId="9"/>
  </si>
  <si>
    <t>非常警報器具又は非常警報設備及び消防機関へ火災を通報する設備</t>
    <phoneticPr fontId="4"/>
  </si>
  <si>
    <t>カーテン、敷物、建具等で可燃性のものについての防炎処理</t>
    <phoneticPr fontId="4"/>
  </si>
  <si>
    <t>子育て支援室</t>
    <rPh sb="0" eb="2">
      <t>コソダ</t>
    </rPh>
    <rPh sb="3" eb="5">
      <t>シエン</t>
    </rPh>
    <rPh sb="5" eb="6">
      <t>シツ</t>
    </rPh>
    <phoneticPr fontId="9"/>
  </si>
  <si>
    <t>１　利用定員・学級編制</t>
    <rPh sb="2" eb="4">
      <t>リヨウ</t>
    </rPh>
    <rPh sb="4" eb="6">
      <t>テイイン</t>
    </rPh>
    <rPh sb="7" eb="9">
      <t>ガッキュウ</t>
    </rPh>
    <rPh sb="9" eb="11">
      <t>ヘンセイ</t>
    </rPh>
    <phoneticPr fontId="4"/>
  </si>
  <si>
    <t>２　設備概要</t>
    <rPh sb="2" eb="4">
      <t>セツビ</t>
    </rPh>
    <rPh sb="4" eb="6">
      <t>ガイヨウ</t>
    </rPh>
    <phoneticPr fontId="4"/>
  </si>
  <si>
    <t>(1)　園舎の構造・土地の状況等</t>
    <rPh sb="4" eb="6">
      <t>エンシャ</t>
    </rPh>
    <rPh sb="7" eb="9">
      <t>コウゾウ</t>
    </rPh>
    <rPh sb="10" eb="12">
      <t>トチ</t>
    </rPh>
    <rPh sb="13" eb="15">
      <t>ジョウキョウ</t>
    </rPh>
    <rPh sb="15" eb="16">
      <t>トウ</t>
    </rPh>
    <phoneticPr fontId="4"/>
  </si>
  <si>
    <t>(4)　その他の土地の状況</t>
    <rPh sb="6" eb="7">
      <t>タ</t>
    </rPh>
    <rPh sb="8" eb="10">
      <t>トチ</t>
    </rPh>
    <rPh sb="11" eb="13">
      <t>ジョウキョウ</t>
    </rPh>
    <phoneticPr fontId="4"/>
  </si>
  <si>
    <t>(3)　敷地（園舎・園庭と一体の敷地）の状況</t>
    <rPh sb="4" eb="6">
      <t>シキチ</t>
    </rPh>
    <rPh sb="20" eb="22">
      <t>ジョウキョウ</t>
    </rPh>
    <phoneticPr fontId="4"/>
  </si>
  <si>
    <t>(2)　土地の面積</t>
    <rPh sb="4" eb="6">
      <t>トチ</t>
    </rPh>
    <rPh sb="7" eb="9">
      <t>メンセキ</t>
    </rPh>
    <phoneticPr fontId="4"/>
  </si>
  <si>
    <t>３　園舎、保育室等の面積</t>
    <rPh sb="2" eb="4">
      <t>エンシャ</t>
    </rPh>
    <rPh sb="5" eb="8">
      <t>ホイクシツ</t>
    </rPh>
    <rPh sb="8" eb="9">
      <t>トウ</t>
    </rPh>
    <rPh sb="10" eb="12">
      <t>メンセキ</t>
    </rPh>
    <phoneticPr fontId="4"/>
  </si>
  <si>
    <r>
      <t>変更調書</t>
    </r>
    <r>
      <rPr>
        <b/>
        <sz val="11"/>
        <rFont val="ＭＳ ゴシック"/>
        <family val="3"/>
        <charset val="128"/>
      </rPr>
      <t>（設備基準適合状況・幼保連携型認定こども園）</t>
    </r>
    <rPh sb="0" eb="2">
      <t>ヘンコウ</t>
    </rPh>
    <rPh sb="2" eb="4">
      <t>チョウショ</t>
    </rPh>
    <rPh sb="5" eb="7">
      <t>セツビ</t>
    </rPh>
    <rPh sb="7" eb="9">
      <t>キジュン</t>
    </rPh>
    <rPh sb="9" eb="11">
      <t>テキゴウ</t>
    </rPh>
    <rPh sb="11" eb="13">
      <t>ジョウキョウ</t>
    </rPh>
    <rPh sb="14" eb="15">
      <t>ヨウ</t>
    </rPh>
    <rPh sb="15" eb="16">
      <t>タモツ</t>
    </rPh>
    <rPh sb="16" eb="18">
      <t>レンケイ</t>
    </rPh>
    <rPh sb="18" eb="19">
      <t>カタ</t>
    </rPh>
    <rPh sb="19" eb="21">
      <t>ニンテイ</t>
    </rPh>
    <rPh sb="24" eb="25">
      <t>エン</t>
    </rPh>
    <phoneticPr fontId="4"/>
  </si>
  <si>
    <t>職員配置計画</t>
    <rPh sb="0" eb="2">
      <t>ショクイン</t>
    </rPh>
    <rPh sb="2" eb="4">
      <t>ハイチ</t>
    </rPh>
    <rPh sb="4" eb="6">
      <t>ケイカク</t>
    </rPh>
    <phoneticPr fontId="4"/>
  </si>
  <si>
    <t>※太枠内のうち、色の付いたセルについて、入力又はリストから選択してください。</t>
    <rPh sb="1" eb="3">
      <t>フトワク</t>
    </rPh>
    <rPh sb="3" eb="4">
      <t>ナイ</t>
    </rPh>
    <rPh sb="8" eb="9">
      <t>イロ</t>
    </rPh>
    <rPh sb="10" eb="11">
      <t>ツ</t>
    </rPh>
    <rPh sb="20" eb="22">
      <t>ニュウリョク</t>
    </rPh>
    <rPh sb="22" eb="23">
      <t>マタ</t>
    </rPh>
    <rPh sb="29" eb="31">
      <t>センタク</t>
    </rPh>
    <phoneticPr fontId="9"/>
  </si>
  <si>
    <t>※ 常勤：施設の定めた勤務時間(所定労働時間)の全てを勤務する者をいいます。</t>
    <rPh sb="2" eb="4">
      <t>ジョウキン</t>
    </rPh>
    <rPh sb="5" eb="7">
      <t>シセツ</t>
    </rPh>
    <rPh sb="8" eb="9">
      <t>サダ</t>
    </rPh>
    <rPh sb="11" eb="13">
      <t>キンム</t>
    </rPh>
    <rPh sb="13" eb="15">
      <t>ジカン</t>
    </rPh>
    <rPh sb="16" eb="18">
      <t>ショテイ</t>
    </rPh>
    <rPh sb="18" eb="20">
      <t>ロウドウ</t>
    </rPh>
    <rPh sb="20" eb="22">
      <t>ジカン</t>
    </rPh>
    <rPh sb="24" eb="25">
      <t>スベ</t>
    </rPh>
    <rPh sb="27" eb="29">
      <t>キンム</t>
    </rPh>
    <rPh sb="31" eb="32">
      <t>モノ</t>
    </rPh>
    <phoneticPr fontId="4"/>
  </si>
  <si>
    <t>※ 非常勤：所定労働時間を下回る勤務の者をいいます。</t>
    <rPh sb="2" eb="5">
      <t>ヒジョウキン</t>
    </rPh>
    <rPh sb="6" eb="8">
      <t>ショテイ</t>
    </rPh>
    <rPh sb="8" eb="10">
      <t>ロウドウ</t>
    </rPh>
    <rPh sb="10" eb="12">
      <t>ジカン</t>
    </rPh>
    <rPh sb="16" eb="18">
      <t>キンム</t>
    </rPh>
    <phoneticPr fontId="4"/>
  </si>
  <si>
    <t>※定員変更や開所時間変更の場合に提出してください。</t>
    <phoneticPr fontId="9"/>
  </si>
  <si>
    <t>※｢常勤換算｣欄には、以下の式による数値を記載してください。（常勤職員は１になります。）</t>
    <rPh sb="11" eb="13">
      <t>イカ</t>
    </rPh>
    <rPh sb="14" eb="15">
      <t>シキ</t>
    </rPh>
    <rPh sb="18" eb="20">
      <t>スウチ</t>
    </rPh>
    <rPh sb="21" eb="23">
      <t>キサイ</t>
    </rPh>
    <rPh sb="31" eb="33">
      <t>ジョウキン</t>
    </rPh>
    <rPh sb="33" eb="35">
      <t>ショクイン</t>
    </rPh>
    <phoneticPr fontId="4"/>
  </si>
  <si>
    <t>　　「当該非常勤職員の１か月の勤務時間数÷常勤の保育者の１か月の勤務時間数」</t>
    <rPh sb="24" eb="26">
      <t>ホイク</t>
    </rPh>
    <rPh sb="26" eb="27">
      <t>シャ</t>
    </rPh>
    <phoneticPr fontId="4"/>
  </si>
  <si>
    <t>※職名は、運営規程(園則)及び就業規則と一致させてください。</t>
    <rPh sb="10" eb="11">
      <t>エン</t>
    </rPh>
    <rPh sb="11" eb="12">
      <t>ソク</t>
    </rPh>
    <phoneticPr fontId="4"/>
  </si>
  <si>
    <t>　調理業務の全部委託の場合は、職名の欄に「調理員(委託)」と記入し、職名以外の欄は記入不要です。</t>
    <phoneticPr fontId="4"/>
  </si>
  <si>
    <t>※資格の種類については、幼稚園教諭の場合は｢専修｣･｢一種｣･｢二種｣から選択。保育士登録がある場合は｢○｣を選択。</t>
    <phoneticPr fontId="4"/>
  </si>
  <si>
    <t>　その他の資格の場合は資格の名称を記載</t>
    <phoneticPr fontId="4"/>
  </si>
  <si>
    <t>※「担当業務」欄は、担当する歳児、業務内容等がわかる表現としてください。</t>
    <rPh sb="2" eb="4">
      <t>タントウ</t>
    </rPh>
    <rPh sb="4" eb="6">
      <t>ギョウム</t>
    </rPh>
    <rPh sb="7" eb="8">
      <t>ラン</t>
    </rPh>
    <phoneticPr fontId="4"/>
  </si>
  <si>
    <t>※常勤とは施設が定めた勤務時間(所定労働時間)の全てを勤務する者をさします。</t>
    <phoneticPr fontId="4"/>
  </si>
  <si>
    <t>※基準日を入力し、太枠内に入力又はリストから選択してください。</t>
    <rPh sb="1" eb="4">
      <t>キジュンビ</t>
    </rPh>
    <rPh sb="5" eb="7">
      <t>ニュウリョク</t>
    </rPh>
    <rPh sb="9" eb="11">
      <t>フトワク</t>
    </rPh>
    <rPh sb="11" eb="12">
      <t>ナイ</t>
    </rPh>
    <rPh sb="13" eb="15">
      <t>ニュウリョク</t>
    </rPh>
    <rPh sb="15" eb="16">
      <t>マタ</t>
    </rPh>
    <rPh sb="22" eb="24">
      <t>センタク</t>
    </rPh>
    <phoneticPr fontId="9"/>
  </si>
  <si>
    <r>
      <t>変更調書（</t>
    </r>
    <r>
      <rPr>
        <b/>
        <sz val="10.5"/>
        <color indexed="8"/>
        <rFont val="ＭＳ ゴシック"/>
        <family val="3"/>
        <charset val="128"/>
      </rPr>
      <t>職員名簿・幼保連携型認定こども園</t>
    </r>
    <r>
      <rPr>
        <b/>
        <sz val="12"/>
        <color indexed="8"/>
        <rFont val="ＭＳ ゴシック"/>
        <family val="3"/>
        <charset val="128"/>
      </rPr>
      <t>)</t>
    </r>
    <rPh sb="0" eb="2">
      <t>ヘンコウ</t>
    </rPh>
    <rPh sb="2" eb="4">
      <t>チョウショ</t>
    </rPh>
    <rPh sb="10" eb="15">
      <t>ヨウホレンケイガタ</t>
    </rPh>
    <rPh sb="15" eb="17">
      <t>ニンテイ</t>
    </rPh>
    <rPh sb="20" eb="21">
      <t>エン</t>
    </rPh>
    <phoneticPr fontId="9"/>
  </si>
  <si>
    <t>(3)　建物等の設備の規模・構造等に関する変更</t>
    <rPh sb="4" eb="7">
      <t>タテモノナド</t>
    </rPh>
    <rPh sb="8" eb="10">
      <t>セツビ</t>
    </rPh>
    <rPh sb="11" eb="13">
      <t>キボ</t>
    </rPh>
    <rPh sb="14" eb="16">
      <t>コウゾウ</t>
    </rPh>
    <rPh sb="16" eb="17">
      <t>トウ</t>
    </rPh>
    <rPh sb="18" eb="19">
      <t>カン</t>
    </rPh>
    <rPh sb="21" eb="23">
      <t>ヘンコウ</t>
    </rPh>
    <phoneticPr fontId="9"/>
  </si>
  <si>
    <t>(2)　主たる事務所の所在地・連絡先の変更</t>
    <rPh sb="4" eb="5">
      <t>シュ</t>
    </rPh>
    <rPh sb="7" eb="9">
      <t>ジム</t>
    </rPh>
    <rPh sb="9" eb="10">
      <t>ショ</t>
    </rPh>
    <rPh sb="11" eb="14">
      <t>ショザイチ</t>
    </rPh>
    <rPh sb="15" eb="18">
      <t>レンラクサキ</t>
    </rPh>
    <rPh sb="19" eb="21">
      <t>ヘンコウ</t>
    </rPh>
    <phoneticPr fontId="9"/>
  </si>
  <si>
    <t>教育
標準時間</t>
    <rPh sb="0" eb="2">
      <t>キョウイク</t>
    </rPh>
    <rPh sb="3" eb="5">
      <t>ヒョウジュン</t>
    </rPh>
    <rPh sb="5" eb="7">
      <t>ジカン</t>
    </rPh>
    <phoneticPr fontId="9"/>
  </si>
  <si>
    <t>保育
標準時間</t>
    <rPh sb="0" eb="2">
      <t>ホイク</t>
    </rPh>
    <rPh sb="3" eb="5">
      <t>ヒョウジュン</t>
    </rPh>
    <rPh sb="5" eb="7">
      <t>ジカン</t>
    </rPh>
    <phoneticPr fontId="9"/>
  </si>
  <si>
    <t>保育
短時間</t>
    <rPh sb="0" eb="2">
      <t>ホイク</t>
    </rPh>
    <rPh sb="3" eb="6">
      <t>タンジカン</t>
    </rPh>
    <phoneticPr fontId="9"/>
  </si>
  <si>
    <t>(5)　開園時間、教育･保育提供時間の変更</t>
    <rPh sb="4" eb="6">
      <t>カイエン</t>
    </rPh>
    <rPh sb="6" eb="8">
      <t>ジカン</t>
    </rPh>
    <rPh sb="9" eb="11">
      <t>キョウイク</t>
    </rPh>
    <rPh sb="12" eb="14">
      <t>ホイク</t>
    </rPh>
    <rPh sb="14" eb="16">
      <t>テイキョウ</t>
    </rPh>
    <rPh sb="16" eb="18">
      <t>ジカン</t>
    </rPh>
    <rPh sb="19" eb="21">
      <t>ヘンコウ</t>
    </rPh>
    <phoneticPr fontId="4"/>
  </si>
  <si>
    <t>(4)の合計と一致</t>
    <rPh sb="4" eb="6">
      <t>ゴウケイ</t>
    </rPh>
    <rPh sb="7" eb="9">
      <t>イッチ</t>
    </rPh>
    <phoneticPr fontId="9"/>
  </si>
  <si>
    <t>(3)の合計と一致</t>
    <rPh sb="4" eb="6">
      <t>ゴウケイ</t>
    </rPh>
    <rPh sb="7" eb="9">
      <t>イッチ</t>
    </rPh>
    <phoneticPr fontId="9"/>
  </si>
  <si>
    <t>※面積は、登記簿の面積を記載。登記簿と 実測面積が異なる場合は実測面積を記載</t>
    <rPh sb="1" eb="3">
      <t>メンセキ</t>
    </rPh>
    <rPh sb="5" eb="8">
      <t>トウキボ</t>
    </rPh>
    <rPh sb="9" eb="11">
      <t>メンセキ</t>
    </rPh>
    <rPh sb="12" eb="14">
      <t>キサイ</t>
    </rPh>
    <rPh sb="15" eb="18">
      <t>トウキボ</t>
    </rPh>
    <phoneticPr fontId="4"/>
  </si>
  <si>
    <t>※「その他の土地」：園舎･園庭と一体ではないが、認定こども園の事業のために利用している土地</t>
    <phoneticPr fontId="4"/>
  </si>
  <si>
    <t>※室名は、必要に応じ修正してください。室名は、平面図の部屋名と一致させてください。</t>
    <phoneticPr fontId="4"/>
  </si>
  <si>
    <t>※有効面積は、床面積（内法）からロッカーや洗面台などの面積を差し引いた面積のことをいいます。</t>
    <phoneticPr fontId="4"/>
  </si>
  <si>
    <t>　なお、保育室等の面積は、有効面積で算定してください。</t>
    <phoneticPr fontId="4"/>
  </si>
  <si>
    <t>※合計面積は、2-(1)の延床面積と一致させてください。</t>
    <rPh sb="13" eb="14">
      <t>ノベ</t>
    </rPh>
    <rPh sb="14" eb="15">
      <t>ユカ</t>
    </rPh>
    <rPh sb="15" eb="17">
      <t>メンセキ</t>
    </rPh>
    <phoneticPr fontId="4"/>
  </si>
  <si>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9"/>
  </si>
  <si>
    <t>※　今後の採用者を確保する具体的な方法について記載してください。</t>
    <rPh sb="2" eb="4">
      <t>コンゴ</t>
    </rPh>
    <rPh sb="5" eb="8">
      <t>サイヨウシャ</t>
    </rPh>
    <rPh sb="9" eb="11">
      <t>カクホ</t>
    </rPh>
    <rPh sb="13" eb="16">
      <t>グタイテキ</t>
    </rPh>
    <rPh sb="17" eb="19">
      <t>ホウホウ</t>
    </rPh>
    <rPh sb="23" eb="25">
      <t>キサイ</t>
    </rPh>
    <phoneticPr fontId="9"/>
  </si>
  <si>
    <r>
      <t xml:space="preserve">１人＋非常勤職員加配
</t>
    </r>
    <r>
      <rPr>
        <sz val="8"/>
        <rFont val="ＭＳ 明朝"/>
        <family val="1"/>
        <charset val="128"/>
      </rPr>
      <t>(園長等による兼務、業務委託の場合配置不要)</t>
    </r>
    <rPh sb="1" eb="2">
      <t>ニン</t>
    </rPh>
    <rPh sb="3" eb="6">
      <t>ヒジョウキン</t>
    </rPh>
    <rPh sb="6" eb="8">
      <t>ショクイン</t>
    </rPh>
    <rPh sb="8" eb="10">
      <t>カハイ</t>
    </rPh>
    <rPh sb="12" eb="15">
      <t>エンチョウトウ</t>
    </rPh>
    <rPh sb="18" eb="20">
      <t>ケンム</t>
    </rPh>
    <rPh sb="21" eb="23">
      <t>ギョウム</t>
    </rPh>
    <rPh sb="23" eb="25">
      <t>イタク</t>
    </rPh>
    <rPh sb="26" eb="28">
      <t>バアイ</t>
    </rPh>
    <rPh sb="28" eb="30">
      <t>ハイチ</t>
    </rPh>
    <rPh sb="30" eb="32">
      <t>フヨウ</t>
    </rPh>
    <phoneticPr fontId="9"/>
  </si>
  <si>
    <t>主幹保育教諭等専任化代替要員2人</t>
    <rPh sb="0" eb="2">
      <t>シュカン</t>
    </rPh>
    <rPh sb="2" eb="4">
      <t>ホイク</t>
    </rPh>
    <rPh sb="4" eb="6">
      <t>キョウユ</t>
    </rPh>
    <rPh sb="6" eb="7">
      <t>トウ</t>
    </rPh>
    <rPh sb="7" eb="9">
      <t>センニン</t>
    </rPh>
    <rPh sb="9" eb="10">
      <t>カ</t>
    </rPh>
    <rPh sb="10" eb="12">
      <t>ダイタイ</t>
    </rPh>
    <rPh sb="12" eb="14">
      <t>ヨウイン</t>
    </rPh>
    <rPh sb="15" eb="16">
      <t>ニン</t>
    </rPh>
    <phoneticPr fontId="4"/>
  </si>
  <si>
    <t>※次の条件の全てを満たす場合は、常勤以外の保育士を充てることが可能</t>
    <rPh sb="1" eb="2">
      <t>ツギ</t>
    </rPh>
    <rPh sb="3" eb="5">
      <t>ジョウケン</t>
    </rPh>
    <rPh sb="6" eb="7">
      <t>スベ</t>
    </rPh>
    <rPh sb="9" eb="10">
      <t>ミ</t>
    </rPh>
    <rPh sb="12" eb="14">
      <t>バアイ</t>
    </rPh>
    <rPh sb="16" eb="18">
      <t>ジョウキン</t>
    </rPh>
    <rPh sb="18" eb="20">
      <t>イガイ</t>
    </rPh>
    <rPh sb="21" eb="24">
      <t>ホイクシ</t>
    </rPh>
    <rPh sb="25" eb="26">
      <t>ア</t>
    </rPh>
    <rPh sb="31" eb="33">
      <t>カノウ</t>
    </rPh>
    <phoneticPr fontId="4"/>
  </si>
  <si>
    <t>3歳</t>
    <rPh sb="1" eb="2">
      <t>サイ</t>
    </rPh>
    <phoneticPr fontId="9"/>
  </si>
  <si>
    <t>4歳</t>
    <rPh sb="1" eb="2">
      <t>サイ</t>
    </rPh>
    <phoneticPr fontId="9"/>
  </si>
  <si>
    <t>5歳</t>
    <rPh sb="1" eb="2">
      <t>サイ</t>
    </rPh>
    <phoneticPr fontId="9"/>
  </si>
  <si>
    <t>0人</t>
    <rPh sb="1" eb="2">
      <t>ニン</t>
    </rPh>
    <phoneticPr fontId="9"/>
  </si>
  <si>
    <t>0室</t>
    <rPh sb="1" eb="2">
      <t>シツ</t>
    </rPh>
    <phoneticPr fontId="9"/>
  </si>
  <si>
    <t>　例：園長、副園長、教頭、主幹保育教諭、指導保育教諭、保育教諭、助保育教諭、講師、調理員、</t>
    <rPh sb="1" eb="2">
      <t>レイ</t>
    </rPh>
    <rPh sb="3" eb="5">
      <t>エンチョウ</t>
    </rPh>
    <rPh sb="6" eb="9">
      <t>フクエンチョウ</t>
    </rPh>
    <rPh sb="10" eb="12">
      <t>キョウトウ</t>
    </rPh>
    <rPh sb="13" eb="15">
      <t>シュカン</t>
    </rPh>
    <rPh sb="15" eb="17">
      <t>ホイク</t>
    </rPh>
    <rPh sb="17" eb="19">
      <t>キョウユ</t>
    </rPh>
    <rPh sb="20" eb="22">
      <t>シドウ</t>
    </rPh>
    <rPh sb="22" eb="24">
      <t>ホイク</t>
    </rPh>
    <rPh sb="24" eb="26">
      <t>キョウユ</t>
    </rPh>
    <rPh sb="27" eb="29">
      <t>ホイク</t>
    </rPh>
    <rPh sb="29" eb="31">
      <t>キョウユ</t>
    </rPh>
    <rPh sb="32" eb="33">
      <t>タス</t>
    </rPh>
    <rPh sb="33" eb="35">
      <t>ホイク</t>
    </rPh>
    <rPh sb="35" eb="37">
      <t>キョウユ</t>
    </rPh>
    <rPh sb="38" eb="40">
      <t>コウシ</t>
    </rPh>
    <rPh sb="41" eb="43">
      <t>チョウリ</t>
    </rPh>
    <rPh sb="43" eb="44">
      <t>イン</t>
    </rPh>
    <phoneticPr fontId="4"/>
  </si>
  <si>
    <t>　　　栄養士、主幹養護教諭、養護教諭、養護助教諭、主幹栄養教諭、栄養教諭、事務職員</t>
    <rPh sb="7" eb="9">
      <t>シュカン</t>
    </rPh>
    <rPh sb="9" eb="11">
      <t>ヨウゴ</t>
    </rPh>
    <rPh sb="11" eb="13">
      <t>キョウユ</t>
    </rPh>
    <rPh sb="14" eb="16">
      <t>ヨウゴ</t>
    </rPh>
    <rPh sb="16" eb="18">
      <t>キョウユ</t>
    </rPh>
    <phoneticPr fontId="4"/>
  </si>
  <si>
    <t>2歳</t>
    <rPh sb="1" eb="2">
      <t>サイ</t>
    </rPh>
    <phoneticPr fontId="9"/>
  </si>
  <si>
    <t>0歳</t>
    <rPh sb="1" eb="2">
      <t>サイ</t>
    </rPh>
    <phoneticPr fontId="9"/>
  </si>
  <si>
    <t>3歳</t>
    <rPh sb="1" eb="2">
      <t>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</si>
</sst>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quot;"/>
    <numFmt numFmtId="177" formatCode="0&quot;時間&quot;"/>
    <numFmt numFmtId="178" formatCode="#,##0&quot;食&quot;"/>
    <numFmt numFmtId="179" formatCode="#,##0&quot;人&quot;"/>
    <numFmt numFmtId="180" formatCode="#,##0&quot;室&quot;"/>
    <numFmt numFmtId="181" formatCode="#,##0.0&quot;人&quot;"/>
    <numFmt numFmtId="182" formatCode="0&quot;階&quot;"/>
    <numFmt numFmtId="183" formatCode="General&quot;学級&quot;"/>
    <numFmt numFmtId="184" formatCode="#,##0&quot;名&quot;"/>
  </numFmts>
  <fonts count="42" x14ac:knownFonts="1">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6"/>
      <name val="ＭＳ 明朝"/>
      <family val="1"/>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11"/>
      <color theme="1"/>
      <name val="ＭＳ ゴシック"/>
      <family val="3"/>
      <charset val="128"/>
    </font>
    <font>
      <sz val="10"/>
      <color theme="1"/>
      <name val="ＭＳ ゴシック"/>
      <family val="3"/>
      <charset val="128"/>
    </font>
    <font>
      <sz val="7.5"/>
      <name val="ＭＳ 明朝"/>
      <family val="1"/>
      <charset val="128"/>
    </font>
    <font>
      <sz val="9"/>
      <name val="ＭＳ ゴシック"/>
      <family val="3"/>
      <charset val="128"/>
    </font>
    <font>
      <b/>
      <sz val="12"/>
      <color theme="1"/>
      <name val="ＭＳ ゴシック"/>
      <family val="3"/>
      <charset val="128"/>
    </font>
    <font>
      <b/>
      <sz val="10.5"/>
      <color theme="1"/>
      <name val="ＭＳ ゴシック"/>
      <family val="3"/>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2"/>
      <color theme="1"/>
      <name val="ＭＳ ゴシック"/>
      <family val="3"/>
      <charset val="128"/>
    </font>
    <font>
      <sz val="10"/>
      <name val="ＭＳ ゴシック"/>
      <family val="3"/>
      <charset val="128"/>
    </font>
    <font>
      <b/>
      <sz val="12"/>
      <name val="ＭＳ ゴシック"/>
      <family val="3"/>
      <charset val="128"/>
    </font>
    <font>
      <b/>
      <sz val="11"/>
      <name val="HGS創英角ｺﾞｼｯｸUB"/>
      <family val="3"/>
      <charset val="128"/>
    </font>
    <font>
      <sz val="10"/>
      <color theme="1"/>
      <name val="ＭＳ Ｐゴシック"/>
      <family val="3"/>
      <charset val="128"/>
      <scheme val="minor"/>
    </font>
    <font>
      <b/>
      <sz val="12"/>
      <color indexed="8"/>
      <name val="ＭＳ ゴシック"/>
      <family val="3"/>
      <charset val="128"/>
    </font>
    <font>
      <sz val="11"/>
      <color rgb="FF000000"/>
      <name val="ＭＳ 明朝"/>
      <family val="1"/>
      <charset val="128"/>
    </font>
    <font>
      <sz val="8"/>
      <name val="ＭＳ 明朝"/>
      <family val="1"/>
      <charset val="128"/>
    </font>
    <font>
      <b/>
      <sz val="10.5"/>
      <color indexed="8"/>
      <name val="ＭＳ ゴシック"/>
      <family val="3"/>
      <charset val="128"/>
    </font>
    <font>
      <sz val="8"/>
      <color theme="1"/>
      <name val="ＭＳ ゴシック"/>
      <family val="3"/>
      <charset val="128"/>
    </font>
    <font>
      <sz val="6"/>
      <color theme="1"/>
      <name val="ＭＳ 明朝"/>
      <family val="1"/>
      <charset val="128"/>
    </font>
    <font>
      <sz val="7"/>
      <color theme="1"/>
      <name val="ＭＳ 明朝"/>
      <family val="1"/>
      <charset val="128"/>
    </font>
    <font>
      <u/>
      <sz val="10"/>
      <color theme="1"/>
      <name val="ＭＳ ゴシック"/>
      <family val="3"/>
      <charset val="128"/>
    </font>
    <font>
      <b/>
      <sz val="10"/>
      <color indexed="8"/>
      <name val="ＭＳ ゴシック"/>
      <family val="3"/>
      <charset val="128"/>
    </font>
    <font>
      <sz val="10"/>
      <color indexed="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42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bottom/>
      <diagonal/>
    </border>
    <border>
      <left style="double">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dotted">
        <color indexed="64"/>
      </left>
      <right/>
      <top style="double">
        <color indexed="64"/>
      </top>
      <bottom/>
      <diagonal/>
    </border>
    <border>
      <left/>
      <right style="dotted">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hair">
        <color indexed="64"/>
      </right>
      <top style="hair">
        <color indexed="64"/>
      </top>
      <bottom style="hair">
        <color indexed="64"/>
      </bottom>
      <diagonal/>
    </border>
    <border diagonalUp="1">
      <left/>
      <right style="thin">
        <color indexed="64"/>
      </right>
      <top/>
      <bottom style="thin">
        <color indexed="64"/>
      </bottom>
      <diagonal style="thin">
        <color indexed="64"/>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diagonal/>
    </border>
    <border>
      <left/>
      <right style="hair">
        <color indexed="64"/>
      </right>
      <top style="dashed">
        <color indexed="64"/>
      </top>
      <bottom style="hair">
        <color indexed="64"/>
      </bottom>
      <diagonal/>
    </border>
    <border>
      <left/>
      <right style="hair">
        <color indexed="64"/>
      </right>
      <top style="hair">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ck">
        <color indexed="64"/>
      </left>
      <right/>
      <top style="thin">
        <color indexed="64"/>
      </top>
      <bottom style="medium">
        <color indexed="64"/>
      </bottom>
      <diagonal/>
    </border>
    <border>
      <left/>
      <right style="dotted">
        <color indexed="64"/>
      </right>
      <top style="medium">
        <color indexed="64"/>
      </top>
      <bottom style="thin">
        <color indexed="64"/>
      </bottom>
      <diagonal/>
    </border>
    <border diagonalUp="1">
      <left style="dotted">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dotted">
        <color indexed="64"/>
      </left>
      <right/>
      <top/>
      <bottom/>
      <diagonal style="thin">
        <color indexed="64"/>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ck">
        <color indexed="64"/>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top style="dotted">
        <color indexed="64"/>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indexed="64"/>
      </left>
      <right style="thin">
        <color indexed="64"/>
      </right>
      <top style="dotted">
        <color indexed="64"/>
      </top>
      <bottom style="medium">
        <color indexed="64"/>
      </bottom>
      <diagonal/>
    </border>
    <border>
      <left/>
      <right/>
      <top style="dashed">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dashed">
        <color indexed="64"/>
      </bottom>
      <diagonal/>
    </border>
    <border>
      <left style="hair">
        <color indexed="64"/>
      </left>
      <right/>
      <top style="dashed">
        <color indexed="64"/>
      </top>
      <bottom style="hair">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dashed">
        <color indexed="64"/>
      </bottom>
      <diagonal/>
    </border>
    <border>
      <left/>
      <right/>
      <top style="double">
        <color indexed="64"/>
      </top>
      <bottom style="dashed">
        <color indexed="64"/>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hair">
        <color indexed="64"/>
      </left>
      <right/>
      <top/>
      <bottom/>
      <diagonal/>
    </border>
    <border>
      <left/>
      <right style="hair">
        <color indexed="64"/>
      </right>
      <top/>
      <bottom style="hair">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hair">
        <color indexed="64"/>
      </bottom>
      <diagonal/>
    </border>
    <border>
      <left style="double">
        <color indexed="64"/>
      </left>
      <right style="dashed">
        <color indexed="64"/>
      </right>
      <top style="dashed">
        <color indexed="64"/>
      </top>
      <bottom/>
      <diagonal/>
    </border>
    <border>
      <left style="double">
        <color indexed="64"/>
      </left>
      <right style="dashed">
        <color indexed="64"/>
      </right>
      <top/>
      <bottom/>
      <diagonal/>
    </border>
    <border>
      <left style="double">
        <color indexed="64"/>
      </left>
      <right style="dashed">
        <color indexed="64"/>
      </right>
      <top/>
      <bottom style="thin">
        <color indexed="64"/>
      </bottom>
      <diagonal/>
    </border>
    <border>
      <left style="dashed">
        <color indexed="64"/>
      </left>
      <right/>
      <top style="hair">
        <color indexed="64"/>
      </top>
      <bottom style="thin">
        <color indexed="64"/>
      </bottom>
      <diagonal/>
    </border>
    <border>
      <left style="dashed">
        <color indexed="64"/>
      </left>
      <right/>
      <top style="dashed">
        <color indexed="64"/>
      </top>
      <bottom style="hair">
        <color indexed="64"/>
      </bottom>
      <diagonal/>
    </border>
    <border>
      <left style="dashed">
        <color indexed="64"/>
      </left>
      <right/>
      <top style="hair">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s>
  <cellStyleXfs count="10">
    <xf numFmtId="0" fontId="0" fillId="0" borderId="0">
      <alignment vertical="center"/>
    </xf>
    <xf numFmtId="0" fontId="3" fillId="0" borderId="0">
      <alignment vertical="center"/>
    </xf>
    <xf numFmtId="0" fontId="3" fillId="0" borderId="0"/>
    <xf numFmtId="0" fontId="13" fillId="0" borderId="0"/>
    <xf numFmtId="0" fontId="13" fillId="0" borderId="0">
      <alignment vertical="center"/>
    </xf>
    <xf numFmtId="0" fontId="3" fillId="0" borderId="0">
      <alignment vertical="center"/>
    </xf>
    <xf numFmtId="0" fontId="12" fillId="0" borderId="0">
      <alignment vertical="center"/>
    </xf>
    <xf numFmtId="0" fontId="3" fillId="0" borderId="0"/>
    <xf numFmtId="0" fontId="2" fillId="0" borderId="0">
      <alignment vertical="center"/>
    </xf>
    <xf numFmtId="0" fontId="1" fillId="0" borderId="0">
      <alignment vertical="center"/>
    </xf>
  </cellStyleXfs>
  <cellXfs count="1582">
    <xf numFmtId="0" fontId="0" fillId="0" borderId="0" xfId="0">
      <alignment vertical="center"/>
    </xf>
    <xf numFmtId="0" fontId="5" fillId="0" borderId="0" xfId="2" applyFont="1" applyBorder="1" applyAlignment="1">
      <alignment vertical="center" wrapText="1"/>
    </xf>
    <xf numFmtId="0" fontId="5" fillId="0" borderId="0" xfId="2" applyFont="1" applyAlignment="1">
      <alignment vertical="center" wrapText="1"/>
    </xf>
    <xf numFmtId="0" fontId="5" fillId="0" borderId="0" xfId="2" applyFont="1" applyAlignment="1">
      <alignment vertical="center"/>
    </xf>
    <xf numFmtId="0" fontId="6" fillId="0" borderId="0" xfId="2" applyFont="1" applyAlignment="1">
      <alignment vertical="center"/>
    </xf>
    <xf numFmtId="0" fontId="7" fillId="0" borderId="0" xfId="2" applyFont="1" applyAlignment="1">
      <alignment horizontal="center" vertical="center"/>
    </xf>
    <xf numFmtId="0" fontId="5" fillId="0" borderId="0" xfId="2" applyFont="1" applyBorder="1" applyAlignment="1">
      <alignment vertical="center"/>
    </xf>
    <xf numFmtId="0" fontId="5" fillId="0" borderId="0" xfId="2" applyFont="1" applyAlignment="1">
      <alignment horizontal="left" vertical="center"/>
    </xf>
    <xf numFmtId="0" fontId="5" fillId="0" borderId="0" xfId="2" applyFont="1" applyFill="1" applyBorder="1" applyAlignment="1">
      <alignment vertical="center"/>
    </xf>
    <xf numFmtId="0" fontId="11" fillId="0" borderId="0" xfId="2" applyFont="1" applyAlignment="1">
      <alignment vertical="center"/>
    </xf>
    <xf numFmtId="0" fontId="5" fillId="0" borderId="0" xfId="2" applyFont="1" applyBorder="1" applyAlignment="1">
      <alignment horizontal="center" vertical="center" wrapText="1"/>
    </xf>
    <xf numFmtId="0" fontId="5" fillId="0" borderId="0" xfId="2" applyFont="1" applyAlignment="1">
      <alignment horizontal="center" vertical="center" wrapText="1"/>
    </xf>
    <xf numFmtId="0" fontId="5" fillId="0" borderId="0" xfId="2" applyFont="1" applyFill="1" applyBorder="1" applyAlignment="1">
      <alignment vertical="center" shrinkToFit="1"/>
    </xf>
    <xf numFmtId="176" fontId="5" fillId="0" borderId="0" xfId="2" applyNumberFormat="1" applyFont="1" applyBorder="1" applyAlignment="1">
      <alignment horizontal="right" vertical="center" wrapText="1"/>
    </xf>
    <xf numFmtId="176" fontId="5" fillId="0" borderId="0" xfId="2" applyNumberFormat="1" applyFont="1" applyAlignment="1">
      <alignment vertical="center" wrapText="1"/>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0" fontId="8" fillId="0" borderId="0" xfId="2" applyFont="1" applyFill="1" applyBorder="1" applyAlignment="1">
      <alignment horizontal="right" vertical="center" shrinkToFit="1"/>
    </xf>
    <xf numFmtId="176" fontId="8" fillId="0" borderId="0" xfId="2" applyNumberFormat="1" applyFont="1" applyFill="1" applyBorder="1" applyAlignment="1">
      <alignment horizontal="right" vertical="center" wrapText="1"/>
    </xf>
    <xf numFmtId="176" fontId="8" fillId="0" borderId="0" xfId="2" applyNumberFormat="1" applyFont="1" applyFill="1" applyBorder="1" applyAlignment="1">
      <alignment horizontal="center" vertical="center" wrapText="1"/>
    </xf>
    <xf numFmtId="0" fontId="10" fillId="0" borderId="0" xfId="2" applyFont="1" applyAlignment="1">
      <alignment vertical="center"/>
    </xf>
    <xf numFmtId="0" fontId="10" fillId="0" borderId="0" xfId="2" applyFont="1" applyBorder="1" applyAlignment="1">
      <alignment vertical="center"/>
    </xf>
    <xf numFmtId="0" fontId="10" fillId="0" borderId="0" xfId="1" applyFont="1" applyBorder="1" applyAlignment="1">
      <alignment vertical="center"/>
    </xf>
    <xf numFmtId="176" fontId="8" fillId="0" borderId="0" xfId="2" applyNumberFormat="1" applyFont="1" applyAlignment="1">
      <alignment vertical="center" wrapText="1"/>
    </xf>
    <xf numFmtId="176" fontId="8" fillId="0" borderId="0" xfId="2" applyNumberFormat="1" applyFont="1" applyBorder="1" applyAlignment="1">
      <alignment horizontal="right" vertical="center" wrapText="1"/>
    </xf>
    <xf numFmtId="0" fontId="8" fillId="0" borderId="0" xfId="2" applyFont="1" applyBorder="1" applyAlignment="1">
      <alignment horizontal="right" vertical="center" wrapText="1"/>
    </xf>
    <xf numFmtId="176" fontId="8" fillId="0" borderId="0" xfId="2" applyNumberFormat="1" applyFont="1" applyFill="1" applyBorder="1" applyAlignment="1">
      <alignment vertical="center" wrapText="1"/>
    </xf>
    <xf numFmtId="176" fontId="8" fillId="0" borderId="0" xfId="2" applyNumberFormat="1" applyFont="1" applyBorder="1" applyAlignment="1">
      <alignment vertical="center" wrapText="1"/>
    </xf>
    <xf numFmtId="0" fontId="5" fillId="0" borderId="0" xfId="2" applyFont="1" applyFill="1" applyAlignment="1">
      <alignment vertical="center"/>
    </xf>
    <xf numFmtId="0" fontId="11" fillId="0" borderId="0" xfId="2" applyFont="1" applyAlignment="1">
      <alignment horizontal="left"/>
    </xf>
    <xf numFmtId="0" fontId="14" fillId="0" borderId="0" xfId="3" applyFont="1" applyBorder="1" applyAlignment="1">
      <alignment horizontal="left" vertical="center"/>
    </xf>
    <xf numFmtId="0" fontId="5" fillId="0" borderId="17" xfId="2" applyFont="1" applyBorder="1" applyAlignment="1">
      <alignment vertical="center"/>
    </xf>
    <xf numFmtId="0" fontId="0" fillId="0" borderId="105" xfId="0" applyFont="1" applyFill="1" applyBorder="1" applyAlignment="1">
      <alignment vertical="center" shrinkToFit="1"/>
    </xf>
    <xf numFmtId="0" fontId="0" fillId="0" borderId="106" xfId="0" applyFont="1" applyFill="1" applyBorder="1" applyAlignment="1">
      <alignment vertical="center" shrinkToFit="1"/>
    </xf>
    <xf numFmtId="0" fontId="0" fillId="0" borderId="128" xfId="0" applyFont="1" applyFill="1" applyBorder="1" applyAlignment="1">
      <alignment vertical="center" shrinkToFit="1"/>
    </xf>
    <xf numFmtId="176" fontId="5" fillId="0" borderId="0" xfId="2" applyNumberFormat="1" applyFont="1" applyFill="1" applyBorder="1" applyAlignment="1">
      <alignment horizontal="center" vertical="center" wrapText="1"/>
    </xf>
    <xf numFmtId="0" fontId="10" fillId="0" borderId="0" xfId="2" applyFont="1" applyFill="1" applyAlignment="1">
      <alignment vertical="center"/>
    </xf>
    <xf numFmtId="0" fontId="5" fillId="0" borderId="0" xfId="2" applyFont="1" applyFill="1" applyAlignment="1">
      <alignment horizontal="center" vertical="center" wrapText="1"/>
    </xf>
    <xf numFmtId="0" fontId="5" fillId="0" borderId="0" xfId="2" applyFont="1" applyFill="1" applyAlignment="1">
      <alignment vertical="center" wrapText="1"/>
    </xf>
    <xf numFmtId="176" fontId="5" fillId="0" borderId="0" xfId="2" applyNumberFormat="1" applyFont="1" applyFill="1" applyAlignment="1">
      <alignment vertical="center" wrapText="1"/>
    </xf>
    <xf numFmtId="0" fontId="8" fillId="0" borderId="0" xfId="2" applyFont="1" applyFill="1" applyAlignment="1">
      <alignment horizontal="right" vertical="center"/>
    </xf>
    <xf numFmtId="0" fontId="12" fillId="0" borderId="0" xfId="0" applyFont="1" applyFill="1" applyBorder="1" applyAlignment="1">
      <alignment horizontal="center" vertical="center" shrinkToFit="1"/>
    </xf>
    <xf numFmtId="176" fontId="5" fillId="0" borderId="17" xfId="2" applyNumberFormat="1" applyFont="1" applyBorder="1" applyAlignment="1">
      <alignment vertical="center" wrapText="1"/>
    </xf>
    <xf numFmtId="0" fontId="5" fillId="0" borderId="17" xfId="2" applyFont="1" applyBorder="1" applyAlignment="1">
      <alignment vertical="center" wrapText="1"/>
    </xf>
    <xf numFmtId="0" fontId="11" fillId="0" borderId="0" xfId="2" applyFont="1" applyBorder="1" applyAlignment="1">
      <alignment vertical="center"/>
    </xf>
    <xf numFmtId="0" fontId="5" fillId="0" borderId="0" xfId="2" applyFont="1" applyBorder="1" applyAlignment="1">
      <alignment horizontal="center" vertical="center"/>
    </xf>
    <xf numFmtId="0" fontId="6" fillId="0" borderId="0" xfId="2" applyFont="1" applyAlignment="1">
      <alignment vertical="center" shrinkToFit="1"/>
    </xf>
    <xf numFmtId="0" fontId="22" fillId="0" borderId="0" xfId="0" applyFont="1" applyAlignment="1">
      <alignment horizontal="center" vertical="center"/>
    </xf>
    <xf numFmtId="0" fontId="5" fillId="0" borderId="0" xfId="2" applyFont="1" applyBorder="1" applyAlignment="1">
      <alignment horizontal="center" vertical="center" shrinkToFit="1"/>
    </xf>
    <xf numFmtId="0" fontId="2" fillId="0" borderId="0" xfId="8">
      <alignment vertical="center"/>
    </xf>
    <xf numFmtId="0" fontId="6" fillId="0" borderId="0" xfId="2" applyFont="1" applyFill="1" applyAlignment="1">
      <alignment vertical="center" shrinkToFit="1"/>
    </xf>
    <xf numFmtId="0" fontId="5" fillId="0" borderId="239" xfId="2" applyFont="1" applyBorder="1" applyAlignment="1" applyProtection="1">
      <alignment vertical="center"/>
      <protection locked="0"/>
    </xf>
    <xf numFmtId="0" fontId="5" fillId="0" borderId="239" xfId="2" applyFont="1" applyBorder="1" applyAlignment="1">
      <alignment vertical="center"/>
    </xf>
    <xf numFmtId="0" fontId="5" fillId="0" borderId="0" xfId="2" applyFont="1" applyBorder="1" applyAlignment="1">
      <alignment horizontal="left" vertical="center"/>
    </xf>
    <xf numFmtId="179" fontId="5" fillId="0" borderId="0" xfId="2" applyNumberFormat="1" applyFont="1" applyBorder="1" applyAlignment="1">
      <alignment horizontal="center" vertical="center"/>
    </xf>
    <xf numFmtId="0" fontId="5" fillId="0" borderId="0" xfId="2" applyFont="1" applyBorder="1" applyAlignment="1" applyProtection="1">
      <alignment horizontal="left" vertical="center"/>
      <protection locked="0"/>
    </xf>
    <xf numFmtId="0" fontId="5" fillId="0" borderId="0" xfId="2" applyFont="1" applyBorder="1" applyAlignment="1">
      <alignment horizontal="left" vertical="center" wrapText="1"/>
    </xf>
    <xf numFmtId="0" fontId="5" fillId="0" borderId="0" xfId="2" applyFont="1" applyAlignment="1">
      <alignment horizontal="left" vertical="center" indent="1"/>
    </xf>
    <xf numFmtId="176" fontId="10" fillId="0" borderId="0" xfId="2" applyNumberFormat="1" applyFont="1" applyAlignment="1">
      <alignment vertical="center" wrapText="1"/>
    </xf>
    <xf numFmtId="0" fontId="10" fillId="0" borderId="0" xfId="2" applyFont="1" applyAlignment="1">
      <alignment vertical="center" wrapText="1"/>
    </xf>
    <xf numFmtId="176" fontId="28" fillId="0" borderId="0" xfId="2" applyNumberFormat="1" applyFont="1" applyAlignment="1">
      <alignment vertical="center" wrapText="1"/>
    </xf>
    <xf numFmtId="0" fontId="5" fillId="0" borderId="0" xfId="2" applyFont="1" applyBorder="1" applyAlignment="1" applyProtection="1">
      <alignment vertical="center"/>
      <protection locked="0"/>
    </xf>
    <xf numFmtId="0" fontId="5" fillId="0" borderId="0" xfId="2" applyFont="1" applyBorder="1" applyAlignment="1" applyProtection="1">
      <alignment horizontal="right" vertical="center"/>
      <protection locked="0"/>
    </xf>
    <xf numFmtId="0" fontId="5" fillId="0" borderId="13" xfId="2" applyFont="1" applyBorder="1" applyAlignment="1">
      <alignment horizontal="center" vertical="center"/>
    </xf>
    <xf numFmtId="0" fontId="5" fillId="0" borderId="13" xfId="2" applyFont="1" applyBorder="1" applyAlignment="1">
      <alignment vertical="center"/>
    </xf>
    <xf numFmtId="0" fontId="5" fillId="0" borderId="239" xfId="2" applyFont="1" applyBorder="1" applyAlignment="1">
      <alignment horizontal="center" vertical="center"/>
    </xf>
    <xf numFmtId="0" fontId="5" fillId="0" borderId="0" xfId="2" applyFont="1" applyBorder="1" applyAlignment="1">
      <alignment horizontal="center" vertical="center"/>
    </xf>
    <xf numFmtId="0" fontId="11" fillId="0" borderId="0" xfId="2" applyFont="1" applyAlignment="1">
      <alignment vertical="center" shrinkToFit="1"/>
    </xf>
    <xf numFmtId="0" fontId="11" fillId="0" borderId="0" xfId="2" applyFont="1" applyFill="1" applyAlignment="1">
      <alignment vertical="center" shrinkToFit="1"/>
    </xf>
    <xf numFmtId="0" fontId="5" fillId="0" borderId="0" xfId="2" applyFont="1" applyFill="1" applyBorder="1" applyAlignment="1">
      <alignment horizontal="center" vertical="center" wrapText="1"/>
    </xf>
    <xf numFmtId="179" fontId="5" fillId="0" borderId="0" xfId="2" applyNumberFormat="1" applyFont="1" applyFill="1" applyBorder="1" applyAlignment="1">
      <alignment horizontal="center" vertical="center" wrapText="1"/>
    </xf>
    <xf numFmtId="0" fontId="5" fillId="0" borderId="4" xfId="2" applyFont="1" applyBorder="1" applyAlignment="1">
      <alignment vertical="center" wrapText="1"/>
    </xf>
    <xf numFmtId="0" fontId="5" fillId="0" borderId="11" xfId="2" applyFont="1" applyBorder="1" applyAlignment="1">
      <alignment vertical="center" wrapText="1"/>
    </xf>
    <xf numFmtId="0" fontId="10" fillId="0" borderId="0" xfId="2" applyFont="1" applyFill="1" applyBorder="1" applyAlignment="1">
      <alignment vertical="center" wrapText="1"/>
    </xf>
    <xf numFmtId="0" fontId="5" fillId="0" borderId="10" xfId="2" applyFont="1" applyFill="1" applyBorder="1" applyAlignment="1">
      <alignment vertical="center" wrapText="1"/>
    </xf>
    <xf numFmtId="0" fontId="5" fillId="0" borderId="4" xfId="2" applyFont="1" applyFill="1" applyBorder="1" applyAlignment="1">
      <alignment vertical="center" shrinkToFit="1"/>
    </xf>
    <xf numFmtId="0" fontId="10" fillId="0" borderId="0" xfId="2" applyFont="1" applyFill="1" applyBorder="1" applyAlignment="1">
      <alignment horizontal="center" vertical="center" shrinkToFit="1"/>
    </xf>
    <xf numFmtId="0" fontId="5" fillId="0" borderId="0" xfId="2" applyFont="1" applyFill="1" applyBorder="1" applyAlignment="1">
      <alignment vertical="center" wrapText="1"/>
    </xf>
    <xf numFmtId="176" fontId="5" fillId="0" borderId="4" xfId="1" applyNumberFormat="1" applyFont="1" applyFill="1" applyBorder="1" applyAlignment="1">
      <alignment vertical="center" shrinkToFit="1"/>
    </xf>
    <xf numFmtId="176" fontId="10" fillId="0" borderId="0" xfId="1" applyNumberFormat="1" applyFont="1" applyFill="1" applyBorder="1" applyAlignment="1">
      <alignment horizontal="right" vertical="center" shrinkToFit="1"/>
    </xf>
    <xf numFmtId="176" fontId="5" fillId="0" borderId="4" xfId="2" applyNumberFormat="1" applyFont="1" applyFill="1" applyBorder="1" applyAlignment="1">
      <alignment vertical="center" shrinkToFit="1"/>
    </xf>
    <xf numFmtId="176" fontId="5" fillId="0" borderId="0" xfId="2" applyNumberFormat="1" applyFont="1" applyFill="1" applyBorder="1" applyAlignment="1">
      <alignment horizontal="right" vertical="center" shrinkToFit="1"/>
    </xf>
    <xf numFmtId="176" fontId="14" fillId="0" borderId="0" xfId="2" applyNumberFormat="1" applyFont="1" applyFill="1" applyBorder="1" applyAlignment="1">
      <alignment vertical="center"/>
    </xf>
    <xf numFmtId="0" fontId="10" fillId="0" borderId="0" xfId="1" applyFont="1" applyBorder="1" applyAlignment="1">
      <alignment vertical="center" wrapText="1"/>
    </xf>
    <xf numFmtId="0" fontId="10" fillId="0" borderId="0" xfId="2" applyFont="1" applyFill="1" applyBorder="1" applyAlignment="1">
      <alignment vertical="center"/>
    </xf>
    <xf numFmtId="0" fontId="5" fillId="0" borderId="259" xfId="2" applyFont="1" applyFill="1" applyBorder="1" applyAlignment="1">
      <alignment vertical="center" wrapText="1"/>
    </xf>
    <xf numFmtId="0" fontId="5" fillId="0" borderId="49" xfId="2" applyFont="1" applyBorder="1" applyAlignment="1">
      <alignment horizontal="left" vertical="center"/>
    </xf>
    <xf numFmtId="0" fontId="5" fillId="0" borderId="50" xfId="2" applyFont="1" applyFill="1" applyBorder="1" applyAlignment="1">
      <alignment horizontal="left" vertical="center"/>
    </xf>
    <xf numFmtId="0" fontId="5" fillId="0" borderId="50" xfId="2" applyFont="1" applyBorder="1" applyAlignment="1">
      <alignment horizontal="left" vertical="center"/>
    </xf>
    <xf numFmtId="0" fontId="5" fillId="0" borderId="51" xfId="2" applyFont="1" applyBorder="1" applyAlignment="1">
      <alignment horizontal="left" vertical="center"/>
    </xf>
    <xf numFmtId="0" fontId="5" fillId="0" borderId="259" xfId="2" applyFont="1" applyBorder="1" applyAlignment="1">
      <alignment vertical="center" shrinkToFit="1"/>
    </xf>
    <xf numFmtId="0" fontId="5" fillId="0" borderId="52" xfId="2" applyFont="1" applyBorder="1" applyAlignment="1">
      <alignment horizontal="left" vertical="center"/>
    </xf>
    <xf numFmtId="0" fontId="5" fillId="0" borderId="53" xfId="2" applyFont="1" applyBorder="1" applyAlignment="1">
      <alignment horizontal="left" vertical="center"/>
    </xf>
    <xf numFmtId="0" fontId="5" fillId="0" borderId="54" xfId="2" applyFont="1" applyBorder="1" applyAlignment="1">
      <alignment horizontal="left" vertical="center"/>
    </xf>
    <xf numFmtId="0" fontId="5" fillId="0" borderId="1" xfId="2" applyFont="1" applyBorder="1" applyAlignment="1">
      <alignment vertical="center" shrinkToFit="1"/>
    </xf>
    <xf numFmtId="176" fontId="5" fillId="0" borderId="0" xfId="2" applyNumberFormat="1" applyFont="1" applyFill="1" applyBorder="1" applyAlignment="1">
      <alignment horizontal="center" vertical="center" shrinkToFit="1"/>
    </xf>
    <xf numFmtId="0" fontId="10" fillId="0" borderId="0" xfId="2" applyFont="1" applyBorder="1" applyAlignment="1">
      <alignment horizontal="center" vertical="center" shrinkToFit="1"/>
    </xf>
    <xf numFmtId="176" fontId="10" fillId="0" borderId="0" xfId="2" applyNumberFormat="1"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3" xfId="2" applyFont="1" applyFill="1" applyBorder="1" applyAlignment="1">
      <alignment horizontal="center" vertical="center" shrinkToFit="1"/>
    </xf>
    <xf numFmtId="0" fontId="10" fillId="2" borderId="86" xfId="2" applyFont="1" applyFill="1" applyBorder="1" applyAlignment="1">
      <alignment horizontal="center" vertical="center" shrinkToFit="1"/>
    </xf>
    <xf numFmtId="0" fontId="8" fillId="0" borderId="0" xfId="2" applyFont="1" applyBorder="1" applyAlignment="1">
      <alignment horizontal="left" vertical="center"/>
    </xf>
    <xf numFmtId="0" fontId="5" fillId="0" borderId="0" xfId="2" applyFont="1" applyFill="1" applyBorder="1" applyAlignment="1">
      <alignment horizontal="left" vertical="center" wrapText="1"/>
    </xf>
    <xf numFmtId="0" fontId="8" fillId="0" borderId="0" xfId="2" applyFont="1" applyFill="1" applyBorder="1" applyAlignment="1">
      <alignment horizontal="left" vertical="center"/>
    </xf>
    <xf numFmtId="0" fontId="5" fillId="0" borderId="0" xfId="2" applyFont="1" applyFill="1" applyBorder="1" applyAlignment="1">
      <alignment horizontal="left" vertical="center" shrinkToFit="1"/>
    </xf>
    <xf numFmtId="176" fontId="5" fillId="0" borderId="0" xfId="2" applyNumberFormat="1" applyFont="1" applyFill="1" applyBorder="1" applyAlignment="1">
      <alignment horizontal="left" vertical="center" shrinkToFit="1"/>
    </xf>
    <xf numFmtId="0" fontId="5" fillId="0" borderId="0" xfId="2" applyFont="1" applyFill="1" applyAlignment="1">
      <alignment horizontal="left" vertical="center" wrapText="1"/>
    </xf>
    <xf numFmtId="0" fontId="11" fillId="0" borderId="0" xfId="2" applyFont="1" applyBorder="1" applyAlignment="1"/>
    <xf numFmtId="0" fontId="10" fillId="0" borderId="0" xfId="2" applyFont="1" applyBorder="1" applyAlignment="1">
      <alignment vertical="center" wrapText="1"/>
    </xf>
    <xf numFmtId="0" fontId="10" fillId="0" borderId="0" xfId="2" applyFont="1" applyFill="1" applyAlignment="1">
      <alignment vertical="center" wrapText="1"/>
    </xf>
    <xf numFmtId="0" fontId="10" fillId="0" borderId="0" xfId="2" applyNumberFormat="1" applyFont="1" applyBorder="1" applyAlignment="1">
      <alignment horizontal="left" vertical="center"/>
    </xf>
    <xf numFmtId="0" fontId="11" fillId="0" borderId="0" xfId="2"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5" fillId="0" borderId="2" xfId="2" applyFont="1" applyFill="1" applyBorder="1" applyAlignment="1">
      <alignment horizontal="center" vertical="center" wrapText="1"/>
    </xf>
    <xf numFmtId="0" fontId="5" fillId="0" borderId="12" xfId="2" applyFont="1" applyFill="1" applyBorder="1" applyAlignment="1">
      <alignment horizontal="center" vertical="center" wrapText="1"/>
    </xf>
    <xf numFmtId="176" fontId="5" fillId="0" borderId="11" xfId="2" applyNumberFormat="1" applyFont="1" applyBorder="1" applyAlignment="1">
      <alignment horizontal="right" vertical="center" wrapText="1"/>
    </xf>
    <xf numFmtId="176" fontId="5" fillId="0" borderId="2" xfId="2" applyNumberFormat="1" applyFont="1" applyBorder="1" applyAlignment="1">
      <alignment horizontal="right" vertical="center" wrapText="1"/>
    </xf>
    <xf numFmtId="176" fontId="5" fillId="0" borderId="291" xfId="2" applyNumberFormat="1" applyFont="1" applyFill="1" applyBorder="1" applyAlignment="1">
      <alignment horizontal="center" vertical="center" wrapText="1"/>
    </xf>
    <xf numFmtId="176" fontId="5" fillId="0" borderId="292" xfId="2" applyNumberFormat="1" applyFont="1" applyFill="1" applyBorder="1" applyAlignment="1">
      <alignment horizontal="center" vertical="center" wrapText="1"/>
    </xf>
    <xf numFmtId="176" fontId="5" fillId="0" borderId="293" xfId="2" applyNumberFormat="1" applyFont="1" applyFill="1" applyBorder="1" applyAlignment="1">
      <alignment horizontal="center" vertical="center" wrapText="1"/>
    </xf>
    <xf numFmtId="176" fontId="5" fillId="0" borderId="4" xfId="2" applyNumberFormat="1" applyFont="1" applyBorder="1" applyAlignment="1">
      <alignment horizontal="left" vertical="center"/>
    </xf>
    <xf numFmtId="176" fontId="5" fillId="0" borderId="0" xfId="2" applyNumberFormat="1" applyFont="1" applyBorder="1" applyAlignment="1">
      <alignment vertical="center" wrapText="1"/>
    </xf>
    <xf numFmtId="176" fontId="5" fillId="0" borderId="76" xfId="2" applyNumberFormat="1" applyFont="1" applyBorder="1" applyAlignment="1">
      <alignment vertical="center" wrapText="1"/>
    </xf>
    <xf numFmtId="176" fontId="5" fillId="0" borderId="49" xfId="2" applyNumberFormat="1" applyFont="1" applyFill="1" applyBorder="1" applyAlignment="1">
      <alignment horizontal="left" vertical="center"/>
    </xf>
    <xf numFmtId="176" fontId="5" fillId="0" borderId="50" xfId="2" applyNumberFormat="1" applyFont="1" applyFill="1" applyBorder="1" applyAlignment="1">
      <alignment horizontal="right" vertical="center" wrapText="1"/>
    </xf>
    <xf numFmtId="176" fontId="5" fillId="0" borderId="50" xfId="2" applyNumberFormat="1" applyFont="1" applyFill="1" applyBorder="1" applyAlignment="1">
      <alignment vertical="center" wrapText="1"/>
    </xf>
    <xf numFmtId="176" fontId="5" fillId="0" borderId="284" xfId="2" applyNumberFormat="1" applyFont="1" applyBorder="1" applyAlignment="1">
      <alignment vertical="center" wrapText="1"/>
    </xf>
    <xf numFmtId="176" fontId="5" fillId="0" borderId="284" xfId="2" applyNumberFormat="1" applyFont="1" applyFill="1" applyBorder="1" applyAlignment="1">
      <alignment vertical="center" wrapText="1"/>
    </xf>
    <xf numFmtId="176" fontId="5" fillId="0" borderId="285" xfId="2" applyNumberFormat="1" applyFont="1" applyFill="1" applyBorder="1" applyAlignment="1">
      <alignment vertical="center" wrapText="1"/>
    </xf>
    <xf numFmtId="176" fontId="5" fillId="0" borderId="52" xfId="2" applyNumberFormat="1" applyFont="1" applyFill="1" applyBorder="1" applyAlignment="1">
      <alignment horizontal="left" vertical="center"/>
    </xf>
    <xf numFmtId="176" fontId="5" fillId="0" borderId="53" xfId="2" applyNumberFormat="1" applyFont="1" applyFill="1" applyBorder="1" applyAlignment="1">
      <alignment horizontal="right" vertical="center" wrapText="1"/>
    </xf>
    <xf numFmtId="176" fontId="5" fillId="0" borderId="53" xfId="2" applyNumberFormat="1" applyFont="1" applyFill="1" applyBorder="1" applyAlignment="1">
      <alignment vertical="center" wrapText="1"/>
    </xf>
    <xf numFmtId="176" fontId="5" fillId="0" borderId="53" xfId="2" applyNumberFormat="1" applyFont="1" applyBorder="1" applyAlignment="1">
      <alignment vertical="center" wrapText="1"/>
    </xf>
    <xf numFmtId="176" fontId="5" fillId="0" borderId="54" xfId="2" applyNumberFormat="1" applyFont="1" applyFill="1" applyBorder="1" applyAlignment="1">
      <alignment vertical="center" wrapText="1"/>
    </xf>
    <xf numFmtId="176" fontId="5" fillId="0" borderId="53" xfId="2" applyNumberFormat="1" applyFont="1" applyFill="1" applyBorder="1" applyAlignment="1">
      <alignment horizontal="left" vertical="center" wrapText="1"/>
    </xf>
    <xf numFmtId="176" fontId="5" fillId="0" borderId="53" xfId="2" applyNumberFormat="1" applyFont="1" applyBorder="1" applyAlignment="1">
      <alignment horizontal="left" vertical="center" wrapText="1"/>
    </xf>
    <xf numFmtId="176" fontId="5" fillId="0" borderId="54" xfId="2" applyNumberFormat="1" applyFont="1" applyFill="1" applyBorder="1" applyAlignment="1">
      <alignment horizontal="left" vertical="center" wrapText="1"/>
    </xf>
    <xf numFmtId="176" fontId="5" fillId="0" borderId="146" xfId="2" applyNumberFormat="1" applyFont="1" applyFill="1" applyBorder="1" applyAlignment="1">
      <alignment horizontal="left" vertical="center" wrapText="1"/>
    </xf>
    <xf numFmtId="176" fontId="5" fillId="0" borderId="86" xfId="2" applyNumberFormat="1" applyFont="1" applyFill="1" applyBorder="1" applyAlignment="1">
      <alignment horizontal="left" vertical="center" wrapText="1"/>
    </xf>
    <xf numFmtId="176" fontId="5" fillId="0" borderId="86" xfId="2" applyNumberFormat="1" applyFont="1" applyBorder="1" applyAlignment="1">
      <alignment horizontal="left" vertical="center" wrapText="1"/>
    </xf>
    <xf numFmtId="176" fontId="5" fillId="0" borderId="145" xfId="2" applyNumberFormat="1" applyFont="1" applyFill="1" applyBorder="1" applyAlignment="1">
      <alignment horizontal="left" vertical="center" wrapText="1"/>
    </xf>
    <xf numFmtId="176" fontId="5" fillId="0" borderId="7" xfId="2" applyNumberFormat="1" applyFont="1" applyFill="1" applyBorder="1" applyAlignment="1">
      <alignment horizontal="left" vertical="center" wrapText="1"/>
    </xf>
    <xf numFmtId="176" fontId="5" fillId="0" borderId="3" xfId="2" applyNumberFormat="1" applyFont="1" applyFill="1" applyBorder="1" applyAlignment="1">
      <alignment horizontal="left" vertical="center" wrapText="1"/>
    </xf>
    <xf numFmtId="176" fontId="5" fillId="0" borderId="3" xfId="2" applyNumberFormat="1" applyFont="1" applyBorder="1" applyAlignment="1">
      <alignment horizontal="left" vertical="center" wrapText="1"/>
    </xf>
    <xf numFmtId="176" fontId="5" fillId="0" borderId="15" xfId="2" applyNumberFormat="1" applyFont="1" applyFill="1" applyBorder="1" applyAlignment="1">
      <alignment horizontal="left" vertical="center" wrapText="1"/>
    </xf>
    <xf numFmtId="176" fontId="5" fillId="0" borderId="5" xfId="2" applyNumberFormat="1" applyFont="1" applyFill="1" applyBorder="1" applyAlignment="1">
      <alignment horizontal="right" vertical="center" wrapText="1"/>
    </xf>
    <xf numFmtId="176" fontId="5" fillId="0" borderId="5" xfId="2" applyNumberFormat="1" applyFont="1" applyFill="1" applyBorder="1" applyAlignment="1">
      <alignment vertical="center" wrapText="1"/>
    </xf>
    <xf numFmtId="176" fontId="5" fillId="0" borderId="5" xfId="2" applyNumberFormat="1" applyFont="1" applyBorder="1" applyAlignment="1">
      <alignment vertical="center" wrapText="1"/>
    </xf>
    <xf numFmtId="176" fontId="10" fillId="0" borderId="0" xfId="2" applyNumberFormat="1" applyFont="1" applyBorder="1" applyAlignment="1">
      <alignment horizontal="left" vertical="center"/>
    </xf>
    <xf numFmtId="176" fontId="10" fillId="0" borderId="0" xfId="2" applyNumberFormat="1" applyFont="1" applyBorder="1" applyAlignment="1">
      <alignment horizontal="center" vertical="center" wrapText="1"/>
    </xf>
    <xf numFmtId="176" fontId="10" fillId="0" borderId="0" xfId="2" applyNumberFormat="1" applyFont="1" applyFill="1" applyBorder="1" applyAlignment="1">
      <alignment horizontal="center" vertical="center" wrapText="1"/>
    </xf>
    <xf numFmtId="176" fontId="10" fillId="0" borderId="0" xfId="2" applyNumberFormat="1" applyFont="1" applyFill="1" applyAlignment="1">
      <alignment vertical="center" wrapText="1"/>
    </xf>
    <xf numFmtId="0" fontId="18" fillId="0" borderId="247" xfId="0" applyNumberFormat="1" applyFont="1" applyFill="1" applyBorder="1" applyAlignment="1" applyProtection="1">
      <alignment horizontal="center" vertical="center"/>
      <protection locked="0"/>
    </xf>
    <xf numFmtId="0" fontId="18" fillId="0" borderId="277" xfId="0" applyNumberFormat="1" applyFont="1" applyFill="1" applyBorder="1" applyAlignment="1" applyProtection="1">
      <alignment horizontal="center" vertical="center"/>
      <protection locked="0"/>
    </xf>
    <xf numFmtId="0" fontId="5" fillId="0" borderId="0" xfId="2" applyNumberFormat="1" applyFont="1" applyBorder="1" applyAlignment="1">
      <alignment vertical="center" wrapText="1"/>
    </xf>
    <xf numFmtId="0" fontId="5" fillId="0" borderId="0" xfId="2" applyNumberFormat="1" applyFont="1" applyFill="1" applyBorder="1" applyAlignment="1">
      <alignment vertical="center" textRotation="255"/>
    </xf>
    <xf numFmtId="0" fontId="5" fillId="0" borderId="0" xfId="2" applyNumberFormat="1" applyFont="1" applyBorder="1" applyAlignment="1">
      <alignment horizontal="center" vertical="center" shrinkToFit="1"/>
    </xf>
    <xf numFmtId="176" fontId="5" fillId="0" borderId="0" xfId="2" applyNumberFormat="1" applyFont="1" applyBorder="1" applyAlignment="1">
      <alignment horizontal="center" vertical="center" shrinkToFit="1"/>
    </xf>
    <xf numFmtId="0" fontId="15" fillId="2" borderId="0" xfId="0" applyNumberFormat="1" applyFont="1" applyFill="1" applyBorder="1" applyAlignment="1">
      <alignment vertical="center" wrapText="1" shrinkToFit="1"/>
    </xf>
    <xf numFmtId="0" fontId="10" fillId="0" borderId="0" xfId="2" applyFont="1" applyBorder="1" applyAlignment="1">
      <alignment horizontal="left" vertical="center"/>
    </xf>
    <xf numFmtId="0" fontId="11" fillId="0" borderId="0" xfId="2" applyFont="1" applyBorder="1" applyAlignment="1">
      <alignment horizontal="left" vertical="center"/>
    </xf>
    <xf numFmtId="0" fontId="10" fillId="0" borderId="0" xfId="1" applyFont="1" applyFill="1" applyBorder="1" applyAlignment="1">
      <alignment vertical="center" wrapText="1"/>
    </xf>
    <xf numFmtId="176" fontId="5" fillId="0" borderId="4" xfId="2" applyNumberFormat="1" applyFont="1" applyBorder="1" applyAlignment="1">
      <alignment vertical="center" wrapText="1"/>
    </xf>
    <xf numFmtId="176" fontId="5" fillId="0" borderId="15" xfId="2" applyNumberFormat="1" applyFont="1" applyBorder="1" applyAlignment="1">
      <alignment vertical="center"/>
    </xf>
    <xf numFmtId="0" fontId="14" fillId="2" borderId="0" xfId="3" applyFont="1" applyFill="1" applyAlignment="1">
      <alignment vertical="center"/>
    </xf>
    <xf numFmtId="0" fontId="31" fillId="0" borderId="0" xfId="3" applyFont="1" applyAlignment="1">
      <alignment vertical="center"/>
    </xf>
    <xf numFmtId="0" fontId="14" fillId="5" borderId="25" xfId="3" applyFont="1" applyFill="1" applyBorder="1" applyAlignment="1">
      <alignment horizontal="center" vertical="center" wrapText="1"/>
    </xf>
    <xf numFmtId="0" fontId="14" fillId="2" borderId="22" xfId="3" applyFont="1" applyFill="1" applyBorder="1" applyAlignment="1">
      <alignment vertical="center"/>
    </xf>
    <xf numFmtId="0" fontId="14" fillId="2" borderId="63" xfId="3" applyNumberFormat="1" applyFont="1" applyFill="1" applyBorder="1" applyAlignment="1">
      <alignment horizontal="center" vertical="center"/>
    </xf>
    <xf numFmtId="0" fontId="14" fillId="2" borderId="271" xfId="3" applyNumberFormat="1" applyFont="1" applyFill="1" applyBorder="1" applyAlignment="1">
      <alignment vertical="center" shrinkToFit="1"/>
    </xf>
    <xf numFmtId="0" fontId="14" fillId="5" borderId="63" xfId="3" applyNumberFormat="1" applyFont="1" applyFill="1" applyBorder="1" applyAlignment="1">
      <alignment horizontal="center" vertical="center" shrinkToFit="1"/>
    </xf>
    <xf numFmtId="0" fontId="14" fillId="2" borderId="271"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xf>
    <xf numFmtId="0" fontId="14" fillId="2" borderId="21" xfId="3" applyNumberFormat="1" applyFont="1" applyFill="1" applyBorder="1" applyAlignment="1">
      <alignment vertical="center" shrinkToFit="1"/>
    </xf>
    <xf numFmtId="0" fontId="14" fillId="5" borderId="28" xfId="3" applyNumberFormat="1" applyFont="1" applyFill="1" applyBorder="1" applyAlignment="1">
      <alignment horizontal="center" vertical="center" shrinkToFit="1"/>
    </xf>
    <xf numFmtId="0" fontId="14" fillId="2" borderId="21" xfId="3" applyNumberFormat="1" applyFont="1" applyFill="1" applyBorder="1" applyAlignment="1">
      <alignment horizontal="center" vertical="center" shrinkToFit="1"/>
    </xf>
    <xf numFmtId="0" fontId="14" fillId="2" borderId="21" xfId="3" applyNumberFormat="1" applyFont="1" applyFill="1" applyBorder="1" applyAlignment="1">
      <alignment vertical="center" wrapText="1" shrinkToFit="1"/>
    </xf>
    <xf numFmtId="0" fontId="14" fillId="5" borderId="28" xfId="3" applyNumberFormat="1" applyFont="1" applyFill="1" applyBorder="1" applyAlignment="1">
      <alignment horizontal="center" vertical="center" wrapText="1" shrinkToFit="1"/>
    </xf>
    <xf numFmtId="0" fontId="14" fillId="2" borderId="21" xfId="3" applyNumberFormat="1" applyFont="1" applyFill="1" applyBorder="1" applyAlignment="1">
      <alignment horizontal="center" vertical="center" wrapText="1" shrinkToFit="1"/>
    </xf>
    <xf numFmtId="0" fontId="14" fillId="0" borderId="21" xfId="3" applyNumberFormat="1" applyFont="1" applyFill="1" applyBorder="1" applyAlignment="1">
      <alignment horizontal="center" vertical="center" wrapText="1" shrinkToFit="1"/>
    </xf>
    <xf numFmtId="0" fontId="14" fillId="2" borderId="25" xfId="3" applyNumberFormat="1" applyFont="1" applyFill="1" applyBorder="1" applyAlignment="1">
      <alignment horizontal="center" vertical="center"/>
    </xf>
    <xf numFmtId="0" fontId="14" fillId="2" borderId="22" xfId="3" applyNumberFormat="1" applyFont="1" applyFill="1" applyBorder="1" applyAlignment="1">
      <alignment vertical="center" wrapText="1" shrinkToFit="1"/>
    </xf>
    <xf numFmtId="0" fontId="14" fillId="5" borderId="25" xfId="3" applyNumberFormat="1" applyFont="1" applyFill="1" applyBorder="1" applyAlignment="1">
      <alignment horizontal="center" vertical="center" wrapText="1" shrinkToFit="1"/>
    </xf>
    <xf numFmtId="0" fontId="14" fillId="2" borderId="22" xfId="3" applyNumberFormat="1" applyFont="1" applyFill="1" applyBorder="1" applyAlignment="1">
      <alignment horizontal="center" vertical="center" wrapText="1" shrinkToFit="1"/>
    </xf>
    <xf numFmtId="0" fontId="31" fillId="2" borderId="0" xfId="3" applyFont="1" applyFill="1" applyAlignment="1">
      <alignment vertical="center"/>
    </xf>
    <xf numFmtId="0" fontId="14" fillId="2" borderId="318" xfId="3" applyFont="1" applyFill="1" applyBorder="1" applyAlignment="1">
      <alignment horizontal="center" vertical="center" wrapText="1"/>
    </xf>
    <xf numFmtId="0" fontId="14" fillId="2" borderId="319" xfId="3" applyFont="1" applyFill="1" applyBorder="1" applyAlignment="1">
      <alignment horizontal="center" vertical="center"/>
    </xf>
    <xf numFmtId="0" fontId="14" fillId="2" borderId="318" xfId="3" applyFont="1" applyFill="1" applyBorder="1" applyAlignment="1">
      <alignment horizontal="center" vertical="center"/>
    </xf>
    <xf numFmtId="0" fontId="14" fillId="2" borderId="320" xfId="3" applyFont="1" applyFill="1" applyBorder="1" applyAlignment="1">
      <alignment horizontal="center" vertical="center" wrapText="1"/>
    </xf>
    <xf numFmtId="0" fontId="14" fillId="2" borderId="271" xfId="3" applyNumberFormat="1" applyFont="1" applyFill="1" applyBorder="1" applyAlignment="1">
      <alignment vertical="center" wrapText="1" shrinkToFit="1"/>
    </xf>
    <xf numFmtId="0" fontId="14" fillId="2" borderId="63"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wrapText="1" shrinkToFit="1"/>
    </xf>
    <xf numFmtId="0" fontId="28" fillId="0" borderId="0" xfId="2" applyFont="1" applyBorder="1" applyAlignment="1">
      <alignment vertical="center"/>
    </xf>
    <xf numFmtId="180" fontId="5" fillId="0" borderId="194" xfId="2" applyNumberFormat="1" applyFont="1" applyFill="1" applyBorder="1" applyAlignment="1" applyProtection="1">
      <alignment vertical="center" shrinkToFit="1"/>
      <protection locked="0"/>
    </xf>
    <xf numFmtId="180" fontId="5" fillId="0" borderId="195" xfId="2" applyNumberFormat="1" applyFont="1" applyFill="1" applyBorder="1" applyAlignment="1" applyProtection="1">
      <alignment vertical="center" shrinkToFit="1"/>
      <protection locked="0"/>
    </xf>
    <xf numFmtId="180" fontId="5" fillId="0" borderId="196" xfId="2" applyNumberFormat="1" applyFont="1" applyFill="1" applyBorder="1" applyAlignment="1" applyProtection="1">
      <alignment vertical="center" shrinkToFit="1"/>
      <protection locked="0"/>
    </xf>
    <xf numFmtId="0" fontId="7" fillId="0" borderId="13" xfId="2" applyFont="1" applyBorder="1" applyAlignment="1">
      <alignment horizontal="center" vertical="center"/>
    </xf>
    <xf numFmtId="0" fontId="5" fillId="0" borderId="13" xfId="2" applyFont="1" applyFill="1" applyBorder="1" applyAlignment="1">
      <alignment vertical="center"/>
    </xf>
    <xf numFmtId="0" fontId="5" fillId="0" borderId="13" xfId="2" applyFont="1" applyFill="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center" vertical="center" shrinkToFit="1"/>
    </xf>
    <xf numFmtId="0" fontId="29" fillId="0" borderId="0" xfId="2" applyFont="1" applyBorder="1" applyAlignment="1">
      <alignment horizontal="center" vertical="center"/>
    </xf>
    <xf numFmtId="0" fontId="5" fillId="0" borderId="3"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176" fontId="5" fillId="0" borderId="0" xfId="2" applyNumberFormat="1" applyFont="1" applyBorder="1" applyAlignment="1">
      <alignment horizontal="center" vertical="center" wrapText="1"/>
    </xf>
    <xf numFmtId="0" fontId="8" fillId="0" borderId="3" xfId="2"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5" fillId="0" borderId="11" xfId="2" applyFont="1" applyFill="1" applyBorder="1" applyAlignment="1">
      <alignment horizontal="center" vertical="center" wrapText="1"/>
    </xf>
    <xf numFmtId="0" fontId="10" fillId="0" borderId="0" xfId="2" applyFont="1" applyBorder="1" applyAlignment="1">
      <alignment horizontal="right" vertical="center"/>
    </xf>
    <xf numFmtId="0" fontId="1" fillId="0" borderId="0" xfId="9">
      <alignment vertical="center"/>
    </xf>
    <xf numFmtId="0" fontId="26" fillId="0" borderId="0" xfId="9" applyFont="1" applyBorder="1" applyAlignment="1"/>
    <xf numFmtId="0" fontId="27" fillId="0" borderId="304" xfId="9" applyFont="1" applyBorder="1" applyAlignment="1">
      <alignment horizontal="center"/>
    </xf>
    <xf numFmtId="0" fontId="25" fillId="0" borderId="0" xfId="9" applyFont="1" applyBorder="1" applyAlignment="1">
      <alignment horizontal="center" vertical="center"/>
    </xf>
    <xf numFmtId="0" fontId="25" fillId="0" borderId="0" xfId="9" applyFont="1" applyBorder="1" applyAlignment="1">
      <alignment vertical="center"/>
    </xf>
    <xf numFmtId="0" fontId="14" fillId="4" borderId="251" xfId="9" applyFont="1" applyFill="1" applyBorder="1" applyAlignment="1">
      <alignment horizontal="center" vertical="center" shrinkToFit="1"/>
    </xf>
    <xf numFmtId="0" fontId="14" fillId="4" borderId="253" xfId="9" applyFont="1" applyFill="1" applyBorder="1" applyAlignment="1">
      <alignment horizontal="center" vertical="center" shrinkToFit="1"/>
    </xf>
    <xf numFmtId="0" fontId="14" fillId="4" borderId="346" xfId="3" applyFont="1" applyFill="1" applyBorder="1" applyAlignment="1">
      <alignment horizontal="center" vertical="center" shrinkToFit="1"/>
    </xf>
    <xf numFmtId="0" fontId="14" fillId="4" borderId="347" xfId="3" applyFont="1" applyFill="1" applyBorder="1" applyAlignment="1">
      <alignment horizontal="center" vertical="center" shrinkToFit="1"/>
    </xf>
    <xf numFmtId="0" fontId="14" fillId="4" borderId="254" xfId="3" applyFont="1" applyFill="1" applyBorder="1" applyAlignment="1">
      <alignment horizontal="center" vertical="center" shrinkToFit="1"/>
    </xf>
    <xf numFmtId="0" fontId="15" fillId="4" borderId="253" xfId="9" applyFont="1" applyFill="1" applyBorder="1" applyAlignment="1">
      <alignment horizontal="center" vertical="center" shrinkToFit="1"/>
    </xf>
    <xf numFmtId="0" fontId="14" fillId="0" borderId="256" xfId="9" applyFont="1" applyBorder="1" applyAlignment="1" applyProtection="1">
      <alignment horizontal="center" vertical="center" shrinkToFit="1"/>
      <protection locked="0"/>
    </xf>
    <xf numFmtId="14" fontId="12" fillId="0" borderId="256" xfId="9" applyNumberFormat="1" applyFont="1" applyFill="1" applyBorder="1" applyAlignment="1" applyProtection="1">
      <alignment horizontal="center" vertical="center" shrinkToFit="1"/>
      <protection locked="0"/>
    </xf>
    <xf numFmtId="0" fontId="14" fillId="0" borderId="261" xfId="9" applyFont="1" applyBorder="1" applyAlignment="1" applyProtection="1">
      <alignment vertical="center" shrinkToFit="1"/>
      <protection locked="0"/>
    </xf>
    <xf numFmtId="0" fontId="14" fillId="0" borderId="261" xfId="9" applyFont="1" applyFill="1" applyBorder="1" applyAlignment="1" applyProtection="1">
      <alignment horizontal="center" vertical="center" shrinkToFit="1"/>
    </xf>
    <xf numFmtId="0" fontId="14" fillId="0" borderId="261" xfId="9" applyFont="1" applyBorder="1" applyAlignment="1" applyProtection="1">
      <alignment horizontal="center" vertical="center" shrinkToFit="1"/>
      <protection locked="0"/>
    </xf>
    <xf numFmtId="0" fontId="14" fillId="0" borderId="263" xfId="9" applyFont="1" applyBorder="1" applyAlignment="1" applyProtection="1">
      <alignment vertical="center" shrinkToFit="1"/>
      <protection locked="0"/>
    </xf>
    <xf numFmtId="14" fontId="12" fillId="0" borderId="263" xfId="9" applyNumberFormat="1" applyFont="1" applyFill="1" applyBorder="1" applyAlignment="1" applyProtection="1">
      <alignment horizontal="center" vertical="center" shrinkToFit="1"/>
      <protection locked="0"/>
    </xf>
    <xf numFmtId="0" fontId="14" fillId="0" borderId="263" xfId="9" applyFont="1" applyBorder="1" applyAlignment="1" applyProtection="1">
      <alignment horizontal="center" vertical="center" shrinkToFit="1"/>
      <protection locked="0"/>
    </xf>
    <xf numFmtId="0" fontId="14" fillId="0" borderId="268" xfId="9" applyFont="1" applyBorder="1" applyAlignment="1" applyProtection="1">
      <alignment vertical="center" shrinkToFit="1"/>
      <protection locked="0"/>
    </xf>
    <xf numFmtId="0" fontId="14" fillId="0" borderId="268" xfId="9" applyFont="1" applyBorder="1" applyAlignment="1" applyProtection="1">
      <alignment horizontal="center" vertical="center" shrinkToFit="1"/>
      <protection locked="0"/>
    </xf>
    <xf numFmtId="0" fontId="14" fillId="0" borderId="0" xfId="3" applyFont="1" applyAlignment="1">
      <alignment vertical="center" shrinkToFit="1"/>
    </xf>
    <xf numFmtId="0" fontId="25" fillId="0" borderId="0" xfId="3" applyFont="1" applyAlignment="1">
      <alignment vertical="center" shrinkToFit="1"/>
    </xf>
    <xf numFmtId="0" fontId="14" fillId="0" borderId="0" xfId="3" applyFont="1" applyBorder="1" applyAlignment="1">
      <alignment horizontal="center" vertical="center" shrinkToFit="1"/>
    </xf>
    <xf numFmtId="0" fontId="14" fillId="0" borderId="0" xfId="3" applyFont="1" applyBorder="1" applyAlignment="1">
      <alignment vertical="center"/>
    </xf>
    <xf numFmtId="0" fontId="14" fillId="0" borderId="0" xfId="3" applyFont="1" applyBorder="1" applyAlignment="1">
      <alignment vertical="center" shrinkToFit="1"/>
    </xf>
    <xf numFmtId="0" fontId="14" fillId="0" borderId="0" xfId="3" applyFont="1" applyBorder="1" applyAlignment="1">
      <alignment vertical="top" wrapText="1"/>
    </xf>
    <xf numFmtId="0" fontId="14" fillId="0" borderId="0" xfId="3" applyFont="1" applyBorder="1" applyAlignment="1">
      <alignment horizontal="left" vertical="top"/>
    </xf>
    <xf numFmtId="0" fontId="14" fillId="0" borderId="0" xfId="3" applyFont="1" applyBorder="1" applyAlignment="1">
      <alignment horizontal="left" vertical="top" wrapText="1"/>
    </xf>
    <xf numFmtId="0" fontId="14" fillId="0" borderId="0" xfId="3" applyFont="1" applyBorder="1" applyAlignment="1">
      <alignment horizontal="left" vertical="top" indent="2"/>
    </xf>
    <xf numFmtId="0" fontId="14" fillId="0" borderId="0" xfId="3" applyFont="1" applyBorder="1" applyAlignment="1">
      <alignment horizontal="center" vertical="top" wrapText="1"/>
    </xf>
    <xf numFmtId="0" fontId="14" fillId="0" borderId="0" xfId="3" applyFont="1" applyBorder="1" applyAlignment="1">
      <alignment vertical="top"/>
    </xf>
    <xf numFmtId="0" fontId="14" fillId="0" borderId="0" xfId="3" applyFont="1" applyAlignment="1">
      <alignment vertical="center"/>
    </xf>
    <xf numFmtId="0" fontId="14" fillId="0" borderId="0" xfId="3" applyFont="1" applyAlignment="1">
      <alignment horizontal="center" vertical="center" shrinkToFit="1"/>
    </xf>
    <xf numFmtId="0" fontId="25" fillId="0" borderId="0" xfId="3" applyFont="1" applyAlignment="1">
      <alignment horizontal="center" vertical="center" shrinkToFit="1"/>
    </xf>
    <xf numFmtId="0" fontId="5" fillId="0" borderId="4"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Fill="1" applyBorder="1" applyAlignment="1">
      <alignment vertical="center" wrapText="1"/>
    </xf>
    <xf numFmtId="179" fontId="10" fillId="0" borderId="3" xfId="2" applyNumberFormat="1" applyFont="1" applyFill="1" applyBorder="1" applyAlignment="1">
      <alignment horizontal="right" vertical="center" wrapText="1"/>
    </xf>
    <xf numFmtId="179" fontId="5" fillId="0" borderId="3" xfId="2" applyNumberFormat="1" applyFont="1" applyFill="1" applyBorder="1" applyAlignment="1">
      <alignment horizontal="center" vertical="center" wrapText="1"/>
    </xf>
    <xf numFmtId="183" fontId="5" fillId="0" borderId="0" xfId="2" applyNumberFormat="1" applyFont="1" applyFill="1" applyBorder="1" applyAlignment="1">
      <alignment horizontal="center" vertical="center" wrapText="1"/>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center"/>
    </xf>
    <xf numFmtId="176" fontId="5" fillId="0" borderId="36" xfId="2" applyNumberFormat="1" applyFont="1" applyBorder="1" applyAlignment="1">
      <alignment horizontal="right" vertical="center" wrapText="1"/>
    </xf>
    <xf numFmtId="176" fontId="5" fillId="0" borderId="39" xfId="2" applyNumberFormat="1" applyFont="1" applyBorder="1" applyAlignment="1">
      <alignment horizontal="right" vertical="center" wrapText="1"/>
    </xf>
    <xf numFmtId="0" fontId="10" fillId="0" borderId="0" xfId="2" applyFont="1" applyFill="1" applyBorder="1" applyAlignment="1">
      <alignment vertical="center" shrinkToFit="1"/>
    </xf>
    <xf numFmtId="176" fontId="10" fillId="0" borderId="0" xfId="2" applyNumberFormat="1" applyFont="1" applyBorder="1" applyAlignment="1">
      <alignment horizontal="right" vertical="center" wrapText="1"/>
    </xf>
    <xf numFmtId="176" fontId="5" fillId="0" borderId="385" xfId="2" applyNumberFormat="1" applyFont="1" applyFill="1" applyBorder="1" applyAlignment="1">
      <alignment horizontal="left" vertical="center"/>
    </xf>
    <xf numFmtId="176" fontId="5" fillId="0" borderId="59" xfId="2" applyNumberFormat="1" applyFont="1" applyFill="1" applyBorder="1" applyAlignment="1">
      <alignment horizontal="left" vertical="center" wrapText="1"/>
    </xf>
    <xf numFmtId="176" fontId="5" fillId="0" borderId="59" xfId="2" applyNumberFormat="1" applyFont="1" applyBorder="1" applyAlignment="1">
      <alignment horizontal="left" vertical="center" wrapText="1"/>
    </xf>
    <xf numFmtId="176" fontId="5" fillId="0" borderId="386" xfId="2" applyNumberFormat="1" applyFont="1" applyFill="1" applyBorder="1" applyAlignment="1">
      <alignment horizontal="left" vertical="center" wrapText="1"/>
    </xf>
    <xf numFmtId="176" fontId="28" fillId="0" borderId="0" xfId="2" applyNumberFormat="1" applyFont="1" applyFill="1" applyBorder="1" applyAlignment="1">
      <alignment horizontal="center" vertical="center" wrapText="1"/>
    </xf>
    <xf numFmtId="176" fontId="10" fillId="0" borderId="0" xfId="2" applyNumberFormat="1" applyFont="1" applyFill="1" applyBorder="1" applyAlignment="1">
      <alignment horizontal="center" vertical="center"/>
    </xf>
    <xf numFmtId="176" fontId="8" fillId="0" borderId="0" xfId="2" applyNumberFormat="1" applyFont="1" applyFill="1" applyBorder="1" applyAlignment="1">
      <alignment horizontal="left" vertical="center" wrapText="1" shrinkToFit="1"/>
    </xf>
    <xf numFmtId="0" fontId="18" fillId="0" borderId="9" xfId="0" applyNumberFormat="1" applyFont="1" applyFill="1" applyBorder="1" applyAlignment="1" applyProtection="1">
      <alignment horizontal="center" vertical="center"/>
      <protection locked="0"/>
    </xf>
    <xf numFmtId="176" fontId="10" fillId="0" borderId="0" xfId="2" applyNumberFormat="1" applyFont="1" applyAlignment="1"/>
    <xf numFmtId="0" fontId="10" fillId="0" borderId="0" xfId="2" applyFont="1" applyBorder="1" applyAlignment="1">
      <alignment vertical="top"/>
    </xf>
    <xf numFmtId="176" fontId="10" fillId="0" borderId="0" xfId="2" applyNumberFormat="1" applyFont="1" applyBorder="1" applyAlignment="1">
      <alignment vertical="center" wrapText="1"/>
    </xf>
    <xf numFmtId="0" fontId="18" fillId="0" borderId="248" xfId="0" applyNumberFormat="1" applyFont="1" applyFill="1" applyBorder="1" applyAlignment="1" applyProtection="1">
      <alignment horizontal="center" vertical="center"/>
      <protection locked="0"/>
    </xf>
    <xf numFmtId="0" fontId="5" fillId="0" borderId="49" xfId="2" applyFont="1" applyBorder="1" applyAlignment="1">
      <alignment horizontal="center" vertical="center" wrapText="1"/>
    </xf>
    <xf numFmtId="0" fontId="5" fillId="0" borderId="52" xfId="2" applyFont="1" applyBorder="1" applyAlignment="1">
      <alignment horizontal="center" vertical="center" wrapText="1"/>
    </xf>
    <xf numFmtId="176" fontId="10" fillId="0" borderId="0" xfId="2" applyNumberFormat="1" applyFont="1" applyFill="1" applyBorder="1" applyAlignment="1">
      <alignment vertical="center"/>
    </xf>
    <xf numFmtId="0" fontId="5" fillId="0" borderId="5" xfId="2" applyFont="1" applyFill="1" applyBorder="1" applyAlignment="1">
      <alignment horizontal="center" vertical="center" wrapText="1"/>
    </xf>
    <xf numFmtId="184" fontId="5" fillId="0" borderId="5" xfId="2" applyNumberFormat="1" applyFont="1" applyFill="1" applyBorder="1" applyAlignment="1">
      <alignment horizontal="right" vertical="center" wrapText="1"/>
    </xf>
    <xf numFmtId="183" fontId="10" fillId="0" borderId="5" xfId="2" applyNumberFormat="1" applyFont="1" applyFill="1" applyBorder="1" applyAlignment="1">
      <alignment horizontal="right" vertical="center" wrapText="1"/>
    </xf>
    <xf numFmtId="183" fontId="5" fillId="0" borderId="5" xfId="2" applyNumberFormat="1" applyFont="1" applyFill="1" applyBorder="1" applyAlignment="1">
      <alignment horizontal="center" vertical="center" wrapText="1"/>
    </xf>
    <xf numFmtId="178" fontId="10" fillId="6" borderId="301" xfId="2" applyNumberFormat="1" applyFont="1" applyFill="1" applyBorder="1" applyAlignment="1" applyProtection="1">
      <alignment vertical="center" shrinkToFit="1"/>
      <protection locked="0"/>
    </xf>
    <xf numFmtId="0" fontId="10" fillId="6" borderId="7" xfId="2" applyNumberFormat="1" applyFont="1" applyFill="1" applyBorder="1" applyAlignment="1" applyProtection="1">
      <alignment vertical="center"/>
      <protection locked="0"/>
    </xf>
    <xf numFmtId="0" fontId="14" fillId="4" borderId="251" xfId="9" applyFont="1" applyFill="1" applyBorder="1" applyAlignment="1">
      <alignment horizontal="center" vertical="center" wrapText="1" shrinkToFit="1"/>
    </xf>
    <xf numFmtId="0" fontId="14" fillId="4" borderId="253" xfId="9" applyFont="1" applyFill="1" applyBorder="1" applyAlignment="1">
      <alignment horizontal="center" vertical="center" wrapText="1" shrinkToFit="1"/>
    </xf>
    <xf numFmtId="0" fontId="5" fillId="0" borderId="221" xfId="2" applyFont="1" applyBorder="1" applyAlignment="1" applyProtection="1">
      <alignment horizontal="center" vertical="center"/>
    </xf>
    <xf numFmtId="0" fontId="5" fillId="0" borderId="5" xfId="2" applyFont="1" applyBorder="1" applyAlignment="1" applyProtection="1">
      <alignment horizontal="left" vertical="center"/>
    </xf>
    <xf numFmtId="0" fontId="5" fillId="0" borderId="9" xfId="2" applyFont="1" applyBorder="1" applyAlignment="1" applyProtection="1">
      <alignment horizontal="center" vertical="center"/>
    </xf>
    <xf numFmtId="0" fontId="5" fillId="0" borderId="241" xfId="2" applyFont="1" applyBorder="1" applyAlignment="1" applyProtection="1">
      <alignment vertical="center"/>
    </xf>
    <xf numFmtId="0" fontId="5" fillId="0" borderId="239" xfId="2" applyFont="1" applyBorder="1" applyAlignment="1" applyProtection="1">
      <alignment vertical="center"/>
    </xf>
    <xf numFmtId="0" fontId="5" fillId="0" borderId="242" xfId="2" applyFont="1" applyBorder="1" applyAlignment="1" applyProtection="1">
      <alignment vertical="center"/>
    </xf>
    <xf numFmtId="0" fontId="11" fillId="0" borderId="0" xfId="2" applyFont="1" applyAlignment="1" applyProtection="1">
      <alignment vertical="center"/>
    </xf>
    <xf numFmtId="0" fontId="10" fillId="0" borderId="0" xfId="2" applyFont="1" applyAlignment="1" applyProtection="1">
      <alignment vertical="center"/>
    </xf>
    <xf numFmtId="0" fontId="6" fillId="0" borderId="0" xfId="2" applyFont="1" applyAlignment="1" applyProtection="1">
      <alignment vertical="center" shrinkToFit="1"/>
    </xf>
    <xf numFmtId="0" fontId="5" fillId="0" borderId="0" xfId="2" applyFont="1" applyAlignment="1" applyProtection="1">
      <alignment vertical="center"/>
    </xf>
    <xf numFmtId="0" fontId="6" fillId="0" borderId="0" xfId="2" applyFont="1" applyFill="1" applyAlignment="1" applyProtection="1">
      <alignment vertical="center" shrinkToFit="1"/>
    </xf>
    <xf numFmtId="0" fontId="5" fillId="0" borderId="226" xfId="2" applyFont="1" applyBorder="1" applyAlignment="1" applyProtection="1">
      <alignment vertical="center"/>
    </xf>
    <xf numFmtId="0" fontId="5" fillId="0" borderId="14" xfId="2" applyFont="1" applyBorder="1" applyAlignment="1" applyProtection="1">
      <alignment vertical="center"/>
    </xf>
    <xf numFmtId="0" fontId="5" fillId="0" borderId="19" xfId="2" applyFont="1" applyBorder="1" applyAlignment="1" applyProtection="1">
      <alignment vertical="center"/>
    </xf>
    <xf numFmtId="0" fontId="5" fillId="0" borderId="222" xfId="2" applyFont="1" applyBorder="1" applyAlignment="1" applyProtection="1">
      <alignment vertical="center"/>
    </xf>
    <xf numFmtId="0" fontId="5" fillId="0" borderId="13" xfId="2" applyFont="1" applyBorder="1" applyAlignment="1" applyProtection="1">
      <alignment vertical="center"/>
    </xf>
    <xf numFmtId="0" fontId="5" fillId="0" borderId="188" xfId="2" applyFont="1" applyBorder="1" applyAlignment="1" applyProtection="1">
      <alignment vertical="center"/>
    </xf>
    <xf numFmtId="0" fontId="8" fillId="0" borderId="77" xfId="2" applyFont="1" applyBorder="1" applyAlignment="1" applyProtection="1">
      <alignment horizontal="left" vertical="center" indent="1"/>
    </xf>
    <xf numFmtId="0" fontId="5" fillId="0" borderId="0" xfId="2" applyFont="1" applyBorder="1" applyAlignment="1" applyProtection="1">
      <alignment vertical="center"/>
    </xf>
    <xf numFmtId="0" fontId="5" fillId="0" borderId="17" xfId="2" applyFont="1" applyBorder="1" applyAlignment="1" applyProtection="1">
      <alignment vertical="center"/>
    </xf>
    <xf numFmtId="0" fontId="5" fillId="0" borderId="230" xfId="2" applyFont="1" applyBorder="1" applyAlignment="1" applyProtection="1">
      <alignment vertical="center"/>
    </xf>
    <xf numFmtId="0" fontId="5" fillId="0" borderId="53" xfId="2" applyFont="1" applyBorder="1" applyAlignment="1" applyProtection="1">
      <alignment vertical="center"/>
    </xf>
    <xf numFmtId="0" fontId="5" fillId="0" borderId="201" xfId="2" applyFont="1" applyBorder="1" applyAlignment="1" applyProtection="1">
      <alignment vertical="center"/>
    </xf>
    <xf numFmtId="0" fontId="5" fillId="0" borderId="322" xfId="2" applyFont="1" applyBorder="1" applyAlignment="1" applyProtection="1">
      <alignment vertical="center"/>
    </xf>
    <xf numFmtId="0" fontId="5" fillId="0" borderId="323" xfId="2" applyFont="1" applyBorder="1" applyAlignment="1" applyProtection="1">
      <alignment vertical="center"/>
    </xf>
    <xf numFmtId="0" fontId="5" fillId="0" borderId="327" xfId="2" applyFont="1" applyBorder="1" applyAlignment="1" applyProtection="1">
      <alignment vertical="center"/>
    </xf>
    <xf numFmtId="0" fontId="5" fillId="4" borderId="44" xfId="2" applyFont="1" applyFill="1" applyBorder="1" applyAlignment="1" applyProtection="1">
      <alignment vertical="center" wrapText="1"/>
    </xf>
    <xf numFmtId="0" fontId="5" fillId="4" borderId="27" xfId="2" applyFont="1" applyFill="1" applyBorder="1" applyAlignment="1" applyProtection="1">
      <alignment vertical="center" wrapText="1"/>
    </xf>
    <xf numFmtId="0" fontId="5" fillId="4" borderId="43" xfId="2" applyFont="1" applyFill="1" applyBorder="1" applyAlignment="1">
      <alignment vertical="center"/>
    </xf>
    <xf numFmtId="0" fontId="5" fillId="4" borderId="5" xfId="2" applyFont="1" applyFill="1" applyBorder="1" applyAlignment="1">
      <alignment vertical="center"/>
    </xf>
    <xf numFmtId="0" fontId="29" fillId="0" borderId="0" xfId="2" applyFont="1" applyAlignment="1">
      <alignment horizontal="left"/>
    </xf>
    <xf numFmtId="0" fontId="5" fillId="0" borderId="0" xfId="2" applyFont="1" applyFill="1" applyAlignment="1">
      <alignment horizontal="right" vertical="center"/>
    </xf>
    <xf numFmtId="0" fontId="24" fillId="0" borderId="0" xfId="0" applyFont="1" applyAlignment="1" applyProtection="1">
      <alignment horizontal="left" vertical="center"/>
    </xf>
    <xf numFmtId="0" fontId="24" fillId="0" borderId="387" xfId="0" applyFont="1" applyBorder="1" applyAlignment="1" applyProtection="1">
      <alignment horizontal="left" vertical="center"/>
    </xf>
    <xf numFmtId="0" fontId="0" fillId="0" borderId="388" xfId="0" applyBorder="1" applyProtection="1">
      <alignment vertical="center"/>
    </xf>
    <xf numFmtId="0" fontId="5" fillId="0" borderId="388" xfId="2" applyFont="1" applyBorder="1" applyAlignment="1" applyProtection="1">
      <alignment vertical="center"/>
    </xf>
    <xf numFmtId="0" fontId="5" fillId="0" borderId="389" xfId="2" applyFont="1" applyBorder="1" applyAlignment="1" applyProtection="1">
      <alignment vertical="center"/>
    </xf>
    <xf numFmtId="0" fontId="0" fillId="0" borderId="0" xfId="0" applyProtection="1">
      <alignment vertical="center"/>
    </xf>
    <xf numFmtId="0" fontId="11" fillId="0" borderId="0" xfId="2" applyFont="1" applyFill="1" applyAlignment="1">
      <alignment horizontal="left" vertical="center"/>
    </xf>
    <xf numFmtId="0" fontId="14" fillId="0" borderId="14" xfId="3" applyFont="1" applyBorder="1" applyAlignment="1">
      <alignment vertical="center" shrinkToFit="1"/>
    </xf>
    <xf numFmtId="0" fontId="14" fillId="0" borderId="14" xfId="3" applyFont="1" applyBorder="1" applyAlignment="1">
      <alignment horizontal="center" vertical="center" shrinkToFit="1"/>
    </xf>
    <xf numFmtId="0" fontId="14" fillId="0" borderId="0" xfId="8" applyFont="1" applyBorder="1" applyAlignment="1">
      <alignment horizontal="left" vertical="center"/>
    </xf>
    <xf numFmtId="0" fontId="14" fillId="0" borderId="0" xfId="8" applyFont="1" applyBorder="1" applyAlignment="1">
      <alignment horizontal="left" vertical="center" wrapText="1"/>
    </xf>
    <xf numFmtId="0" fontId="14" fillId="0" borderId="393" xfId="9" applyFont="1" applyBorder="1" applyAlignment="1" applyProtection="1">
      <alignment vertical="center" shrinkToFit="1"/>
      <protection locked="0"/>
    </xf>
    <xf numFmtId="0" fontId="14" fillId="0" borderId="393" xfId="9" applyFont="1" applyFill="1" applyBorder="1" applyAlignment="1" applyProtection="1">
      <alignment horizontal="center" vertical="center" shrinkToFit="1"/>
    </xf>
    <xf numFmtId="0" fontId="14" fillId="0" borderId="393" xfId="9" applyFont="1" applyBorder="1" applyAlignment="1" applyProtection="1">
      <alignment horizontal="center" vertical="center" shrinkToFit="1"/>
      <protection locked="0"/>
    </xf>
    <xf numFmtId="0" fontId="5" fillId="0" borderId="0" xfId="2" applyFont="1" applyBorder="1" applyAlignment="1">
      <alignment horizontal="center" vertical="center" shrinkToFit="1"/>
    </xf>
    <xf numFmtId="0" fontId="5" fillId="0" borderId="0" xfId="2" applyFont="1" applyAlignment="1">
      <alignment horizontal="left" vertical="center" wrapText="1"/>
    </xf>
    <xf numFmtId="0" fontId="5" fillId="0" borderId="0" xfId="2" applyFont="1" applyAlignment="1" applyProtection="1">
      <alignment horizontal="left" vertical="center"/>
    </xf>
    <xf numFmtId="0" fontId="10" fillId="0" borderId="0" xfId="2" applyFont="1" applyBorder="1" applyAlignment="1" applyProtection="1">
      <alignment horizontal="left" vertical="center"/>
    </xf>
    <xf numFmtId="0" fontId="10" fillId="0" borderId="0" xfId="2" applyFont="1" applyBorder="1" applyAlignment="1" applyProtection="1">
      <alignment vertical="center"/>
    </xf>
    <xf numFmtId="0" fontId="10" fillId="0" borderId="0" xfId="1" applyFont="1" applyBorder="1" applyAlignment="1" applyProtection="1">
      <alignment vertical="center"/>
    </xf>
    <xf numFmtId="0" fontId="18" fillId="0" borderId="0" xfId="0" applyFont="1" applyFill="1" applyBorder="1" applyAlignment="1" applyProtection="1">
      <alignment vertical="center" shrinkToFit="1"/>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vertical="center" shrinkToFit="1"/>
    </xf>
    <xf numFmtId="0" fontId="0"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8" fillId="0" borderId="0" xfId="0" applyFont="1" applyFill="1" applyBorder="1" applyAlignment="1" applyProtection="1">
      <alignment horizontal="center" vertical="center" shrinkToFit="1"/>
    </xf>
    <xf numFmtId="0" fontId="19" fillId="0" borderId="26" xfId="6" applyFont="1" applyBorder="1" applyAlignment="1" applyProtection="1">
      <alignment vertical="center" shrinkToFit="1"/>
    </xf>
    <xf numFmtId="0" fontId="18" fillId="0" borderId="14" xfId="3" applyFont="1" applyBorder="1" applyAlignment="1" applyProtection="1">
      <alignment horizontal="left" vertical="center"/>
    </xf>
    <xf numFmtId="0" fontId="10" fillId="0" borderId="19" xfId="2" applyFont="1" applyBorder="1" applyAlignment="1" applyProtection="1">
      <alignment vertical="center"/>
    </xf>
    <xf numFmtId="0" fontId="10" fillId="0" borderId="44" xfId="2" applyFont="1" applyBorder="1" applyAlignment="1" applyProtection="1">
      <alignment vertical="center"/>
    </xf>
    <xf numFmtId="0" fontId="10" fillId="0" borderId="17" xfId="2" applyFont="1" applyBorder="1" applyAlignment="1" applyProtection="1">
      <alignment vertical="center"/>
    </xf>
    <xf numFmtId="0" fontId="19" fillId="0" borderId="44" xfId="3" applyFont="1" applyBorder="1" applyAlignment="1" applyProtection="1">
      <alignment horizontal="center" vertical="center"/>
    </xf>
    <xf numFmtId="0" fontId="19" fillId="0" borderId="0" xfId="3" applyFont="1" applyBorder="1" applyAlignment="1" applyProtection="1">
      <alignment horizontal="left" vertical="center"/>
    </xf>
    <xf numFmtId="0" fontId="18" fillId="0" borderId="0" xfId="3" applyFont="1" applyBorder="1" applyAlignment="1" applyProtection="1">
      <alignment horizontal="left" vertical="center"/>
    </xf>
    <xf numFmtId="0" fontId="19" fillId="0" borderId="44" xfId="3" applyFont="1" applyBorder="1" applyAlignment="1" applyProtection="1">
      <alignment horizontal="left" vertical="center"/>
    </xf>
    <xf numFmtId="0" fontId="28" fillId="0" borderId="0" xfId="2" applyFont="1" applyBorder="1" applyAlignment="1" applyProtection="1">
      <alignment vertical="center"/>
    </xf>
    <xf numFmtId="0" fontId="19" fillId="0" borderId="0" xfId="3" applyFont="1" applyBorder="1" applyAlignment="1" applyProtection="1">
      <alignment horizontal="left"/>
    </xf>
    <xf numFmtId="0" fontId="18" fillId="0" borderId="0" xfId="0" applyFont="1" applyBorder="1" applyAlignment="1" applyProtection="1">
      <alignment horizontal="center" vertical="center" shrinkToFit="1"/>
    </xf>
    <xf numFmtId="0" fontId="28" fillId="0" borderId="0" xfId="2" applyFont="1" applyBorder="1" applyAlignment="1" applyProtection="1">
      <alignment horizontal="left" vertical="top" indent="1"/>
    </xf>
    <xf numFmtId="0" fontId="19" fillId="0" borderId="0" xfId="3" applyFont="1" applyBorder="1" applyAlignment="1" applyProtection="1">
      <alignment vertical="center"/>
    </xf>
    <xf numFmtId="0" fontId="19" fillId="0" borderId="0" xfId="3" applyFont="1" applyBorder="1" applyAlignment="1" applyProtection="1">
      <alignment horizontal="left" vertical="top"/>
    </xf>
    <xf numFmtId="0" fontId="10" fillId="0" borderId="27" xfId="2" applyFont="1" applyBorder="1" applyAlignment="1" applyProtection="1">
      <alignment vertical="center"/>
    </xf>
    <xf numFmtId="0" fontId="10" fillId="0" borderId="13" xfId="2" applyFont="1" applyBorder="1" applyAlignment="1" applyProtection="1">
      <alignment horizontal="left" vertical="center" indent="1"/>
    </xf>
    <xf numFmtId="0" fontId="10" fillId="0" borderId="13" xfId="2" applyFont="1" applyBorder="1" applyAlignment="1" applyProtection="1">
      <alignment vertical="center"/>
    </xf>
    <xf numFmtId="0" fontId="10" fillId="0" borderId="188" xfId="2" applyFont="1" applyBorder="1" applyAlignment="1" applyProtection="1">
      <alignment vertical="center"/>
    </xf>
    <xf numFmtId="0" fontId="5" fillId="0" borderId="0" xfId="2" applyFont="1" applyBorder="1" applyAlignment="1">
      <alignment horizontal="left" vertical="center" wrapText="1"/>
    </xf>
    <xf numFmtId="0" fontId="22" fillId="0" borderId="0" xfId="0" applyFont="1" applyAlignment="1">
      <alignment horizontal="center" vertical="center"/>
    </xf>
    <xf numFmtId="0" fontId="5" fillId="4" borderId="50" xfId="2" applyFont="1" applyFill="1" applyBorder="1" applyAlignment="1">
      <alignment horizontal="center" vertical="center" shrinkToFit="1"/>
    </xf>
    <xf numFmtId="0" fontId="5" fillId="4" borderId="53" xfId="2" applyFont="1" applyFill="1" applyBorder="1" applyAlignment="1">
      <alignment horizontal="center" vertical="center" shrinkToFit="1"/>
    </xf>
    <xf numFmtId="0" fontId="5" fillId="4" borderId="323" xfId="2" applyFont="1" applyFill="1" applyBorder="1" applyAlignment="1">
      <alignment horizontal="center" vertical="center" shrinkToFit="1"/>
    </xf>
    <xf numFmtId="0" fontId="1" fillId="0" borderId="0" xfId="9" applyBorder="1">
      <alignment vertical="center"/>
    </xf>
    <xf numFmtId="0" fontId="5" fillId="4" borderId="279" xfId="2" applyFont="1" applyFill="1" applyBorder="1" applyAlignment="1" applyProtection="1">
      <alignment horizontal="center" vertical="center" shrinkToFit="1"/>
    </xf>
    <xf numFmtId="0" fontId="5" fillId="4" borderId="244" xfId="2" applyFont="1" applyFill="1" applyBorder="1" applyAlignment="1" applyProtection="1">
      <alignment horizontal="center" vertical="center" shrinkToFit="1"/>
    </xf>
    <xf numFmtId="0" fontId="5" fillId="4" borderId="333" xfId="2" applyFont="1" applyFill="1" applyBorder="1" applyAlignment="1" applyProtection="1">
      <alignment horizontal="center" vertical="center" shrinkToFit="1"/>
    </xf>
    <xf numFmtId="0" fontId="5" fillId="4" borderId="248" xfId="2" applyFont="1" applyFill="1" applyBorder="1" applyAlignment="1" applyProtection="1">
      <alignment horizontal="center" vertical="center" shrinkToFit="1"/>
    </xf>
    <xf numFmtId="0" fontId="5" fillId="4" borderId="172" xfId="2" applyFont="1" applyFill="1" applyBorder="1" applyAlignment="1" applyProtection="1">
      <alignment horizontal="center" vertical="center" shrinkToFit="1"/>
    </xf>
    <xf numFmtId="179" fontId="5" fillId="0" borderId="334" xfId="2" applyNumberFormat="1" applyFont="1" applyBorder="1" applyAlignment="1" applyProtection="1">
      <alignment horizontal="center" vertical="center" shrinkToFit="1"/>
      <protection locked="0"/>
    </xf>
    <xf numFmtId="179" fontId="5" fillId="0" borderId="335" xfId="2" applyNumberFormat="1" applyFont="1" applyBorder="1" applyAlignment="1" applyProtection="1">
      <alignment horizontal="center" vertical="center" shrinkToFit="1"/>
      <protection locked="0"/>
    </xf>
    <xf numFmtId="179" fontId="5" fillId="0" borderId="336" xfId="2" applyNumberFormat="1" applyFont="1" applyBorder="1" applyAlignment="1" applyProtection="1">
      <alignment horizontal="center" vertical="center" shrinkToFit="1"/>
      <protection locked="0"/>
    </xf>
    <xf numFmtId="179" fontId="5" fillId="0" borderId="337" xfId="2" applyNumberFormat="1" applyFont="1" applyBorder="1" applyAlignment="1" applyProtection="1">
      <alignment horizontal="center" vertical="center" shrinkToFit="1"/>
      <protection locked="0"/>
    </xf>
    <xf numFmtId="180" fontId="5" fillId="0" borderId="265" xfId="2" applyNumberFormat="1" applyFont="1" applyFill="1" applyBorder="1" applyAlignment="1" applyProtection="1">
      <alignment horizontal="right" vertical="center" shrinkToFit="1"/>
      <protection locked="0"/>
    </xf>
    <xf numFmtId="180" fontId="5" fillId="0" borderId="258" xfId="2" applyNumberFormat="1" applyFont="1" applyFill="1" applyBorder="1" applyAlignment="1" applyProtection="1">
      <alignment horizontal="right" vertical="center" shrinkToFit="1"/>
      <protection locked="0"/>
    </xf>
    <xf numFmtId="180" fontId="5" fillId="0" borderId="270" xfId="2" applyNumberFormat="1" applyFont="1" applyFill="1" applyBorder="1" applyAlignment="1" applyProtection="1">
      <alignment horizontal="right" vertical="center" shrinkToFit="1"/>
      <protection locked="0"/>
    </xf>
    <xf numFmtId="179" fontId="5" fillId="0" borderId="14" xfId="2" applyNumberFormat="1" applyFont="1" applyBorder="1" applyAlignment="1">
      <alignment horizontal="center" vertical="center"/>
    </xf>
    <xf numFmtId="0" fontId="5" fillId="0" borderId="221"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5" fillId="0" borderId="22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12" xfId="2" applyFont="1" applyBorder="1" applyAlignment="1" applyProtection="1">
      <alignment horizontal="center" vertical="center" shrinkToFit="1"/>
      <protection locked="0"/>
    </xf>
    <xf numFmtId="0" fontId="5" fillId="4" borderId="414" xfId="2" applyFont="1" applyFill="1" applyBorder="1" applyAlignment="1" applyProtection="1">
      <alignment horizontal="center" vertical="center" textRotation="255" shrinkToFit="1"/>
    </xf>
    <xf numFmtId="0" fontId="5" fillId="4" borderId="415" xfId="2" applyFont="1" applyFill="1" applyBorder="1" applyAlignment="1" applyProtection="1">
      <alignment horizontal="center" vertical="center" textRotation="255" shrinkToFit="1"/>
    </xf>
    <xf numFmtId="0" fontId="5" fillId="4" borderId="416" xfId="2" applyFont="1" applyFill="1" applyBorder="1" applyAlignment="1" applyProtection="1">
      <alignment horizontal="center" vertical="center" textRotation="255" shrinkToFit="1"/>
    </xf>
    <xf numFmtId="179" fontId="5" fillId="0" borderId="417" xfId="2" applyNumberFormat="1" applyFont="1" applyBorder="1" applyAlignment="1" applyProtection="1">
      <alignment horizontal="center" vertical="center" shrinkToFit="1"/>
      <protection locked="0"/>
    </xf>
    <xf numFmtId="179" fontId="5" fillId="0" borderId="86" xfId="2" applyNumberFormat="1" applyFont="1" applyBorder="1" applyAlignment="1" applyProtection="1">
      <alignment horizontal="center" vertical="center" shrinkToFit="1"/>
      <protection locked="0"/>
    </xf>
    <xf numFmtId="179" fontId="5" fillId="0" borderId="330" xfId="2" applyNumberFormat="1" applyFont="1" applyBorder="1" applyAlignment="1" applyProtection="1">
      <alignment horizontal="center" vertical="center" shrinkToFit="1"/>
      <protection locked="0"/>
    </xf>
    <xf numFmtId="0" fontId="5" fillId="4" borderId="418" xfId="2" applyFont="1" applyFill="1" applyBorder="1" applyAlignment="1" applyProtection="1">
      <alignment horizontal="center" vertical="center" shrinkToFit="1"/>
    </xf>
    <xf numFmtId="0" fontId="5" fillId="4" borderId="394" xfId="2" applyFont="1" applyFill="1" applyBorder="1" applyAlignment="1" applyProtection="1">
      <alignment horizontal="center" vertical="center" shrinkToFit="1"/>
    </xf>
    <xf numFmtId="0" fontId="5" fillId="4" borderId="329" xfId="2" applyFont="1" applyFill="1" applyBorder="1" applyAlignment="1" applyProtection="1">
      <alignment horizontal="center" vertical="center" shrinkToFit="1"/>
    </xf>
    <xf numFmtId="179" fontId="5" fillId="0" borderId="419" xfId="2" applyNumberFormat="1" applyFont="1" applyBorder="1" applyAlignment="1" applyProtection="1">
      <alignment horizontal="center" vertical="center" shrinkToFit="1"/>
      <protection locked="0"/>
    </xf>
    <xf numFmtId="179" fontId="5" fillId="0" borderId="399" xfId="2" applyNumberFormat="1" applyFont="1" applyBorder="1" applyAlignment="1" applyProtection="1">
      <alignment horizontal="center" vertical="center" shrinkToFit="1"/>
      <protection locked="0"/>
    </xf>
    <xf numFmtId="179" fontId="5" fillId="0" borderId="396" xfId="2" applyNumberFormat="1" applyFont="1" applyBorder="1" applyAlignment="1" applyProtection="1">
      <alignment horizontal="center" vertical="center" shrinkToFit="1"/>
      <protection locked="0"/>
    </xf>
    <xf numFmtId="0" fontId="5" fillId="0" borderId="77" xfId="2" applyFont="1" applyFill="1" applyBorder="1" applyAlignment="1" applyProtection="1">
      <alignment horizontal="center" vertical="center" shrinkToFit="1"/>
      <protection locked="0"/>
    </xf>
    <xf numFmtId="0" fontId="5" fillId="0" borderId="0" xfId="2" applyFont="1" applyFill="1" applyBorder="1" applyAlignment="1" applyProtection="1">
      <alignment horizontal="center" vertical="center" shrinkToFit="1"/>
      <protection locked="0"/>
    </xf>
    <xf numFmtId="0" fontId="5" fillId="0" borderId="95" xfId="2" applyFont="1" applyFill="1" applyBorder="1" applyAlignment="1" applyProtection="1">
      <alignment horizontal="center" vertical="center" shrinkToFit="1"/>
      <protection locked="0"/>
    </xf>
    <xf numFmtId="0" fontId="5" fillId="0" borderId="221" xfId="2" applyFont="1" applyFill="1" applyBorder="1" applyAlignment="1" applyProtection="1">
      <alignment horizontal="center" vertical="center" shrinkToFit="1"/>
      <protection locked="0"/>
    </xf>
    <xf numFmtId="0" fontId="5" fillId="0" borderId="5" xfId="2" applyFont="1" applyFill="1" applyBorder="1" applyAlignment="1" applyProtection="1">
      <alignment horizontal="center" vertical="center" shrinkToFit="1"/>
      <protection locked="0"/>
    </xf>
    <xf numFmtId="0" fontId="5" fillId="0" borderId="93" xfId="2" applyFont="1" applyFill="1" applyBorder="1" applyAlignment="1" applyProtection="1">
      <alignment horizontal="center" vertical="center" shrinkToFit="1"/>
      <protection locked="0"/>
    </xf>
    <xf numFmtId="0" fontId="5" fillId="0" borderId="225" xfId="2"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shrinkToFit="1"/>
      <protection locked="0"/>
    </xf>
    <xf numFmtId="0" fontId="5" fillId="0" borderId="96" xfId="2" applyFont="1" applyFill="1" applyBorder="1" applyAlignment="1" applyProtection="1">
      <alignment horizontal="center" vertical="center" shrinkToFit="1"/>
      <protection locked="0"/>
    </xf>
    <xf numFmtId="176" fontId="5" fillId="0" borderId="219" xfId="2" applyNumberFormat="1" applyFont="1" applyFill="1" applyBorder="1" applyAlignment="1" applyProtection="1">
      <alignment horizontal="center" vertical="center" shrinkToFit="1"/>
    </xf>
    <xf numFmtId="176" fontId="5" fillId="0" borderId="3" xfId="2" applyNumberFormat="1" applyFont="1" applyFill="1" applyBorder="1" applyAlignment="1" applyProtection="1">
      <alignment horizontal="center" vertical="center" shrinkToFit="1"/>
    </xf>
    <xf numFmtId="176" fontId="5" fillId="0" borderId="15" xfId="2" applyNumberFormat="1" applyFont="1" applyFill="1" applyBorder="1" applyAlignment="1" applyProtection="1">
      <alignment horizontal="center" vertical="center" shrinkToFit="1"/>
    </xf>
    <xf numFmtId="0" fontId="5" fillId="0" borderId="0" xfId="2" applyFont="1" applyBorder="1" applyAlignment="1">
      <alignment horizontal="left" vertical="center" wrapText="1"/>
    </xf>
    <xf numFmtId="176" fontId="5" fillId="0" borderId="9" xfId="2" applyNumberFormat="1" applyFont="1" applyBorder="1" applyAlignment="1" applyProtection="1">
      <alignment horizontal="center" vertical="center" wrapText="1"/>
    </xf>
    <xf numFmtId="176" fontId="5" fillId="0" borderId="5" xfId="2" applyNumberFormat="1" applyFont="1" applyBorder="1" applyAlignment="1" applyProtection="1">
      <alignment horizontal="center" vertical="center" wrapText="1"/>
    </xf>
    <xf numFmtId="176" fontId="5" fillId="0" borderId="6" xfId="2" applyNumberFormat="1" applyFont="1" applyBorder="1" applyAlignment="1" applyProtection="1">
      <alignment horizontal="center" vertical="center" wrapText="1"/>
    </xf>
    <xf numFmtId="176" fontId="5" fillId="0" borderId="49" xfId="2" applyNumberFormat="1" applyFont="1" applyFill="1" applyBorder="1" applyAlignment="1" applyProtection="1">
      <alignment horizontal="right" vertical="center" shrinkToFit="1"/>
      <protection locked="0"/>
    </xf>
    <xf numFmtId="176" fontId="5" fillId="0" borderId="50" xfId="2" applyNumberFormat="1" applyFont="1" applyFill="1" applyBorder="1" applyAlignment="1" applyProtection="1">
      <alignment horizontal="right" vertical="center" shrinkToFit="1"/>
      <protection locked="0"/>
    </xf>
    <xf numFmtId="176" fontId="5" fillId="0" borderId="57" xfId="2" applyNumberFormat="1" applyFont="1" applyFill="1" applyBorder="1" applyAlignment="1" applyProtection="1">
      <alignment horizontal="right" vertical="center" shrinkToFit="1"/>
      <protection locked="0"/>
    </xf>
    <xf numFmtId="176" fontId="5" fillId="0" borderId="86" xfId="2" applyNumberFormat="1" applyFont="1" applyFill="1" applyBorder="1" applyAlignment="1" applyProtection="1">
      <alignment horizontal="right" vertical="center" shrinkToFit="1"/>
      <protection locked="0"/>
    </xf>
    <xf numFmtId="176" fontId="5" fillId="0" borderId="145" xfId="2" applyNumberFormat="1" applyFont="1" applyFill="1" applyBorder="1" applyAlignment="1" applyProtection="1">
      <alignment horizontal="right" vertical="center" shrinkToFit="1"/>
      <protection locked="0"/>
    </xf>
    <xf numFmtId="176" fontId="5" fillId="3" borderId="7" xfId="2" applyNumberFormat="1" applyFont="1" applyFill="1" applyBorder="1" applyAlignment="1" applyProtection="1">
      <alignment horizontal="right" vertical="center" shrinkToFit="1"/>
    </xf>
    <xf numFmtId="176" fontId="5" fillId="3" borderId="3" xfId="2" applyNumberFormat="1" applyFont="1" applyFill="1" applyBorder="1" applyAlignment="1" applyProtection="1">
      <alignment horizontal="right" vertical="center" shrinkToFit="1"/>
    </xf>
    <xf numFmtId="176" fontId="5" fillId="3" borderId="15" xfId="2" applyNumberFormat="1" applyFont="1" applyFill="1" applyBorder="1" applyAlignment="1" applyProtection="1">
      <alignment horizontal="right" vertical="center" shrinkToFit="1"/>
    </xf>
    <xf numFmtId="176" fontId="5" fillId="0" borderId="228" xfId="2" applyNumberFormat="1" applyFont="1" applyFill="1" applyBorder="1" applyAlignment="1" applyProtection="1">
      <alignment horizontal="left" vertical="center" shrinkToFit="1"/>
      <protection locked="0"/>
    </xf>
    <xf numFmtId="176" fontId="5" fillId="0" borderId="50" xfId="2" applyNumberFormat="1" applyFont="1" applyFill="1" applyBorder="1" applyAlignment="1" applyProtection="1">
      <alignment horizontal="left" vertical="center" shrinkToFit="1"/>
      <protection locked="0"/>
    </xf>
    <xf numFmtId="176" fontId="5" fillId="0" borderId="51" xfId="2" applyNumberFormat="1" applyFont="1" applyFill="1" applyBorder="1" applyAlignment="1" applyProtection="1">
      <alignment horizontal="left" vertical="center" shrinkToFit="1"/>
      <protection locked="0"/>
    </xf>
    <xf numFmtId="176" fontId="5" fillId="0" borderId="53" xfId="2" applyNumberFormat="1" applyFont="1" applyFill="1" applyBorder="1" applyAlignment="1" applyProtection="1">
      <alignment horizontal="right" vertical="center" wrapText="1"/>
      <protection locked="0"/>
    </xf>
    <xf numFmtId="176" fontId="5" fillId="0" borderId="54" xfId="2" applyNumberFormat="1" applyFont="1" applyFill="1" applyBorder="1" applyAlignment="1" applyProtection="1">
      <alignment horizontal="right" vertical="center" wrapText="1"/>
      <protection locked="0"/>
    </xf>
    <xf numFmtId="176" fontId="5" fillId="0" borderId="229" xfId="2" applyNumberFormat="1" applyFont="1" applyFill="1" applyBorder="1" applyAlignment="1" applyProtection="1">
      <alignment horizontal="left" vertical="center" shrinkToFit="1"/>
      <protection locked="0"/>
    </xf>
    <xf numFmtId="176" fontId="5" fillId="0" borderId="86" xfId="2" applyNumberFormat="1" applyFont="1" applyFill="1" applyBorder="1" applyAlignment="1" applyProtection="1">
      <alignment horizontal="left" vertical="center" shrinkToFit="1"/>
      <protection locked="0"/>
    </xf>
    <xf numFmtId="176" fontId="5" fillId="0" borderId="145" xfId="2" applyNumberFormat="1" applyFont="1" applyFill="1" applyBorder="1" applyAlignment="1" applyProtection="1">
      <alignment horizontal="left" vertical="center" shrinkToFit="1"/>
      <protection locked="0"/>
    </xf>
    <xf numFmtId="176" fontId="5" fillId="0" borderId="230" xfId="2" applyNumberFormat="1" applyFont="1" applyFill="1" applyBorder="1" applyAlignment="1" applyProtection="1">
      <alignment horizontal="left" vertical="center" shrinkToFit="1"/>
      <protection locked="0"/>
    </xf>
    <xf numFmtId="176" fontId="5" fillId="0" borderId="53" xfId="2" applyNumberFormat="1" applyFont="1" applyFill="1" applyBorder="1" applyAlignment="1" applyProtection="1">
      <alignment horizontal="left" vertical="center" shrinkToFit="1"/>
      <protection locked="0"/>
    </xf>
    <xf numFmtId="176" fontId="5" fillId="0" borderId="54" xfId="2" applyNumberFormat="1" applyFont="1" applyFill="1" applyBorder="1" applyAlignment="1" applyProtection="1">
      <alignment horizontal="left" vertical="center" shrinkToFit="1"/>
      <protection locked="0"/>
    </xf>
    <xf numFmtId="0" fontId="5" fillId="0" borderId="11" xfId="2" applyFont="1" applyFill="1" applyBorder="1" applyAlignment="1" applyProtection="1">
      <alignment horizontal="center" vertical="center" shrinkToFit="1"/>
      <protection locked="0"/>
    </xf>
    <xf numFmtId="176" fontId="5" fillId="0" borderId="7" xfId="2" applyNumberFormat="1" applyFont="1" applyFill="1" applyBorder="1" applyAlignment="1" applyProtection="1">
      <alignment horizontal="center" vertical="center" shrinkToFit="1"/>
    </xf>
    <xf numFmtId="0" fontId="5" fillId="0" borderId="4" xfId="2" applyFont="1" applyFill="1" applyBorder="1" applyAlignment="1" applyProtection="1">
      <alignment horizontal="center" vertical="center" shrinkToFit="1"/>
      <protection locked="0"/>
    </xf>
    <xf numFmtId="0" fontId="5" fillId="0" borderId="9" xfId="2" applyFont="1" applyFill="1" applyBorder="1" applyAlignment="1" applyProtection="1">
      <alignment horizontal="center" vertical="center" shrinkToFit="1"/>
      <protection locked="0"/>
    </xf>
    <xf numFmtId="176" fontId="5" fillId="0" borderId="220" xfId="2" applyNumberFormat="1" applyFont="1" applyBorder="1" applyAlignment="1" applyProtection="1">
      <alignment horizontal="center" vertical="center" shrinkToFit="1"/>
    </xf>
    <xf numFmtId="176" fontId="5" fillId="0" borderId="106" xfId="2" applyNumberFormat="1" applyFont="1" applyBorder="1" applyAlignment="1" applyProtection="1">
      <alignment horizontal="center" vertical="center" shrinkToFit="1"/>
    </xf>
    <xf numFmtId="176" fontId="5" fillId="0" borderId="108" xfId="2" applyNumberFormat="1" applyFont="1" applyBorder="1" applyAlignment="1" applyProtection="1">
      <alignment horizontal="center" vertical="center" shrinkToFit="1"/>
    </xf>
    <xf numFmtId="176" fontId="5" fillId="0" borderId="104" xfId="2" applyNumberFormat="1" applyFont="1" applyBorder="1" applyAlignment="1" applyProtection="1">
      <alignment horizontal="center" vertical="center" shrinkToFit="1"/>
    </xf>
    <xf numFmtId="0" fontId="5" fillId="0" borderId="104"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5" fillId="0" borderId="109" xfId="2" applyFont="1" applyBorder="1" applyAlignment="1" applyProtection="1">
      <alignment horizontal="center" vertical="center"/>
      <protection locked="0"/>
    </xf>
    <xf numFmtId="0" fontId="5" fillId="4" borderId="210" xfId="2" applyFont="1" applyFill="1" applyBorder="1" applyAlignment="1">
      <alignment horizontal="center" vertical="center"/>
    </xf>
    <xf numFmtId="0" fontId="5" fillId="4" borderId="211" xfId="2" applyFont="1" applyFill="1" applyBorder="1" applyAlignment="1">
      <alignment horizontal="center" vertical="center"/>
    </xf>
    <xf numFmtId="0" fontId="5" fillId="4" borderId="218" xfId="2" applyFont="1" applyFill="1" applyBorder="1" applyAlignment="1">
      <alignment horizontal="center" vertical="center"/>
    </xf>
    <xf numFmtId="0" fontId="5" fillId="4" borderId="212" xfId="2" applyFont="1" applyFill="1" applyBorder="1" applyAlignment="1">
      <alignment horizontal="center" vertical="center"/>
    </xf>
    <xf numFmtId="0" fontId="5" fillId="4" borderId="164" xfId="2" applyFont="1" applyFill="1" applyBorder="1" applyAlignment="1" applyProtection="1">
      <alignment horizontal="center" vertical="center"/>
    </xf>
    <xf numFmtId="0" fontId="5" fillId="4" borderId="71" xfId="2" applyFont="1" applyFill="1" applyBorder="1" applyAlignment="1" applyProtection="1">
      <alignment horizontal="center" vertical="center"/>
    </xf>
    <xf numFmtId="0" fontId="5" fillId="4" borderId="295" xfId="2" applyFont="1" applyFill="1" applyBorder="1" applyAlignment="1" applyProtection="1">
      <alignment horizontal="center" vertical="center"/>
    </xf>
    <xf numFmtId="0" fontId="5" fillId="4" borderId="44" xfId="2" applyFont="1" applyFill="1" applyBorder="1" applyAlignment="1" applyProtection="1">
      <alignment horizontal="center" vertical="center"/>
    </xf>
    <xf numFmtId="0" fontId="5" fillId="4" borderId="0" xfId="2" applyFont="1" applyFill="1" applyBorder="1" applyAlignment="1" applyProtection="1">
      <alignment horizontal="center" vertical="center"/>
    </xf>
    <xf numFmtId="0" fontId="5" fillId="4" borderId="76" xfId="2" applyFont="1" applyFill="1" applyBorder="1" applyAlignment="1" applyProtection="1">
      <alignment horizontal="center" vertical="center"/>
    </xf>
    <xf numFmtId="0" fontId="5" fillId="4" borderId="42" xfId="2" applyFont="1" applyFill="1" applyBorder="1" applyAlignment="1" applyProtection="1">
      <alignment horizontal="center" vertical="center"/>
    </xf>
    <xf numFmtId="0" fontId="5" fillId="4" borderId="2" xfId="2" applyFont="1" applyFill="1" applyBorder="1" applyAlignment="1" applyProtection="1">
      <alignment horizontal="center" vertical="center"/>
    </xf>
    <xf numFmtId="0" fontId="5" fillId="4" borderId="102" xfId="2" applyFont="1" applyFill="1" applyBorder="1" applyAlignment="1" applyProtection="1">
      <alignment horizontal="center" vertical="center"/>
    </xf>
    <xf numFmtId="0" fontId="5" fillId="4" borderId="26" xfId="2" applyFont="1" applyFill="1" applyBorder="1" applyAlignment="1">
      <alignment horizontal="center" vertical="center"/>
    </xf>
    <xf numFmtId="0" fontId="5" fillId="4" borderId="14" xfId="2" applyFont="1" applyFill="1" applyBorder="1" applyAlignment="1">
      <alignment horizontal="center" vertical="center"/>
    </xf>
    <xf numFmtId="0" fontId="5" fillId="4" borderId="321" xfId="2" applyFont="1" applyFill="1" applyBorder="1" applyAlignment="1">
      <alignment horizontal="center" vertical="center"/>
    </xf>
    <xf numFmtId="0" fontId="5" fillId="4" borderId="27" xfId="2" applyFont="1" applyFill="1" applyBorder="1" applyAlignment="1">
      <alignment horizontal="center" vertical="center"/>
    </xf>
    <xf numFmtId="0" fontId="5" fillId="4" borderId="13" xfId="2" applyFont="1" applyFill="1" applyBorder="1" applyAlignment="1">
      <alignment horizontal="center" vertical="center"/>
    </xf>
    <xf numFmtId="0" fontId="5" fillId="4" borderId="234" xfId="2" applyFont="1" applyFill="1" applyBorder="1" applyAlignment="1">
      <alignment horizontal="center" vertical="center"/>
    </xf>
    <xf numFmtId="0" fontId="5" fillId="4" borderId="44" xfId="2" applyFont="1" applyFill="1" applyBorder="1" applyAlignment="1">
      <alignment horizontal="center" vertical="center"/>
    </xf>
    <xf numFmtId="0" fontId="5" fillId="4" borderId="0" xfId="2" applyFont="1" applyFill="1" applyBorder="1" applyAlignment="1">
      <alignment horizontal="center" vertical="center"/>
    </xf>
    <xf numFmtId="0" fontId="5" fillId="4" borderId="76" xfId="2" applyFont="1" applyFill="1" applyBorder="1" applyAlignment="1">
      <alignment horizontal="center" vertical="center"/>
    </xf>
    <xf numFmtId="176" fontId="5" fillId="3" borderId="4" xfId="2" applyNumberFormat="1" applyFont="1" applyFill="1" applyBorder="1" applyAlignment="1" applyProtection="1">
      <alignment horizontal="right" vertical="center" shrinkToFit="1"/>
    </xf>
    <xf numFmtId="176" fontId="5" fillId="3" borderId="0" xfId="2" applyNumberFormat="1" applyFont="1" applyFill="1" applyBorder="1" applyAlignment="1" applyProtection="1">
      <alignment horizontal="right" vertical="center" shrinkToFit="1"/>
    </xf>
    <xf numFmtId="176" fontId="5" fillId="0" borderId="51" xfId="2" applyNumberFormat="1" applyFont="1" applyFill="1" applyBorder="1" applyAlignment="1" applyProtection="1">
      <alignment horizontal="right" vertical="center" shrinkToFit="1"/>
      <protection locked="0"/>
    </xf>
    <xf numFmtId="0" fontId="8" fillId="0" borderId="219" xfId="2" applyFont="1" applyBorder="1" applyAlignment="1" applyProtection="1">
      <alignment horizontal="left" vertical="center" shrinkToFit="1"/>
    </xf>
    <xf numFmtId="0" fontId="8" fillId="0" borderId="3" xfId="2" applyFont="1" applyBorder="1" applyAlignment="1" applyProtection="1">
      <alignment horizontal="left" vertical="center" shrinkToFit="1"/>
    </xf>
    <xf numFmtId="0" fontId="8" fillId="0" borderId="15" xfId="2" applyFont="1" applyBorder="1" applyAlignment="1" applyProtection="1">
      <alignment horizontal="left" vertical="center" shrinkToFit="1"/>
    </xf>
    <xf numFmtId="176" fontId="5" fillId="0" borderId="49" xfId="2" applyNumberFormat="1" applyFont="1" applyFill="1" applyBorder="1" applyAlignment="1" applyProtection="1">
      <alignment horizontal="right" vertical="center" wrapText="1"/>
      <protection locked="0"/>
    </xf>
    <xf numFmtId="176" fontId="5" fillId="0" borderId="50" xfId="2" applyNumberFormat="1" applyFont="1" applyFill="1" applyBorder="1" applyAlignment="1" applyProtection="1">
      <alignment horizontal="right" vertical="center" wrapText="1"/>
      <protection locked="0"/>
    </xf>
    <xf numFmtId="176" fontId="5" fillId="0" borderId="51" xfId="2" applyNumberFormat="1" applyFont="1" applyFill="1" applyBorder="1" applyAlignment="1" applyProtection="1">
      <alignment horizontal="right" vertical="center" wrapText="1"/>
      <protection locked="0"/>
    </xf>
    <xf numFmtId="176" fontId="5" fillId="0" borderId="86" xfId="2" applyNumberFormat="1" applyFont="1" applyFill="1" applyBorder="1" applyAlignment="1" applyProtection="1">
      <alignment horizontal="right" vertical="center" wrapText="1"/>
      <protection locked="0"/>
    </xf>
    <xf numFmtId="176" fontId="5" fillId="0" borderId="145" xfId="2" applyNumberFormat="1" applyFont="1" applyFill="1" applyBorder="1" applyAlignment="1" applyProtection="1">
      <alignment horizontal="right" vertical="center" wrapText="1"/>
      <protection locked="0"/>
    </xf>
    <xf numFmtId="176" fontId="5" fillId="4" borderId="9" xfId="2" applyNumberFormat="1" applyFont="1" applyFill="1" applyBorder="1" applyAlignment="1" applyProtection="1">
      <alignment horizontal="center" vertical="center" wrapText="1"/>
    </xf>
    <xf numFmtId="176" fontId="5" fillId="4" borderId="233" xfId="2" applyNumberFormat="1" applyFont="1" applyFill="1" applyBorder="1" applyAlignment="1" applyProtection="1">
      <alignment horizontal="center" vertical="center" wrapText="1"/>
    </xf>
    <xf numFmtId="176" fontId="5" fillId="4" borderId="4" xfId="2" applyNumberFormat="1" applyFont="1" applyFill="1" applyBorder="1" applyAlignment="1" applyProtection="1">
      <alignment horizontal="center" vertical="center" wrapText="1"/>
    </xf>
    <xf numFmtId="176" fontId="5" fillId="4" borderId="76" xfId="2" applyNumberFormat="1" applyFont="1" applyFill="1" applyBorder="1" applyAlignment="1" applyProtection="1">
      <alignment horizontal="center" vertical="center" wrapText="1"/>
    </xf>
    <xf numFmtId="176" fontId="5" fillId="4" borderId="200" xfId="2" applyNumberFormat="1" applyFont="1" applyFill="1" applyBorder="1" applyAlignment="1" applyProtection="1">
      <alignment horizontal="center" vertical="center" wrapText="1"/>
    </xf>
    <xf numFmtId="176" fontId="5" fillId="4" borderId="234" xfId="2" applyNumberFormat="1" applyFont="1" applyFill="1" applyBorder="1" applyAlignment="1" applyProtection="1">
      <alignment horizontal="center" vertical="center" wrapText="1"/>
    </xf>
    <xf numFmtId="0" fontId="5" fillId="0" borderId="4" xfId="2" applyFont="1" applyBorder="1" applyAlignment="1">
      <alignment horizontal="center" vertical="center" textRotation="255" shrinkToFit="1"/>
    </xf>
    <xf numFmtId="0" fontId="5" fillId="0" borderId="0" xfId="2" applyFont="1" applyBorder="1" applyAlignment="1">
      <alignment horizontal="center" vertical="center" textRotation="255" shrinkToFit="1"/>
    </xf>
    <xf numFmtId="0" fontId="5" fillId="0" borderId="10" xfId="2" applyFont="1" applyBorder="1" applyAlignment="1">
      <alignment horizontal="center" vertical="center" textRotation="255" shrinkToFit="1"/>
    </xf>
    <xf numFmtId="0" fontId="5" fillId="4" borderId="215" xfId="2" applyFont="1" applyFill="1" applyBorder="1" applyAlignment="1">
      <alignment horizontal="center" vertical="center"/>
    </xf>
    <xf numFmtId="0" fontId="5" fillId="4" borderId="216" xfId="2" applyFont="1" applyFill="1" applyBorder="1" applyAlignment="1">
      <alignment horizontal="center" vertical="center"/>
    </xf>
    <xf numFmtId="0" fontId="5" fillId="4" borderId="213" xfId="2" applyFont="1" applyFill="1" applyBorder="1" applyAlignment="1">
      <alignment horizontal="center" vertical="center"/>
    </xf>
    <xf numFmtId="0" fontId="5" fillId="4" borderId="214" xfId="2" applyFont="1" applyFill="1" applyBorder="1" applyAlignment="1">
      <alignment horizontal="center" vertical="center"/>
    </xf>
    <xf numFmtId="0" fontId="17" fillId="4" borderId="264" xfId="2" applyFont="1" applyFill="1" applyBorder="1" applyAlignment="1">
      <alignment horizontal="center" vertical="center" wrapText="1"/>
    </xf>
    <xf numFmtId="0" fontId="17" fillId="4" borderId="338" xfId="2" applyFont="1" applyFill="1" applyBorder="1" applyAlignment="1">
      <alignment horizontal="center" vertical="center" wrapText="1"/>
    </xf>
    <xf numFmtId="0" fontId="17" fillId="4" borderId="265" xfId="2" applyFont="1" applyFill="1" applyBorder="1" applyAlignment="1">
      <alignment horizontal="center" vertical="center" wrapText="1"/>
    </xf>
    <xf numFmtId="0" fontId="22" fillId="0" borderId="0" xfId="0" applyFont="1" applyAlignment="1">
      <alignment horizontal="center" vertical="center"/>
    </xf>
    <xf numFmtId="0" fontId="5" fillId="0" borderId="223" xfId="2" applyFont="1" applyBorder="1" applyAlignment="1" applyProtection="1">
      <alignment horizontal="center" vertical="center"/>
      <protection locked="0"/>
    </xf>
    <xf numFmtId="0" fontId="5" fillId="0" borderId="198"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0" borderId="219"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5" fillId="4" borderId="9" xfId="2" applyFont="1" applyFill="1" applyBorder="1" applyAlignment="1" applyProtection="1">
      <alignment horizontal="center" vertical="center" wrapText="1"/>
    </xf>
    <xf numFmtId="0" fontId="5" fillId="4" borderId="4" xfId="2" applyFont="1" applyFill="1" applyBorder="1" applyAlignment="1" applyProtection="1">
      <alignment horizontal="center" vertical="center" wrapText="1"/>
    </xf>
    <xf numFmtId="0" fontId="5" fillId="4" borderId="200" xfId="2" applyFont="1" applyFill="1" applyBorder="1" applyAlignment="1" applyProtection="1">
      <alignment horizontal="center" vertical="center" wrapText="1"/>
    </xf>
    <xf numFmtId="176" fontId="5" fillId="4" borderId="43" xfId="2" applyNumberFormat="1" applyFont="1" applyFill="1" applyBorder="1" applyAlignment="1" applyProtection="1">
      <alignment horizontal="center" vertical="center" wrapText="1"/>
    </xf>
    <xf numFmtId="176" fontId="5" fillId="4" borderId="5" xfId="2" applyNumberFormat="1" applyFont="1" applyFill="1" applyBorder="1" applyAlignment="1" applyProtection="1">
      <alignment horizontal="center" vertical="center" wrapText="1"/>
    </xf>
    <xf numFmtId="0" fontId="5" fillId="4" borderId="7"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30" xfId="2" applyFont="1" applyFill="1" applyBorder="1" applyAlignment="1">
      <alignment horizontal="center" vertical="center"/>
    </xf>
    <xf numFmtId="0" fontId="5" fillId="4" borderId="7" xfId="2" applyFont="1" applyFill="1" applyBorder="1" applyAlignment="1">
      <alignment horizontal="center" vertical="center" shrinkToFit="1"/>
    </xf>
    <xf numFmtId="0" fontId="5" fillId="4" borderId="3" xfId="2" applyFont="1" applyFill="1" applyBorder="1" applyAlignment="1">
      <alignment horizontal="center" vertical="center" shrinkToFit="1"/>
    </xf>
    <xf numFmtId="0" fontId="5" fillId="4" borderId="30" xfId="2" applyFont="1" applyFill="1" applyBorder="1" applyAlignment="1">
      <alignment horizontal="center" vertical="center" shrinkToFit="1"/>
    </xf>
    <xf numFmtId="0" fontId="5" fillId="0" borderId="104" xfId="2" applyFont="1" applyBorder="1" applyAlignment="1" applyProtection="1">
      <alignment horizontal="center" vertical="center" wrapText="1"/>
      <protection locked="0"/>
    </xf>
    <xf numFmtId="0" fontId="5" fillId="0" borderId="236" xfId="2" applyFont="1" applyBorder="1" applyAlignment="1" applyProtection="1">
      <alignment horizontal="center" vertical="center"/>
      <protection locked="0"/>
    </xf>
    <xf numFmtId="0" fontId="5" fillId="4" borderId="238" xfId="2" applyFont="1" applyFill="1" applyBorder="1" applyAlignment="1">
      <alignment horizontal="center" vertical="center"/>
    </xf>
    <xf numFmtId="0" fontId="5" fillId="4" borderId="239" xfId="2" applyFont="1" applyFill="1" applyBorder="1" applyAlignment="1">
      <alignment horizontal="center" vertical="center"/>
    </xf>
    <xf numFmtId="0" fontId="5" fillId="4" borderId="240" xfId="2" applyFont="1" applyFill="1" applyBorder="1" applyAlignment="1">
      <alignment horizontal="center" vertical="center"/>
    </xf>
    <xf numFmtId="0" fontId="5" fillId="0" borderId="241" xfId="2" applyFont="1" applyBorder="1" applyAlignment="1" applyProtection="1">
      <alignment horizontal="center" vertical="center"/>
      <protection locked="0"/>
    </xf>
    <xf numFmtId="0" fontId="5" fillId="0" borderId="239" xfId="2" applyFont="1" applyBorder="1" applyAlignment="1" applyProtection="1">
      <alignment horizontal="center" vertical="center"/>
      <protection locked="0"/>
    </xf>
    <xf numFmtId="0" fontId="5" fillId="0" borderId="242" xfId="2" applyFont="1" applyBorder="1" applyAlignment="1" applyProtection="1">
      <alignment horizontal="center" vertical="center"/>
      <protection locked="0"/>
    </xf>
    <xf numFmtId="0" fontId="5" fillId="4" borderId="238" xfId="2" applyFont="1" applyFill="1" applyBorder="1" applyAlignment="1" applyProtection="1">
      <alignment horizontal="center" vertical="center"/>
    </xf>
    <xf numFmtId="0" fontId="5" fillId="4" borderId="239" xfId="2" applyFont="1" applyFill="1" applyBorder="1" applyAlignment="1" applyProtection="1">
      <alignment horizontal="center" vertical="center"/>
    </xf>
    <xf numFmtId="0" fontId="5" fillId="4" borderId="105" xfId="2" applyFont="1" applyFill="1" applyBorder="1" applyAlignment="1">
      <alignment horizontal="center" vertical="center"/>
    </xf>
    <xf numFmtId="0" fontId="5" fillId="4" borderId="106" xfId="2" applyFont="1" applyFill="1" applyBorder="1" applyAlignment="1">
      <alignment horizontal="center" vertical="center"/>
    </xf>
    <xf numFmtId="0" fontId="5" fillId="0" borderId="220" xfId="2" applyFont="1" applyBorder="1" applyAlignment="1" applyProtection="1">
      <alignment horizontal="center" vertical="center"/>
      <protection locked="0"/>
    </xf>
    <xf numFmtId="0" fontId="5" fillId="0" borderId="222"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199" xfId="2" applyFont="1" applyBorder="1" applyAlignment="1" applyProtection="1">
      <alignment horizontal="center" vertical="center"/>
      <protection locked="0"/>
    </xf>
    <xf numFmtId="0" fontId="5" fillId="0" borderId="200" xfId="2" applyFont="1" applyBorder="1" applyAlignment="1" applyProtection="1">
      <alignment horizontal="center" vertical="center"/>
      <protection locked="0"/>
    </xf>
    <xf numFmtId="0" fontId="5" fillId="0" borderId="188" xfId="2" applyFont="1" applyBorder="1" applyAlignment="1" applyProtection="1">
      <alignment horizontal="center" vertical="center"/>
      <protection locked="0"/>
    </xf>
    <xf numFmtId="0" fontId="5" fillId="4" borderId="43"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207" xfId="2" applyFont="1" applyFill="1" applyBorder="1" applyAlignment="1">
      <alignment horizontal="center" vertical="center" shrinkToFit="1"/>
    </xf>
    <xf numFmtId="0" fontId="5" fillId="4" borderId="206" xfId="2" applyFont="1" applyFill="1" applyBorder="1" applyAlignment="1">
      <alignment horizontal="center" vertical="center" shrinkToFit="1"/>
    </xf>
    <xf numFmtId="0" fontId="5" fillId="4" borderId="400" xfId="2" applyFont="1" applyFill="1" applyBorder="1" applyAlignment="1">
      <alignment horizontal="center" vertical="center" shrinkToFit="1"/>
    </xf>
    <xf numFmtId="0" fontId="5" fillId="4" borderId="227" xfId="2" applyFont="1" applyFill="1" applyBorder="1" applyAlignment="1">
      <alignment horizontal="center" vertical="center" shrinkToFit="1"/>
    </xf>
    <xf numFmtId="0" fontId="17" fillId="4" borderId="339" xfId="2" applyFont="1" applyFill="1" applyBorder="1" applyAlignment="1">
      <alignment horizontal="center" vertical="center" wrapText="1"/>
    </xf>
    <xf numFmtId="0" fontId="5" fillId="4" borderId="25" xfId="2" applyFont="1" applyFill="1" applyBorder="1" applyAlignment="1">
      <alignment horizontal="center" vertical="center"/>
    </xf>
    <xf numFmtId="0" fontId="5" fillId="4" borderId="198" xfId="2" applyFont="1" applyFill="1" applyBorder="1" applyAlignment="1">
      <alignment horizontal="center" vertical="center"/>
    </xf>
    <xf numFmtId="0" fontId="5" fillId="4" borderId="104" xfId="2" applyFont="1" applyFill="1" applyBorder="1" applyAlignment="1">
      <alignment horizontal="center" vertical="center"/>
    </xf>
    <xf numFmtId="0" fontId="5" fillId="0" borderId="14" xfId="2" applyFont="1" applyBorder="1" applyAlignment="1">
      <alignment horizontal="left" vertical="center" wrapText="1"/>
    </xf>
    <xf numFmtId="0" fontId="5" fillId="4" borderId="210" xfId="2" applyFont="1" applyFill="1" applyBorder="1" applyAlignment="1">
      <alignment horizontal="center" vertical="center" shrinkToFit="1"/>
    </xf>
    <xf numFmtId="0" fontId="5" fillId="4" borderId="211" xfId="2" applyFont="1" applyFill="1" applyBorder="1" applyAlignment="1">
      <alignment horizontal="center" vertical="center" shrinkToFit="1"/>
    </xf>
    <xf numFmtId="0" fontId="5" fillId="4" borderId="218" xfId="2" applyFont="1" applyFill="1" applyBorder="1" applyAlignment="1">
      <alignment horizontal="center" vertical="center" shrinkToFit="1"/>
    </xf>
    <xf numFmtId="0" fontId="5" fillId="4" borderId="212" xfId="2" applyFont="1" applyFill="1" applyBorder="1" applyAlignment="1">
      <alignment horizontal="center" vertical="center" shrinkToFit="1"/>
    </xf>
    <xf numFmtId="0" fontId="5" fillId="4" borderId="213" xfId="2" applyFont="1" applyFill="1" applyBorder="1" applyAlignment="1">
      <alignment horizontal="center" vertical="center" shrinkToFit="1"/>
    </xf>
    <xf numFmtId="0" fontId="5" fillId="4" borderId="214" xfId="2" applyFont="1" applyFill="1" applyBorder="1" applyAlignment="1">
      <alignment horizontal="center" vertical="center" shrinkToFit="1"/>
    </xf>
    <xf numFmtId="0" fontId="5" fillId="4" borderId="44" xfId="2" applyFont="1" applyFill="1" applyBorder="1" applyAlignment="1">
      <alignment horizontal="center" vertical="center" shrinkToFit="1"/>
    </xf>
    <xf numFmtId="0" fontId="5" fillId="4" borderId="0" xfId="2" applyFont="1" applyFill="1" applyBorder="1" applyAlignment="1">
      <alignment horizontal="center" vertical="center" shrinkToFit="1"/>
    </xf>
    <xf numFmtId="0" fontId="5" fillId="0" borderId="77" xfId="2" applyFont="1" applyBorder="1" applyAlignment="1" applyProtection="1">
      <alignment horizontal="center" vertical="center" shrinkToFit="1"/>
      <protection locked="0"/>
    </xf>
    <xf numFmtId="0" fontId="5" fillId="0" borderId="0" xfId="2" applyFont="1" applyBorder="1" applyAlignment="1" applyProtection="1">
      <alignment horizontal="center" vertical="center" shrinkToFit="1"/>
      <protection locked="0"/>
    </xf>
    <xf numFmtId="0" fontId="5" fillId="0" borderId="10"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5" fillId="0" borderId="17" xfId="2" applyFont="1" applyBorder="1" applyAlignment="1" applyProtection="1">
      <alignment horizontal="center" vertical="center" shrinkToFit="1"/>
      <protection locked="0"/>
    </xf>
    <xf numFmtId="0" fontId="5" fillId="4" borderId="43"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27" xfId="2" applyFont="1" applyFill="1" applyBorder="1" applyAlignment="1">
      <alignment horizontal="center" vertical="center" shrinkToFit="1"/>
    </xf>
    <xf numFmtId="0" fontId="5" fillId="4" borderId="13" xfId="2" applyFont="1" applyFill="1" applyBorder="1" applyAlignment="1">
      <alignment horizontal="center" vertical="center" shrinkToFit="1"/>
    </xf>
    <xf numFmtId="0" fontId="5" fillId="4" borderId="228" xfId="2" applyFont="1" applyFill="1" applyBorder="1" applyAlignment="1">
      <alignment horizontal="center" vertical="center" shrinkToFit="1"/>
    </xf>
    <xf numFmtId="0" fontId="5" fillId="4" borderId="50" xfId="2" applyFont="1" applyFill="1" applyBorder="1" applyAlignment="1">
      <alignment horizontal="center" vertical="center" shrinkToFit="1"/>
    </xf>
    <xf numFmtId="0" fontId="5" fillId="4" borderId="230" xfId="2" applyFont="1" applyFill="1" applyBorder="1" applyAlignment="1">
      <alignment horizontal="center" vertical="center" shrinkToFit="1"/>
    </xf>
    <xf numFmtId="0" fontId="5" fillId="4" borderId="53" xfId="2" applyFont="1" applyFill="1" applyBorder="1" applyAlignment="1">
      <alignment horizontal="center" vertical="center" shrinkToFit="1"/>
    </xf>
    <xf numFmtId="0" fontId="5" fillId="4" borderId="322" xfId="2" applyFont="1" applyFill="1" applyBorder="1" applyAlignment="1">
      <alignment horizontal="center" vertical="center" shrinkToFit="1"/>
    </xf>
    <xf numFmtId="0" fontId="5" fillId="4" borderId="323" xfId="2" applyFont="1" applyFill="1" applyBorder="1" applyAlignment="1">
      <alignment horizontal="center" vertical="center" shrinkToFit="1"/>
    </xf>
    <xf numFmtId="0" fontId="5" fillId="0" borderId="90" xfId="2" applyFont="1" applyBorder="1" applyAlignment="1" applyProtection="1">
      <alignment horizontal="center" vertical="center" shrinkToFit="1"/>
      <protection locked="0"/>
    </xf>
    <xf numFmtId="0" fontId="5" fillId="0" borderId="50" xfId="2" applyFont="1" applyBorder="1" applyAlignment="1" applyProtection="1">
      <alignment horizontal="center" vertical="center" shrinkToFit="1"/>
      <protection locked="0"/>
    </xf>
    <xf numFmtId="0" fontId="5" fillId="0" borderId="51" xfId="2" applyFont="1" applyBorder="1" applyAlignment="1" applyProtection="1">
      <alignment horizontal="center" vertical="center" shrinkToFit="1"/>
      <protection locked="0"/>
    </xf>
    <xf numFmtId="0" fontId="5" fillId="0" borderId="276" xfId="2" applyFont="1" applyBorder="1" applyAlignment="1" applyProtection="1">
      <alignment horizontal="center" vertical="center" shrinkToFit="1"/>
      <protection locked="0"/>
    </xf>
    <xf numFmtId="0" fontId="5" fillId="0" borderId="53" xfId="2" applyFont="1" applyBorder="1" applyAlignment="1" applyProtection="1">
      <alignment horizontal="center" vertical="center" shrinkToFit="1"/>
      <protection locked="0"/>
    </xf>
    <xf numFmtId="0" fontId="5" fillId="0" borderId="54" xfId="2" applyFont="1" applyBorder="1" applyAlignment="1" applyProtection="1">
      <alignment horizontal="center" vertical="center" shrinkToFit="1"/>
      <protection locked="0"/>
    </xf>
    <xf numFmtId="0" fontId="5" fillId="4" borderId="28" xfId="2" applyFont="1" applyFill="1" applyBorder="1" applyAlignment="1">
      <alignment horizontal="center" vertical="center" textRotation="255"/>
    </xf>
    <xf numFmtId="0" fontId="5" fillId="4" borderId="25" xfId="2" applyFont="1" applyFill="1" applyBorder="1" applyAlignment="1">
      <alignment horizontal="center" vertical="center" textRotation="255"/>
    </xf>
    <xf numFmtId="176" fontId="5" fillId="0" borderId="87" xfId="2" applyNumberFormat="1" applyFont="1" applyFill="1" applyBorder="1" applyAlignment="1" applyProtection="1">
      <alignment horizontal="right" vertical="center" shrinkToFit="1"/>
      <protection locked="0"/>
    </xf>
    <xf numFmtId="0" fontId="5" fillId="0" borderId="227" xfId="2" applyFont="1" applyBorder="1" applyAlignment="1" applyProtection="1">
      <alignment horizontal="center" vertical="center"/>
      <protection locked="0"/>
    </xf>
    <xf numFmtId="0" fontId="5" fillId="0" borderId="206" xfId="2" applyFont="1" applyBorder="1" applyAlignment="1" applyProtection="1">
      <alignment horizontal="center" vertical="center"/>
      <protection locked="0"/>
    </xf>
    <xf numFmtId="0" fontId="5" fillId="0" borderId="207" xfId="2" applyFont="1" applyBorder="1" applyAlignment="1" applyProtection="1">
      <alignment horizontal="center" vertical="center"/>
      <protection locked="0"/>
    </xf>
    <xf numFmtId="0" fontId="5" fillId="0" borderId="208" xfId="2" applyFont="1" applyBorder="1" applyAlignment="1" applyProtection="1">
      <alignment horizontal="center" vertical="center"/>
      <protection locked="0"/>
    </xf>
    <xf numFmtId="0" fontId="5" fillId="4" borderId="237" xfId="2" applyFont="1" applyFill="1" applyBorder="1" applyAlignment="1">
      <alignment horizontal="center" vertical="center"/>
    </xf>
    <xf numFmtId="0" fontId="5" fillId="4" borderId="205" xfId="2" applyFont="1" applyFill="1" applyBorder="1" applyAlignment="1">
      <alignment horizontal="center" vertical="center"/>
    </xf>
    <xf numFmtId="0" fontId="5" fillId="4" borderId="206" xfId="2" applyFont="1" applyFill="1" applyBorder="1" applyAlignment="1">
      <alignment horizontal="center" vertical="center"/>
    </xf>
    <xf numFmtId="0" fontId="5" fillId="4" borderId="235" xfId="2" applyFont="1" applyFill="1" applyBorder="1" applyAlignment="1">
      <alignment horizontal="center" vertical="center"/>
    </xf>
    <xf numFmtId="176" fontId="5" fillId="0" borderId="224" xfId="2" applyNumberFormat="1" applyFont="1" applyBorder="1" applyAlignment="1" applyProtection="1">
      <alignment horizontal="right" vertical="center"/>
      <protection locked="0"/>
    </xf>
    <xf numFmtId="176" fontId="5" fillId="0" borderId="8" xfId="2" applyNumberFormat="1" applyFont="1" applyBorder="1" applyAlignment="1" applyProtection="1">
      <alignment horizontal="right" vertical="center"/>
      <protection locked="0"/>
    </xf>
    <xf numFmtId="176" fontId="5" fillId="0" borderId="7" xfId="2" applyNumberFormat="1" applyFont="1" applyBorder="1" applyAlignment="1" applyProtection="1">
      <alignment horizontal="right" vertical="center"/>
      <protection locked="0"/>
    </xf>
    <xf numFmtId="176" fontId="5" fillId="0" borderId="21" xfId="2" applyNumberFormat="1" applyFont="1" applyBorder="1" applyAlignment="1" applyProtection="1">
      <alignment horizontal="right" vertical="center"/>
      <protection locked="0"/>
    </xf>
    <xf numFmtId="176" fontId="5" fillId="4" borderId="11" xfId="2" applyNumberFormat="1" applyFont="1" applyFill="1" applyBorder="1" applyAlignment="1" applyProtection="1">
      <alignment horizontal="center" vertical="center" wrapText="1"/>
    </xf>
    <xf numFmtId="176" fontId="5" fillId="4" borderId="102" xfId="2" applyNumberFormat="1" applyFont="1" applyFill="1" applyBorder="1" applyAlignment="1" applyProtection="1">
      <alignment horizontal="center" vertical="center" wrapText="1"/>
    </xf>
    <xf numFmtId="176" fontId="5" fillId="0" borderId="146" xfId="2" applyNumberFormat="1" applyFont="1" applyFill="1" applyBorder="1" applyAlignment="1" applyProtection="1">
      <alignment horizontal="right" vertical="center" shrinkToFit="1"/>
      <protection locked="0"/>
    </xf>
    <xf numFmtId="176" fontId="5" fillId="3" borderId="225" xfId="2" applyNumberFormat="1" applyFont="1" applyFill="1" applyBorder="1" applyAlignment="1" applyProtection="1">
      <alignment horizontal="right" vertical="center"/>
    </xf>
    <xf numFmtId="176" fontId="5" fillId="3" borderId="2" xfId="2" applyNumberFormat="1" applyFont="1" applyFill="1" applyBorder="1" applyAlignment="1" applyProtection="1">
      <alignment horizontal="right" vertical="center"/>
    </xf>
    <xf numFmtId="176" fontId="5" fillId="3" borderId="11" xfId="2" applyNumberFormat="1" applyFont="1" applyFill="1" applyBorder="1" applyAlignment="1" applyProtection="1">
      <alignment horizontal="right" vertical="center"/>
    </xf>
    <xf numFmtId="176" fontId="5" fillId="3" borderId="18" xfId="2" applyNumberFormat="1" applyFont="1" applyFill="1" applyBorder="1" applyAlignment="1" applyProtection="1">
      <alignment horizontal="right" vertical="center"/>
    </xf>
    <xf numFmtId="176" fontId="5" fillId="0" borderId="53" xfId="2" applyNumberFormat="1" applyFont="1" applyFill="1" applyBorder="1" applyAlignment="1" applyProtection="1">
      <alignment horizontal="right" vertical="center" shrinkToFit="1"/>
      <protection locked="0"/>
    </xf>
    <xf numFmtId="176" fontId="5" fillId="0" borderId="54" xfId="2" applyNumberFormat="1" applyFont="1" applyFill="1" applyBorder="1" applyAlignment="1" applyProtection="1">
      <alignment horizontal="right" vertical="center" shrinkToFit="1"/>
      <protection locked="0"/>
    </xf>
    <xf numFmtId="176" fontId="5" fillId="0" borderId="201" xfId="2" applyNumberFormat="1" applyFont="1" applyFill="1" applyBorder="1" applyAlignment="1" applyProtection="1">
      <alignment horizontal="right" vertical="center" shrinkToFit="1"/>
      <protection locked="0"/>
    </xf>
    <xf numFmtId="0" fontId="5" fillId="0" borderId="220" xfId="2" applyFont="1" applyBorder="1" applyAlignment="1" applyProtection="1">
      <alignment horizontal="center" vertical="center" shrinkToFit="1"/>
      <protection locked="0"/>
    </xf>
    <xf numFmtId="0" fontId="5" fillId="0" borderId="106" xfId="2" applyFont="1" applyBorder="1" applyAlignment="1" applyProtection="1">
      <alignment horizontal="center" vertical="center" shrinkToFit="1"/>
      <protection locked="0"/>
    </xf>
    <xf numFmtId="0" fontId="5" fillId="0" borderId="108" xfId="2" applyFont="1" applyBorder="1" applyAlignment="1" applyProtection="1">
      <alignment horizontal="center" vertical="center" shrinkToFit="1"/>
      <protection locked="0"/>
    </xf>
    <xf numFmtId="0" fontId="5" fillId="0" borderId="9" xfId="2" applyFont="1" applyBorder="1" applyAlignment="1" applyProtection="1">
      <alignment horizontal="center" vertical="center" shrinkToFit="1"/>
      <protection locked="0"/>
    </xf>
    <xf numFmtId="0" fontId="5" fillId="0" borderId="16" xfId="2" applyFont="1" applyBorder="1" applyAlignment="1" applyProtection="1">
      <alignment horizontal="center" vertical="center" shrinkToFit="1"/>
      <protection locked="0"/>
    </xf>
    <xf numFmtId="0" fontId="5" fillId="0" borderId="104" xfId="2" applyFont="1" applyBorder="1" applyAlignment="1" applyProtection="1">
      <alignment horizontal="center" vertical="center" shrinkToFit="1"/>
      <protection locked="0"/>
    </xf>
    <xf numFmtId="0" fontId="5" fillId="0" borderId="109" xfId="2" applyFont="1" applyBorder="1" applyAlignment="1" applyProtection="1">
      <alignment horizontal="center" vertical="center" shrinkToFit="1"/>
      <protection locked="0"/>
    </xf>
    <xf numFmtId="0" fontId="5" fillId="0" borderId="77"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0" borderId="326" xfId="2" applyFont="1" applyBorder="1" applyAlignment="1" applyProtection="1">
      <alignment horizontal="center" vertical="center" shrinkToFit="1"/>
      <protection locked="0"/>
    </xf>
    <xf numFmtId="0" fontId="5" fillId="0" borderId="323" xfId="2" applyFont="1" applyBorder="1" applyAlignment="1" applyProtection="1">
      <alignment horizontal="center" vertical="center" shrinkToFit="1"/>
      <protection locked="0"/>
    </xf>
    <xf numFmtId="0" fontId="5" fillId="0" borderId="324" xfId="2" applyFont="1" applyBorder="1" applyAlignment="1" applyProtection="1">
      <alignment horizontal="center" vertical="center" shrinkToFit="1"/>
      <protection locked="0"/>
    </xf>
    <xf numFmtId="0" fontId="5" fillId="4" borderId="49" xfId="2" applyFont="1" applyFill="1" applyBorder="1" applyAlignment="1">
      <alignment horizontal="center" vertical="center" shrinkToFit="1"/>
    </xf>
    <xf numFmtId="0" fontId="5" fillId="0" borderId="57" xfId="2" applyFont="1" applyBorder="1" applyAlignment="1" applyProtection="1">
      <alignment horizontal="center" vertical="center" shrinkToFit="1"/>
      <protection locked="0"/>
    </xf>
    <xf numFmtId="0" fontId="5" fillId="4" borderId="52" xfId="2" applyFont="1" applyFill="1" applyBorder="1" applyAlignment="1">
      <alignment horizontal="center" vertical="center" shrinkToFit="1"/>
    </xf>
    <xf numFmtId="0" fontId="5" fillId="0" borderId="201" xfId="2" applyFont="1" applyBorder="1" applyAlignment="1" applyProtection="1">
      <alignment horizontal="center" vertical="center" shrinkToFit="1"/>
      <protection locked="0"/>
    </xf>
    <xf numFmtId="0" fontId="5" fillId="4" borderId="325" xfId="2" applyFont="1" applyFill="1" applyBorder="1" applyAlignment="1">
      <alignment horizontal="center" vertical="center" shrinkToFit="1"/>
    </xf>
    <xf numFmtId="0" fontId="5" fillId="0" borderId="327" xfId="2" applyFont="1" applyBorder="1" applyAlignment="1" applyProtection="1">
      <alignment horizontal="center" vertical="center" shrinkToFit="1"/>
      <protection locked="0"/>
    </xf>
    <xf numFmtId="0" fontId="5" fillId="4" borderId="233" xfId="2" applyFont="1" applyFill="1" applyBorder="1" applyAlignment="1">
      <alignment horizontal="center" vertical="center"/>
    </xf>
    <xf numFmtId="0" fontId="5" fillId="0" borderId="5" xfId="2" applyFont="1" applyBorder="1" applyAlignment="1" applyProtection="1">
      <alignment horizontal="left" vertical="center"/>
    </xf>
    <xf numFmtId="0" fontId="5" fillId="0" borderId="232" xfId="2" applyFont="1" applyBorder="1" applyAlignment="1" applyProtection="1">
      <alignment horizontal="center" vertical="center"/>
      <protection locked="0"/>
    </xf>
    <xf numFmtId="0" fontId="5" fillId="0" borderId="209" xfId="2" applyFont="1" applyBorder="1" applyAlignment="1" applyProtection="1">
      <alignment horizontal="center" vertical="center"/>
      <protection locked="0"/>
    </xf>
    <xf numFmtId="0" fontId="5" fillId="0" borderId="73" xfId="2" applyFont="1" applyBorder="1" applyAlignment="1" applyProtection="1">
      <alignment horizontal="center" vertical="center"/>
      <protection locked="0"/>
    </xf>
    <xf numFmtId="0" fontId="5" fillId="4" borderId="24" xfId="2" applyFont="1" applyFill="1" applyBorder="1" applyAlignment="1">
      <alignment horizontal="center" vertical="center"/>
    </xf>
    <xf numFmtId="0" fontId="5" fillId="4" borderId="197" xfId="2" applyFont="1" applyFill="1" applyBorder="1" applyAlignment="1">
      <alignment horizontal="center" vertical="center"/>
    </xf>
    <xf numFmtId="0" fontId="5" fillId="4" borderId="80" xfId="2" applyFont="1" applyFill="1" applyBorder="1" applyAlignment="1">
      <alignment horizontal="center" vertical="center"/>
    </xf>
    <xf numFmtId="0" fontId="5" fillId="4" borderId="105" xfId="2" applyFont="1" applyFill="1" applyBorder="1" applyAlignment="1">
      <alignment horizontal="center" vertical="center" shrinkToFit="1"/>
    </xf>
    <xf numFmtId="0" fontId="5" fillId="4" borderId="106" xfId="2" applyFont="1" applyFill="1" applyBorder="1" applyAlignment="1">
      <alignment horizontal="center" vertical="center" shrinkToFit="1"/>
    </xf>
    <xf numFmtId="0" fontId="5" fillId="0" borderId="29" xfId="2" applyFont="1" applyFill="1" applyBorder="1" applyAlignment="1" applyProtection="1">
      <alignment horizontal="right" vertical="center" shrinkToFit="1"/>
    </xf>
    <xf numFmtId="0" fontId="5" fillId="0" borderId="64" xfId="2" applyFont="1" applyFill="1" applyBorder="1" applyAlignment="1" applyProtection="1">
      <alignment horizontal="right" vertical="center" shrinkToFit="1"/>
    </xf>
    <xf numFmtId="0" fontId="5" fillId="0" borderId="62" xfId="2" applyFont="1" applyFill="1" applyBorder="1" applyAlignment="1" applyProtection="1">
      <alignment horizontal="right" vertical="center" shrinkToFit="1"/>
    </xf>
    <xf numFmtId="0" fontId="5" fillId="0" borderId="65" xfId="2" applyFont="1" applyFill="1" applyBorder="1" applyAlignment="1" applyProtection="1">
      <alignment horizontal="right" vertical="center" shrinkToFit="1"/>
    </xf>
    <xf numFmtId="0" fontId="5" fillId="0" borderId="66" xfId="2" applyFont="1" applyFill="1" applyBorder="1" applyAlignment="1" applyProtection="1">
      <alignment horizontal="right" vertical="center" shrinkToFit="1"/>
    </xf>
    <xf numFmtId="0" fontId="5" fillId="0" borderId="69" xfId="2" applyFont="1" applyFill="1" applyBorder="1" applyAlignment="1" applyProtection="1">
      <alignment horizontal="right" vertical="center" shrinkToFit="1"/>
    </xf>
    <xf numFmtId="0" fontId="5" fillId="0" borderId="67" xfId="2" applyFont="1" applyFill="1" applyBorder="1" applyAlignment="1" applyProtection="1">
      <alignment horizontal="right" vertical="center" shrinkToFit="1"/>
    </xf>
    <xf numFmtId="0" fontId="5" fillId="0" borderId="68" xfId="2" applyFont="1" applyFill="1" applyBorder="1" applyAlignment="1" applyProtection="1">
      <alignment horizontal="right" vertical="center" shrinkToFit="1"/>
    </xf>
    <xf numFmtId="0" fontId="5" fillId="0" borderId="70" xfId="2" applyFont="1" applyFill="1" applyBorder="1" applyAlignment="1" applyProtection="1">
      <alignment horizontal="right" vertical="center" shrinkToFit="1"/>
    </xf>
    <xf numFmtId="0" fontId="5" fillId="0" borderId="202" xfId="2" applyFont="1" applyFill="1" applyBorder="1" applyAlignment="1" applyProtection="1">
      <alignment horizontal="right" vertical="center" shrinkToFit="1"/>
    </xf>
    <xf numFmtId="0" fontId="5" fillId="0" borderId="203" xfId="2" applyFont="1" applyFill="1" applyBorder="1" applyAlignment="1" applyProtection="1">
      <alignment horizontal="right" vertical="center" shrinkToFit="1"/>
    </xf>
    <xf numFmtId="0" fontId="5" fillId="0" borderId="204" xfId="2" applyFont="1" applyFill="1" applyBorder="1" applyAlignment="1" applyProtection="1">
      <alignment horizontal="right" vertical="center" shrinkToFit="1"/>
    </xf>
    <xf numFmtId="0" fontId="5" fillId="0" borderId="16" xfId="2" applyFont="1" applyBorder="1" applyAlignment="1" applyProtection="1">
      <alignment horizontal="left" vertical="center"/>
    </xf>
    <xf numFmtId="0" fontId="5" fillId="4" borderId="231" xfId="2" applyFont="1" applyFill="1" applyBorder="1" applyAlignment="1">
      <alignment horizontal="center" vertical="center"/>
    </xf>
    <xf numFmtId="0" fontId="5" fillId="4" borderId="217" xfId="2" applyFont="1" applyFill="1" applyBorder="1" applyAlignment="1">
      <alignment horizontal="center" vertical="center"/>
    </xf>
    <xf numFmtId="0" fontId="5" fillId="4" borderId="72" xfId="2" applyFont="1" applyFill="1" applyBorder="1" applyAlignment="1">
      <alignment horizontal="center" vertical="center"/>
    </xf>
    <xf numFmtId="0" fontId="5" fillId="4" borderId="209" xfId="2" applyFont="1" applyFill="1" applyBorder="1" applyAlignment="1">
      <alignment horizontal="center" vertical="center"/>
    </xf>
    <xf numFmtId="0" fontId="5" fillId="4" borderId="200" xfId="2" applyFont="1" applyFill="1" applyBorder="1" applyAlignment="1">
      <alignment horizontal="center" vertical="center"/>
    </xf>
    <xf numFmtId="176" fontId="5" fillId="0" borderId="16" xfId="2" applyNumberFormat="1" applyFont="1" applyBorder="1" applyAlignment="1" applyProtection="1">
      <alignment horizontal="center" vertical="center" wrapText="1"/>
    </xf>
    <xf numFmtId="0" fontId="8" fillId="4" borderId="9" xfId="2" applyFont="1" applyFill="1" applyBorder="1" applyAlignment="1" applyProtection="1">
      <alignment horizontal="center" vertical="center" wrapText="1"/>
    </xf>
    <xf numFmtId="0" fontId="8" fillId="4" borderId="233" xfId="2" applyFont="1" applyFill="1" applyBorder="1" applyAlignment="1" applyProtection="1">
      <alignment horizontal="center" vertical="center" wrapText="1"/>
    </xf>
    <xf numFmtId="0" fontId="8" fillId="4" borderId="4" xfId="2" applyFont="1" applyFill="1" applyBorder="1" applyAlignment="1" applyProtection="1">
      <alignment horizontal="center" vertical="center" wrapText="1"/>
    </xf>
    <xf numFmtId="0" fontId="8" fillId="4" borderId="76" xfId="2" applyFont="1" applyFill="1" applyBorder="1" applyAlignment="1" applyProtection="1">
      <alignment horizontal="center" vertical="center" wrapText="1"/>
    </xf>
    <xf numFmtId="0" fontId="8" fillId="4" borderId="11" xfId="2" applyFont="1" applyFill="1" applyBorder="1" applyAlignment="1" applyProtection="1">
      <alignment horizontal="center" vertical="center" wrapText="1"/>
    </xf>
    <xf numFmtId="0" fontId="8" fillId="4" borderId="102" xfId="2" applyFont="1" applyFill="1" applyBorder="1" applyAlignment="1" applyProtection="1">
      <alignment horizontal="center" vertical="center" wrapText="1"/>
    </xf>
    <xf numFmtId="0" fontId="5" fillId="4" borderId="218" xfId="2" applyFont="1" applyFill="1" applyBorder="1" applyAlignment="1" applyProtection="1">
      <alignment horizontal="center" vertical="center"/>
    </xf>
    <xf numFmtId="0" fontId="5" fillId="4" borderId="211" xfId="2" applyFont="1" applyFill="1" applyBorder="1" applyAlignment="1" applyProtection="1">
      <alignment horizontal="center" vertical="center"/>
    </xf>
    <xf numFmtId="0" fontId="5" fillId="4" borderId="213" xfId="2" applyFont="1" applyFill="1" applyBorder="1" applyAlignment="1" applyProtection="1">
      <alignment horizontal="center" vertical="center"/>
    </xf>
    <xf numFmtId="0" fontId="5" fillId="4" borderId="214" xfId="2" applyFont="1" applyFill="1" applyBorder="1" applyAlignment="1" applyProtection="1">
      <alignment horizontal="center" vertical="center"/>
    </xf>
    <xf numFmtId="176" fontId="5" fillId="3" borderId="224" xfId="2" applyNumberFormat="1" applyFont="1" applyFill="1" applyBorder="1" applyAlignment="1" applyProtection="1">
      <alignment horizontal="center" vertical="center" wrapText="1"/>
    </xf>
    <xf numFmtId="176" fontId="5" fillId="3" borderId="8" xfId="2" applyNumberFormat="1" applyFont="1" applyFill="1" applyBorder="1" applyAlignment="1" applyProtection="1">
      <alignment horizontal="center" vertical="center" wrapText="1"/>
    </xf>
    <xf numFmtId="176" fontId="5" fillId="3" borderId="7" xfId="2" applyNumberFormat="1" applyFont="1" applyFill="1" applyBorder="1" applyAlignment="1" applyProtection="1">
      <alignment horizontal="center" vertical="center" wrapText="1"/>
    </xf>
    <xf numFmtId="176" fontId="5" fillId="3" borderId="21" xfId="2" applyNumberFormat="1" applyFont="1" applyFill="1" applyBorder="1" applyAlignment="1" applyProtection="1">
      <alignment horizontal="center" vertical="center" wrapText="1"/>
    </xf>
    <xf numFmtId="0" fontId="5" fillId="4" borderId="205" xfId="2" applyFont="1" applyFill="1" applyBorder="1" applyAlignment="1" applyProtection="1">
      <alignment horizontal="center" vertical="center"/>
    </xf>
    <xf numFmtId="0" fontId="5" fillId="4" borderId="206" xfId="2" applyFont="1" applyFill="1" applyBorder="1" applyAlignment="1" applyProtection="1">
      <alignment horizontal="center" vertical="center"/>
    </xf>
    <xf numFmtId="0" fontId="5" fillId="4" borderId="235" xfId="2" applyFont="1" applyFill="1" applyBorder="1" applyAlignment="1" applyProtection="1">
      <alignment horizontal="center" vertical="center"/>
    </xf>
    <xf numFmtId="176" fontId="5" fillId="3" borderId="17" xfId="2" applyNumberFormat="1" applyFont="1" applyFill="1" applyBorder="1" applyAlignment="1" applyProtection="1">
      <alignment horizontal="right" vertical="center" shrinkToFit="1"/>
    </xf>
    <xf numFmtId="0" fontId="5" fillId="4" borderId="215" xfId="2" applyFont="1" applyFill="1" applyBorder="1" applyAlignment="1" applyProtection="1">
      <alignment horizontal="center" vertical="center"/>
    </xf>
    <xf numFmtId="0" fontId="5" fillId="4" borderId="216" xfId="2" applyFont="1" applyFill="1" applyBorder="1" applyAlignment="1" applyProtection="1">
      <alignment horizontal="center" vertical="center"/>
    </xf>
    <xf numFmtId="0" fontId="5" fillId="4" borderId="43" xfId="2" applyFont="1" applyFill="1" applyBorder="1" applyAlignment="1" applyProtection="1">
      <alignment horizontal="center" vertical="center"/>
    </xf>
    <xf numFmtId="0" fontId="5" fillId="4" borderId="5" xfId="2" applyFont="1" applyFill="1" applyBorder="1" applyAlignment="1" applyProtection="1">
      <alignment horizontal="center" vertical="center"/>
    </xf>
    <xf numFmtId="0" fontId="5" fillId="4" borderId="27" xfId="2" applyFont="1" applyFill="1" applyBorder="1" applyAlignment="1" applyProtection="1">
      <alignment horizontal="center" vertical="center"/>
    </xf>
    <xf numFmtId="0" fontId="5" fillId="4" borderId="13" xfId="2" applyFont="1" applyFill="1" applyBorder="1" applyAlignment="1" applyProtection="1">
      <alignment horizontal="center" vertical="center"/>
    </xf>
    <xf numFmtId="0" fontId="5" fillId="4" borderId="228" xfId="2" applyFont="1" applyFill="1" applyBorder="1" applyAlignment="1" applyProtection="1">
      <alignment horizontal="center" vertical="center" shrinkToFit="1"/>
    </xf>
    <xf numFmtId="0" fontId="5" fillId="4" borderId="50" xfId="2" applyFont="1" applyFill="1" applyBorder="1" applyAlignment="1" applyProtection="1">
      <alignment horizontal="center" vertical="center" shrinkToFit="1"/>
    </xf>
    <xf numFmtId="0" fontId="5" fillId="4" borderId="395" xfId="2" applyFont="1" applyFill="1" applyBorder="1" applyAlignment="1" applyProtection="1">
      <alignment horizontal="center" vertical="center" shrinkToFit="1"/>
    </xf>
    <xf numFmtId="0" fontId="5" fillId="4" borderId="90" xfId="2" applyFont="1" applyFill="1" applyBorder="1" applyAlignment="1" applyProtection="1">
      <alignment horizontal="center" vertical="center" shrinkToFit="1"/>
    </xf>
    <xf numFmtId="0" fontId="5" fillId="4" borderId="90" xfId="2" applyFont="1" applyFill="1" applyBorder="1" applyAlignment="1" applyProtection="1">
      <alignment horizontal="center" vertical="center"/>
    </xf>
    <xf numFmtId="0" fontId="5" fillId="4" borderId="50" xfId="2" applyFont="1" applyFill="1" applyBorder="1" applyAlignment="1" applyProtection="1">
      <alignment horizontal="center" vertical="center"/>
    </xf>
    <xf numFmtId="0" fontId="5" fillId="4" borderId="51" xfId="2" applyFont="1" applyFill="1" applyBorder="1" applyAlignment="1" applyProtection="1">
      <alignment horizontal="center" vertical="center"/>
    </xf>
    <xf numFmtId="179" fontId="5" fillId="0" borderId="9" xfId="2" applyNumberFormat="1" applyFont="1" applyBorder="1" applyAlignment="1" applyProtection="1">
      <alignment horizontal="center" vertical="center" shrinkToFit="1"/>
    </xf>
    <xf numFmtId="179" fontId="5" fillId="0" borderId="5" xfId="2" applyNumberFormat="1" applyFont="1" applyBorder="1" applyAlignment="1" applyProtection="1">
      <alignment horizontal="center" vertical="center" shrinkToFit="1"/>
    </xf>
    <xf numFmtId="179" fontId="5" fillId="0" borderId="6" xfId="2" applyNumberFormat="1" applyFont="1" applyBorder="1" applyAlignment="1" applyProtection="1">
      <alignment horizontal="center" vertical="center" shrinkToFit="1"/>
    </xf>
    <xf numFmtId="0" fontId="5" fillId="4" borderId="9" xfId="2" applyFont="1" applyFill="1" applyBorder="1" applyAlignment="1" applyProtection="1">
      <alignment horizontal="center" vertical="center"/>
    </xf>
    <xf numFmtId="0" fontId="5" fillId="4" borderId="6" xfId="2" applyFont="1" applyFill="1" applyBorder="1" applyAlignment="1" applyProtection="1">
      <alignment horizontal="center" vertical="center"/>
    </xf>
    <xf numFmtId="0" fontId="5" fillId="4" borderId="4" xfId="2" applyFont="1" applyFill="1" applyBorder="1" applyAlignment="1" applyProtection="1">
      <alignment horizontal="center" vertical="center"/>
    </xf>
    <xf numFmtId="0" fontId="5" fillId="4" borderId="10" xfId="2" applyFont="1" applyFill="1" applyBorder="1" applyAlignment="1" applyProtection="1">
      <alignment horizontal="center" vertical="center"/>
    </xf>
    <xf numFmtId="0" fontId="5" fillId="4" borderId="210" xfId="2" applyFont="1" applyFill="1" applyBorder="1" applyAlignment="1" applyProtection="1">
      <alignment horizontal="center" vertical="center"/>
    </xf>
    <xf numFmtId="0" fontId="5" fillId="4" borderId="237" xfId="2" applyFont="1" applyFill="1" applyBorder="1" applyAlignment="1" applyProtection="1">
      <alignment horizontal="center" vertical="center"/>
    </xf>
    <xf numFmtId="0" fontId="5" fillId="4" borderId="7" xfId="2" applyFont="1" applyFill="1" applyBorder="1" applyAlignment="1" applyProtection="1">
      <alignment horizontal="center" vertical="center" wrapText="1"/>
    </xf>
    <xf numFmtId="0" fontId="5" fillId="4" borderId="30" xfId="2" applyFont="1" applyFill="1" applyBorder="1" applyAlignment="1" applyProtection="1">
      <alignment horizontal="center" vertical="center" wrapText="1"/>
    </xf>
    <xf numFmtId="176" fontId="5" fillId="0" borderId="223" xfId="2" applyNumberFormat="1" applyFont="1" applyBorder="1" applyAlignment="1" applyProtection="1">
      <alignment horizontal="right" vertical="center"/>
      <protection locked="0"/>
    </xf>
    <xf numFmtId="176" fontId="5" fillId="0" borderId="198" xfId="2" applyNumberFormat="1" applyFont="1" applyBorder="1" applyAlignment="1" applyProtection="1">
      <alignment horizontal="right" vertical="center"/>
      <protection locked="0"/>
    </xf>
    <xf numFmtId="176" fontId="5" fillId="0" borderId="104" xfId="2" applyNumberFormat="1" applyFont="1" applyBorder="1" applyAlignment="1" applyProtection="1">
      <alignment horizontal="right" vertical="center"/>
      <protection locked="0"/>
    </xf>
    <xf numFmtId="176" fontId="5" fillId="0" borderId="22" xfId="2" applyNumberFormat="1" applyFont="1" applyBorder="1" applyAlignment="1" applyProtection="1">
      <alignment horizontal="right" vertical="center"/>
      <protection locked="0"/>
    </xf>
    <xf numFmtId="176" fontId="5" fillId="3" borderId="104" xfId="2" applyNumberFormat="1" applyFont="1" applyFill="1" applyBorder="1" applyAlignment="1" applyProtection="1">
      <alignment horizontal="right" vertical="center" shrinkToFit="1"/>
    </xf>
    <xf numFmtId="176" fontId="5" fillId="3" borderId="106" xfId="2" applyNumberFormat="1" applyFont="1" applyFill="1" applyBorder="1" applyAlignment="1" applyProtection="1">
      <alignment horizontal="right" vertical="center" shrinkToFit="1"/>
    </xf>
    <xf numFmtId="176" fontId="5" fillId="3" borderId="108" xfId="2" applyNumberFormat="1" applyFont="1" applyFill="1" applyBorder="1" applyAlignment="1" applyProtection="1">
      <alignment horizontal="right" vertical="center" shrinkToFit="1"/>
    </xf>
    <xf numFmtId="0" fontId="5" fillId="4" borderId="42" xfId="2" applyFont="1" applyFill="1" applyBorder="1" applyAlignment="1">
      <alignment horizontal="center" vertical="center"/>
    </xf>
    <xf numFmtId="0" fontId="5" fillId="4" borderId="2" xfId="2" applyFont="1" applyFill="1" applyBorder="1" applyAlignment="1">
      <alignment horizontal="center" vertical="center"/>
    </xf>
    <xf numFmtId="0" fontId="5" fillId="0" borderId="264" xfId="2" applyFont="1" applyBorder="1" applyAlignment="1" applyProtection="1">
      <alignment horizontal="center" vertical="center" shrinkToFit="1"/>
      <protection locked="0"/>
    </xf>
    <xf numFmtId="0" fontId="5" fillId="0" borderId="338" xfId="2" applyFont="1" applyBorder="1" applyAlignment="1" applyProtection="1">
      <alignment horizontal="center" vertical="center" shrinkToFit="1"/>
      <protection locked="0"/>
    </xf>
    <xf numFmtId="0" fontId="5" fillId="0" borderId="265" xfId="2" applyFont="1" applyBorder="1" applyAlignment="1" applyProtection="1">
      <alignment horizontal="center" vertical="center" shrinkToFit="1"/>
      <protection locked="0"/>
    </xf>
    <xf numFmtId="0" fontId="5" fillId="0" borderId="339" xfId="2" applyFont="1" applyBorder="1" applyAlignment="1" applyProtection="1">
      <alignment horizontal="center" vertical="center" shrinkToFit="1"/>
      <protection locked="0"/>
    </xf>
    <xf numFmtId="0" fontId="5" fillId="0" borderId="257" xfId="2" applyFont="1" applyBorder="1" applyAlignment="1">
      <alignment horizontal="center" vertical="center" textRotation="255" shrinkToFit="1"/>
    </xf>
    <xf numFmtId="0" fontId="5" fillId="0" borderId="340" xfId="2" applyFont="1" applyBorder="1" applyAlignment="1">
      <alignment horizontal="center" vertical="center" textRotation="255" shrinkToFit="1"/>
    </xf>
    <xf numFmtId="0" fontId="5" fillId="0" borderId="258" xfId="2" applyFont="1" applyBorder="1" applyAlignment="1">
      <alignment horizontal="center" vertical="center" textRotation="255" shrinkToFit="1"/>
    </xf>
    <xf numFmtId="0" fontId="5" fillId="0" borderId="341" xfId="2" applyFont="1" applyBorder="1" applyAlignment="1">
      <alignment horizontal="center" vertical="center" textRotation="255" shrinkToFit="1"/>
    </xf>
    <xf numFmtId="0" fontId="5" fillId="0" borderId="342" xfId="2" applyFont="1" applyBorder="1" applyAlignment="1" applyProtection="1">
      <alignment horizontal="center" vertical="center" shrinkToFit="1"/>
      <protection locked="0"/>
    </xf>
    <xf numFmtId="0" fontId="5" fillId="0" borderId="343" xfId="2" applyFont="1" applyBorder="1" applyAlignment="1" applyProtection="1">
      <alignment horizontal="center" vertical="center" shrinkToFit="1"/>
      <protection locked="0"/>
    </xf>
    <xf numFmtId="0" fontId="5" fillId="0" borderId="77" xfId="2" applyFont="1" applyBorder="1" applyAlignment="1">
      <alignment horizontal="center" vertical="center" textRotation="255" shrinkToFit="1"/>
    </xf>
    <xf numFmtId="0" fontId="5" fillId="0" borderId="269" xfId="2" applyFont="1" applyBorder="1" applyAlignment="1" applyProtection="1">
      <alignment horizontal="center" vertical="center" shrinkToFit="1"/>
      <protection locked="0"/>
    </xf>
    <xf numFmtId="0" fontId="5" fillId="0" borderId="270" xfId="2" applyFont="1" applyBorder="1" applyAlignment="1" applyProtection="1">
      <alignment horizontal="center" vertical="center" shrinkToFit="1"/>
      <protection locked="0"/>
    </xf>
    <xf numFmtId="0" fontId="5" fillId="0" borderId="11" xfId="2" applyFont="1" applyBorder="1" applyAlignment="1" applyProtection="1">
      <alignment horizontal="center" vertical="center" shrinkToFit="1"/>
      <protection locked="0"/>
    </xf>
    <xf numFmtId="0" fontId="5" fillId="0" borderId="200" xfId="2" applyFont="1" applyBorder="1" applyAlignment="1" applyProtection="1">
      <alignment horizontal="center" vertical="center" shrinkToFit="1"/>
      <protection locked="0"/>
    </xf>
    <xf numFmtId="0" fontId="5" fillId="0" borderId="13" xfId="2" applyFont="1" applyBorder="1" applyAlignment="1" applyProtection="1">
      <alignment horizontal="center" vertical="center" shrinkToFit="1"/>
      <protection locked="0"/>
    </xf>
    <xf numFmtId="0" fontId="5" fillId="0" borderId="199" xfId="2" applyFont="1" applyBorder="1" applyAlignment="1" applyProtection="1">
      <alignment horizontal="center" vertical="center" shrinkToFit="1"/>
      <protection locked="0"/>
    </xf>
    <xf numFmtId="0" fontId="5" fillId="0" borderId="222" xfId="2" applyFont="1" applyBorder="1" applyAlignment="1" applyProtection="1">
      <alignment horizontal="center" vertical="center" shrinkToFit="1"/>
      <protection locked="0"/>
    </xf>
    <xf numFmtId="0" fontId="5" fillId="0" borderId="331" xfId="2" applyFont="1" applyBorder="1" applyAlignment="1" applyProtection="1">
      <alignment horizontal="center" vertical="center" shrinkToFit="1"/>
      <protection locked="0"/>
    </xf>
    <xf numFmtId="0" fontId="5" fillId="0" borderId="344" xfId="2" applyFont="1" applyBorder="1" applyAlignment="1" applyProtection="1">
      <alignment horizontal="center" vertical="center" shrinkToFit="1"/>
      <protection locked="0"/>
    </xf>
    <xf numFmtId="0" fontId="5" fillId="0" borderId="345" xfId="2" applyFont="1" applyBorder="1" applyAlignment="1" applyProtection="1">
      <alignment horizontal="center" vertical="center" shrinkToFit="1"/>
      <protection locked="0"/>
    </xf>
    <xf numFmtId="0" fontId="5" fillId="0" borderId="332" xfId="2" applyFont="1" applyBorder="1" applyAlignment="1" applyProtection="1">
      <alignment horizontal="center" vertical="center" shrinkToFit="1"/>
      <protection locked="0"/>
    </xf>
    <xf numFmtId="0" fontId="5" fillId="4" borderId="49" xfId="2" applyFont="1" applyFill="1" applyBorder="1" applyAlignment="1" applyProtection="1">
      <alignment horizontal="center" vertical="center" shrinkToFit="1"/>
    </xf>
    <xf numFmtId="179" fontId="5" fillId="0" borderId="104" xfId="2" applyNumberFormat="1" applyFont="1" applyBorder="1" applyAlignment="1" applyProtection="1">
      <alignment horizontal="center" vertical="center" shrinkToFit="1"/>
    </xf>
    <xf numFmtId="179" fontId="5" fillId="0" borderId="106" xfId="2" applyNumberFormat="1" applyFont="1" applyBorder="1" applyAlignment="1" applyProtection="1">
      <alignment horizontal="center" vertical="center" shrinkToFit="1"/>
    </xf>
    <xf numFmtId="179" fontId="5" fillId="0" borderId="109" xfId="2" applyNumberFormat="1" applyFont="1" applyBorder="1" applyAlignment="1" applyProtection="1">
      <alignment horizontal="center" vertical="center" shrinkToFit="1"/>
    </xf>
    <xf numFmtId="0" fontId="5" fillId="4" borderId="16" xfId="2" applyFont="1" applyFill="1" applyBorder="1" applyAlignment="1" applyProtection="1">
      <alignment horizontal="center" vertical="center"/>
    </xf>
    <xf numFmtId="0" fontId="5" fillId="4" borderId="11" xfId="2" applyFont="1" applyFill="1" applyBorder="1" applyAlignment="1" applyProtection="1">
      <alignment horizontal="center" vertical="center"/>
    </xf>
    <xf numFmtId="0" fontId="5" fillId="4" borderId="18" xfId="2" applyFont="1" applyFill="1" applyBorder="1" applyAlignment="1" applyProtection="1">
      <alignment horizontal="center" vertical="center"/>
    </xf>
    <xf numFmtId="179" fontId="5" fillId="0" borderId="403" xfId="2" applyNumberFormat="1" applyFont="1" applyBorder="1" applyAlignment="1" applyProtection="1">
      <alignment horizontal="center" vertical="center" shrinkToFit="1"/>
      <protection locked="0"/>
    </xf>
    <xf numFmtId="179" fontId="5" fillId="0" borderId="2" xfId="2" applyNumberFormat="1" applyFont="1" applyBorder="1" applyAlignment="1" applyProtection="1">
      <alignment horizontal="center" vertical="center" shrinkToFit="1"/>
      <protection locked="0"/>
    </xf>
    <xf numFmtId="179" fontId="5" fillId="0" borderId="404" xfId="2" applyNumberFormat="1" applyFont="1" applyBorder="1" applyAlignment="1" applyProtection="1">
      <alignment horizontal="center" vertical="center" shrinkToFit="1"/>
      <protection locked="0"/>
    </xf>
    <xf numFmtId="0" fontId="5" fillId="4" borderId="351" xfId="2" applyFont="1" applyFill="1" applyBorder="1" applyAlignment="1" applyProtection="1">
      <alignment horizontal="center" vertical="center" shrinkToFit="1"/>
    </xf>
    <xf numFmtId="0" fontId="5" fillId="4" borderId="284" xfId="2" applyFont="1" applyFill="1" applyBorder="1" applyAlignment="1" applyProtection="1">
      <alignment horizontal="center" vertical="center" shrinkToFit="1"/>
    </xf>
    <xf numFmtId="0" fontId="5" fillId="4" borderId="411" xfId="2" applyFont="1" applyFill="1" applyBorder="1" applyAlignment="1" applyProtection="1">
      <alignment horizontal="center" vertical="center" shrinkToFit="1"/>
    </xf>
    <xf numFmtId="179" fontId="5" fillId="0" borderId="0" xfId="2" applyNumberFormat="1" applyFont="1" applyBorder="1" applyAlignment="1" applyProtection="1">
      <alignment horizontal="center" vertical="center" shrinkToFit="1"/>
      <protection locked="0"/>
    </xf>
    <xf numFmtId="179" fontId="5" fillId="0" borderId="17" xfId="2" applyNumberFormat="1" applyFont="1" applyBorder="1" applyAlignment="1" applyProtection="1">
      <alignment horizontal="center" vertical="center" shrinkToFit="1"/>
      <protection locked="0"/>
    </xf>
    <xf numFmtId="0" fontId="5" fillId="4" borderId="352" xfId="2" applyFont="1" applyFill="1" applyBorder="1" applyAlignment="1" applyProtection="1">
      <alignment horizontal="center" vertical="center" shrinkToFit="1"/>
    </xf>
    <xf numFmtId="176" fontId="5" fillId="3" borderId="23" xfId="2" applyNumberFormat="1" applyFont="1" applyFill="1" applyBorder="1" applyAlignment="1" applyProtection="1">
      <alignment horizontal="right" vertical="center" shrinkToFit="1"/>
    </xf>
    <xf numFmtId="0" fontId="8" fillId="0" borderId="7" xfId="2" applyFont="1" applyBorder="1" applyAlignment="1" applyProtection="1">
      <alignment horizontal="left" vertical="center" shrinkToFit="1"/>
    </xf>
    <xf numFmtId="179" fontId="5" fillId="0" borderId="408" xfId="2" applyNumberFormat="1" applyFont="1" applyBorder="1" applyAlignment="1" applyProtection="1">
      <alignment horizontal="center" vertical="center"/>
    </xf>
    <xf numFmtId="179" fontId="5" fillId="0" borderId="407" xfId="2" applyNumberFormat="1" applyFont="1" applyBorder="1" applyAlignment="1" applyProtection="1">
      <alignment horizontal="center" vertical="center"/>
    </xf>
    <xf numFmtId="179" fontId="5" fillId="0" borderId="409" xfId="2" applyNumberFormat="1" applyFont="1" applyBorder="1" applyAlignment="1" applyProtection="1">
      <alignment horizontal="center" vertical="center"/>
    </xf>
    <xf numFmtId="0" fontId="5" fillId="4" borderId="157" xfId="2" applyFont="1" applyFill="1" applyBorder="1" applyAlignment="1" applyProtection="1">
      <alignment horizontal="center" vertical="center"/>
    </xf>
    <xf numFmtId="0" fontId="5" fillId="4" borderId="14" xfId="2" applyFont="1" applyFill="1" applyBorder="1" applyAlignment="1" applyProtection="1">
      <alignment horizontal="center" vertical="center"/>
    </xf>
    <xf numFmtId="0" fontId="5" fillId="4" borderId="19" xfId="2" applyFont="1" applyFill="1" applyBorder="1" applyAlignment="1" applyProtection="1">
      <alignment horizontal="center" vertical="center"/>
    </xf>
    <xf numFmtId="179" fontId="5" fillId="0" borderId="398" xfId="2" applyNumberFormat="1" applyFont="1" applyBorder="1" applyAlignment="1" applyProtection="1">
      <alignment horizontal="center" vertical="center" shrinkToFit="1"/>
      <protection locked="0"/>
    </xf>
    <xf numFmtId="0" fontId="5" fillId="4" borderId="397" xfId="2" applyFont="1" applyFill="1" applyBorder="1" applyAlignment="1" applyProtection="1">
      <alignment horizontal="center" vertical="center" shrinkToFit="1"/>
    </xf>
    <xf numFmtId="179" fontId="5" fillId="0" borderId="410" xfId="2" applyNumberFormat="1" applyFont="1" applyBorder="1" applyAlignment="1" applyProtection="1">
      <alignment horizontal="center" vertical="center" shrinkToFit="1"/>
      <protection locked="0"/>
    </xf>
    <xf numFmtId="179" fontId="5" fillId="0" borderId="10" xfId="2" applyNumberFormat="1" applyFont="1" applyBorder="1" applyAlignment="1" applyProtection="1">
      <alignment horizontal="center" vertical="center" shrinkToFit="1"/>
      <protection locked="0"/>
    </xf>
    <xf numFmtId="0" fontId="5" fillId="4" borderId="285" xfId="2" applyFont="1" applyFill="1" applyBorder="1" applyAlignment="1" applyProtection="1">
      <alignment horizontal="center" vertical="center" shrinkToFit="1"/>
    </xf>
    <xf numFmtId="179" fontId="5" fillId="0" borderId="412" xfId="2" applyNumberFormat="1" applyFont="1" applyBorder="1" applyAlignment="1" applyProtection="1">
      <alignment horizontal="center" vertical="center" shrinkToFit="1"/>
      <protection locked="0"/>
    </xf>
    <xf numFmtId="0" fontId="5" fillId="4" borderId="413" xfId="2" applyFont="1" applyFill="1" applyBorder="1" applyAlignment="1" applyProtection="1">
      <alignment horizontal="center" vertical="center" shrinkToFit="1"/>
    </xf>
    <xf numFmtId="179" fontId="5" fillId="0" borderId="77" xfId="2" applyNumberFormat="1" applyFont="1" applyBorder="1" applyAlignment="1" applyProtection="1">
      <alignment horizontal="center" vertical="center"/>
    </xf>
    <xf numFmtId="179" fontId="5" fillId="0" borderId="0" xfId="2" applyNumberFormat="1" applyFont="1" applyBorder="1" applyAlignment="1" applyProtection="1">
      <alignment horizontal="center" vertical="center"/>
    </xf>
    <xf numFmtId="179" fontId="5" fillId="0" borderId="10" xfId="2" applyNumberFormat="1" applyFont="1" applyBorder="1" applyAlignment="1" applyProtection="1">
      <alignment horizontal="center" vertical="center"/>
    </xf>
    <xf numFmtId="0" fontId="5" fillId="4" borderId="212" xfId="2" applyFont="1" applyFill="1" applyBorder="1" applyAlignment="1" applyProtection="1">
      <alignment horizontal="center" vertical="center"/>
    </xf>
    <xf numFmtId="0" fontId="5" fillId="4" borderId="420" xfId="2" applyFont="1" applyFill="1" applyBorder="1" applyAlignment="1" applyProtection="1">
      <alignment horizontal="center" vertical="center" textRotation="255" shrinkToFit="1"/>
    </xf>
    <xf numFmtId="0" fontId="5" fillId="4" borderId="421" xfId="2" applyFont="1" applyFill="1" applyBorder="1" applyAlignment="1" applyProtection="1">
      <alignment horizontal="center" vertical="center" textRotation="255" shrinkToFit="1"/>
    </xf>
    <xf numFmtId="0" fontId="5" fillId="4" borderId="422" xfId="2" applyFont="1" applyFill="1" applyBorder="1" applyAlignment="1" applyProtection="1">
      <alignment horizontal="center" vertical="center" textRotation="255" shrinkToFit="1"/>
    </xf>
    <xf numFmtId="179" fontId="5" fillId="0" borderId="406" xfId="2" applyNumberFormat="1" applyFont="1" applyBorder="1" applyAlignment="1" applyProtection="1">
      <alignment horizontal="center" vertical="center" shrinkToFit="1"/>
      <protection locked="0"/>
    </xf>
    <xf numFmtId="0" fontId="5" fillId="4" borderId="405" xfId="2" applyFont="1" applyFill="1" applyBorder="1" applyAlignment="1" applyProtection="1">
      <alignment horizontal="center" vertical="center" shrinkToFit="1"/>
    </xf>
    <xf numFmtId="0" fontId="5" fillId="0" borderId="274" xfId="2" applyFont="1" applyBorder="1" applyAlignment="1">
      <alignment horizontal="center" vertical="center" wrapText="1"/>
    </xf>
    <xf numFmtId="0" fontId="5" fillId="0" borderId="24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center" vertical="center" wrapText="1"/>
    </xf>
    <xf numFmtId="179" fontId="5" fillId="0" borderId="377" xfId="2" applyNumberFormat="1" applyFont="1" applyBorder="1" applyAlignment="1">
      <alignment horizontal="right" vertical="center" wrapText="1"/>
    </xf>
    <xf numFmtId="179" fontId="5" fillId="0" borderId="378" xfId="2" applyNumberFormat="1" applyFont="1" applyBorder="1" applyAlignment="1">
      <alignment horizontal="right" vertical="center" wrapText="1"/>
    </xf>
    <xf numFmtId="179" fontId="5" fillId="0" borderId="379" xfId="2" applyNumberFormat="1" applyFont="1" applyBorder="1" applyAlignment="1">
      <alignment horizontal="right" vertical="center" wrapText="1"/>
    </xf>
    <xf numFmtId="0" fontId="5" fillId="0" borderId="273" xfId="2" applyFont="1" applyBorder="1" applyAlignment="1">
      <alignment horizontal="center" vertical="center" wrapText="1"/>
    </xf>
    <xf numFmtId="179" fontId="5" fillId="0" borderId="47" xfId="2" applyNumberFormat="1" applyFont="1" applyBorder="1" applyAlignment="1">
      <alignment horizontal="center" vertical="center" wrapText="1"/>
    </xf>
    <xf numFmtId="179" fontId="5" fillId="0" borderId="189" xfId="2" applyNumberFormat="1" applyFont="1" applyBorder="1" applyAlignment="1">
      <alignment horizontal="center" vertical="center" wrapText="1"/>
    </xf>
    <xf numFmtId="179" fontId="5" fillId="0" borderId="48" xfId="2" applyNumberFormat="1" applyFont="1" applyBorder="1" applyAlignment="1">
      <alignment horizontal="center" vertical="center" wrapText="1"/>
    </xf>
    <xf numFmtId="0" fontId="5" fillId="0" borderId="7" xfId="2" applyFont="1" applyBorder="1" applyAlignment="1">
      <alignment horizontal="center" vertical="center" shrinkToFit="1"/>
    </xf>
    <xf numFmtId="0" fontId="5" fillId="0" borderId="3" xfId="2" applyFont="1" applyBorder="1" applyAlignment="1">
      <alignment horizontal="center" vertical="center" shrinkToFit="1"/>
    </xf>
    <xf numFmtId="179" fontId="5" fillId="0" borderId="380" xfId="2" applyNumberFormat="1" applyFont="1" applyFill="1" applyBorder="1" applyAlignment="1">
      <alignment horizontal="right" vertical="center" wrapText="1"/>
    </xf>
    <xf numFmtId="179" fontId="5" fillId="0" borderId="381" xfId="2" applyNumberFormat="1" applyFont="1" applyFill="1" applyBorder="1" applyAlignment="1">
      <alignment horizontal="right" vertical="center" wrapText="1"/>
    </xf>
    <xf numFmtId="179" fontId="10" fillId="6" borderId="274" xfId="2" applyNumberFormat="1" applyFont="1" applyFill="1" applyBorder="1" applyAlignment="1" applyProtection="1">
      <alignment horizontal="right" vertical="center" wrapText="1"/>
      <protection locked="0"/>
    </xf>
    <xf numFmtId="179" fontId="10" fillId="6" borderId="245" xfId="2" applyNumberFormat="1" applyFont="1" applyFill="1" applyBorder="1" applyAlignment="1" applyProtection="1">
      <alignment horizontal="right" vertical="center" wrapText="1"/>
      <protection locked="0"/>
    </xf>
    <xf numFmtId="179" fontId="5" fillId="0" borderId="7" xfId="2" applyNumberFormat="1" applyFont="1" applyBorder="1" applyAlignment="1">
      <alignment horizontal="center" vertical="center" wrapText="1"/>
    </xf>
    <xf numFmtId="179" fontId="5" fillId="0" borderId="3" xfId="2" applyNumberFormat="1" applyFont="1" applyBorder="1" applyAlignment="1">
      <alignment horizontal="center" vertical="center" wrapText="1"/>
    </xf>
    <xf numFmtId="179" fontId="5" fillId="0" borderId="15" xfId="2" applyNumberFormat="1" applyFont="1" applyBorder="1" applyAlignment="1">
      <alignment horizontal="center" vertical="center" wrapText="1"/>
    </xf>
    <xf numFmtId="179" fontId="5" fillId="0" borderId="383" xfId="2" applyNumberFormat="1" applyFont="1" applyFill="1" applyBorder="1" applyAlignment="1">
      <alignment horizontal="right" vertical="center" wrapText="1"/>
    </xf>
    <xf numFmtId="179" fontId="5" fillId="0" borderId="246" xfId="2" applyNumberFormat="1" applyFont="1" applyFill="1" applyBorder="1" applyAlignment="1">
      <alignment horizontal="right" vertical="center" wrapText="1"/>
    </xf>
    <xf numFmtId="179" fontId="5" fillId="0" borderId="9" xfId="2" applyNumberFormat="1" applyFont="1" applyBorder="1" applyAlignment="1">
      <alignment horizontal="center" vertical="center" wrapText="1"/>
    </xf>
    <xf numFmtId="179" fontId="5" fillId="0" borderId="5" xfId="2" applyNumberFormat="1" applyFont="1" applyBorder="1" applyAlignment="1">
      <alignment horizontal="center" vertical="center" wrapText="1"/>
    </xf>
    <xf numFmtId="179" fontId="5" fillId="0" borderId="6" xfId="2" applyNumberFormat="1" applyFont="1" applyBorder="1" applyAlignment="1">
      <alignment horizontal="center" vertical="center" wrapText="1"/>
    </xf>
    <xf numFmtId="0" fontId="8" fillId="0" borderId="247" xfId="2" applyFont="1" applyBorder="1" applyAlignment="1">
      <alignment horizontal="center" vertical="center" shrinkToFit="1"/>
    </xf>
    <xf numFmtId="0" fontId="8" fillId="0" borderId="243" xfId="2" applyFont="1" applyBorder="1" applyAlignment="1">
      <alignment horizontal="center" vertical="center" shrinkToFit="1"/>
    </xf>
    <xf numFmtId="0" fontId="8" fillId="0" borderId="90" xfId="2" applyFont="1" applyBorder="1" applyAlignment="1">
      <alignment horizontal="center" vertical="center" shrinkToFit="1"/>
    </xf>
    <xf numFmtId="179" fontId="10" fillId="6" borderId="247" xfId="2" applyNumberFormat="1" applyFont="1" applyFill="1" applyBorder="1" applyAlignment="1" applyProtection="1">
      <alignment horizontal="right" vertical="center" wrapText="1"/>
      <protection locked="0"/>
    </xf>
    <xf numFmtId="179" fontId="10" fillId="6" borderId="243" xfId="2" applyNumberFormat="1" applyFont="1" applyFill="1" applyBorder="1" applyAlignment="1" applyProtection="1">
      <alignment horizontal="right" vertical="center" wrapText="1"/>
      <protection locked="0"/>
    </xf>
    <xf numFmtId="179" fontId="10" fillId="6" borderId="90" xfId="2" applyNumberFormat="1" applyFont="1" applyFill="1" applyBorder="1" applyAlignment="1" applyProtection="1">
      <alignment horizontal="right" vertical="center" wrapText="1"/>
      <protection locked="0"/>
    </xf>
    <xf numFmtId="179" fontId="5" fillId="0" borderId="247" xfId="2" applyNumberFormat="1" applyFont="1" applyBorder="1" applyAlignment="1">
      <alignment horizontal="center" vertical="center" wrapText="1"/>
    </xf>
    <xf numFmtId="179" fontId="5" fillId="0" borderId="243" xfId="2" applyNumberFormat="1" applyFont="1" applyBorder="1" applyAlignment="1">
      <alignment horizontal="center" vertical="center" wrapText="1"/>
    </xf>
    <xf numFmtId="179" fontId="5" fillId="0" borderId="313" xfId="2" applyNumberFormat="1" applyFont="1" applyBorder="1" applyAlignment="1">
      <alignment horizontal="center" vertical="center" wrapText="1"/>
    </xf>
    <xf numFmtId="0" fontId="5" fillId="0" borderId="9" xfId="2" applyFont="1" applyBorder="1" applyAlignment="1">
      <alignment horizontal="center" vertical="center" shrinkToFit="1"/>
    </xf>
    <xf numFmtId="0" fontId="5" fillId="0" borderId="5" xfId="2" applyFont="1" applyBorder="1" applyAlignment="1">
      <alignment horizontal="center" vertical="center" shrinkToFit="1"/>
    </xf>
    <xf numFmtId="179" fontId="5" fillId="0" borderId="382" xfId="2" applyNumberFormat="1" applyFont="1" applyFill="1" applyBorder="1" applyAlignment="1">
      <alignment horizontal="right" vertical="center" wrapText="1"/>
    </xf>
    <xf numFmtId="179" fontId="10" fillId="6" borderId="244" xfId="2" applyNumberFormat="1" applyFont="1" applyFill="1" applyBorder="1" applyAlignment="1" applyProtection="1">
      <alignment horizontal="right" vertical="center" wrapText="1"/>
      <protection locked="0"/>
    </xf>
    <xf numFmtId="179" fontId="10" fillId="6" borderId="172" xfId="2" applyNumberFormat="1" applyFont="1" applyFill="1" applyBorder="1" applyAlignment="1" applyProtection="1">
      <alignment horizontal="right" vertical="center" wrapText="1"/>
      <protection locked="0"/>
    </xf>
    <xf numFmtId="179" fontId="5" fillId="0" borderId="248" xfId="2" applyNumberFormat="1" applyFont="1" applyBorder="1" applyAlignment="1">
      <alignment horizontal="center" vertical="center" wrapText="1"/>
    </xf>
    <xf numFmtId="179" fontId="5" fillId="0" borderId="244" xfId="2" applyNumberFormat="1" applyFont="1" applyBorder="1" applyAlignment="1">
      <alignment horizontal="center" vertical="center" wrapText="1"/>
    </xf>
    <xf numFmtId="179" fontId="5" fillId="0" borderId="279" xfId="2" applyNumberFormat="1" applyFont="1" applyBorder="1" applyAlignment="1">
      <alignment horizontal="center" vertical="center" wrapText="1"/>
    </xf>
    <xf numFmtId="184" fontId="5" fillId="0" borderId="380" xfId="2" applyNumberFormat="1" applyFont="1" applyFill="1" applyBorder="1" applyAlignment="1">
      <alignment horizontal="right" vertical="center" wrapText="1"/>
    </xf>
    <xf numFmtId="184" fontId="5" fillId="0" borderId="381" xfId="2" applyNumberFormat="1" applyFont="1" applyFill="1" applyBorder="1" applyAlignment="1">
      <alignment horizontal="right" vertical="center" wrapText="1"/>
    </xf>
    <xf numFmtId="183" fontId="10" fillId="6" borderId="274" xfId="2" applyNumberFormat="1" applyFont="1" applyFill="1" applyBorder="1" applyAlignment="1" applyProtection="1">
      <alignment horizontal="right" vertical="center" wrapText="1"/>
      <protection locked="0"/>
    </xf>
    <xf numFmtId="183" fontId="10" fillId="6" borderId="245" xfId="2" applyNumberFormat="1" applyFont="1" applyFill="1" applyBorder="1" applyAlignment="1" applyProtection="1">
      <alignment horizontal="right" vertical="center" wrapText="1"/>
      <protection locked="0"/>
    </xf>
    <xf numFmtId="0" fontId="8" fillId="0" borderId="248" xfId="2" applyFont="1" applyBorder="1" applyAlignment="1">
      <alignment horizontal="center" vertical="center" shrinkToFit="1"/>
    </xf>
    <xf numFmtId="0" fontId="8" fillId="0" borderId="244" xfId="2" applyFont="1" applyBorder="1" applyAlignment="1">
      <alignment horizontal="center" vertical="center" shrinkToFit="1"/>
    </xf>
    <xf numFmtId="0" fontId="8" fillId="0" borderId="172" xfId="2" applyFont="1" applyBorder="1" applyAlignment="1">
      <alignment horizontal="center" vertical="center" shrinkToFit="1"/>
    </xf>
    <xf numFmtId="179" fontId="10" fillId="6" borderId="248" xfId="2" applyNumberFormat="1" applyFont="1" applyFill="1" applyBorder="1" applyAlignment="1" applyProtection="1">
      <alignment horizontal="right" vertical="center" wrapText="1"/>
      <protection locked="0"/>
    </xf>
    <xf numFmtId="183" fontId="5" fillId="0" borderId="3" xfId="2" applyNumberFormat="1" applyFont="1" applyBorder="1" applyAlignment="1">
      <alignment horizontal="center" vertical="center" wrapText="1"/>
    </xf>
    <xf numFmtId="183" fontId="5" fillId="0" borderId="15" xfId="2" applyNumberFormat="1" applyFont="1" applyBorder="1" applyAlignment="1">
      <alignment horizontal="center" vertical="center" wrapText="1"/>
    </xf>
    <xf numFmtId="183" fontId="5" fillId="0" borderId="7" xfId="2" applyNumberFormat="1" applyFont="1" applyBorder="1" applyAlignment="1">
      <alignment horizontal="center" vertical="center" wrapText="1"/>
    </xf>
    <xf numFmtId="0" fontId="5" fillId="0" borderId="15" xfId="2" applyFont="1" applyBorder="1" applyAlignment="1">
      <alignment horizontal="center" vertical="center" shrinkToFit="1"/>
    </xf>
    <xf numFmtId="0" fontId="10" fillId="6" borderId="7" xfId="2" applyFont="1" applyFill="1" applyBorder="1" applyAlignment="1" applyProtection="1">
      <alignment horizontal="center" vertical="center" shrinkToFit="1"/>
      <protection locked="0"/>
    </xf>
    <xf numFmtId="0" fontId="10" fillId="6" borderId="3" xfId="2" applyFont="1" applyFill="1" applyBorder="1" applyAlignment="1" applyProtection="1">
      <alignment horizontal="center" vertical="center" shrinkToFit="1"/>
      <protection locked="0"/>
    </xf>
    <xf numFmtId="0" fontId="10" fillId="6" borderId="15" xfId="2" applyFont="1" applyFill="1" applyBorder="1" applyAlignment="1" applyProtection="1">
      <alignment horizontal="center" vertical="center" shrinkToFit="1"/>
      <protection locked="0"/>
    </xf>
    <xf numFmtId="176" fontId="10" fillId="6" borderId="49" xfId="1" applyNumberFormat="1" applyFont="1" applyFill="1" applyBorder="1" applyAlignment="1" applyProtection="1">
      <alignment horizontal="right" vertical="center" shrinkToFit="1"/>
      <protection locked="0"/>
    </xf>
    <xf numFmtId="176" fontId="10" fillId="6" borderId="50" xfId="1" applyNumberFormat="1" applyFont="1" applyFill="1" applyBorder="1" applyAlignment="1" applyProtection="1">
      <alignment horizontal="right" vertical="center" shrinkToFit="1"/>
      <protection locked="0"/>
    </xf>
    <xf numFmtId="176" fontId="10" fillId="6" borderId="51" xfId="1" applyNumberFormat="1" applyFont="1" applyFill="1" applyBorder="1" applyAlignment="1" applyProtection="1">
      <alignment horizontal="right" vertical="center" shrinkToFit="1"/>
      <protection locked="0"/>
    </xf>
    <xf numFmtId="176" fontId="5" fillId="0" borderId="8" xfId="1" applyNumberFormat="1" applyFont="1" applyFill="1" applyBorder="1" applyAlignment="1">
      <alignment horizontal="center" vertical="center" textRotation="255" shrinkToFit="1"/>
    </xf>
    <xf numFmtId="182" fontId="5" fillId="6" borderId="280" xfId="1" applyNumberFormat="1" applyFont="1" applyFill="1" applyBorder="1" applyAlignment="1" applyProtection="1">
      <alignment horizontal="center" vertical="center" shrinkToFit="1"/>
      <protection locked="0"/>
    </xf>
    <xf numFmtId="182" fontId="10" fillId="6" borderId="280" xfId="1" applyNumberFormat="1" applyFont="1" applyFill="1" applyBorder="1" applyAlignment="1" applyProtection="1">
      <alignment horizontal="center" vertical="center" shrinkToFit="1"/>
      <protection locked="0"/>
    </xf>
    <xf numFmtId="176" fontId="10" fillId="6" borderId="146" xfId="1" applyNumberFormat="1" applyFont="1" applyFill="1" applyBorder="1" applyAlignment="1" applyProtection="1">
      <alignment horizontal="right" vertical="center" shrinkToFit="1"/>
      <protection locked="0"/>
    </xf>
    <xf numFmtId="176" fontId="10" fillId="6" borderId="86" xfId="1" applyNumberFormat="1" applyFont="1" applyFill="1" applyBorder="1" applyAlignment="1" applyProtection="1">
      <alignment horizontal="right" vertical="center" shrinkToFit="1"/>
      <protection locked="0"/>
    </xf>
    <xf numFmtId="176" fontId="10" fillId="6" borderId="145" xfId="1" applyNumberFormat="1" applyFont="1" applyFill="1" applyBorder="1" applyAlignment="1" applyProtection="1">
      <alignment horizontal="right" vertical="center" shrinkToFit="1"/>
      <protection locked="0"/>
    </xf>
    <xf numFmtId="182" fontId="10" fillId="6" borderId="282" xfId="1" applyNumberFormat="1" applyFont="1" applyFill="1" applyBorder="1" applyAlignment="1" applyProtection="1">
      <alignment horizontal="center" vertical="center" shrinkToFit="1"/>
      <protection locked="0"/>
    </xf>
    <xf numFmtId="0" fontId="5" fillId="0" borderId="7"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176" fontId="5" fillId="0" borderId="7" xfId="2" applyNumberFormat="1" applyFont="1" applyFill="1" applyBorder="1" applyAlignment="1">
      <alignment horizontal="right" vertical="center" shrinkToFit="1"/>
    </xf>
    <xf numFmtId="176" fontId="5" fillId="0" borderId="3" xfId="2" applyNumberFormat="1" applyFont="1" applyFill="1" applyBorder="1" applyAlignment="1">
      <alignment horizontal="right" vertical="center" shrinkToFit="1"/>
    </xf>
    <xf numFmtId="176" fontId="5" fillId="0" borderId="15" xfId="2" applyNumberFormat="1" applyFont="1" applyFill="1" applyBorder="1" applyAlignment="1">
      <alignment horizontal="right" vertical="center" shrinkToFit="1"/>
    </xf>
    <xf numFmtId="182" fontId="5" fillId="6" borderId="281" xfId="1" applyNumberFormat="1" applyFont="1" applyFill="1" applyBorder="1" applyAlignment="1" applyProtection="1">
      <alignment horizontal="center" vertical="center" shrinkToFit="1"/>
      <protection locked="0"/>
    </xf>
    <xf numFmtId="176" fontId="10" fillId="6" borderId="52" xfId="1" applyNumberFormat="1" applyFont="1" applyFill="1" applyBorder="1" applyAlignment="1" applyProtection="1">
      <alignment horizontal="right" vertical="center" shrinkToFit="1"/>
      <protection locked="0"/>
    </xf>
    <xf numFmtId="176" fontId="10" fillId="6" borderId="53" xfId="1" applyNumberFormat="1" applyFont="1" applyFill="1" applyBorder="1" applyAlignment="1" applyProtection="1">
      <alignment horizontal="right" vertical="center" shrinkToFit="1"/>
      <protection locked="0"/>
    </xf>
    <xf numFmtId="176" fontId="10" fillId="6" borderId="54" xfId="1" applyNumberFormat="1" applyFont="1" applyFill="1" applyBorder="1" applyAlignment="1" applyProtection="1">
      <alignment horizontal="right" vertical="center" shrinkToFit="1"/>
      <protection locked="0"/>
    </xf>
    <xf numFmtId="182" fontId="10" fillId="6" borderId="281" xfId="1" applyNumberFormat="1" applyFont="1" applyFill="1" applyBorder="1" applyAlignment="1" applyProtection="1">
      <alignment horizontal="center" vertical="center" shrinkToFit="1"/>
      <protection locked="0"/>
    </xf>
    <xf numFmtId="182" fontId="5" fillId="6" borderId="282" xfId="1" applyNumberFormat="1" applyFont="1" applyFill="1" applyBorder="1" applyAlignment="1" applyProtection="1">
      <alignment horizontal="center" vertical="center" shrinkToFit="1"/>
      <protection locked="0"/>
    </xf>
    <xf numFmtId="0" fontId="5" fillId="0" borderId="7"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266" xfId="2" applyFont="1" applyBorder="1" applyAlignment="1">
      <alignment horizontal="left" vertical="center" shrinkToFit="1"/>
    </xf>
    <xf numFmtId="0" fontId="5" fillId="0" borderId="8" xfId="2" applyFont="1" applyBorder="1" applyAlignment="1">
      <alignment horizontal="left" vertical="center" shrinkToFit="1"/>
    </xf>
    <xf numFmtId="176" fontId="5" fillId="0" borderId="8" xfId="2" applyNumberFormat="1" applyFont="1" applyFill="1" applyBorder="1" applyAlignment="1">
      <alignment horizontal="right" vertical="center" shrinkToFit="1"/>
    </xf>
    <xf numFmtId="0" fontId="5" fillId="0" borderId="7"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15" xfId="2" applyFont="1" applyFill="1" applyBorder="1" applyAlignment="1">
      <alignment horizontal="center" vertical="center" shrinkToFit="1"/>
    </xf>
    <xf numFmtId="176" fontId="10" fillId="6" borderId="7" xfId="2" applyNumberFormat="1" applyFont="1" applyFill="1" applyBorder="1" applyAlignment="1" applyProtection="1">
      <alignment horizontal="right" vertical="center" shrinkToFit="1"/>
      <protection locked="0"/>
    </xf>
    <xf numFmtId="176" fontId="10" fillId="6" borderId="3" xfId="2" applyNumberFormat="1" applyFont="1" applyFill="1" applyBorder="1" applyAlignment="1" applyProtection="1">
      <alignment horizontal="right" vertical="center" shrinkToFit="1"/>
      <protection locked="0"/>
    </xf>
    <xf numFmtId="176" fontId="10" fillId="6" borderId="15" xfId="2" applyNumberFormat="1" applyFont="1" applyFill="1" applyBorder="1" applyAlignment="1" applyProtection="1">
      <alignment horizontal="right" vertical="center" shrinkToFit="1"/>
      <protection locked="0"/>
    </xf>
    <xf numFmtId="0" fontId="5" fillId="0" borderId="146" xfId="2" applyFont="1" applyBorder="1" applyAlignment="1">
      <alignment horizontal="left" vertical="center" shrinkToFit="1"/>
    </xf>
    <xf numFmtId="0" fontId="5" fillId="0" borderId="86" xfId="2" applyFont="1" applyBorder="1" applyAlignment="1">
      <alignment horizontal="left" vertical="center" shrinkToFit="1"/>
    </xf>
    <xf numFmtId="0" fontId="5" fillId="0" borderId="145" xfId="2" applyFont="1" applyBorder="1" applyAlignment="1">
      <alignment horizontal="left" vertical="center" shrinkToFit="1"/>
    </xf>
    <xf numFmtId="176" fontId="10" fillId="6" borderId="282" xfId="2" applyNumberFormat="1" applyFont="1" applyFill="1" applyBorder="1" applyAlignment="1" applyProtection="1">
      <alignment horizontal="right" vertical="center" shrinkToFit="1"/>
      <protection locked="0"/>
    </xf>
    <xf numFmtId="0" fontId="5" fillId="0" borderId="146" xfId="2" applyFont="1" applyFill="1" applyBorder="1" applyAlignment="1">
      <alignment horizontal="center" vertical="center" wrapText="1"/>
    </xf>
    <xf numFmtId="0" fontId="5" fillId="0" borderId="86" xfId="2" applyFont="1" applyFill="1" applyBorder="1" applyAlignment="1">
      <alignment horizontal="center" vertical="center" wrapText="1"/>
    </xf>
    <xf numFmtId="0" fontId="5" fillId="0" borderId="145" xfId="2" applyFont="1" applyFill="1" applyBorder="1" applyAlignment="1">
      <alignment horizontal="center" vertical="center" wrapText="1"/>
    </xf>
    <xf numFmtId="176" fontId="10" fillId="6" borderId="280" xfId="2" applyNumberFormat="1" applyFont="1" applyFill="1" applyBorder="1" applyAlignment="1" applyProtection="1">
      <alignment horizontal="right" vertical="center" shrinkToFit="1"/>
      <protection locked="0"/>
    </xf>
    <xf numFmtId="0" fontId="5" fillId="0" borderId="49"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51" xfId="2" applyFont="1" applyFill="1" applyBorder="1" applyAlignment="1">
      <alignment horizontal="center" vertical="center" wrapText="1"/>
    </xf>
    <xf numFmtId="176" fontId="10" fillId="6" borderId="281" xfId="2" applyNumberFormat="1" applyFont="1" applyFill="1" applyBorder="1" applyAlignment="1" applyProtection="1">
      <alignment horizontal="right" vertical="center" shrinkToFit="1"/>
      <protection locked="0"/>
    </xf>
    <xf numFmtId="0" fontId="5" fillId="0" borderId="52" xfId="2" applyFont="1" applyFill="1" applyBorder="1" applyAlignment="1">
      <alignment horizontal="center" vertical="center" shrinkToFit="1"/>
    </xf>
    <xf numFmtId="0" fontId="5" fillId="0" borderId="53" xfId="2" applyFont="1" applyFill="1" applyBorder="1" applyAlignment="1">
      <alignment horizontal="center" vertical="center" shrinkToFit="1"/>
    </xf>
    <xf numFmtId="0" fontId="5" fillId="0" borderId="54" xfId="2" applyFont="1" applyFill="1" applyBorder="1" applyAlignment="1">
      <alignment horizontal="center" vertical="center" shrinkToFit="1"/>
    </xf>
    <xf numFmtId="0" fontId="5" fillId="0" borderId="7" xfId="2" applyFont="1" applyBorder="1" applyAlignment="1">
      <alignment horizontal="center" vertical="center"/>
    </xf>
    <xf numFmtId="0" fontId="5" fillId="0" borderId="3" xfId="2" applyFont="1" applyBorder="1" applyAlignment="1">
      <alignment horizontal="center" vertical="center"/>
    </xf>
    <xf numFmtId="0" fontId="5" fillId="0" borderId="15" xfId="2" applyFont="1" applyBorder="1" applyAlignment="1">
      <alignment horizontal="center" vertical="center"/>
    </xf>
    <xf numFmtId="0" fontId="10" fillId="6" borderId="49" xfId="2" applyFont="1" applyFill="1" applyBorder="1" applyAlignment="1" applyProtection="1">
      <alignment vertical="center" shrinkToFit="1"/>
      <protection locked="0"/>
    </xf>
    <xf numFmtId="0" fontId="10" fillId="6" borderId="50" xfId="2" applyFont="1" applyFill="1" applyBorder="1" applyAlignment="1" applyProtection="1">
      <alignment vertical="center" shrinkToFit="1"/>
      <protection locked="0"/>
    </xf>
    <xf numFmtId="0" fontId="10" fillId="6" borderId="51" xfId="2" applyFont="1" applyFill="1" applyBorder="1" applyAlignment="1" applyProtection="1">
      <alignment vertical="center" shrinkToFit="1"/>
      <protection locked="0"/>
    </xf>
    <xf numFmtId="176" fontId="10" fillId="6" borderId="49" xfId="2" applyNumberFormat="1" applyFont="1" applyFill="1" applyBorder="1" applyAlignment="1" applyProtection="1">
      <alignment horizontal="right" vertical="center" wrapText="1"/>
      <protection locked="0"/>
    </xf>
    <xf numFmtId="176" fontId="10" fillId="6" borderId="50" xfId="2" applyNumberFormat="1" applyFont="1" applyFill="1" applyBorder="1" applyAlignment="1" applyProtection="1">
      <alignment horizontal="right" vertical="center" wrapText="1"/>
      <protection locked="0"/>
    </xf>
    <xf numFmtId="0" fontId="10" fillId="6" borderId="283" xfId="2" applyFont="1" applyFill="1" applyBorder="1" applyAlignment="1" applyProtection="1">
      <alignment horizontal="center" vertical="center" shrinkToFit="1"/>
      <protection locked="0"/>
    </xf>
    <xf numFmtId="0" fontId="10" fillId="6" borderId="284" xfId="2" applyFont="1" applyFill="1" applyBorder="1" applyAlignment="1" applyProtection="1">
      <alignment horizontal="center" vertical="center" shrinkToFit="1"/>
      <protection locked="0"/>
    </xf>
    <xf numFmtId="0" fontId="10" fillId="6" borderId="285" xfId="2" applyFont="1" applyFill="1" applyBorder="1" applyAlignment="1" applyProtection="1">
      <alignment horizontal="center" vertical="center" shrinkToFit="1"/>
      <protection locked="0"/>
    </xf>
    <xf numFmtId="0" fontId="10" fillId="6" borderId="49" xfId="2" applyFont="1" applyFill="1" applyBorder="1" applyAlignment="1" applyProtection="1">
      <alignment horizontal="center" vertical="center" shrinkToFit="1"/>
      <protection locked="0"/>
    </xf>
    <xf numFmtId="0" fontId="10" fillId="6" borderId="50" xfId="2" applyFont="1" applyFill="1" applyBorder="1" applyAlignment="1" applyProtection="1">
      <alignment horizontal="center" vertical="center" shrinkToFit="1"/>
      <protection locked="0"/>
    </xf>
    <xf numFmtId="0" fontId="10" fillId="6" borderId="51" xfId="2" applyFont="1" applyFill="1" applyBorder="1" applyAlignment="1" applyProtection="1">
      <alignment horizontal="center" vertical="center" shrinkToFit="1"/>
      <protection locked="0"/>
    </xf>
    <xf numFmtId="0" fontId="10" fillId="6" borderId="146" xfId="2" applyFont="1" applyFill="1" applyBorder="1" applyAlignment="1" applyProtection="1">
      <alignment vertical="center" shrinkToFit="1"/>
      <protection locked="0"/>
    </xf>
    <xf numFmtId="0" fontId="10" fillId="6" borderId="86" xfId="2" applyFont="1" applyFill="1" applyBorder="1" applyAlignment="1" applyProtection="1">
      <alignment vertical="center" shrinkToFit="1"/>
      <protection locked="0"/>
    </xf>
    <xf numFmtId="0" fontId="10" fillId="6" borderId="145" xfId="2" applyFont="1" applyFill="1" applyBorder="1" applyAlignment="1" applyProtection="1">
      <alignment vertical="center" shrinkToFit="1"/>
      <protection locked="0"/>
    </xf>
    <xf numFmtId="176" fontId="10" fillId="6" borderId="146" xfId="2" applyNumberFormat="1" applyFont="1" applyFill="1" applyBorder="1" applyAlignment="1" applyProtection="1">
      <alignment horizontal="right" vertical="center" wrapText="1"/>
      <protection locked="0"/>
    </xf>
    <xf numFmtId="176" fontId="10" fillId="6" borderId="86" xfId="2" applyNumberFormat="1" applyFont="1" applyFill="1" applyBorder="1" applyAlignment="1" applyProtection="1">
      <alignment horizontal="right" vertical="center" wrapText="1"/>
      <protection locked="0"/>
    </xf>
    <xf numFmtId="0" fontId="10" fillId="6" borderId="146" xfId="2" applyFont="1" applyFill="1" applyBorder="1" applyAlignment="1" applyProtection="1">
      <alignment horizontal="center" vertical="center" shrinkToFit="1"/>
      <protection locked="0"/>
    </xf>
    <xf numFmtId="0" fontId="10" fillId="6" borderId="86" xfId="2" applyFont="1" applyFill="1" applyBorder="1" applyAlignment="1" applyProtection="1">
      <alignment horizontal="center" vertical="center" shrinkToFit="1"/>
      <protection locked="0"/>
    </xf>
    <xf numFmtId="0" fontId="10" fillId="6" borderId="145" xfId="2" applyFont="1" applyFill="1" applyBorder="1" applyAlignment="1" applyProtection="1">
      <alignment horizontal="center" vertical="center" shrinkToFit="1"/>
      <protection locked="0"/>
    </xf>
    <xf numFmtId="0" fontId="10" fillId="6" borderId="52" xfId="2" applyFont="1" applyFill="1" applyBorder="1" applyAlignment="1" applyProtection="1">
      <alignment vertical="center" shrinkToFit="1"/>
      <protection locked="0"/>
    </xf>
    <xf numFmtId="0" fontId="10" fillId="6" borderId="53" xfId="2" applyFont="1" applyFill="1" applyBorder="1" applyAlignment="1" applyProtection="1">
      <alignment vertical="center" shrinkToFit="1"/>
      <protection locked="0"/>
    </xf>
    <xf numFmtId="0" fontId="10" fillId="6" borderId="54" xfId="2" applyFont="1" applyFill="1" applyBorder="1" applyAlignment="1" applyProtection="1">
      <alignment vertical="center" shrinkToFit="1"/>
      <protection locked="0"/>
    </xf>
    <xf numFmtId="176" fontId="10" fillId="6" borderId="52" xfId="2" applyNumberFormat="1" applyFont="1" applyFill="1" applyBorder="1" applyAlignment="1" applyProtection="1">
      <alignment horizontal="right" vertical="center" wrapText="1"/>
      <protection locked="0"/>
    </xf>
    <xf numFmtId="176" fontId="10" fillId="6" borderId="53" xfId="2" applyNumberFormat="1" applyFont="1" applyFill="1" applyBorder="1" applyAlignment="1" applyProtection="1">
      <alignment horizontal="right" vertical="center" wrapText="1"/>
      <protection locked="0"/>
    </xf>
    <xf numFmtId="0" fontId="10" fillId="6" borderId="52" xfId="2" applyFont="1" applyFill="1" applyBorder="1" applyAlignment="1" applyProtection="1">
      <alignment horizontal="center" vertical="center" shrinkToFit="1"/>
      <protection locked="0"/>
    </xf>
    <xf numFmtId="0" fontId="10" fillId="6" borderId="53" xfId="2" applyFont="1" applyFill="1" applyBorder="1" applyAlignment="1" applyProtection="1">
      <alignment horizontal="center" vertical="center" shrinkToFit="1"/>
      <protection locked="0"/>
    </xf>
    <xf numFmtId="0" fontId="10" fillId="6" borderId="54" xfId="2" applyFont="1" applyFill="1" applyBorder="1" applyAlignment="1" applyProtection="1">
      <alignment horizontal="center" vertical="center" shrinkToFit="1"/>
      <protection locked="0"/>
    </xf>
    <xf numFmtId="0" fontId="10" fillId="6" borderId="9" xfId="2" applyFont="1" applyFill="1" applyBorder="1" applyAlignment="1" applyProtection="1">
      <alignment horizontal="left" vertical="center" shrinkToFit="1"/>
      <protection locked="0"/>
    </xf>
    <xf numFmtId="0" fontId="10" fillId="6" borderId="5" xfId="2" applyFont="1" applyFill="1" applyBorder="1" applyAlignment="1" applyProtection="1">
      <alignment horizontal="left" vertical="center" shrinkToFit="1"/>
      <protection locked="0"/>
    </xf>
    <xf numFmtId="0" fontId="10" fillId="6" borderId="6" xfId="2" applyFont="1" applyFill="1" applyBorder="1" applyAlignment="1" applyProtection="1">
      <alignment horizontal="left" vertical="center" shrinkToFit="1"/>
      <protection locked="0"/>
    </xf>
    <xf numFmtId="0" fontId="10" fillId="6" borderId="9" xfId="2" applyFont="1" applyFill="1" applyBorder="1" applyAlignment="1" applyProtection="1">
      <alignment horizontal="center" vertical="center" shrinkToFit="1"/>
      <protection locked="0"/>
    </xf>
    <xf numFmtId="0" fontId="10" fillId="6" borderId="5" xfId="2" applyFont="1" applyFill="1" applyBorder="1" applyAlignment="1" applyProtection="1">
      <alignment horizontal="center" vertical="center" shrinkToFit="1"/>
      <protection locked="0"/>
    </xf>
    <xf numFmtId="0" fontId="10" fillId="6" borderId="6" xfId="2" applyFont="1" applyFill="1" applyBorder="1" applyAlignment="1" applyProtection="1">
      <alignment horizontal="center" vertical="center" shrinkToFit="1"/>
      <protection locked="0"/>
    </xf>
    <xf numFmtId="0" fontId="10" fillId="6" borderId="146" xfId="2" applyFont="1" applyFill="1" applyBorder="1" applyAlignment="1" applyProtection="1">
      <alignment horizontal="left" vertical="center" shrinkToFit="1"/>
      <protection locked="0"/>
    </xf>
    <xf numFmtId="0" fontId="10" fillId="6" borderId="86" xfId="2" applyFont="1" applyFill="1" applyBorder="1" applyAlignment="1" applyProtection="1">
      <alignment horizontal="left" vertical="center" shrinkToFit="1"/>
      <protection locked="0"/>
    </xf>
    <xf numFmtId="0" fontId="10" fillId="6" borderId="145" xfId="2" applyFont="1" applyFill="1" applyBorder="1" applyAlignment="1" applyProtection="1">
      <alignment horizontal="left" vertical="center" shrinkToFit="1"/>
      <protection locked="0"/>
    </xf>
    <xf numFmtId="0" fontId="10" fillId="6" borderId="52" xfId="2" applyFont="1" applyFill="1" applyBorder="1" applyAlignment="1" applyProtection="1">
      <alignment horizontal="left" vertical="center" shrinkToFit="1"/>
      <protection locked="0"/>
    </xf>
    <xf numFmtId="0" fontId="10" fillId="6" borderId="53" xfId="2" applyFont="1" applyFill="1" applyBorder="1" applyAlignment="1" applyProtection="1">
      <alignment horizontal="left" vertical="center" shrinkToFit="1"/>
      <protection locked="0"/>
    </xf>
    <xf numFmtId="0" fontId="10" fillId="6" borderId="54" xfId="2" applyFont="1" applyFill="1" applyBorder="1" applyAlignment="1" applyProtection="1">
      <alignment horizontal="left" vertical="center" shrinkToFit="1"/>
      <protection locked="0"/>
    </xf>
    <xf numFmtId="176" fontId="5" fillId="0" borderId="9"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11"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12" xfId="2" applyNumberFormat="1" applyFont="1" applyFill="1" applyBorder="1" applyAlignment="1">
      <alignment horizontal="center" vertical="center" wrapText="1"/>
    </xf>
    <xf numFmtId="0" fontId="8" fillId="0" borderId="37" xfId="2" applyFont="1" applyBorder="1" applyAlignment="1">
      <alignment horizontal="left" vertical="center"/>
    </xf>
    <xf numFmtId="0" fontId="8" fillId="0" borderId="38" xfId="2" applyFont="1" applyBorder="1" applyAlignment="1">
      <alignment horizontal="left" vertical="center"/>
    </xf>
    <xf numFmtId="0" fontId="5" fillId="0" borderId="36" xfId="2" applyFont="1" applyFill="1" applyBorder="1" applyAlignment="1">
      <alignment vertical="center" shrinkToFit="1"/>
    </xf>
    <xf numFmtId="0" fontId="5" fillId="0" borderId="37" xfId="2" applyFont="1" applyFill="1" applyBorder="1" applyAlignment="1">
      <alignment vertical="center" shrinkToFit="1"/>
    </xf>
    <xf numFmtId="0" fontId="5" fillId="0" borderId="38" xfId="2" applyFont="1" applyFill="1" applyBorder="1" applyAlignment="1">
      <alignment vertical="center" shrinkToFit="1"/>
    </xf>
    <xf numFmtId="176" fontId="5" fillId="0" borderId="384" xfId="2" applyNumberFormat="1" applyFont="1" applyBorder="1" applyAlignment="1">
      <alignment horizontal="right" vertical="center" wrapText="1"/>
    </xf>
    <xf numFmtId="0" fontId="5" fillId="0" borderId="8" xfId="2" applyFont="1" applyBorder="1" applyAlignment="1">
      <alignment horizontal="center" vertical="center" shrinkToFit="1"/>
    </xf>
    <xf numFmtId="0" fontId="5" fillId="0" borderId="8" xfId="2" applyFont="1" applyFill="1" applyBorder="1" applyAlignment="1">
      <alignment horizontal="center" vertical="center" wrapText="1"/>
    </xf>
    <xf numFmtId="176" fontId="5" fillId="0" borderId="8" xfId="2" applyNumberFormat="1" applyFont="1" applyBorder="1" applyAlignment="1">
      <alignment horizontal="center" vertical="center" wrapText="1"/>
    </xf>
    <xf numFmtId="176" fontId="5" fillId="0" borderId="7" xfId="2"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6" fontId="5" fillId="0" borderId="15" xfId="2" applyNumberFormat="1" applyFont="1" applyBorder="1" applyAlignment="1">
      <alignment horizontal="center" vertical="center" wrapText="1"/>
    </xf>
    <xf numFmtId="0" fontId="5" fillId="0" borderId="37" xfId="2" applyFont="1" applyBorder="1" applyAlignment="1">
      <alignment horizontal="left" vertical="center"/>
    </xf>
    <xf numFmtId="0" fontId="5" fillId="0" borderId="38" xfId="2" applyFont="1" applyBorder="1" applyAlignment="1">
      <alignment horizontal="left" vertical="center"/>
    </xf>
    <xf numFmtId="0" fontId="5" fillId="0" borderId="36" xfId="2" applyFont="1" applyFill="1" applyBorder="1" applyAlignment="1">
      <alignment vertical="center" wrapText="1"/>
    </xf>
    <xf numFmtId="0" fontId="5" fillId="0" borderId="37" xfId="2" applyFont="1" applyFill="1" applyBorder="1" applyAlignment="1">
      <alignment vertical="center" wrapText="1"/>
    </xf>
    <xf numFmtId="0" fontId="5" fillId="0" borderId="38" xfId="2" applyFont="1" applyFill="1" applyBorder="1" applyAlignment="1">
      <alignment vertical="center" wrapText="1"/>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5" fillId="0" borderId="35" xfId="2" applyFont="1" applyBorder="1" applyAlignment="1">
      <alignment horizontal="left" vertical="center"/>
    </xf>
    <xf numFmtId="0" fontId="8" fillId="0" borderId="263" xfId="2" applyFont="1" applyFill="1" applyBorder="1" applyAlignment="1">
      <alignment vertical="center" wrapText="1"/>
    </xf>
    <xf numFmtId="176" fontId="5" fillId="0" borderId="263" xfId="2" applyNumberFormat="1" applyFont="1" applyBorder="1" applyAlignment="1">
      <alignment horizontal="right" vertical="center" wrapText="1"/>
    </xf>
    <xf numFmtId="176" fontId="5" fillId="0" borderId="49" xfId="2" applyNumberFormat="1" applyFont="1" applyBorder="1" applyAlignment="1">
      <alignment horizontal="center" vertical="center" wrapText="1"/>
    </xf>
    <xf numFmtId="176" fontId="5" fillId="0" borderId="50" xfId="2" applyNumberFormat="1" applyFont="1" applyBorder="1" applyAlignment="1">
      <alignment horizontal="center" vertical="center" wrapText="1"/>
    </xf>
    <xf numFmtId="176" fontId="5" fillId="0" borderId="287" xfId="2" applyNumberFormat="1" applyFont="1" applyBorder="1" applyAlignment="1">
      <alignment horizontal="center" vertical="center" wrapText="1"/>
    </xf>
    <xf numFmtId="176" fontId="30" fillId="0" borderId="288" xfId="2" applyNumberFormat="1" applyFont="1" applyFill="1" applyBorder="1" applyAlignment="1">
      <alignment horizontal="center" vertical="center" wrapText="1"/>
    </xf>
    <xf numFmtId="176" fontId="30" fillId="0" borderId="290" xfId="2" applyNumberFormat="1" applyFont="1" applyFill="1" applyBorder="1" applyAlignment="1">
      <alignment horizontal="center" vertical="center" wrapText="1"/>
    </xf>
    <xf numFmtId="176" fontId="5" fillId="0" borderId="4" xfId="2" applyNumberFormat="1" applyFont="1" applyFill="1" applyBorder="1" applyAlignment="1">
      <alignment vertical="center" wrapText="1"/>
    </xf>
    <xf numFmtId="176" fontId="5" fillId="0" borderId="0" xfId="2" applyNumberFormat="1" applyFont="1" applyFill="1" applyBorder="1" applyAlignment="1">
      <alignment vertical="center" wrapText="1"/>
    </xf>
    <xf numFmtId="176" fontId="5" fillId="0" borderId="4"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wrapText="1"/>
    </xf>
    <xf numFmtId="176" fontId="5" fillId="0" borderId="146" xfId="2" applyNumberFormat="1" applyFont="1" applyBorder="1" applyAlignment="1">
      <alignment horizontal="center" vertical="center" wrapText="1"/>
    </xf>
    <xf numFmtId="176" fontId="5" fillId="0" borderId="86" xfId="2" applyNumberFormat="1" applyFont="1" applyBorder="1" applyAlignment="1">
      <alignment horizontal="center" vertical="center" wrapText="1"/>
    </xf>
    <xf numFmtId="176" fontId="5" fillId="0" borderId="289" xfId="2" applyNumberFormat="1" applyFont="1" applyBorder="1" applyAlignment="1">
      <alignment horizontal="center" vertical="center" wrapText="1"/>
    </xf>
    <xf numFmtId="176" fontId="10" fillId="0" borderId="314" xfId="2" applyNumberFormat="1" applyFont="1" applyBorder="1" applyAlignment="1">
      <alignment horizontal="center" vertical="center" wrapText="1"/>
    </xf>
    <xf numFmtId="176" fontId="10" fillId="0" borderId="292" xfId="2" applyNumberFormat="1" applyFont="1" applyBorder="1" applyAlignment="1">
      <alignment horizontal="center" vertical="center" wrapText="1"/>
    </xf>
    <xf numFmtId="176" fontId="10" fillId="0" borderId="315" xfId="2" applyNumberFormat="1" applyFont="1" applyBorder="1" applyAlignment="1">
      <alignment horizontal="center" vertical="center" wrapText="1"/>
    </xf>
    <xf numFmtId="0" fontId="5" fillId="0" borderId="40" xfId="2" applyFont="1" applyBorder="1" applyAlignment="1">
      <alignment horizontal="left" vertical="center" shrinkToFit="1"/>
    </xf>
    <xf numFmtId="0" fontId="5" fillId="0" borderId="190" xfId="2" applyFont="1" applyBorder="1" applyAlignment="1">
      <alignment horizontal="left" vertical="center" shrinkToFit="1"/>
    </xf>
    <xf numFmtId="0" fontId="5" fillId="0" borderId="39" xfId="2" applyFont="1" applyFill="1" applyBorder="1" applyAlignment="1">
      <alignment vertical="center" wrapText="1"/>
    </xf>
    <xf numFmtId="0" fontId="5" fillId="0" borderId="40" xfId="2" applyFont="1" applyFill="1" applyBorder="1" applyAlignment="1">
      <alignment vertical="center" wrapText="1"/>
    </xf>
    <xf numFmtId="0" fontId="5" fillId="0" borderId="190" xfId="2" applyFont="1" applyFill="1" applyBorder="1" applyAlignment="1">
      <alignment vertical="center" wrapText="1"/>
    </xf>
    <xf numFmtId="176" fontId="5" fillId="0" borderId="268" xfId="2" applyNumberFormat="1" applyFont="1" applyBorder="1" applyAlignment="1">
      <alignment horizontal="right" vertical="center" wrapText="1"/>
    </xf>
    <xf numFmtId="176" fontId="30" fillId="0" borderId="314" xfId="2" applyNumberFormat="1" applyFont="1" applyFill="1" applyBorder="1" applyAlignment="1">
      <alignment horizontal="center" vertical="center" wrapText="1"/>
    </xf>
    <xf numFmtId="176" fontId="30" fillId="0" borderId="292" xfId="2" applyNumberFormat="1" applyFont="1" applyFill="1" applyBorder="1" applyAlignment="1">
      <alignment horizontal="center" vertical="center" wrapText="1"/>
    </xf>
    <xf numFmtId="176" fontId="30" fillId="0" borderId="315" xfId="2" applyNumberFormat="1" applyFont="1" applyFill="1" applyBorder="1" applyAlignment="1">
      <alignment horizontal="center" vertical="center" wrapText="1"/>
    </xf>
    <xf numFmtId="176" fontId="5" fillId="0" borderId="9" xfId="2" applyNumberFormat="1" applyFont="1" applyBorder="1" applyAlignment="1">
      <alignment horizontal="center" vertical="center" wrapText="1"/>
    </xf>
    <xf numFmtId="176" fontId="5" fillId="0" borderId="5" xfId="2" applyNumberFormat="1" applyFont="1" applyBorder="1" applyAlignment="1">
      <alignment horizontal="center" vertical="center" wrapText="1"/>
    </xf>
    <xf numFmtId="176" fontId="5" fillId="0" borderId="6" xfId="2" applyNumberFormat="1" applyFont="1" applyBorder="1" applyAlignment="1">
      <alignment horizontal="center" vertical="center" wrapText="1"/>
    </xf>
    <xf numFmtId="176" fontId="10" fillId="0" borderId="286" xfId="2" applyNumberFormat="1" applyFont="1" applyBorder="1" applyAlignment="1">
      <alignment horizontal="center" vertical="center" wrapText="1"/>
    </xf>
    <xf numFmtId="176" fontId="5" fillId="0" borderId="4" xfId="2" applyNumberFormat="1" applyFont="1" applyBorder="1" applyAlignment="1">
      <alignment horizontal="center" vertical="center" wrapText="1"/>
    </xf>
    <xf numFmtId="176" fontId="5" fillId="0" borderId="0" xfId="2" applyNumberFormat="1" applyFont="1" applyBorder="1" applyAlignment="1">
      <alignment horizontal="center" vertical="center" wrapText="1"/>
    </xf>
    <xf numFmtId="176" fontId="5" fillId="0" borderId="11"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0" fontId="5" fillId="6" borderId="49" xfId="2" applyFont="1" applyFill="1" applyBorder="1" applyAlignment="1" applyProtection="1">
      <alignment horizontal="left" vertical="center" shrinkToFit="1"/>
      <protection locked="0"/>
    </xf>
    <xf numFmtId="0" fontId="5" fillId="6" borderId="50" xfId="2" applyFont="1" applyFill="1" applyBorder="1" applyAlignment="1" applyProtection="1">
      <alignment horizontal="left" vertical="center" shrinkToFit="1"/>
      <protection locked="0"/>
    </xf>
    <xf numFmtId="180" fontId="10" fillId="6" borderId="90" xfId="2" applyNumberFormat="1" applyFont="1" applyFill="1" applyBorder="1" applyAlignment="1" applyProtection="1">
      <alignment horizontal="center" vertical="center"/>
      <protection locked="0"/>
    </xf>
    <xf numFmtId="180" fontId="10" fillId="6" borderId="51" xfId="2" applyNumberFormat="1" applyFont="1" applyFill="1" applyBorder="1" applyAlignment="1" applyProtection="1">
      <alignment horizontal="center" vertical="center"/>
      <protection locked="0"/>
    </xf>
    <xf numFmtId="176" fontId="10" fillId="6" borderId="49" xfId="2" applyNumberFormat="1" applyFont="1" applyFill="1" applyBorder="1" applyAlignment="1" applyProtection="1">
      <alignment vertical="center" wrapText="1"/>
      <protection locked="0"/>
    </xf>
    <xf numFmtId="176" fontId="10" fillId="6" borderId="50" xfId="2" applyNumberFormat="1" applyFont="1" applyFill="1" applyBorder="1" applyAlignment="1" applyProtection="1">
      <alignment vertical="center" wrapText="1"/>
      <protection locked="0"/>
    </xf>
    <xf numFmtId="176" fontId="10" fillId="6" borderId="51" xfId="2" applyNumberFormat="1" applyFont="1" applyFill="1" applyBorder="1" applyAlignment="1" applyProtection="1">
      <alignment vertical="center" wrapText="1"/>
      <protection locked="0"/>
    </xf>
    <xf numFmtId="176" fontId="10" fillId="6" borderId="51" xfId="2" applyNumberFormat="1" applyFont="1" applyFill="1" applyBorder="1" applyAlignment="1" applyProtection="1">
      <alignment horizontal="right" vertical="center" wrapText="1"/>
      <protection locked="0"/>
    </xf>
    <xf numFmtId="0" fontId="5" fillId="0" borderId="9"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10" xfId="2" applyFont="1" applyFill="1" applyBorder="1" applyAlignment="1">
      <alignment horizontal="center" vertical="center" shrinkToFit="1"/>
    </xf>
    <xf numFmtId="0" fontId="5" fillId="0" borderId="11"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6" borderId="146" xfId="2" applyFont="1" applyFill="1" applyBorder="1" applyAlignment="1" applyProtection="1">
      <alignment horizontal="left" vertical="center" shrinkToFit="1"/>
      <protection locked="0"/>
    </xf>
    <xf numFmtId="0" fontId="5" fillId="6" borderId="86" xfId="2" applyFont="1" applyFill="1" applyBorder="1" applyAlignment="1" applyProtection="1">
      <alignment horizontal="left" vertical="center" shrinkToFit="1"/>
      <protection locked="0"/>
    </xf>
    <xf numFmtId="180" fontId="10" fillId="6" borderId="172" xfId="2" applyNumberFormat="1" applyFont="1" applyFill="1" applyBorder="1" applyAlignment="1" applyProtection="1">
      <alignment horizontal="center" vertical="center"/>
      <protection locked="0"/>
    </xf>
    <xf numFmtId="180" fontId="10" fillId="6" borderId="145" xfId="2" applyNumberFormat="1" applyFont="1" applyFill="1" applyBorder="1" applyAlignment="1" applyProtection="1">
      <alignment horizontal="center" vertical="center"/>
      <protection locked="0"/>
    </xf>
    <xf numFmtId="176" fontId="10" fillId="6" borderId="146" xfId="2" applyNumberFormat="1" applyFont="1" applyFill="1" applyBorder="1" applyAlignment="1" applyProtection="1">
      <alignment vertical="center" wrapText="1"/>
      <protection locked="0"/>
    </xf>
    <xf numFmtId="176" fontId="10" fillId="6" borderId="86" xfId="2" applyNumberFormat="1" applyFont="1" applyFill="1" applyBorder="1" applyAlignment="1" applyProtection="1">
      <alignment vertical="center" wrapText="1"/>
      <protection locked="0"/>
    </xf>
    <xf numFmtId="176" fontId="10" fillId="6" borderId="145" xfId="2" applyNumberFormat="1" applyFont="1" applyFill="1" applyBorder="1" applyAlignment="1" applyProtection="1">
      <alignment horizontal="right" vertical="center" wrapText="1"/>
      <protection locked="0"/>
    </xf>
    <xf numFmtId="0" fontId="8" fillId="0" borderId="9" xfId="2" applyFont="1" applyBorder="1" applyAlignment="1">
      <alignment horizontal="center" vertical="center" wrapText="1"/>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2" xfId="2" applyFont="1" applyBorder="1" applyAlignment="1">
      <alignment horizontal="center" vertical="center" wrapText="1"/>
    </xf>
    <xf numFmtId="176" fontId="30" fillId="0" borderId="294" xfId="2" applyNumberFormat="1" applyFont="1" applyFill="1" applyBorder="1" applyAlignment="1">
      <alignment horizontal="center" vertical="center" wrapText="1"/>
    </xf>
    <xf numFmtId="176" fontId="30" fillId="0" borderId="71" xfId="2" applyNumberFormat="1" applyFont="1" applyFill="1" applyBorder="1" applyAlignment="1">
      <alignment horizontal="center" vertical="center" wrapText="1"/>
    </xf>
    <xf numFmtId="176" fontId="30" fillId="0" borderId="295" xfId="2" applyNumberFormat="1" applyFont="1" applyFill="1" applyBorder="1" applyAlignment="1">
      <alignment horizontal="center" vertical="center" wrapText="1"/>
    </xf>
    <xf numFmtId="176" fontId="30" fillId="0" borderId="77" xfId="2" applyNumberFormat="1" applyFont="1" applyFill="1" applyBorder="1" applyAlignment="1">
      <alignment horizontal="center" vertical="center" wrapText="1"/>
    </xf>
    <xf numFmtId="176" fontId="30" fillId="0" borderId="0" xfId="2" applyNumberFormat="1" applyFont="1" applyFill="1" applyBorder="1" applyAlignment="1">
      <alignment horizontal="center" vertical="center" wrapText="1"/>
    </xf>
    <xf numFmtId="176" fontId="30" fillId="0" borderId="76" xfId="2" applyNumberFormat="1" applyFont="1" applyFill="1" applyBorder="1" applyAlignment="1">
      <alignment horizontal="center" vertical="center" wrapText="1"/>
    </xf>
    <xf numFmtId="176" fontId="30" fillId="0" borderId="297" xfId="2" applyNumberFormat="1" applyFont="1" applyFill="1" applyBorder="1" applyAlignment="1">
      <alignment horizontal="center" vertical="center" wrapText="1"/>
    </xf>
    <xf numFmtId="176" fontId="30" fillId="0" borderId="32" xfId="2" applyNumberFormat="1" applyFont="1" applyFill="1" applyBorder="1" applyAlignment="1">
      <alignment horizontal="center" vertical="center" wrapText="1"/>
    </xf>
    <xf numFmtId="176" fontId="30" fillId="0" borderId="298" xfId="2" applyNumberFormat="1" applyFont="1" applyFill="1" applyBorder="1" applyAlignment="1">
      <alignment horizontal="center" vertical="center" wrapText="1"/>
    </xf>
    <xf numFmtId="0" fontId="5" fillId="6" borderId="52" xfId="2" applyFont="1" applyFill="1" applyBorder="1" applyAlignment="1" applyProtection="1">
      <alignment horizontal="left" vertical="center" shrinkToFit="1"/>
      <protection locked="0"/>
    </xf>
    <xf numFmtId="0" fontId="5" fillId="6" borderId="53" xfId="2" applyFont="1" applyFill="1" applyBorder="1" applyAlignment="1" applyProtection="1">
      <alignment horizontal="left" vertical="center" shrinkToFit="1"/>
      <protection locked="0"/>
    </xf>
    <xf numFmtId="180" fontId="10" fillId="6" borderId="276" xfId="2" applyNumberFormat="1" applyFont="1" applyFill="1" applyBorder="1" applyAlignment="1" applyProtection="1">
      <alignment horizontal="center" vertical="center"/>
      <protection locked="0"/>
    </xf>
    <xf numFmtId="180" fontId="10" fillId="6" borderId="54" xfId="2" applyNumberFormat="1" applyFont="1" applyFill="1" applyBorder="1" applyAlignment="1" applyProtection="1">
      <alignment horizontal="center" vertical="center"/>
      <protection locked="0"/>
    </xf>
    <xf numFmtId="176" fontId="10" fillId="6" borderId="53" xfId="2" applyNumberFormat="1" applyFont="1" applyFill="1" applyBorder="1" applyAlignment="1" applyProtection="1">
      <alignment vertical="center" wrapText="1"/>
      <protection locked="0"/>
    </xf>
    <xf numFmtId="176" fontId="10" fillId="6" borderId="54" xfId="2" applyNumberFormat="1" applyFont="1" applyFill="1" applyBorder="1" applyAlignment="1" applyProtection="1">
      <alignment vertical="center" wrapText="1"/>
      <protection locked="0"/>
    </xf>
    <xf numFmtId="176" fontId="10" fillId="6" borderId="54" xfId="2" applyNumberFormat="1" applyFont="1" applyFill="1" applyBorder="1" applyAlignment="1" applyProtection="1">
      <alignment horizontal="right" vertical="center" wrapText="1"/>
      <protection locked="0"/>
    </xf>
    <xf numFmtId="176" fontId="5" fillId="0" borderId="52" xfId="2" applyNumberFormat="1" applyFont="1" applyBorder="1" applyAlignment="1">
      <alignment horizontal="center" vertical="center" wrapText="1"/>
    </xf>
    <xf numFmtId="176" fontId="5" fillId="0" borderId="53" xfId="2" applyNumberFormat="1" applyFont="1" applyBorder="1" applyAlignment="1">
      <alignment horizontal="center" vertical="center" wrapText="1"/>
    </xf>
    <xf numFmtId="176" fontId="5" fillId="0" borderId="296" xfId="2" applyNumberFormat="1" applyFont="1" applyBorder="1" applyAlignment="1">
      <alignment horizontal="center" vertical="center" wrapText="1"/>
    </xf>
    <xf numFmtId="176" fontId="10" fillId="6" borderId="145" xfId="2" applyNumberFormat="1" applyFont="1" applyFill="1" applyBorder="1" applyAlignment="1" applyProtection="1">
      <alignment vertical="center" wrapText="1"/>
      <protection locked="0"/>
    </xf>
    <xf numFmtId="176" fontId="5" fillId="0" borderId="7" xfId="2" applyNumberFormat="1" applyFont="1" applyFill="1" applyBorder="1" applyAlignment="1">
      <alignment vertical="center" wrapText="1"/>
    </xf>
    <xf numFmtId="176" fontId="5" fillId="0" borderId="3" xfId="2" applyNumberFormat="1" applyFont="1" applyFill="1" applyBorder="1" applyAlignment="1">
      <alignment vertical="center" wrapText="1"/>
    </xf>
    <xf numFmtId="176" fontId="5" fillId="0" borderId="15" xfId="2" applyNumberFormat="1" applyFont="1" applyFill="1" applyBorder="1" applyAlignment="1">
      <alignment vertical="center" wrapText="1"/>
    </xf>
    <xf numFmtId="176" fontId="5" fillId="0" borderId="7" xfId="2" applyNumberFormat="1" applyFont="1" applyFill="1" applyBorder="1" applyAlignment="1">
      <alignment horizontal="right" vertical="center" wrapText="1"/>
    </xf>
    <xf numFmtId="176" fontId="5" fillId="0" borderId="3" xfId="2" applyNumberFormat="1" applyFont="1" applyFill="1" applyBorder="1" applyAlignment="1">
      <alignment horizontal="right" vertical="center" wrapText="1"/>
    </xf>
    <xf numFmtId="176" fontId="5" fillId="0" borderId="15" xfId="2" applyNumberFormat="1" applyFont="1" applyFill="1" applyBorder="1" applyAlignment="1">
      <alignment horizontal="right" vertical="center" wrapText="1"/>
    </xf>
    <xf numFmtId="176" fontId="5" fillId="0" borderId="53" xfId="2" applyNumberFormat="1" applyFont="1" applyFill="1" applyBorder="1" applyAlignment="1">
      <alignment horizontal="center" vertical="center" shrinkToFit="1"/>
    </xf>
    <xf numFmtId="178" fontId="10" fillId="6" borderId="53" xfId="2" applyNumberFormat="1" applyFont="1" applyFill="1" applyBorder="1" applyAlignment="1" applyProtection="1">
      <alignment horizontal="center" vertical="center" shrinkToFit="1"/>
      <protection locked="0"/>
    </xf>
    <xf numFmtId="178" fontId="10" fillId="6" borderId="54" xfId="2" applyNumberFormat="1" applyFont="1" applyFill="1" applyBorder="1" applyAlignment="1" applyProtection="1">
      <alignment horizontal="center" vertical="center" shrinkToFit="1"/>
      <protection locked="0"/>
    </xf>
    <xf numFmtId="176" fontId="5" fillId="6" borderId="52" xfId="2" applyNumberFormat="1" applyFont="1" applyFill="1" applyBorder="1" applyAlignment="1" applyProtection="1">
      <alignment horizontal="left" vertical="center" shrinkToFit="1"/>
      <protection locked="0"/>
    </xf>
    <xf numFmtId="176" fontId="5" fillId="6" borderId="53" xfId="2" applyNumberFormat="1" applyFont="1" applyFill="1" applyBorder="1" applyAlignment="1" applyProtection="1">
      <alignment horizontal="left" vertical="center" shrinkToFit="1"/>
      <protection locked="0"/>
    </xf>
    <xf numFmtId="176" fontId="5" fillId="6" borderId="54" xfId="2" applyNumberFormat="1" applyFont="1" applyFill="1" applyBorder="1" applyAlignment="1" applyProtection="1">
      <alignment horizontal="left" vertical="center" shrinkToFit="1"/>
      <protection locked="0"/>
    </xf>
    <xf numFmtId="176" fontId="5" fillId="0" borderId="102" xfId="2" applyNumberFormat="1" applyFont="1" applyBorder="1" applyAlignment="1">
      <alignment horizontal="center" vertical="center" wrapText="1"/>
    </xf>
    <xf numFmtId="176" fontId="5" fillId="0" borderId="303" xfId="2" applyNumberFormat="1" applyFont="1" applyBorder="1" applyAlignment="1">
      <alignment horizontal="center" vertical="center" wrapText="1"/>
    </xf>
    <xf numFmtId="176" fontId="5" fillId="0" borderId="304" xfId="2" applyNumberFormat="1" applyFont="1" applyBorder="1" applyAlignment="1">
      <alignment horizontal="center" vertical="center" wrapText="1"/>
    </xf>
    <xf numFmtId="176" fontId="5" fillId="6" borderId="49" xfId="2" applyNumberFormat="1" applyFont="1" applyFill="1" applyBorder="1" applyAlignment="1" applyProtection="1">
      <alignment horizontal="left" vertical="center" shrinkToFit="1"/>
      <protection locked="0"/>
    </xf>
    <xf numFmtId="176" fontId="5" fillId="6" borderId="50" xfId="2" applyNumberFormat="1" applyFont="1" applyFill="1" applyBorder="1" applyAlignment="1" applyProtection="1">
      <alignment horizontal="left" vertical="center" shrinkToFit="1"/>
      <protection locked="0"/>
    </xf>
    <xf numFmtId="176" fontId="5" fillId="6" borderId="51" xfId="2" applyNumberFormat="1" applyFont="1" applyFill="1" applyBorder="1" applyAlignment="1" applyProtection="1">
      <alignment horizontal="left" vertical="center" shrinkToFit="1"/>
      <protection locked="0"/>
    </xf>
    <xf numFmtId="0" fontId="5" fillId="0" borderId="29" xfId="2" applyFont="1" applyFill="1" applyBorder="1" applyAlignment="1">
      <alignment horizontal="right" vertical="center" shrinkToFit="1"/>
    </xf>
    <xf numFmtId="0" fontId="5" fillId="0" borderId="64" xfId="2" applyFont="1" applyFill="1" applyBorder="1" applyAlignment="1">
      <alignment horizontal="right" vertical="center" shrinkToFit="1"/>
    </xf>
    <xf numFmtId="0" fontId="5" fillId="0" borderId="299" xfId="2" applyFont="1" applyFill="1" applyBorder="1" applyAlignment="1">
      <alignment horizontal="right" vertical="center" shrinkToFit="1"/>
    </xf>
    <xf numFmtId="0" fontId="5" fillId="0" borderId="65" xfId="2" applyFont="1" applyFill="1" applyBorder="1" applyAlignment="1">
      <alignment horizontal="right" vertical="center" shrinkToFit="1"/>
    </xf>
    <xf numFmtId="0" fontId="5" fillId="0" borderId="66" xfId="2" applyFont="1" applyFill="1" applyBorder="1" applyAlignment="1">
      <alignment horizontal="right" vertical="center" shrinkToFit="1"/>
    </xf>
    <xf numFmtId="0" fontId="5" fillId="0" borderId="300" xfId="2" applyFont="1" applyFill="1" applyBorder="1" applyAlignment="1">
      <alignment horizontal="right" vertical="center" shrinkToFit="1"/>
    </xf>
    <xf numFmtId="0" fontId="5" fillId="0" borderId="67" xfId="2" applyFont="1" applyFill="1" applyBorder="1" applyAlignment="1">
      <alignment horizontal="right" vertical="center" shrinkToFit="1"/>
    </xf>
    <xf numFmtId="0" fontId="5" fillId="0" borderId="68" xfId="2" applyFont="1" applyFill="1" applyBorder="1" applyAlignment="1">
      <alignment horizontal="right" vertical="center" shrinkToFit="1"/>
    </xf>
    <xf numFmtId="0" fontId="5" fillId="0" borderId="302" xfId="2" applyFont="1" applyFill="1" applyBorder="1" applyAlignment="1">
      <alignment horizontal="right" vertical="center" shrinkToFit="1"/>
    </xf>
    <xf numFmtId="176" fontId="5" fillId="0" borderId="52" xfId="2" applyNumberFormat="1" applyFont="1" applyFill="1" applyBorder="1" applyAlignment="1">
      <alignment horizontal="center" vertical="center" shrinkToFit="1"/>
    </xf>
    <xf numFmtId="178" fontId="10" fillId="6" borderId="301" xfId="2" applyNumberFormat="1" applyFont="1" applyFill="1" applyBorder="1" applyAlignment="1" applyProtection="1">
      <alignment horizontal="center" vertical="center" shrinkToFit="1"/>
      <protection locked="0"/>
    </xf>
    <xf numFmtId="176" fontId="5" fillId="6" borderId="146" xfId="2" applyNumberFormat="1" applyFont="1" applyFill="1" applyBorder="1" applyAlignment="1" applyProtection="1">
      <alignment horizontal="left" vertical="center" shrinkToFit="1"/>
      <protection locked="0"/>
    </xf>
    <xf numFmtId="176" fontId="5" fillId="6" borderId="86" xfId="2" applyNumberFormat="1" applyFont="1" applyFill="1" applyBorder="1" applyAlignment="1" applyProtection="1">
      <alignment horizontal="left" vertical="center" shrinkToFit="1"/>
      <protection locked="0"/>
    </xf>
    <xf numFmtId="176" fontId="5" fillId="6" borderId="145" xfId="2" applyNumberFormat="1" applyFont="1" applyFill="1" applyBorder="1" applyAlignment="1" applyProtection="1">
      <alignment horizontal="left" vertical="center" shrinkToFit="1"/>
      <protection locked="0"/>
    </xf>
    <xf numFmtId="176" fontId="5" fillId="0" borderId="305" xfId="2" applyNumberFormat="1" applyFont="1" applyBorder="1" applyAlignment="1">
      <alignment horizontal="center" vertical="center" wrapText="1"/>
    </xf>
    <xf numFmtId="176" fontId="5" fillId="0" borderId="306" xfId="2" applyNumberFormat="1" applyFont="1" applyBorder="1" applyAlignment="1">
      <alignment horizontal="center" vertical="center" wrapText="1"/>
    </xf>
    <xf numFmtId="176" fontId="5" fillId="0" borderId="307" xfId="2" applyNumberFormat="1" applyFont="1" applyBorder="1" applyAlignment="1">
      <alignment horizontal="center" vertical="center" wrapText="1"/>
    </xf>
    <xf numFmtId="176" fontId="5" fillId="0" borderId="308" xfId="2" applyNumberFormat="1" applyFont="1" applyBorder="1" applyAlignment="1">
      <alignment horizontal="center" vertical="center" wrapText="1"/>
    </xf>
    <xf numFmtId="176" fontId="5" fillId="0" borderId="309" xfId="2" applyNumberFormat="1" applyFont="1" applyBorder="1" applyAlignment="1">
      <alignment horizontal="center" vertical="center" wrapText="1"/>
    </xf>
    <xf numFmtId="176" fontId="5" fillId="0" borderId="310" xfId="2" applyNumberFormat="1" applyFont="1" applyBorder="1" applyAlignment="1">
      <alignment horizontal="center" vertical="center" wrapText="1"/>
    </xf>
    <xf numFmtId="176" fontId="5" fillId="0" borderId="311" xfId="2" applyNumberFormat="1" applyFont="1" applyBorder="1" applyAlignment="1">
      <alignment vertical="center" wrapText="1"/>
    </xf>
    <xf numFmtId="176" fontId="5" fillId="0" borderId="309" xfId="2" applyNumberFormat="1" applyFont="1" applyBorder="1" applyAlignment="1">
      <alignment vertical="center" wrapText="1"/>
    </xf>
    <xf numFmtId="176" fontId="5" fillId="0" borderId="312" xfId="2" applyNumberFormat="1" applyFont="1" applyBorder="1" applyAlignment="1">
      <alignment vertical="center" wrapText="1"/>
    </xf>
    <xf numFmtId="0" fontId="5" fillId="0" borderId="5" xfId="2" applyFont="1" applyFill="1" applyBorder="1" applyAlignment="1">
      <alignment horizontal="right" vertical="center" shrinkToFit="1"/>
    </xf>
    <xf numFmtId="176" fontId="5" fillId="0" borderId="8" xfId="2" applyNumberFormat="1" applyFont="1" applyFill="1" applyBorder="1" applyAlignment="1">
      <alignment horizontal="center" vertical="center"/>
    </xf>
    <xf numFmtId="176" fontId="5" fillId="0" borderId="8" xfId="2" applyNumberFormat="1" applyFont="1" applyBorder="1" applyAlignment="1">
      <alignment horizontal="center" vertical="center"/>
    </xf>
    <xf numFmtId="176" fontId="10" fillId="6" borderId="8" xfId="2" applyNumberFormat="1" applyFont="1" applyFill="1" applyBorder="1" applyAlignment="1" applyProtection="1">
      <alignment horizontal="center" vertical="center"/>
      <protection locked="0"/>
    </xf>
    <xf numFmtId="176" fontId="5" fillId="0" borderId="8" xfId="2" applyNumberFormat="1" applyFont="1" applyBorder="1" applyAlignment="1">
      <alignment horizontal="left" vertical="center" shrinkToFit="1"/>
    </xf>
    <xf numFmtId="176" fontId="8" fillId="0" borderId="8" xfId="2" applyNumberFormat="1" applyFont="1" applyFill="1" applyBorder="1" applyAlignment="1">
      <alignment horizontal="center" vertical="center"/>
    </xf>
    <xf numFmtId="176" fontId="17" fillId="0" borderId="8" xfId="2" applyNumberFormat="1" applyFont="1" applyFill="1" applyBorder="1" applyAlignment="1">
      <alignment horizontal="center" vertical="center" wrapText="1" shrinkToFit="1"/>
    </xf>
    <xf numFmtId="176" fontId="5" fillId="0" borderId="7"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0" fontId="16" fillId="0" borderId="246" xfId="0" applyNumberFormat="1" applyFont="1" applyFill="1" applyBorder="1" applyAlignment="1">
      <alignment horizontal="left" vertical="center" wrapText="1" shrinkToFit="1"/>
    </xf>
    <xf numFmtId="0" fontId="16" fillId="0" borderId="5" xfId="0" applyNumberFormat="1" applyFont="1" applyFill="1" applyBorder="1" applyAlignment="1">
      <alignment horizontal="left" vertical="center" wrapText="1" shrinkToFit="1"/>
    </xf>
    <xf numFmtId="0" fontId="16" fillId="0" borderId="6" xfId="0" applyNumberFormat="1" applyFont="1" applyFill="1" applyBorder="1" applyAlignment="1">
      <alignment horizontal="left" vertical="center" wrapText="1" shrinkToFit="1"/>
    </xf>
    <xf numFmtId="0" fontId="16" fillId="0" borderId="245" xfId="0" applyNumberFormat="1" applyFont="1" applyFill="1" applyBorder="1" applyAlignment="1">
      <alignment horizontal="left" vertical="center" wrapText="1" shrinkToFit="1"/>
    </xf>
    <xf numFmtId="0" fontId="16" fillId="0" borderId="3" xfId="0" applyNumberFormat="1" applyFont="1" applyFill="1" applyBorder="1" applyAlignment="1">
      <alignment horizontal="left" vertical="center" wrapText="1" shrinkToFit="1"/>
    </xf>
    <xf numFmtId="0" fontId="16" fillId="0" borderId="15" xfId="0" applyNumberFormat="1" applyFont="1" applyFill="1" applyBorder="1" applyAlignment="1">
      <alignment horizontal="left" vertical="center" wrapText="1" shrinkToFit="1"/>
    </xf>
    <xf numFmtId="176" fontId="5" fillId="0" borderId="8" xfId="2" applyNumberFormat="1" applyFont="1" applyBorder="1" applyAlignment="1">
      <alignment horizontal="center" vertical="center" shrinkToFit="1"/>
    </xf>
    <xf numFmtId="0" fontId="10" fillId="0" borderId="8" xfId="2" applyNumberFormat="1" applyFont="1" applyFill="1" applyBorder="1" applyAlignment="1">
      <alignment horizontal="center" vertical="center"/>
    </xf>
    <xf numFmtId="0" fontId="10" fillId="6" borderId="7" xfId="2" applyNumberFormat="1" applyFont="1" applyFill="1" applyBorder="1" applyAlignment="1" applyProtection="1">
      <alignment horizontal="center" vertical="center" shrinkToFit="1"/>
      <protection locked="0"/>
    </xf>
    <xf numFmtId="0" fontId="10" fillId="6" borderId="3" xfId="2" applyNumberFormat="1" applyFont="1" applyFill="1" applyBorder="1" applyAlignment="1" applyProtection="1">
      <alignment horizontal="center" vertical="center" shrinkToFit="1"/>
      <protection locked="0"/>
    </xf>
    <xf numFmtId="0" fontId="10" fillId="6" borderId="15" xfId="2" applyNumberFormat="1" applyFont="1" applyFill="1" applyBorder="1" applyAlignment="1" applyProtection="1">
      <alignment horizontal="center" vertical="center" shrinkToFit="1"/>
      <protection locked="0"/>
    </xf>
    <xf numFmtId="176" fontId="5" fillId="0" borderId="8" xfId="2" applyNumberFormat="1" applyFont="1" applyFill="1" applyBorder="1" applyAlignment="1">
      <alignment horizontal="center" vertical="center" shrinkToFit="1"/>
    </xf>
    <xf numFmtId="176" fontId="5" fillId="0" borderId="8" xfId="2" applyNumberFormat="1" applyFont="1" applyFill="1" applyBorder="1" applyAlignment="1">
      <alignment horizontal="center" vertical="center" wrapText="1"/>
    </xf>
    <xf numFmtId="176" fontId="8" fillId="0" borderId="8" xfId="2" applyNumberFormat="1" applyFont="1" applyBorder="1" applyAlignment="1">
      <alignment horizontal="left" vertical="center" wrapText="1" shrinkToFit="1"/>
    </xf>
    <xf numFmtId="0" fontId="16" fillId="2" borderId="243" xfId="0" applyNumberFormat="1" applyFont="1" applyFill="1" applyBorder="1" applyAlignment="1">
      <alignment horizontal="left" vertical="center" wrapText="1" shrinkToFit="1"/>
    </xf>
    <xf numFmtId="0" fontId="16" fillId="2" borderId="313" xfId="0" applyNumberFormat="1" applyFont="1" applyFill="1" applyBorder="1" applyAlignment="1">
      <alignment horizontal="left" vertical="center" wrapText="1" shrinkToFit="1"/>
    </xf>
    <xf numFmtId="0" fontId="16" fillId="2" borderId="275" xfId="0" applyNumberFormat="1" applyFont="1" applyFill="1" applyBorder="1" applyAlignment="1">
      <alignment horizontal="left" vertical="center" wrapText="1" shrinkToFit="1"/>
    </xf>
    <xf numFmtId="0" fontId="16" fillId="2" borderId="278" xfId="0" applyNumberFormat="1" applyFont="1" applyFill="1" applyBorder="1" applyAlignment="1">
      <alignment horizontal="left" vertical="center" wrapText="1" shrinkToFit="1"/>
    </xf>
    <xf numFmtId="0" fontId="16" fillId="2" borderId="244" xfId="0" applyNumberFormat="1" applyFont="1" applyFill="1" applyBorder="1" applyAlignment="1">
      <alignment horizontal="left" vertical="center" wrapText="1" shrinkToFit="1"/>
    </xf>
    <xf numFmtId="0" fontId="16" fillId="2" borderId="279" xfId="0" applyNumberFormat="1" applyFont="1" applyFill="1" applyBorder="1" applyAlignment="1">
      <alignment horizontal="left" vertical="center" wrapText="1" shrinkToFit="1"/>
    </xf>
    <xf numFmtId="0" fontId="29" fillId="0" borderId="0" xfId="2" applyFont="1" applyBorder="1" applyAlignment="1">
      <alignment horizontal="center" vertical="center"/>
    </xf>
    <xf numFmtId="0" fontId="5" fillId="0" borderId="30" xfId="2" applyFont="1" applyBorder="1" applyAlignment="1">
      <alignment horizontal="center" vertical="center" shrinkToFit="1"/>
    </xf>
    <xf numFmtId="0" fontId="10" fillId="0" borderId="314" xfId="2" applyFont="1" applyFill="1" applyBorder="1" applyAlignment="1">
      <alignment horizontal="center" vertical="center"/>
    </xf>
    <xf numFmtId="0" fontId="10" fillId="0" borderId="292" xfId="2" applyFont="1" applyFill="1" applyBorder="1" applyAlignment="1">
      <alignment horizontal="center" vertical="center"/>
    </xf>
    <xf numFmtId="0" fontId="10" fillId="0" borderId="315" xfId="2" applyFont="1" applyFill="1" applyBorder="1" applyAlignment="1">
      <alignment horizontal="center" vertical="center"/>
    </xf>
    <xf numFmtId="0" fontId="5" fillId="0" borderId="282" xfId="2" applyFont="1" applyBorder="1" applyAlignment="1">
      <alignment horizontal="left" vertical="center" shrinkToFit="1"/>
    </xf>
    <xf numFmtId="176" fontId="5" fillId="0" borderId="282" xfId="2" applyNumberFormat="1" applyFont="1" applyBorder="1" applyAlignment="1">
      <alignment horizontal="center" vertical="center" shrinkToFit="1"/>
    </xf>
    <xf numFmtId="176" fontId="5" fillId="0" borderId="7"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176" fontId="5" fillId="0" borderId="30" xfId="2" applyNumberFormat="1" applyFont="1" applyFill="1" applyBorder="1" applyAlignment="1">
      <alignment horizontal="right" vertical="center"/>
    </xf>
    <xf numFmtId="176" fontId="30" fillId="0" borderId="314" xfId="2" applyNumberFormat="1" applyFont="1" applyFill="1" applyBorder="1" applyAlignment="1">
      <alignment horizontal="center" vertical="center"/>
    </xf>
    <xf numFmtId="176" fontId="30" fillId="0" borderId="292" xfId="2" applyNumberFormat="1" applyFont="1" applyFill="1" applyBorder="1" applyAlignment="1">
      <alignment horizontal="center" vertical="center"/>
    </xf>
    <xf numFmtId="176" fontId="30" fillId="0" borderId="315" xfId="2" applyNumberFormat="1" applyFont="1" applyFill="1" applyBorder="1" applyAlignment="1">
      <alignment horizontal="center" vertical="center"/>
    </xf>
    <xf numFmtId="0" fontId="5" fillId="0" borderId="53" xfId="2" applyFont="1" applyBorder="1" applyAlignment="1">
      <alignment horizontal="left" vertical="center" shrinkToFit="1"/>
    </xf>
    <xf numFmtId="0" fontId="5" fillId="0" borderId="54" xfId="2" applyFont="1" applyBorder="1" applyAlignment="1">
      <alignment horizontal="left" vertical="center" shrinkToFit="1"/>
    </xf>
    <xf numFmtId="0" fontId="8" fillId="0" borderId="52" xfId="2" applyFont="1" applyFill="1" applyBorder="1" applyAlignment="1">
      <alignment horizontal="left" vertical="center" shrinkToFit="1"/>
    </xf>
    <xf numFmtId="0" fontId="8" fillId="0" borderId="53" xfId="2" applyFont="1" applyFill="1" applyBorder="1" applyAlignment="1">
      <alignment horizontal="left" vertical="center" shrinkToFit="1"/>
    </xf>
    <xf numFmtId="0" fontId="8" fillId="0" borderId="54" xfId="2" applyFont="1" applyFill="1" applyBorder="1" applyAlignment="1">
      <alignment horizontal="left" vertical="center" shrinkToFit="1"/>
    </xf>
    <xf numFmtId="176" fontId="5" fillId="0" borderId="281" xfId="2" applyNumberFormat="1" applyFont="1" applyBorder="1" applyAlignment="1">
      <alignment horizontal="center" vertical="center" shrinkToFit="1"/>
    </xf>
    <xf numFmtId="0" fontId="5" fillId="0" borderId="52" xfId="2" applyFont="1" applyBorder="1" applyAlignment="1">
      <alignment horizontal="center" vertical="center" wrapText="1"/>
    </xf>
    <xf numFmtId="0" fontId="5" fillId="0" borderId="146" xfId="2" applyFont="1" applyBorder="1" applyAlignment="1">
      <alignment horizontal="center" vertical="center" wrapText="1"/>
    </xf>
    <xf numFmtId="0" fontId="5" fillId="0" borderId="281" xfId="2" applyFont="1" applyBorder="1" applyAlignment="1">
      <alignment horizontal="left" vertical="center" shrinkToFit="1"/>
    </xf>
    <xf numFmtId="0" fontId="5" fillId="0" borderId="8" xfId="2" applyFont="1" applyFill="1" applyBorder="1" applyAlignment="1">
      <alignment horizontal="center" vertical="center" shrinkToFit="1"/>
    </xf>
    <xf numFmtId="176" fontId="5" fillId="0" borderId="7" xfId="2" applyNumberFormat="1" applyFont="1" applyBorder="1" applyAlignment="1">
      <alignment horizontal="center" vertical="center"/>
    </xf>
    <xf numFmtId="176" fontId="5" fillId="0" borderId="3" xfId="2" applyNumberFormat="1" applyFont="1" applyBorder="1" applyAlignment="1">
      <alignment horizontal="center" vertical="center"/>
    </xf>
    <xf numFmtId="176" fontId="5" fillId="0" borderId="15" xfId="2" applyNumberFormat="1" applyFont="1" applyBorder="1" applyAlignment="1">
      <alignment horizontal="center" vertical="center"/>
    </xf>
    <xf numFmtId="0" fontId="5" fillId="0" borderId="50" xfId="2" applyFont="1" applyBorder="1" applyAlignment="1">
      <alignment horizontal="left" vertical="center" shrinkToFit="1"/>
    </xf>
    <xf numFmtId="0" fontId="5" fillId="0" borderId="51" xfId="2" applyFont="1" applyBorder="1" applyAlignment="1">
      <alignment horizontal="left" vertical="center" shrinkToFit="1"/>
    </xf>
    <xf numFmtId="0" fontId="8" fillId="0" borderId="49" xfId="2" applyFont="1" applyFill="1" applyBorder="1" applyAlignment="1">
      <alignment horizontal="left" vertical="center" shrinkToFit="1"/>
    </xf>
    <xf numFmtId="0" fontId="8" fillId="0" borderId="50" xfId="2" applyFont="1" applyFill="1" applyBorder="1" applyAlignment="1">
      <alignment horizontal="left" vertical="center" shrinkToFit="1"/>
    </xf>
    <xf numFmtId="0" fontId="8" fillId="0" borderId="51" xfId="2" applyFont="1" applyFill="1" applyBorder="1" applyAlignment="1">
      <alignment horizontal="left" vertical="center" shrinkToFit="1"/>
    </xf>
    <xf numFmtId="176" fontId="5" fillId="0" borderId="280" xfId="2" applyNumberFormat="1" applyFont="1" applyBorder="1" applyAlignment="1">
      <alignment horizontal="center" vertical="center" shrinkToFit="1"/>
    </xf>
    <xf numFmtId="0" fontId="0" fillId="0" borderId="110"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113"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39"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114" xfId="0" applyFont="1" applyBorder="1" applyAlignment="1">
      <alignment horizontal="center" vertical="center" shrinkToFit="1"/>
    </xf>
    <xf numFmtId="0" fontId="0" fillId="0" borderId="115"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44"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9"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43" xfId="0" applyFont="1" applyBorder="1" applyAlignment="1">
      <alignment horizontal="center" vertical="center" wrapText="1" shrinkToFit="1"/>
    </xf>
    <xf numFmtId="0" fontId="0" fillId="0" borderId="141" xfId="0" applyFont="1" applyBorder="1" applyAlignment="1">
      <alignment horizontal="center" vertical="center" wrapText="1" shrinkToFit="1"/>
    </xf>
    <xf numFmtId="0" fontId="0" fillId="0" borderId="99" xfId="0" applyFont="1" applyBorder="1" applyAlignment="1">
      <alignment horizontal="center" vertical="center" shrinkToFit="1"/>
    </xf>
    <xf numFmtId="0" fontId="0" fillId="0" borderId="148" xfId="0" applyFont="1" applyBorder="1" applyAlignment="1">
      <alignment horizontal="center" vertical="center" shrinkToFit="1"/>
    </xf>
    <xf numFmtId="0" fontId="0" fillId="0" borderId="147"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62" xfId="0" applyFont="1" applyFill="1" applyBorder="1" applyAlignment="1">
      <alignment horizontal="center" vertical="center" shrinkToFit="1"/>
    </xf>
    <xf numFmtId="0" fontId="0" fillId="0" borderId="166"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6" borderId="328" xfId="0" applyFont="1" applyFill="1" applyBorder="1" applyAlignment="1" applyProtection="1">
      <alignment horizontal="center" vertical="center" shrinkToFit="1"/>
      <protection locked="0"/>
    </xf>
    <xf numFmtId="0" fontId="0" fillId="6" borderId="171" xfId="0" applyFont="1" applyFill="1" applyBorder="1" applyAlignment="1" applyProtection="1">
      <alignment horizontal="center" vertical="center" shrinkToFit="1"/>
      <protection locked="0"/>
    </xf>
    <xf numFmtId="0" fontId="0" fillId="6" borderId="11"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16" fillId="0" borderId="71" xfId="0" applyFont="1" applyFill="1" applyBorder="1" applyAlignment="1" applyProtection="1">
      <alignment horizontal="center" vertical="center" shrinkToFit="1"/>
      <protection locked="0"/>
    </xf>
    <xf numFmtId="0" fontId="16" fillId="0" borderId="165" xfId="0" applyFont="1" applyFill="1" applyBorder="1" applyAlignment="1" applyProtection="1">
      <alignment horizontal="center" vertical="center" shrinkToFit="1"/>
      <protection locked="0"/>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19" fillId="6" borderId="172" xfId="0" applyFont="1" applyFill="1" applyBorder="1" applyAlignment="1" applyProtection="1">
      <alignment horizontal="center" vertical="center" shrinkToFit="1"/>
      <protection locked="0"/>
    </xf>
    <xf numFmtId="0" fontId="19" fillId="6" borderId="86" xfId="0" applyFont="1" applyFill="1" applyBorder="1" applyAlignment="1" applyProtection="1">
      <alignment horizontal="center" vertical="center" shrinkToFit="1"/>
      <protection locked="0"/>
    </xf>
    <xf numFmtId="0" fontId="19" fillId="6" borderId="87" xfId="0" applyFont="1" applyFill="1" applyBorder="1" applyAlignment="1" applyProtection="1">
      <alignment horizontal="center" vertical="center" shrinkToFit="1"/>
      <protection locked="0"/>
    </xf>
    <xf numFmtId="0" fontId="16" fillId="0" borderId="42" xfId="0" applyFont="1" applyFill="1" applyBorder="1" applyAlignment="1" applyProtection="1">
      <alignment horizontal="left" vertical="center" shrinkToFit="1"/>
    </xf>
    <xf numFmtId="0" fontId="16" fillId="0" borderId="2" xfId="0" applyFont="1" applyFill="1" applyBorder="1" applyAlignment="1" applyProtection="1">
      <alignment horizontal="left" vertical="center" shrinkToFit="1"/>
    </xf>
    <xf numFmtId="0" fontId="16" fillId="0" borderId="120" xfId="0" applyFont="1" applyFill="1" applyBorder="1" applyAlignment="1" applyProtection="1">
      <alignment horizontal="left" vertical="center" shrinkToFit="1"/>
    </xf>
    <xf numFmtId="0" fontId="0" fillId="0" borderId="170" xfId="0" applyFont="1" applyBorder="1" applyAlignment="1">
      <alignment horizontal="center" vertical="center"/>
    </xf>
    <xf numFmtId="0" fontId="0" fillId="0" borderId="71" xfId="0" applyFont="1" applyBorder="1" applyAlignment="1">
      <alignment horizontal="center" vertical="center"/>
    </xf>
    <xf numFmtId="0" fontId="0" fillId="0" borderId="171" xfId="0" applyFont="1" applyBorder="1" applyAlignment="1">
      <alignment horizontal="center" vertical="center"/>
    </xf>
    <xf numFmtId="0" fontId="0" fillId="0" borderId="129"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5" fillId="0" borderId="348" xfId="2" applyFont="1" applyBorder="1" applyAlignment="1">
      <alignment horizontal="center" vertical="center" shrinkToFit="1"/>
    </xf>
    <xf numFmtId="0" fontId="5" fillId="0" borderId="349" xfId="2" applyFont="1" applyBorder="1" applyAlignment="1">
      <alignment horizontal="center" vertical="center" shrinkToFit="1"/>
    </xf>
    <xf numFmtId="0" fontId="10" fillId="6" borderId="169" xfId="2" applyFont="1" applyFill="1" applyBorder="1" applyAlignment="1" applyProtection="1">
      <alignment horizontal="center" vertical="center" shrinkToFit="1"/>
      <protection locked="0"/>
    </xf>
    <xf numFmtId="0" fontId="10" fillId="6" borderId="167" xfId="2" applyFont="1" applyFill="1" applyBorder="1" applyAlignment="1" applyProtection="1">
      <alignment horizontal="center" vertical="center" shrinkToFit="1"/>
      <protection locked="0"/>
    </xf>
    <xf numFmtId="0" fontId="5" fillId="0" borderId="167" xfId="2" applyFont="1" applyBorder="1" applyAlignment="1">
      <alignment horizontal="center" vertical="center" shrinkToFit="1"/>
    </xf>
    <xf numFmtId="0" fontId="5" fillId="0" borderId="168" xfId="2" applyFont="1" applyBorder="1" applyAlignment="1">
      <alignment horizontal="center" vertical="center" shrinkToFit="1"/>
    </xf>
    <xf numFmtId="0" fontId="18" fillId="6" borderId="164" xfId="0" applyFont="1" applyFill="1" applyBorder="1" applyAlignment="1" applyProtection="1">
      <alignment horizontal="center" vertical="center" shrinkToFit="1"/>
      <protection locked="0"/>
    </xf>
    <xf numFmtId="0" fontId="18" fillId="6" borderId="163" xfId="0" applyFont="1" applyFill="1" applyBorder="1" applyAlignment="1" applyProtection="1">
      <alignment horizontal="center" vertical="center" shrinkToFit="1"/>
      <protection locked="0"/>
    </xf>
    <xf numFmtId="0" fontId="18" fillId="6" borderId="42" xfId="0" applyFont="1" applyFill="1" applyBorder="1" applyAlignment="1" applyProtection="1">
      <alignment horizontal="center" vertical="center" shrinkToFit="1"/>
      <protection locked="0"/>
    </xf>
    <xf numFmtId="0" fontId="18" fillId="6" borderId="96" xfId="0" applyFont="1" applyFill="1" applyBorder="1" applyAlignment="1" applyProtection="1">
      <alignment horizontal="center" vertical="center" shrinkToFit="1"/>
      <protection locked="0"/>
    </xf>
    <xf numFmtId="0" fontId="18" fillId="6" borderId="162" xfId="0" applyFont="1" applyFill="1" applyBorder="1" applyAlignment="1" applyProtection="1">
      <alignment horizontal="center" vertical="center" shrinkToFit="1"/>
      <protection locked="0"/>
    </xf>
    <xf numFmtId="0" fontId="18" fillId="6" borderId="84" xfId="0" applyFont="1" applyFill="1" applyBorder="1" applyAlignment="1" applyProtection="1">
      <alignment horizontal="center" vertical="center" shrinkToFit="1"/>
      <protection locked="0"/>
    </xf>
    <xf numFmtId="0" fontId="0" fillId="0" borderId="8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6" borderId="9" xfId="0" applyFont="1" applyFill="1" applyBorder="1" applyAlignment="1" applyProtection="1">
      <alignment horizontal="center" vertical="center" shrinkToFit="1"/>
      <protection locked="0"/>
    </xf>
    <xf numFmtId="0" fontId="0" fillId="6" borderId="16"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30" xfId="0" applyFont="1" applyFill="1" applyBorder="1" applyAlignment="1" applyProtection="1">
      <alignment horizontal="center" vertical="center" shrinkToFit="1"/>
      <protection locked="0"/>
    </xf>
    <xf numFmtId="0" fontId="5" fillId="0" borderId="85" xfId="2" applyFont="1" applyBorder="1" applyAlignment="1">
      <alignment horizontal="center" vertical="center"/>
    </xf>
    <xf numFmtId="0" fontId="5" fillId="0" borderId="86" xfId="2" applyFont="1" applyBorder="1" applyAlignment="1">
      <alignment horizontal="center" vertical="center"/>
    </xf>
    <xf numFmtId="0" fontId="36" fillId="0" borderId="42" xfId="0" applyFont="1" applyFill="1" applyBorder="1" applyAlignment="1" applyProtection="1">
      <alignment horizontal="left" vertical="center" shrinkToFit="1"/>
      <protection locked="0"/>
    </xf>
    <xf numFmtId="0" fontId="36" fillId="0" borderId="2" xfId="0" applyFont="1" applyFill="1" applyBorder="1" applyAlignment="1" applyProtection="1">
      <alignment horizontal="left" vertical="center" shrinkToFit="1"/>
      <protection locked="0"/>
    </xf>
    <xf numFmtId="0" fontId="36" fillId="0" borderId="120" xfId="0" applyFont="1" applyFill="1" applyBorder="1" applyAlignment="1" applyProtection="1">
      <alignment horizontal="left" vertical="center" shrinkToFit="1"/>
      <protection locked="0"/>
    </xf>
    <xf numFmtId="0" fontId="0" fillId="0" borderId="123"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5" fillId="0" borderId="56" xfId="2" applyFont="1" applyBorder="1" applyAlignment="1">
      <alignment horizontal="center" vertical="center" shrinkToFit="1"/>
    </xf>
    <xf numFmtId="0" fontId="5" fillId="0" borderId="50" xfId="2" applyFont="1" applyBorder="1" applyAlignment="1">
      <alignment horizontal="center" vertical="center" shrinkToFit="1"/>
    </xf>
    <xf numFmtId="0" fontId="10" fillId="6" borderId="90" xfId="2" applyFont="1" applyFill="1" applyBorder="1" applyAlignment="1" applyProtection="1">
      <alignment horizontal="center" vertical="center" shrinkToFit="1"/>
      <protection locked="0"/>
    </xf>
    <xf numFmtId="0" fontId="5" fillId="0" borderId="57" xfId="2" applyFont="1" applyBorder="1" applyAlignment="1">
      <alignment horizontal="center" vertical="center" shrinkToFit="1"/>
    </xf>
    <xf numFmtId="0" fontId="18" fillId="6" borderId="43" xfId="0" applyFont="1" applyFill="1" applyBorder="1" applyAlignment="1" applyProtection="1">
      <alignment horizontal="center" vertical="center" shrinkToFit="1"/>
      <protection locked="0"/>
    </xf>
    <xf numFmtId="0" fontId="18" fillId="6" borderId="93" xfId="0" applyFont="1" applyFill="1" applyBorder="1" applyAlignment="1" applyProtection="1">
      <alignment horizontal="center" vertical="center" shrinkToFit="1"/>
      <protection locked="0"/>
    </xf>
    <xf numFmtId="0" fontId="18" fillId="6" borderId="83" xfId="0" applyFont="1" applyFill="1" applyBorder="1" applyAlignment="1" applyProtection="1">
      <alignment horizontal="center" vertical="center" shrinkToFit="1"/>
      <protection locked="0"/>
    </xf>
    <xf numFmtId="0" fontId="5" fillId="0" borderId="350" xfId="2" applyFont="1" applyBorder="1" applyAlignment="1">
      <alignment horizontal="center" vertical="center" shrinkToFit="1"/>
    </xf>
    <xf numFmtId="0" fontId="5" fillId="0" borderId="284" xfId="2" applyFont="1" applyBorder="1" applyAlignment="1">
      <alignment horizontal="center" vertical="center" shrinkToFit="1"/>
    </xf>
    <xf numFmtId="0" fontId="10" fillId="6" borderId="351" xfId="2" applyFont="1" applyFill="1" applyBorder="1" applyAlignment="1" applyProtection="1">
      <alignment horizontal="center" vertical="center" shrinkToFit="1"/>
      <protection locked="0"/>
    </xf>
    <xf numFmtId="0" fontId="5" fillId="0" borderId="352" xfId="2" applyFont="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center" vertical="center" shrinkToFit="1"/>
      <protection locked="0"/>
    </xf>
    <xf numFmtId="0" fontId="0" fillId="0" borderId="353"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109" xfId="0" applyFont="1" applyBorder="1" applyAlignment="1">
      <alignment horizontal="center" vertical="center" shrinkToFit="1"/>
    </xf>
    <xf numFmtId="0" fontId="18" fillId="6" borderId="105" xfId="0" applyFont="1" applyFill="1" applyBorder="1" applyAlignment="1" applyProtection="1">
      <alignment horizontal="center" vertical="center" shrinkToFit="1"/>
      <protection locked="0"/>
    </xf>
    <xf numFmtId="0" fontId="18" fillId="6" borderId="152" xfId="0" applyFont="1" applyFill="1" applyBorder="1" applyAlignment="1" applyProtection="1">
      <alignment horizontal="center" vertical="center" shrinkToFit="1"/>
      <protection locked="0"/>
    </xf>
    <xf numFmtId="0" fontId="18" fillId="6" borderId="107" xfId="0" applyFont="1" applyFill="1" applyBorder="1" applyAlignment="1" applyProtection="1">
      <alignment horizontal="center" vertical="center" shrinkToFit="1"/>
      <protection locked="0"/>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6" borderId="104" xfId="0" applyFont="1" applyFill="1" applyBorder="1" applyAlignment="1" applyProtection="1">
      <alignment horizontal="center" vertical="center" shrinkToFit="1"/>
      <protection locked="0"/>
    </xf>
    <xf numFmtId="0" fontId="0" fillId="6" borderId="109" xfId="0" applyFont="1" applyFill="1" applyBorder="1" applyAlignment="1" applyProtection="1">
      <alignment horizontal="center" vertical="center" shrinkToFit="1"/>
      <protection locked="0"/>
    </xf>
    <xf numFmtId="0" fontId="34" fillId="0" borderId="105" xfId="2" applyFont="1" applyFill="1" applyBorder="1" applyAlignment="1" applyProtection="1">
      <alignment horizontal="left" vertical="center" wrapText="1"/>
      <protection locked="0"/>
    </xf>
    <xf numFmtId="0" fontId="34" fillId="0" borderId="106" xfId="2" applyFont="1" applyFill="1" applyBorder="1" applyAlignment="1" applyProtection="1">
      <alignment horizontal="left" vertical="center" wrapText="1"/>
      <protection locked="0"/>
    </xf>
    <xf numFmtId="0" fontId="34" fillId="0" borderId="128" xfId="2" applyFont="1" applyFill="1" applyBorder="1" applyAlignment="1" applyProtection="1">
      <alignment horizontal="left" vertical="center" wrapText="1"/>
      <protection locked="0"/>
    </xf>
    <xf numFmtId="0" fontId="0" fillId="0" borderId="122" xfId="0" applyFont="1" applyBorder="1" applyAlignment="1">
      <alignment horizontal="center" vertical="center" shrinkToFit="1"/>
    </xf>
    <xf numFmtId="0" fontId="0" fillId="0" borderId="23" xfId="0" applyFont="1" applyBorder="1" applyAlignment="1">
      <alignment horizontal="center" vertical="center" shrinkToFit="1"/>
    </xf>
    <xf numFmtId="0" fontId="14" fillId="0" borderId="4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16" xfId="0" applyFont="1" applyBorder="1" applyAlignment="1">
      <alignment horizontal="left" vertical="center" wrapText="1" shrinkToFit="1"/>
    </xf>
    <xf numFmtId="0" fontId="14" fillId="0" borderId="27"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188" xfId="0" applyFont="1" applyBorder="1" applyAlignment="1">
      <alignment horizontal="left" vertical="center" wrapText="1" shrinkToFit="1"/>
    </xf>
    <xf numFmtId="0" fontId="18" fillId="6" borderId="20" xfId="0" applyFont="1" applyFill="1" applyBorder="1" applyAlignment="1" applyProtection="1">
      <alignment horizontal="center" vertical="center" shrinkToFit="1"/>
      <protection locked="0"/>
    </xf>
    <xf numFmtId="0" fontId="18" fillId="6" borderId="92" xfId="0" applyFont="1" applyFill="1" applyBorder="1" applyAlignment="1" applyProtection="1">
      <alignment horizontal="center" vertical="center" shrinkToFit="1"/>
      <protection locked="0"/>
    </xf>
    <xf numFmtId="0" fontId="18" fillId="6" borderId="31" xfId="0" applyFont="1" applyFill="1" applyBorder="1" applyAlignment="1" applyProtection="1">
      <alignment horizontal="center" vertical="center" shrinkToFit="1"/>
      <protection locked="0"/>
    </xf>
    <xf numFmtId="0" fontId="0" fillId="0" borderId="3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6" borderId="7" xfId="0" applyFont="1" applyFill="1" applyBorder="1" applyAlignment="1" applyProtection="1">
      <alignment horizontal="center" vertical="center" shrinkToFit="1"/>
      <protection locked="0"/>
    </xf>
    <xf numFmtId="0" fontId="0" fillId="6" borderId="23" xfId="0" applyFont="1" applyFill="1" applyBorder="1" applyAlignment="1" applyProtection="1">
      <alignment horizontal="center" vertical="center" shrinkToFit="1"/>
      <protection locked="0"/>
    </xf>
    <xf numFmtId="0" fontId="5" fillId="0" borderId="180" xfId="2" applyFont="1" applyBorder="1" applyAlignment="1" applyProtection="1">
      <alignment horizontal="center" vertical="center"/>
      <protection locked="0"/>
    </xf>
    <xf numFmtId="0" fontId="5" fillId="0" borderId="34" xfId="2" applyFont="1" applyBorder="1" applyAlignment="1" applyProtection="1">
      <alignment horizontal="center" vertical="center"/>
      <protection locked="0"/>
    </xf>
    <xf numFmtId="0" fontId="5" fillId="0" borderId="192" xfId="2" applyFont="1" applyBorder="1" applyAlignment="1" applyProtection="1">
      <alignment horizontal="center" vertical="center"/>
      <protection locked="0"/>
    </xf>
    <xf numFmtId="0" fontId="39" fillId="0" borderId="14" xfId="3" applyFont="1" applyBorder="1" applyAlignment="1" applyProtection="1">
      <alignment horizontal="center" vertical="center"/>
    </xf>
    <xf numFmtId="0" fontId="0" fillId="0" borderId="4" xfId="0" applyFont="1" applyBorder="1" applyAlignment="1">
      <alignment horizontal="center" vertical="center" shrinkToFit="1"/>
    </xf>
    <xf numFmtId="20" fontId="0" fillId="0" borderId="44" xfId="0" quotePrefix="1" applyNumberFormat="1" applyFont="1" applyBorder="1" applyAlignment="1">
      <alignment horizontal="center" vertical="center" shrinkToFit="1"/>
    </xf>
    <xf numFmtId="20" fontId="0" fillId="0" borderId="0" xfId="0" quotePrefix="1" applyNumberFormat="1" applyFont="1" applyBorder="1" applyAlignment="1">
      <alignment horizontal="center" vertical="center" shrinkToFit="1"/>
    </xf>
    <xf numFmtId="20" fontId="0" fillId="0" borderId="95" xfId="0" quotePrefix="1" applyNumberFormat="1" applyFont="1" applyBorder="1" applyAlignment="1">
      <alignment horizontal="center" vertical="center" shrinkToFit="1"/>
    </xf>
    <xf numFmtId="179" fontId="0" fillId="6" borderId="94" xfId="0" applyNumberFormat="1" applyFont="1" applyFill="1" applyBorder="1" applyAlignment="1" applyProtection="1">
      <alignment horizontal="center" vertical="center" shrinkToFit="1"/>
      <protection locked="0"/>
    </xf>
    <xf numFmtId="179" fontId="0" fillId="6" borderId="0" xfId="0" applyNumberFormat="1" applyFont="1" applyFill="1" applyBorder="1" applyAlignment="1" applyProtection="1">
      <alignment horizontal="center" vertical="center" shrinkToFit="1"/>
      <protection locked="0"/>
    </xf>
    <xf numFmtId="0" fontId="0" fillId="0" borderId="357" xfId="0" applyFont="1" applyBorder="1" applyAlignment="1">
      <alignment horizontal="center" vertical="center" shrinkToFit="1"/>
    </xf>
    <xf numFmtId="0" fontId="0" fillId="0" borderId="300" xfId="0" applyFont="1" applyBorder="1" applyAlignment="1">
      <alignment horizontal="center" vertical="center" shrinkToFit="1"/>
    </xf>
    <xf numFmtId="0" fontId="0" fillId="0" borderId="4"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59" xfId="0" applyFont="1" applyBorder="1" applyAlignment="1">
      <alignment horizontal="center" vertical="center" shrinkToFit="1"/>
    </xf>
    <xf numFmtId="0" fontId="0" fillId="0" borderId="160"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89" xfId="0" applyFont="1" applyBorder="1" applyAlignment="1">
      <alignment horizontal="center" vertical="center" shrinkToFit="1"/>
    </xf>
    <xf numFmtId="0" fontId="5" fillId="0" borderId="45" xfId="2" applyFont="1" applyBorder="1" applyAlignment="1" applyProtection="1">
      <alignment horizontal="center" vertical="center"/>
      <protection locked="0"/>
    </xf>
    <xf numFmtId="0" fontId="5" fillId="0" borderId="46" xfId="2" applyFont="1" applyBorder="1" applyAlignment="1" applyProtection="1">
      <alignment horizontal="center" vertical="center"/>
      <protection locked="0"/>
    </xf>
    <xf numFmtId="0" fontId="5" fillId="0" borderId="125" xfId="2" applyFont="1" applyBorder="1" applyAlignment="1" applyProtection="1">
      <alignment horizontal="center" vertical="center"/>
      <protection locked="0"/>
    </xf>
    <xf numFmtId="0" fontId="0" fillId="0" borderId="33" xfId="0" applyFont="1" applyBorder="1" applyAlignment="1">
      <alignment horizontal="center" vertical="center" shrinkToFit="1"/>
    </xf>
    <xf numFmtId="0" fontId="0" fillId="0" borderId="179" xfId="0" applyFont="1" applyBorder="1" applyAlignment="1">
      <alignment horizontal="center" vertical="center" shrinkToFit="1"/>
    </xf>
    <xf numFmtId="0" fontId="0" fillId="0" borderId="180" xfId="0" quotePrefix="1" applyFont="1" applyBorder="1" applyAlignment="1">
      <alignment horizontal="center" vertical="center" shrinkToFit="1"/>
    </xf>
    <xf numFmtId="0" fontId="0" fillId="0" borderId="34" xfId="0" quotePrefix="1" applyFont="1" applyBorder="1" applyAlignment="1">
      <alignment horizontal="center" vertical="center" shrinkToFit="1"/>
    </xf>
    <xf numFmtId="0" fontId="0" fillId="0" borderId="78" xfId="0" quotePrefix="1" applyFont="1" applyBorder="1" applyAlignment="1">
      <alignment horizontal="center" vertical="center" shrinkToFit="1"/>
    </xf>
    <xf numFmtId="179" fontId="0" fillId="6" borderId="41" xfId="0" applyNumberFormat="1" applyFont="1" applyFill="1" applyBorder="1" applyAlignment="1" applyProtection="1">
      <alignment horizontal="center" vertical="center" shrinkToFit="1"/>
      <protection locked="0"/>
    </xf>
    <xf numFmtId="179" fontId="0" fillId="6" borderId="34" xfId="0" applyNumberFormat="1" applyFont="1" applyFill="1" applyBorder="1" applyAlignment="1" applyProtection="1">
      <alignment horizontal="center" vertical="center" shrinkToFit="1"/>
      <protection locked="0"/>
    </xf>
    <xf numFmtId="0" fontId="0" fillId="0" borderId="355" xfId="0" applyFont="1" applyBorder="1" applyAlignment="1">
      <alignment horizontal="center" vertical="center" shrinkToFit="1"/>
    </xf>
    <xf numFmtId="0" fontId="0" fillId="0" borderId="356" xfId="0" applyFont="1" applyBorder="1" applyAlignment="1">
      <alignment horizontal="center" vertical="center" shrinkToFit="1"/>
    </xf>
    <xf numFmtId="0" fontId="0" fillId="0" borderId="33" xfId="0" applyNumberFormat="1" applyFont="1" applyFill="1" applyBorder="1" applyAlignment="1">
      <alignment horizontal="center" vertical="center" shrinkToFit="1"/>
    </xf>
    <xf numFmtId="0" fontId="0" fillId="0" borderId="179" xfId="0" applyNumberFormat="1" applyFont="1" applyFill="1" applyBorder="1" applyAlignment="1">
      <alignment horizontal="center" vertical="center" shrinkToFit="1"/>
    </xf>
    <xf numFmtId="0" fontId="18" fillId="6" borderId="180" xfId="0" applyFont="1" applyFill="1" applyBorder="1" applyAlignment="1" applyProtection="1">
      <alignment horizontal="center" vertical="center" shrinkToFit="1"/>
      <protection locked="0"/>
    </xf>
    <xf numFmtId="0" fontId="18" fillId="6" borderId="78" xfId="0" applyFont="1" applyFill="1" applyBorder="1" applyAlignment="1" applyProtection="1">
      <alignment horizontal="center" vertical="center" shrinkToFit="1"/>
      <protection locked="0"/>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354"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272"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1" xfId="0" applyFont="1" applyBorder="1" applyAlignment="1">
      <alignment horizontal="center" vertical="center" shrinkToFit="1"/>
    </xf>
    <xf numFmtId="0" fontId="18" fillId="6" borderId="44" xfId="0" applyFont="1" applyFill="1" applyBorder="1" applyAlignment="1" applyProtection="1">
      <alignment horizontal="center" vertical="center" shrinkToFit="1"/>
      <protection locked="0"/>
    </xf>
    <xf numFmtId="0" fontId="18" fillId="6" borderId="95" xfId="0" applyFont="1" applyFill="1" applyBorder="1" applyAlignment="1" applyProtection="1">
      <alignment horizontal="center" vertical="center" shrinkToFit="1"/>
      <protection locked="0"/>
    </xf>
    <xf numFmtId="0" fontId="0" fillId="0" borderId="47" xfId="0" applyNumberFormat="1" applyFont="1" applyFill="1" applyBorder="1" applyAlignment="1">
      <alignment horizontal="center" vertical="center" shrinkToFit="1"/>
    </xf>
    <xf numFmtId="0" fontId="0" fillId="0" borderId="181" xfId="0" applyNumberFormat="1" applyFont="1" applyFill="1" applyBorder="1" applyAlignment="1">
      <alignment horizontal="center" vertical="center" shrinkToFit="1"/>
    </xf>
    <xf numFmtId="0" fontId="0" fillId="0" borderId="365" xfId="0" applyNumberFormat="1" applyFont="1" applyFill="1" applyBorder="1" applyAlignment="1">
      <alignment horizontal="center" vertical="center" shrinkToFit="1"/>
    </xf>
    <xf numFmtId="0" fontId="0" fillId="0" borderId="366" xfId="0" applyNumberFormat="1" applyFont="1" applyFill="1" applyBorder="1" applyAlignment="1">
      <alignment horizontal="center" vertical="center" shrinkToFit="1"/>
    </xf>
    <xf numFmtId="0" fontId="18" fillId="6" borderId="182" xfId="0" applyFont="1" applyFill="1" applyBorder="1" applyAlignment="1" applyProtection="1">
      <alignment horizontal="center" vertical="center" shrinkToFit="1"/>
      <protection locked="0"/>
    </xf>
    <xf numFmtId="0" fontId="18" fillId="6" borderId="363" xfId="0" applyFont="1" applyFill="1" applyBorder="1" applyAlignment="1" applyProtection="1">
      <alignment horizontal="center" vertical="center" shrinkToFit="1"/>
      <protection locked="0"/>
    </xf>
    <xf numFmtId="0" fontId="18" fillId="6" borderId="370" xfId="0" applyFont="1" applyFill="1" applyBorder="1" applyAlignment="1" applyProtection="1">
      <alignment horizontal="center" vertical="center" shrinkToFit="1"/>
      <protection locked="0"/>
    </xf>
    <xf numFmtId="0" fontId="18" fillId="6" borderId="371" xfId="0" applyFont="1" applyFill="1" applyBorder="1" applyAlignment="1" applyProtection="1">
      <alignment horizontal="center" vertical="center" shrinkToFit="1"/>
      <protection locked="0"/>
    </xf>
    <xf numFmtId="0" fontId="18" fillId="6" borderId="41"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8" fillId="6" borderId="33" xfId="0" applyFont="1" applyFill="1" applyBorder="1" applyAlignment="1" applyProtection="1">
      <alignment horizontal="center" vertical="center" shrinkToFit="1"/>
      <protection locked="0"/>
    </xf>
    <xf numFmtId="0" fontId="18" fillId="6" borderId="179" xfId="0" applyFont="1" applyFill="1" applyBorder="1" applyAlignment="1" applyProtection="1">
      <alignment horizontal="center" vertical="center" shrinkToFit="1"/>
      <protection locked="0"/>
    </xf>
    <xf numFmtId="0" fontId="16" fillId="0" borderId="367" xfId="0" quotePrefix="1" applyFont="1" applyBorder="1" applyAlignment="1">
      <alignment horizontal="left" vertical="center" wrapText="1" shrinkToFit="1"/>
    </xf>
    <xf numFmtId="0" fontId="16" fillId="0" borderId="368" xfId="0" quotePrefix="1" applyFont="1" applyBorder="1" applyAlignment="1">
      <alignment horizontal="left" vertical="center" shrinkToFit="1"/>
    </xf>
    <xf numFmtId="0" fontId="16" fillId="0" borderId="369" xfId="0" quotePrefix="1" applyFont="1" applyBorder="1" applyAlignment="1">
      <alignment horizontal="left" vertical="center" shrinkToFit="1"/>
    </xf>
    <xf numFmtId="0" fontId="18" fillId="6" borderId="364" xfId="0" applyFont="1" applyFill="1" applyBorder="1" applyAlignment="1" applyProtection="1">
      <alignment horizontal="center" vertical="center" shrinkToFit="1"/>
      <protection locked="0"/>
    </xf>
    <xf numFmtId="0" fontId="18" fillId="6" borderId="372" xfId="0" applyFont="1" applyFill="1" applyBorder="1" applyAlignment="1" applyProtection="1">
      <alignment horizontal="center" vertical="center" shrinkToFit="1"/>
      <protection locked="0"/>
    </xf>
    <xf numFmtId="0" fontId="0" fillId="0" borderId="364"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372" xfId="0" applyFont="1" applyFill="1" applyBorder="1" applyAlignment="1">
      <alignment horizontal="center" vertical="center" shrinkToFit="1"/>
    </xf>
    <xf numFmtId="0" fontId="0" fillId="0" borderId="373" xfId="0" applyFont="1" applyFill="1" applyBorder="1" applyAlignment="1">
      <alignment horizontal="center" vertical="center" shrinkToFit="1"/>
    </xf>
    <xf numFmtId="0" fontId="18" fillId="6" borderId="47" xfId="0" applyFont="1" applyFill="1" applyBorder="1" applyAlignment="1" applyProtection="1">
      <alignment horizontal="center" vertical="center" shrinkToFit="1"/>
      <protection locked="0"/>
    </xf>
    <xf numFmtId="0" fontId="18" fillId="6" borderId="181" xfId="0" applyFont="1" applyFill="1" applyBorder="1" applyAlignment="1" applyProtection="1">
      <alignment horizontal="center" vertical="center" shrinkToFit="1"/>
      <protection locked="0"/>
    </xf>
    <xf numFmtId="0" fontId="18" fillId="6" borderId="365" xfId="0" applyFont="1" applyFill="1" applyBorder="1" applyAlignment="1" applyProtection="1">
      <alignment horizontal="center" vertical="center" shrinkToFit="1"/>
      <protection locked="0"/>
    </xf>
    <xf numFmtId="0" fontId="18" fillId="6" borderId="366" xfId="0" applyFont="1" applyFill="1" applyBorder="1" applyAlignment="1" applyProtection="1">
      <alignment horizontal="center" vertical="center" shrinkToFit="1"/>
      <protection locked="0"/>
    </xf>
    <xf numFmtId="0" fontId="5" fillId="0" borderId="74" xfId="2" applyFont="1" applyBorder="1" applyAlignment="1" applyProtection="1">
      <alignment horizontal="center" vertical="center" wrapText="1"/>
      <protection locked="0"/>
    </xf>
    <xf numFmtId="0" fontId="5" fillId="0" borderId="37" xfId="2" applyFont="1" applyBorder="1" applyAlignment="1" applyProtection="1">
      <alignment horizontal="center" vertical="center" wrapText="1"/>
      <protection locked="0"/>
    </xf>
    <xf numFmtId="0" fontId="5" fillId="0" borderId="193" xfId="2" applyFont="1" applyBorder="1" applyAlignment="1" applyProtection="1">
      <alignment horizontal="center" vertical="center" wrapText="1"/>
      <protection locked="0"/>
    </xf>
    <xf numFmtId="0" fontId="19" fillId="0" borderId="7" xfId="3" applyFont="1" applyBorder="1" applyAlignment="1" applyProtection="1">
      <alignment horizontal="left" vertical="center" shrinkToFit="1"/>
    </xf>
    <xf numFmtId="0" fontId="19" fillId="0" borderId="3" xfId="3" applyFont="1" applyBorder="1" applyAlignment="1" applyProtection="1">
      <alignment horizontal="left" vertical="center" shrinkToFit="1"/>
    </xf>
    <xf numFmtId="0" fontId="19" fillId="0" borderId="187" xfId="3" applyFont="1" applyBorder="1" applyAlignment="1" applyProtection="1">
      <alignment horizontal="left" vertical="center" shrinkToFit="1"/>
    </xf>
    <xf numFmtId="177" fontId="19" fillId="2" borderId="97" xfId="3" applyNumberFormat="1" applyFont="1" applyFill="1" applyBorder="1" applyAlignment="1" applyProtection="1">
      <alignment horizontal="center" vertical="center" wrapText="1"/>
      <protection locked="0"/>
    </xf>
    <xf numFmtId="177" fontId="19" fillId="2" borderId="98" xfId="3" applyNumberFormat="1" applyFont="1" applyFill="1" applyBorder="1" applyAlignment="1" applyProtection="1">
      <alignment horizontal="center" vertical="center" wrapText="1"/>
      <protection locked="0"/>
    </xf>
    <xf numFmtId="0" fontId="19" fillId="0" borderId="8" xfId="3" applyFont="1" applyBorder="1" applyAlignment="1" applyProtection="1">
      <alignment horizontal="left" vertical="center"/>
    </xf>
    <xf numFmtId="0" fontId="19" fillId="0" borderId="7" xfId="3" applyFont="1" applyBorder="1" applyAlignment="1" applyProtection="1">
      <alignment horizontal="left" vertical="center"/>
    </xf>
    <xf numFmtId="0" fontId="18" fillId="6" borderId="94" xfId="0" applyFont="1" applyFill="1" applyBorder="1" applyAlignment="1" applyProtection="1">
      <alignment horizontal="center" vertical="center" shrinkToFit="1"/>
      <protection locked="0"/>
    </xf>
    <xf numFmtId="0" fontId="0" fillId="0" borderId="9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18" fillId="6" borderId="4" xfId="0" applyFont="1" applyFill="1" applyBorder="1" applyAlignment="1" applyProtection="1">
      <alignment horizontal="center" vertical="center" shrinkToFit="1"/>
      <protection locked="0"/>
    </xf>
    <xf numFmtId="0" fontId="18" fillId="6" borderId="17" xfId="0" applyFont="1" applyFill="1" applyBorder="1" applyAlignment="1" applyProtection="1">
      <alignment horizontal="center" vertical="center" shrinkToFit="1"/>
      <protection locked="0"/>
    </xf>
    <xf numFmtId="0" fontId="5" fillId="0" borderId="74"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193" xfId="2" applyFont="1" applyBorder="1" applyAlignment="1" applyProtection="1">
      <alignment horizontal="center" vertical="center"/>
      <protection locked="0"/>
    </xf>
    <xf numFmtId="0" fontId="5" fillId="0" borderId="75" xfId="2" applyFont="1" applyBorder="1" applyAlignment="1" applyProtection="1">
      <alignment horizontal="center" vertical="center"/>
      <protection locked="0"/>
    </xf>
    <xf numFmtId="0" fontId="5" fillId="0" borderId="40" xfId="2" applyFont="1" applyBorder="1" applyAlignment="1" applyProtection="1">
      <alignment horizontal="center" vertical="center"/>
      <protection locked="0"/>
    </xf>
    <xf numFmtId="0" fontId="5" fillId="0" borderId="191" xfId="2" applyFont="1" applyBorder="1" applyAlignment="1" applyProtection="1">
      <alignment horizontal="center" vertical="center"/>
      <protection locked="0"/>
    </xf>
    <xf numFmtId="181" fontId="19" fillId="0" borderId="1" xfId="3" applyNumberFormat="1" applyFont="1" applyBorder="1" applyAlignment="1" applyProtection="1">
      <alignment horizontal="center" vertical="center" wrapText="1"/>
    </xf>
    <xf numFmtId="0" fontId="0" fillId="0" borderId="7"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46" fontId="0" fillId="0" borderId="20" xfId="0" quotePrefix="1" applyNumberFormat="1" applyFont="1" applyBorder="1" applyAlignment="1">
      <alignment horizontal="center" vertical="center" shrinkToFit="1"/>
    </xf>
    <xf numFmtId="46" fontId="0" fillId="0" borderId="3" xfId="0" quotePrefix="1" applyNumberFormat="1" applyFont="1" applyBorder="1" applyAlignment="1">
      <alignment horizontal="center" vertical="center" shrinkToFit="1"/>
    </xf>
    <xf numFmtId="46" fontId="0" fillId="0" borderId="92" xfId="0" quotePrefix="1" applyNumberFormat="1" applyFont="1" applyBorder="1" applyAlignment="1">
      <alignment horizontal="center" vertical="center" shrinkToFit="1"/>
    </xf>
    <xf numFmtId="179" fontId="0" fillId="0" borderId="31"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183" fontId="0" fillId="0" borderId="31" xfId="0" applyNumberFormat="1" applyFont="1" applyBorder="1" applyAlignment="1">
      <alignment horizontal="center" vertical="center" shrinkToFit="1"/>
    </xf>
    <xf numFmtId="183" fontId="0" fillId="0" borderId="15" xfId="0" applyNumberFormat="1" applyFont="1" applyBorder="1" applyAlignment="1">
      <alignment horizontal="center" vertical="center" shrinkToFit="1"/>
    </xf>
    <xf numFmtId="0" fontId="0" fillId="0" borderId="7"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179" fontId="0" fillId="6" borderId="375" xfId="0" applyNumberFormat="1" applyFont="1" applyFill="1" applyBorder="1" applyAlignment="1" applyProtection="1">
      <alignment horizontal="center" vertical="center" shrinkToFit="1"/>
      <protection locked="0"/>
    </xf>
    <xf numFmtId="179" fontId="0" fillId="6" borderId="284" xfId="0" applyNumberFormat="1" applyFont="1" applyFill="1" applyBorder="1" applyAlignment="1" applyProtection="1">
      <alignment horizontal="center" vertical="center" shrinkToFit="1"/>
      <protection locked="0"/>
    </xf>
    <xf numFmtId="183" fontId="0" fillId="6" borderId="375" xfId="0" applyNumberFormat="1" applyFont="1" applyFill="1" applyBorder="1" applyAlignment="1" applyProtection="1">
      <alignment horizontal="center" vertical="center" shrinkToFit="1"/>
      <protection locked="0"/>
    </xf>
    <xf numFmtId="183" fontId="0" fillId="6" borderId="285"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46" fontId="0" fillId="0" borderId="350" xfId="0" quotePrefix="1" applyNumberFormat="1" applyFont="1" applyBorder="1" applyAlignment="1">
      <alignment horizontal="center" vertical="center" shrinkToFit="1"/>
    </xf>
    <xf numFmtId="46" fontId="0" fillId="0" borderId="284" xfId="0" quotePrefix="1" applyNumberFormat="1" applyFont="1" applyBorder="1" applyAlignment="1">
      <alignment horizontal="center" vertical="center" shrinkToFit="1"/>
    </xf>
    <xf numFmtId="46" fontId="0" fillId="0" borderId="374" xfId="0" quotePrefix="1" applyNumberFormat="1" applyFont="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5" fillId="0" borderId="20" xfId="2" applyFont="1" applyBorder="1" applyAlignment="1" applyProtection="1">
      <alignment horizontal="center" vertical="center"/>
      <protection locked="0"/>
    </xf>
    <xf numFmtId="0" fontId="5" fillId="0" borderId="121" xfId="2" applyFont="1" applyBorder="1" applyAlignment="1" applyProtection="1">
      <alignment horizontal="center" vertical="center"/>
      <protection locked="0"/>
    </xf>
    <xf numFmtId="179" fontId="0" fillId="0" borderId="182" xfId="0" applyNumberFormat="1" applyFont="1" applyBorder="1" applyAlignment="1">
      <alignment horizontal="center" vertical="center" shrinkToFit="1"/>
    </xf>
    <xf numFmtId="179" fontId="0" fillId="0" borderId="189" xfId="0" applyNumberFormat="1" applyFont="1" applyBorder="1" applyAlignment="1">
      <alignment horizontal="center" vertical="center" shrinkToFit="1"/>
    </xf>
    <xf numFmtId="179" fontId="0" fillId="0" borderId="376" xfId="0" applyNumberFormat="1" applyFont="1" applyBorder="1" applyAlignment="1">
      <alignment horizontal="center" vertical="center" shrinkToFit="1"/>
    </xf>
    <xf numFmtId="0" fontId="14" fillId="0" borderId="75"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190" xfId="0" applyFont="1" applyBorder="1" applyAlignment="1">
      <alignment horizontal="left" vertical="center" shrinkToFit="1"/>
    </xf>
    <xf numFmtId="0" fontId="0" fillId="0" borderId="39" xfId="0" applyNumberFormat="1" applyFont="1" applyFill="1" applyBorder="1" applyAlignment="1">
      <alignment horizontal="center" vertical="center" shrinkToFit="1"/>
    </xf>
    <xf numFmtId="0" fontId="0" fillId="0" borderId="184" xfId="0" applyNumberFormat="1" applyFont="1" applyFill="1" applyBorder="1" applyAlignment="1">
      <alignment horizontal="center" vertical="center" shrinkToFit="1"/>
    </xf>
    <xf numFmtId="0" fontId="18" fillId="6" borderId="75" xfId="0" applyFont="1" applyFill="1" applyBorder="1" applyAlignment="1" applyProtection="1">
      <alignment horizontal="center" vertical="center" shrinkToFit="1"/>
      <protection locked="0"/>
    </xf>
    <xf numFmtId="0" fontId="18" fillId="6" borderId="185" xfId="0" applyFont="1" applyFill="1" applyBorder="1" applyAlignment="1" applyProtection="1">
      <alignment horizontal="center" vertical="center" shrinkToFit="1"/>
      <protection locked="0"/>
    </xf>
    <xf numFmtId="0" fontId="18" fillId="6" borderId="186" xfId="0" applyFont="1" applyFill="1" applyBorder="1" applyAlignment="1" applyProtection="1">
      <alignment horizontal="center" vertical="center" shrinkToFit="1"/>
      <protection locked="0"/>
    </xf>
    <xf numFmtId="0" fontId="0" fillId="0" borderId="186" xfId="0" applyFont="1" applyFill="1" applyBorder="1" applyAlignment="1">
      <alignment horizontal="center" vertical="center" shrinkToFit="1"/>
    </xf>
    <xf numFmtId="0" fontId="0" fillId="0" borderId="190" xfId="0" applyFont="1" applyFill="1" applyBorder="1" applyAlignment="1">
      <alignment horizontal="center" vertical="center" shrinkToFit="1"/>
    </xf>
    <xf numFmtId="0" fontId="18" fillId="6" borderId="39" xfId="0" applyFont="1" applyFill="1" applyBorder="1" applyAlignment="1" applyProtection="1">
      <alignment horizontal="center" vertical="center" shrinkToFit="1"/>
      <protection locked="0"/>
    </xf>
    <xf numFmtId="0" fontId="18" fillId="6" borderId="184" xfId="0" applyFont="1" applyFill="1" applyBorder="1" applyAlignment="1" applyProtection="1">
      <alignment horizontal="center" vertical="center" shrinkToFit="1"/>
      <protection locked="0"/>
    </xf>
    <xf numFmtId="179" fontId="0" fillId="0" borderId="75" xfId="0" applyNumberFormat="1" applyFont="1" applyBorder="1" applyAlignment="1" applyProtection="1">
      <alignment horizontal="center" vertical="center" shrinkToFit="1"/>
      <protection locked="0"/>
    </xf>
    <xf numFmtId="179" fontId="0" fillId="0" borderId="40" xfId="0" applyNumberFormat="1" applyFont="1" applyBorder="1" applyAlignment="1" applyProtection="1">
      <alignment horizontal="center" vertical="center" shrinkToFit="1"/>
      <protection locked="0"/>
    </xf>
    <xf numFmtId="179" fontId="0" fillId="0" borderId="191" xfId="0" applyNumberFormat="1" applyFont="1" applyBorder="1" applyAlignment="1" applyProtection="1">
      <alignment horizontal="center" vertical="center" shrinkToFit="1"/>
      <protection locked="0"/>
    </xf>
    <xf numFmtId="0" fontId="18" fillId="6" borderId="9" xfId="0" applyFont="1" applyFill="1" applyBorder="1" applyAlignment="1" applyProtection="1">
      <alignment horizontal="center" vertical="center" shrinkToFit="1"/>
      <protection locked="0"/>
    </xf>
    <xf numFmtId="0" fontId="18" fillId="6" borderId="16" xfId="0" applyFont="1" applyFill="1" applyBorder="1" applyAlignment="1" applyProtection="1">
      <alignment horizontal="center" vertical="center" shrinkToFit="1"/>
      <protection locked="0"/>
    </xf>
    <xf numFmtId="0" fontId="0" fillId="0" borderId="180" xfId="0" applyFont="1" applyBorder="1" applyAlignment="1">
      <alignment horizontal="center" vertical="center" shrinkToFit="1"/>
    </xf>
    <xf numFmtId="0" fontId="0" fillId="0" borderId="34" xfId="0" applyFont="1" applyBorder="1" applyAlignment="1">
      <alignment horizontal="center" vertical="center" shrinkToFit="1"/>
    </xf>
    <xf numFmtId="0" fontId="0" fillId="6" borderId="192" xfId="0" applyFont="1" applyFill="1" applyBorder="1" applyAlignment="1" applyProtection="1">
      <alignment horizontal="center" vertical="center" shrinkToFit="1"/>
      <protection locked="0"/>
    </xf>
    <xf numFmtId="0" fontId="14" fillId="0" borderId="74"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8" xfId="0" applyFont="1" applyBorder="1" applyAlignment="1">
      <alignment horizontal="left" vertical="center" shrinkToFit="1"/>
    </xf>
    <xf numFmtId="0" fontId="0" fillId="0" borderId="36" xfId="0" applyNumberFormat="1" applyFont="1" applyFill="1" applyBorder="1" applyAlignment="1">
      <alignment horizontal="center" vertical="center" shrinkToFit="1"/>
    </xf>
    <xf numFmtId="0" fontId="0" fillId="0" borderId="183" xfId="0" applyNumberFormat="1" applyFont="1" applyFill="1" applyBorder="1" applyAlignment="1">
      <alignment horizontal="center" vertical="center" shrinkToFit="1"/>
    </xf>
    <xf numFmtId="0" fontId="5" fillId="0" borderId="74" xfId="2" applyFont="1" applyBorder="1" applyAlignment="1">
      <alignment horizontal="center" vertical="center" shrinkToFit="1"/>
    </xf>
    <xf numFmtId="0" fontId="5" fillId="0" borderId="37" xfId="2" applyFont="1" applyBorder="1" applyAlignment="1">
      <alignment horizontal="center" vertical="center" shrinkToFit="1"/>
    </xf>
    <xf numFmtId="179" fontId="5" fillId="6" borderId="37" xfId="2" applyNumberFormat="1" applyFont="1" applyFill="1" applyBorder="1" applyAlignment="1" applyProtection="1">
      <alignment horizontal="center" vertical="center"/>
      <protection locked="0"/>
    </xf>
    <xf numFmtId="179" fontId="5" fillId="6" borderId="193" xfId="2" applyNumberFormat="1" applyFont="1" applyFill="1" applyBorder="1" applyAlignment="1" applyProtection="1">
      <alignment horizontal="center" vertical="center"/>
      <protection locked="0"/>
    </xf>
    <xf numFmtId="0" fontId="14" fillId="0" borderId="182" xfId="0" applyFont="1" applyBorder="1" applyAlignment="1">
      <alignment horizontal="left" vertical="center" shrinkToFit="1"/>
    </xf>
    <xf numFmtId="0" fontId="14" fillId="0" borderId="189" xfId="0" applyFont="1" applyBorder="1" applyAlignment="1">
      <alignment horizontal="left" vertical="center" shrinkToFit="1"/>
    </xf>
    <xf numFmtId="0" fontId="14" fillId="0" borderId="48" xfId="0" applyFont="1" applyBorder="1" applyAlignment="1">
      <alignment horizontal="left" vertical="center" shrinkToFit="1"/>
    </xf>
    <xf numFmtId="0" fontId="5" fillId="0" borderId="158"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18"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129"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18" xfId="2" applyFont="1" applyBorder="1" applyAlignment="1">
      <alignment horizontal="center" vertical="center" shrinkToFit="1"/>
    </xf>
    <xf numFmtId="0" fontId="8" fillId="0" borderId="26" xfId="2" applyFont="1" applyBorder="1" applyAlignment="1">
      <alignment horizontal="left" vertical="center" wrapText="1"/>
    </xf>
    <xf numFmtId="0" fontId="8" fillId="0" borderId="14" xfId="2" applyFont="1" applyBorder="1" applyAlignment="1">
      <alignment horizontal="left" vertical="center" wrapText="1"/>
    </xf>
    <xf numFmtId="0" fontId="8" fillId="0" borderId="151" xfId="2" applyFont="1" applyBorder="1" applyAlignment="1">
      <alignment horizontal="left" vertical="center" wrapText="1"/>
    </xf>
    <xf numFmtId="0" fontId="8" fillId="0" borderId="44" xfId="2" applyFont="1" applyBorder="1" applyAlignment="1">
      <alignment horizontal="left" vertical="center" wrapText="1"/>
    </xf>
    <xf numFmtId="0" fontId="8" fillId="0" borderId="0" xfId="2" applyFont="1" applyBorder="1" applyAlignment="1">
      <alignment horizontal="left" vertical="center" wrapText="1"/>
    </xf>
    <xf numFmtId="0" fontId="8" fillId="0" borderId="10" xfId="2" applyFont="1" applyBorder="1" applyAlignment="1">
      <alignment horizontal="left" vertical="center" wrapText="1"/>
    </xf>
    <xf numFmtId="0" fontId="8" fillId="0" borderId="42" xfId="2" applyFont="1" applyBorder="1" applyAlignment="1">
      <alignment horizontal="left" vertical="center" wrapText="1"/>
    </xf>
    <xf numFmtId="0" fontId="8" fillId="0" borderId="2" xfId="2" applyFont="1" applyBorder="1" applyAlignment="1">
      <alignment horizontal="left" vertical="center" wrapText="1"/>
    </xf>
    <xf numFmtId="0" fontId="8" fillId="0" borderId="12" xfId="2" applyFont="1" applyBorder="1" applyAlignment="1">
      <alignment horizontal="left" vertical="center" wrapText="1"/>
    </xf>
    <xf numFmtId="0" fontId="5" fillId="0" borderId="157"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18" fillId="6" borderId="26" xfId="0" applyFont="1" applyFill="1" applyBorder="1" applyAlignment="1" applyProtection="1">
      <alignment horizontal="center" vertical="center" shrinkToFit="1"/>
      <protection locked="0"/>
    </xf>
    <xf numFmtId="0" fontId="18" fillId="6" borderId="150" xfId="0" applyFont="1" applyFill="1" applyBorder="1" applyAlignment="1" applyProtection="1">
      <alignment horizontal="center" vertical="center" shrinkToFit="1"/>
      <protection locked="0"/>
    </xf>
    <xf numFmtId="0" fontId="18" fillId="6" borderId="149" xfId="0" applyFont="1" applyFill="1" applyBorder="1" applyAlignment="1" applyProtection="1">
      <alignment horizontal="center" vertical="center" shrinkToFit="1"/>
      <protection locked="0"/>
    </xf>
    <xf numFmtId="0" fontId="0" fillId="0" borderId="149"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0" fillId="6" borderId="157" xfId="0" applyFont="1" applyFill="1" applyBorder="1" applyAlignment="1" applyProtection="1">
      <alignment horizontal="center" vertical="center" shrinkToFit="1"/>
      <protection locked="0"/>
    </xf>
    <xf numFmtId="0" fontId="0" fillId="6" borderId="19" xfId="0" applyFont="1" applyFill="1" applyBorder="1" applyAlignment="1" applyProtection="1">
      <alignment horizontal="center" vertical="center" shrinkToFit="1"/>
      <protection locked="0"/>
    </xf>
    <xf numFmtId="0" fontId="0" fillId="6" borderId="4" xfId="0" applyFont="1" applyFill="1" applyBorder="1" applyAlignment="1" applyProtection="1">
      <alignment horizontal="center" vertical="center" shrinkToFit="1"/>
      <protection locked="0"/>
    </xf>
    <xf numFmtId="0" fontId="0" fillId="6" borderId="17" xfId="0" applyFont="1" applyFill="1" applyBorder="1" applyAlignment="1" applyProtection="1">
      <alignment horizontal="center" vertical="center" shrinkToFit="1"/>
      <protection locked="0"/>
    </xf>
    <xf numFmtId="0" fontId="0" fillId="0" borderId="104" xfId="0" applyFont="1" applyBorder="1" applyAlignment="1">
      <alignment horizontal="center" vertical="center" wrapText="1" shrinkToFit="1"/>
    </xf>
    <xf numFmtId="0" fontId="0" fillId="0" borderId="109" xfId="0" applyFont="1" applyBorder="1" applyAlignment="1">
      <alignment horizontal="center" vertical="center" wrapText="1" shrinkToFit="1"/>
    </xf>
    <xf numFmtId="46" fontId="0" fillId="0" borderId="105" xfId="0" quotePrefix="1" applyNumberFormat="1" applyFont="1" applyBorder="1" applyAlignment="1">
      <alignment horizontal="center" vertical="center" shrinkToFit="1"/>
    </xf>
    <xf numFmtId="46" fontId="0" fillId="0" borderId="106" xfId="0" quotePrefix="1" applyNumberFormat="1" applyFont="1" applyBorder="1" applyAlignment="1">
      <alignment horizontal="center" vertical="center" shrinkToFit="1"/>
    </xf>
    <xf numFmtId="46" fontId="0" fillId="0" borderId="152" xfId="0" quotePrefix="1" applyNumberFormat="1" applyFont="1" applyBorder="1" applyAlignment="1">
      <alignment horizontal="center" vertical="center" shrinkToFit="1"/>
    </xf>
    <xf numFmtId="179" fontId="0" fillId="0" borderId="107" xfId="0" applyNumberFormat="1" applyFont="1" applyBorder="1" applyAlignment="1">
      <alignment horizontal="center" vertical="center" shrinkToFit="1"/>
    </xf>
    <xf numFmtId="179" fontId="0" fillId="0" borderId="106" xfId="0" applyNumberFormat="1" applyFont="1" applyBorder="1" applyAlignment="1">
      <alignment horizontal="center" vertical="center" shrinkToFit="1"/>
    </xf>
    <xf numFmtId="183" fontId="0" fillId="0" borderId="107" xfId="0" applyNumberFormat="1" applyFont="1" applyBorder="1" applyAlignment="1">
      <alignment horizontal="center" vertical="center" shrinkToFit="1"/>
    </xf>
    <xf numFmtId="183" fontId="0" fillId="0" borderId="108" xfId="0" applyNumberFormat="1" applyFont="1" applyBorder="1" applyAlignment="1">
      <alignment horizontal="center" vertical="center" shrinkToFit="1"/>
    </xf>
    <xf numFmtId="0" fontId="0" fillId="0" borderId="104" xfId="0" applyNumberFormat="1" applyFont="1" applyFill="1" applyBorder="1" applyAlignment="1">
      <alignment horizontal="center" vertical="center" shrinkToFit="1"/>
    </xf>
    <xf numFmtId="0" fontId="0" fillId="0" borderId="109" xfId="0" applyNumberFormat="1" applyFont="1" applyFill="1" applyBorder="1" applyAlignment="1">
      <alignment horizontal="center" vertical="center" shrinkToFit="1"/>
    </xf>
    <xf numFmtId="0" fontId="0" fillId="0" borderId="105" xfId="0" applyNumberFormat="1" applyFont="1" applyFill="1" applyBorder="1" applyAlignment="1">
      <alignment horizontal="center" vertical="center" shrinkToFit="1"/>
    </xf>
    <xf numFmtId="0" fontId="0" fillId="0" borderId="152" xfId="0" applyNumberFormat="1" applyFont="1" applyFill="1" applyBorder="1" applyAlignment="1">
      <alignment horizontal="center" vertical="center" shrinkToFit="1"/>
    </xf>
    <xf numFmtId="0" fontId="37" fillId="0" borderId="124" xfId="0" applyFont="1" applyBorder="1" applyAlignment="1">
      <alignment horizontal="center" vertical="center" textRotation="255" wrapText="1" shrinkToFit="1"/>
    </xf>
    <xf numFmtId="0" fontId="0" fillId="0" borderId="126" xfId="0" applyFont="1" applyBorder="1" applyAlignment="1">
      <alignment horizontal="center" vertical="center" textRotation="255" shrinkToFit="1"/>
    </xf>
    <xf numFmtId="0" fontId="0" fillId="0" borderId="127" xfId="0" applyFont="1" applyBorder="1" applyAlignment="1">
      <alignment horizontal="center" vertical="center" textRotation="255" shrinkToFit="1"/>
    </xf>
    <xf numFmtId="0" fontId="0" fillId="0" borderId="4"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8" fillId="0" borderId="180" xfId="2" applyFont="1" applyBorder="1" applyAlignment="1">
      <alignment horizontal="left" vertical="center" shrinkToFit="1"/>
    </xf>
    <xf numFmtId="0" fontId="8" fillId="0" borderId="34" xfId="2" applyFont="1" applyBorder="1" applyAlignment="1">
      <alignment horizontal="left" vertical="center" shrinkToFit="1"/>
    </xf>
    <xf numFmtId="0" fontId="8" fillId="0" borderId="35" xfId="2" applyFont="1" applyBorder="1" applyAlignment="1">
      <alignment horizontal="left" vertical="center" shrinkToFit="1"/>
    </xf>
    <xf numFmtId="0" fontId="18" fillId="6" borderId="11" xfId="0" applyFont="1" applyFill="1" applyBorder="1" applyAlignment="1" applyProtection="1">
      <alignment horizontal="center" vertical="center" shrinkToFit="1"/>
      <protection locked="0"/>
    </xf>
    <xf numFmtId="0" fontId="18" fillId="6" borderId="18" xfId="0" applyFont="1" applyFill="1" applyBorder="1" applyAlignment="1" applyProtection="1">
      <alignment horizontal="center" vertical="center" shrinkToFit="1"/>
      <protection locked="0"/>
    </xf>
    <xf numFmtId="0" fontId="0" fillId="0" borderId="47"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365" xfId="0" applyFont="1" applyBorder="1" applyAlignment="1">
      <alignment horizontal="center" vertical="center" shrinkToFit="1"/>
    </xf>
    <xf numFmtId="0" fontId="0" fillId="0" borderId="366" xfId="0" applyFont="1" applyBorder="1" applyAlignment="1">
      <alignment horizontal="center" vertical="center" shrinkToFit="1"/>
    </xf>
    <xf numFmtId="0" fontId="0" fillId="0" borderId="358" xfId="0" quotePrefix="1" applyFont="1" applyBorder="1" applyAlignment="1">
      <alignment horizontal="center" vertical="center" shrinkToFit="1"/>
    </xf>
    <xf numFmtId="0" fontId="0" fillId="0" borderId="359" xfId="0" quotePrefix="1" applyFont="1" applyBorder="1" applyAlignment="1">
      <alignment horizontal="center" vertical="center" shrinkToFit="1"/>
    </xf>
    <xf numFmtId="0" fontId="0" fillId="0" borderId="360" xfId="0" quotePrefix="1" applyFont="1" applyBorder="1" applyAlignment="1">
      <alignment horizontal="center" vertical="center" shrinkToFit="1"/>
    </xf>
    <xf numFmtId="179" fontId="0" fillId="6" borderId="361" xfId="0" applyNumberFormat="1" applyFont="1" applyFill="1" applyBorder="1" applyAlignment="1" applyProtection="1">
      <alignment horizontal="center" vertical="center" shrinkToFit="1"/>
      <protection locked="0"/>
    </xf>
    <xf numFmtId="179" fontId="0" fillId="6" borderId="359" xfId="0" applyNumberFormat="1" applyFont="1" applyFill="1" applyBorder="1" applyAlignment="1" applyProtection="1">
      <alignment horizontal="center" vertical="center" shrinkToFit="1"/>
      <protection locked="0"/>
    </xf>
    <xf numFmtId="183" fontId="0" fillId="6" borderId="361" xfId="0" applyNumberFormat="1" applyFont="1" applyFill="1" applyBorder="1" applyAlignment="1" applyProtection="1">
      <alignment horizontal="center" vertical="center" shrinkToFit="1"/>
      <protection locked="0"/>
    </xf>
    <xf numFmtId="183" fontId="0" fillId="6" borderId="362" xfId="0" applyNumberFormat="1" applyFont="1" applyFill="1" applyBorder="1" applyAlignment="1" applyProtection="1">
      <alignment horizontal="center" vertical="center" shrinkToFit="1"/>
      <protection locked="0"/>
    </xf>
    <xf numFmtId="0" fontId="8" fillId="0" borderId="173" xfId="2" applyFont="1" applyBorder="1" applyAlignment="1">
      <alignment horizontal="center" vertical="center" shrinkToFit="1"/>
    </xf>
    <xf numFmtId="0" fontId="8" fillId="0" borderId="174" xfId="2" applyFont="1" applyBorder="1" applyAlignment="1">
      <alignment horizontal="center" vertical="center" shrinkToFit="1"/>
    </xf>
    <xf numFmtId="178" fontId="5" fillId="6" borderId="174" xfId="2" applyNumberFormat="1" applyFont="1" applyFill="1" applyBorder="1" applyAlignment="1" applyProtection="1">
      <alignment horizontal="center" vertical="center" shrinkToFit="1"/>
      <protection locked="0"/>
    </xf>
    <xf numFmtId="0" fontId="5" fillId="6" borderId="175" xfId="2" applyNumberFormat="1" applyFont="1" applyFill="1" applyBorder="1" applyAlignment="1" applyProtection="1">
      <alignment horizontal="center" vertical="center" shrinkToFit="1"/>
      <protection locked="0"/>
    </xf>
    <xf numFmtId="0" fontId="8" fillId="0" borderId="74"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79" xfId="2" applyFont="1" applyBorder="1" applyAlignment="1">
      <alignment horizontal="center" vertical="center" shrinkToFit="1"/>
    </xf>
    <xf numFmtId="178" fontId="28" fillId="6" borderId="81" xfId="2" applyNumberFormat="1" applyFont="1" applyFill="1" applyBorder="1" applyAlignment="1" applyProtection="1">
      <alignment horizontal="center" vertical="center" shrinkToFit="1"/>
      <protection locked="0"/>
    </xf>
    <xf numFmtId="178" fontId="28" fillId="6" borderId="176" xfId="2" applyNumberFormat="1" applyFont="1" applyFill="1" applyBorder="1" applyAlignment="1" applyProtection="1">
      <alignment horizontal="center" vertical="center" shrinkToFit="1"/>
      <protection locked="0"/>
    </xf>
    <xf numFmtId="0" fontId="8" fillId="0" borderId="177" xfId="2" applyFont="1" applyBorder="1" applyAlignment="1">
      <alignment horizontal="center" vertical="center" shrinkToFit="1"/>
    </xf>
    <xf numFmtId="0" fontId="8" fillId="0" borderId="82" xfId="2" applyFont="1" applyBorder="1" applyAlignment="1">
      <alignment horizontal="center" vertical="center" shrinkToFit="1"/>
    </xf>
    <xf numFmtId="46" fontId="18" fillId="6" borderId="82" xfId="0" quotePrefix="1" applyNumberFormat="1" applyFont="1" applyFill="1" applyBorder="1" applyAlignment="1" applyProtection="1">
      <alignment horizontal="center" vertical="center" shrinkToFit="1"/>
      <protection locked="0"/>
    </xf>
    <xf numFmtId="46" fontId="18" fillId="6" borderId="178" xfId="0" quotePrefix="1" applyNumberFormat="1" applyFont="1" applyFill="1" applyBorder="1" applyAlignment="1" applyProtection="1">
      <alignment horizontal="center" vertical="center" shrinkToFit="1"/>
      <protection locked="0"/>
    </xf>
    <xf numFmtId="0" fontId="0" fillId="0" borderId="107" xfId="0" applyNumberFormat="1"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5" fillId="0" borderId="122"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3" xfId="2" applyFont="1" applyBorder="1" applyAlignment="1">
      <alignment horizontal="center" vertical="center"/>
    </xf>
    <xf numFmtId="0" fontId="8" fillId="0" borderId="43"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20" xfId="2" applyFont="1" applyBorder="1" applyAlignment="1">
      <alignment horizontal="left" vertical="center" shrinkToFit="1"/>
    </xf>
    <xf numFmtId="0" fontId="8" fillId="0" borderId="3" xfId="2" applyFont="1" applyBorder="1" applyAlignment="1">
      <alignment horizontal="left" vertical="center" shrinkToFit="1"/>
    </xf>
    <xf numFmtId="0" fontId="8" fillId="0" borderId="23" xfId="2" applyFont="1" applyBorder="1" applyAlignment="1">
      <alignment horizontal="left" vertical="center" shrinkToFit="1"/>
    </xf>
    <xf numFmtId="0" fontId="5" fillId="0" borderId="20" xfId="2" applyFont="1" applyBorder="1" applyAlignment="1">
      <alignment horizontal="center" vertical="center" shrinkToFit="1"/>
    </xf>
    <xf numFmtId="0" fontId="5" fillId="0" borderId="121" xfId="2" applyFont="1" applyBorder="1" applyAlignment="1">
      <alignment horizontal="center" vertical="center" shrinkToFit="1"/>
    </xf>
    <xf numFmtId="0" fontId="12" fillId="0" borderId="390" xfId="0" applyFont="1" applyFill="1" applyBorder="1" applyAlignment="1" applyProtection="1">
      <alignment horizontal="center" vertical="center" wrapText="1"/>
      <protection locked="0"/>
    </xf>
    <xf numFmtId="0" fontId="12" fillId="0" borderId="391" xfId="0" applyFont="1" applyFill="1" applyBorder="1" applyAlignment="1" applyProtection="1">
      <alignment horizontal="center" vertical="center" wrapText="1"/>
      <protection locked="0"/>
    </xf>
    <xf numFmtId="0" fontId="12" fillId="0" borderId="392" xfId="0"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5" fillId="0" borderId="99" xfId="2" applyFont="1" applyBorder="1" applyAlignment="1" applyProtection="1">
      <alignment horizontal="center" vertical="center"/>
      <protection locked="0"/>
    </xf>
    <xf numFmtId="0" fontId="5" fillId="0" borderId="100" xfId="2" applyFont="1" applyBorder="1" applyAlignment="1" applyProtection="1">
      <alignment horizontal="center" vertical="center"/>
      <protection locked="0"/>
    </xf>
    <xf numFmtId="0" fontId="5" fillId="0" borderId="155" xfId="2" applyFont="1" applyBorder="1" applyAlignment="1" applyProtection="1">
      <alignment horizontal="center" vertical="center"/>
      <protection locked="0"/>
    </xf>
    <xf numFmtId="0" fontId="5" fillId="0" borderId="131" xfId="2" applyFont="1" applyBorder="1" applyAlignment="1">
      <alignment horizontal="center" vertical="center" shrinkToFit="1"/>
    </xf>
    <xf numFmtId="0" fontId="5" fillId="0" borderId="132" xfId="2" applyFont="1" applyBorder="1" applyAlignment="1">
      <alignment horizontal="center" vertical="center" shrinkToFit="1"/>
    </xf>
    <xf numFmtId="0" fontId="5" fillId="0" borderId="133" xfId="2" applyFont="1" applyBorder="1" applyAlignment="1">
      <alignment horizontal="center" vertical="center" shrinkToFit="1"/>
    </xf>
    <xf numFmtId="0" fontId="12" fillId="0" borderId="137" xfId="0" applyFont="1" applyFill="1" applyBorder="1" applyAlignment="1" applyProtection="1">
      <alignment horizontal="center" vertical="center" shrinkToFit="1"/>
    </xf>
    <xf numFmtId="0" fontId="12" fillId="0" borderId="154" xfId="0" applyFont="1" applyFill="1" applyBorder="1" applyAlignment="1" applyProtection="1">
      <alignment horizontal="center" vertical="center" shrinkToFit="1"/>
    </xf>
    <xf numFmtId="0" fontId="12" fillId="0" borderId="153" xfId="0" applyFont="1" applyFill="1" applyBorder="1" applyAlignment="1" applyProtection="1">
      <alignment horizontal="center" vertical="center" shrinkToFit="1"/>
    </xf>
    <xf numFmtId="0" fontId="12" fillId="0" borderId="134" xfId="0" applyFont="1" applyFill="1" applyBorder="1" applyAlignment="1" applyProtection="1">
      <alignment horizontal="center" vertical="center" shrinkToFit="1"/>
    </xf>
    <xf numFmtId="0" fontId="12" fillId="0" borderId="135" xfId="0" applyFont="1" applyFill="1" applyBorder="1" applyAlignment="1" applyProtection="1">
      <alignment horizontal="center" vertical="center" shrinkToFit="1"/>
    </xf>
    <xf numFmtId="0" fontId="12" fillId="0" borderId="136" xfId="0" applyFont="1" applyFill="1" applyBorder="1" applyAlignment="1" applyProtection="1">
      <alignment horizontal="center" vertical="center" shrinkToFit="1"/>
    </xf>
    <xf numFmtId="0" fontId="5" fillId="0" borderId="137" xfId="2" applyFont="1" applyBorder="1" applyAlignment="1" applyProtection="1">
      <alignment horizontal="center" vertical="center"/>
    </xf>
    <xf numFmtId="0" fontId="5" fillId="0" borderId="132" xfId="2" applyFont="1" applyBorder="1" applyAlignment="1" applyProtection="1">
      <alignment horizontal="center" vertical="center"/>
    </xf>
    <xf numFmtId="0" fontId="5" fillId="0" borderId="138" xfId="2" applyFont="1" applyBorder="1" applyAlignment="1" applyProtection="1">
      <alignment horizontal="center" vertical="center"/>
    </xf>
    <xf numFmtId="0" fontId="5" fillId="0" borderId="156" xfId="2" applyFont="1" applyBorder="1" applyAlignment="1">
      <alignment horizontal="center" vertical="center" shrinkToFit="1"/>
    </xf>
    <xf numFmtId="0" fontId="5" fillId="0" borderId="100" xfId="2" applyFont="1" applyBorder="1" applyAlignment="1">
      <alignment horizontal="center" vertical="center" shrinkToFit="1"/>
    </xf>
    <xf numFmtId="0" fontId="5" fillId="0" borderId="101" xfId="2" applyFont="1" applyBorder="1" applyAlignment="1">
      <alignment horizontal="center" vertical="center" shrinkToFit="1"/>
    </xf>
    <xf numFmtId="0" fontId="21" fillId="6" borderId="99" xfId="2" applyFont="1" applyFill="1" applyBorder="1" applyAlignment="1" applyProtection="1">
      <alignment horizontal="left" vertical="center" wrapText="1" shrinkToFit="1"/>
      <protection locked="0"/>
    </xf>
    <xf numFmtId="0" fontId="21" fillId="6" borderId="100" xfId="2" applyFont="1" applyFill="1" applyBorder="1" applyAlignment="1" applyProtection="1">
      <alignment horizontal="left" vertical="center" wrapText="1" shrinkToFit="1"/>
      <protection locked="0"/>
    </xf>
    <xf numFmtId="0" fontId="21" fillId="6" borderId="101" xfId="2" applyFont="1" applyFill="1" applyBorder="1" applyAlignment="1" applyProtection="1">
      <alignment horizontal="left" vertical="center" wrapText="1" shrinkToFit="1"/>
      <protection locked="0"/>
    </xf>
    <xf numFmtId="0" fontId="18" fillId="6" borderId="99" xfId="0" applyFont="1" applyFill="1" applyBorder="1" applyAlignment="1" applyProtection="1">
      <alignment horizontal="center" vertical="center" shrinkToFit="1"/>
      <protection locked="0"/>
    </xf>
    <xf numFmtId="0" fontId="18" fillId="6" borderId="148" xfId="0" applyFont="1" applyFill="1" applyBorder="1" applyAlignment="1" applyProtection="1">
      <alignment horizontal="center" vertical="center" shrinkToFit="1"/>
      <protection locked="0"/>
    </xf>
    <xf numFmtId="0" fontId="18" fillId="6" borderId="147" xfId="0" applyFont="1" applyFill="1" applyBorder="1" applyAlignment="1" applyProtection="1">
      <alignment horizontal="center" vertical="center" shrinkToFit="1"/>
      <protection locked="0"/>
    </xf>
    <xf numFmtId="0" fontId="0" fillId="0" borderId="147" xfId="0" applyFont="1" applyFill="1" applyBorder="1" applyAlignment="1">
      <alignment horizontal="center" vertical="center" shrinkToFit="1"/>
    </xf>
    <xf numFmtId="0" fontId="0" fillId="0" borderId="142" xfId="0" applyFont="1" applyFill="1" applyBorder="1" applyAlignment="1">
      <alignment horizontal="center" vertical="center" shrinkToFit="1"/>
    </xf>
    <xf numFmtId="0" fontId="0" fillId="6" borderId="249" xfId="0" applyFont="1" applyFill="1" applyBorder="1" applyAlignment="1" applyProtection="1">
      <alignment horizontal="center" vertical="center" shrinkToFit="1"/>
      <protection locked="0"/>
    </xf>
    <xf numFmtId="0" fontId="0" fillId="6" borderId="101" xfId="0" applyFont="1" applyFill="1" applyBorder="1" applyAlignment="1" applyProtection="1">
      <alignment horizontal="center" vertical="center" shrinkToFit="1"/>
      <protection locked="0"/>
    </xf>
    <xf numFmtId="0" fontId="8" fillId="0" borderId="20" xfId="2" applyFont="1" applyBorder="1" applyAlignment="1" applyProtection="1">
      <alignment horizontal="left" vertical="center" wrapText="1" shrinkToFit="1"/>
    </xf>
    <xf numFmtId="0" fontId="8" fillId="0" borderId="23" xfId="2" applyFont="1" applyBorder="1" applyAlignment="1" applyProtection="1">
      <alignment horizontal="left" vertical="center" shrinkToFit="1"/>
    </xf>
    <xf numFmtId="0" fontId="15" fillId="0" borderId="0" xfId="3" applyFont="1" applyFill="1" applyBorder="1" applyAlignment="1" applyProtection="1">
      <alignment horizontal="center" vertical="center" wrapText="1" shrinkToFit="1"/>
    </xf>
    <xf numFmtId="0" fontId="14" fillId="0" borderId="255" xfId="9" applyFont="1" applyBorder="1" applyAlignment="1">
      <alignment horizontal="center" vertical="center" shrinkToFit="1"/>
    </xf>
    <xf numFmtId="0" fontId="14" fillId="0" borderId="257" xfId="9" applyFont="1" applyBorder="1" applyAlignment="1" applyProtection="1">
      <alignment horizontal="center" vertical="center" shrinkToFit="1"/>
      <protection locked="0"/>
    </xf>
    <xf numFmtId="0" fontId="14" fillId="0" borderId="340" xfId="9" applyFont="1" applyBorder="1" applyAlignment="1" applyProtection="1">
      <alignment horizontal="center" vertical="center" shrinkToFit="1"/>
      <protection locked="0"/>
    </xf>
    <xf numFmtId="0" fontId="14" fillId="0" borderId="342" xfId="9" applyFont="1" applyBorder="1" applyAlignment="1" applyProtection="1">
      <alignment horizontal="center" vertical="center" shrinkToFit="1"/>
      <protection locked="0"/>
    </xf>
    <xf numFmtId="0" fontId="14" fillId="0" borderId="258" xfId="9" applyFont="1" applyBorder="1" applyAlignment="1" applyProtection="1">
      <alignment horizontal="center" vertical="center" shrinkToFit="1"/>
      <protection locked="0"/>
    </xf>
    <xf numFmtId="0" fontId="14" fillId="0" borderId="259" xfId="9" applyFont="1" applyBorder="1" applyAlignment="1" applyProtection="1">
      <alignment horizontal="center" vertical="center" wrapText="1"/>
      <protection locked="0"/>
    </xf>
    <xf numFmtId="0" fontId="14" fillId="0" borderId="260" xfId="9" applyFont="1" applyBorder="1" applyAlignment="1" applyProtection="1">
      <alignment horizontal="center" vertical="center" wrapText="1" shrinkToFit="1"/>
      <protection locked="0"/>
    </xf>
    <xf numFmtId="0" fontId="25" fillId="4" borderId="250" xfId="9" applyFont="1" applyFill="1" applyBorder="1" applyAlignment="1">
      <alignment horizontal="center" vertical="center"/>
    </xf>
    <xf numFmtId="0" fontId="25" fillId="4" borderId="252" xfId="9" applyFont="1" applyFill="1" applyBorder="1" applyAlignment="1">
      <alignment horizontal="center" vertical="center"/>
    </xf>
    <xf numFmtId="0" fontId="14" fillId="4" borderId="157" xfId="9" applyFont="1" applyFill="1" applyBorder="1" applyAlignment="1">
      <alignment horizontal="center" vertical="center"/>
    </xf>
    <xf numFmtId="0" fontId="14" fillId="4" borderId="14" xfId="9" applyFont="1" applyFill="1" applyBorder="1" applyAlignment="1">
      <alignment horizontal="center" vertical="center"/>
    </xf>
    <xf numFmtId="0" fontId="14" fillId="4" borderId="151" xfId="9" applyFont="1" applyFill="1" applyBorder="1" applyAlignment="1">
      <alignment horizontal="center" vertical="center"/>
    </xf>
    <xf numFmtId="0" fontId="14" fillId="4" borderId="251" xfId="9" applyFont="1" applyFill="1" applyBorder="1" applyAlignment="1">
      <alignment horizontal="center" vertical="center" wrapText="1" shrinkToFit="1"/>
    </xf>
    <xf numFmtId="0" fontId="14" fillId="4" borderId="253" xfId="9" applyFont="1" applyFill="1" applyBorder="1" applyAlignment="1">
      <alignment horizontal="center" vertical="center" wrapText="1" shrinkToFit="1"/>
    </xf>
    <xf numFmtId="0" fontId="15" fillId="4" borderId="251" xfId="9" applyFont="1" applyFill="1" applyBorder="1" applyAlignment="1">
      <alignment horizontal="center" vertical="center" wrapText="1" shrinkToFit="1"/>
    </xf>
    <xf numFmtId="0" fontId="15" fillId="4" borderId="253" xfId="9" applyFont="1" applyFill="1" applyBorder="1" applyAlignment="1">
      <alignment horizontal="center" vertical="center" wrapText="1" shrinkToFit="1"/>
    </xf>
    <xf numFmtId="0" fontId="14" fillId="4" borderId="401" xfId="9" applyFont="1" applyFill="1" applyBorder="1" applyAlignment="1">
      <alignment horizontal="center" vertical="center" wrapText="1" shrinkToFit="1"/>
    </xf>
    <xf numFmtId="0" fontId="14" fillId="4" borderId="402" xfId="9" applyFont="1" applyFill="1" applyBorder="1" applyAlignment="1">
      <alignment horizontal="center" vertical="center" wrapText="1" shrinkToFit="1"/>
    </xf>
    <xf numFmtId="0" fontId="14" fillId="0" borderId="267" xfId="9" applyFont="1" applyBorder="1" applyAlignment="1" applyProtection="1">
      <alignment horizontal="center" vertical="center" wrapText="1" shrinkToFit="1"/>
      <protection locked="0"/>
    </xf>
    <xf numFmtId="0" fontId="14" fillId="0" borderId="266" xfId="9" applyFont="1" applyBorder="1" applyAlignment="1" applyProtection="1">
      <alignment horizontal="center" vertical="center" wrapText="1"/>
      <protection locked="0"/>
    </xf>
    <xf numFmtId="0" fontId="14" fillId="0" borderId="0" xfId="9" applyFont="1" applyBorder="1" applyAlignment="1" applyProtection="1">
      <alignment horizontal="center" vertical="center" wrapText="1" shrinkToFit="1"/>
    </xf>
    <xf numFmtId="0" fontId="14" fillId="0" borderId="262" xfId="9" applyFont="1" applyBorder="1" applyAlignment="1">
      <alignment horizontal="center" vertical="center" shrinkToFit="1"/>
    </xf>
    <xf numFmtId="0" fontId="14" fillId="0" borderId="264" xfId="9" applyFont="1" applyBorder="1" applyAlignment="1" applyProtection="1">
      <alignment horizontal="center" vertical="center" shrinkToFit="1"/>
      <protection locked="0"/>
    </xf>
    <xf numFmtId="0" fontId="14" fillId="0" borderId="338" xfId="9" applyFont="1" applyBorder="1" applyAlignment="1" applyProtection="1">
      <alignment horizontal="center" vertical="center" shrinkToFit="1"/>
      <protection locked="0"/>
    </xf>
    <xf numFmtId="0" fontId="14" fillId="0" borderId="265" xfId="9" applyFont="1" applyBorder="1" applyAlignment="1" applyProtection="1">
      <alignment horizontal="center" vertical="center" shrinkToFit="1"/>
      <protection locked="0"/>
    </xf>
    <xf numFmtId="0" fontId="14" fillId="0" borderId="1" xfId="9" applyFont="1" applyBorder="1" applyAlignment="1" applyProtection="1">
      <alignment horizontal="center" vertical="center" wrapText="1"/>
      <protection locked="0"/>
    </xf>
    <xf numFmtId="0" fontId="14" fillId="0" borderId="271" xfId="9" applyFont="1" applyBorder="1" applyAlignment="1" applyProtection="1">
      <alignment horizontal="center" vertical="center" wrapText="1" shrinkToFit="1"/>
      <protection locked="0"/>
    </xf>
    <xf numFmtId="0" fontId="14" fillId="0" borderId="63" xfId="9" applyFont="1" applyBorder="1" applyAlignment="1">
      <alignment horizontal="center" vertical="center" shrinkToFit="1"/>
    </xf>
    <xf numFmtId="0" fontId="14" fillId="0" borderId="269" xfId="9" applyFont="1" applyBorder="1" applyAlignment="1" applyProtection="1">
      <alignment horizontal="center" vertical="center" shrinkToFit="1"/>
      <protection locked="0"/>
    </xf>
    <xf numFmtId="0" fontId="14" fillId="0" borderId="270" xfId="9" applyFont="1" applyBorder="1" applyAlignment="1" applyProtection="1">
      <alignment horizontal="center" vertical="center" shrinkToFit="1"/>
      <protection locked="0"/>
    </xf>
    <xf numFmtId="0" fontId="32" fillId="0" borderId="0" xfId="7" applyFont="1" applyAlignment="1">
      <alignment horizontal="center" vertical="center"/>
    </xf>
    <xf numFmtId="14" fontId="27" fillId="0" borderId="304" xfId="9" applyNumberFormat="1" applyFont="1" applyBorder="1" applyAlignment="1" applyProtection="1">
      <alignment horizontal="center"/>
      <protection locked="0"/>
    </xf>
    <xf numFmtId="0" fontId="14" fillId="0" borderId="0" xfId="3" applyFont="1" applyBorder="1" applyAlignment="1">
      <alignment horizontal="left" vertical="top" wrapText="1"/>
    </xf>
    <xf numFmtId="0" fontId="14" fillId="0" borderId="72" xfId="9" applyFont="1" applyBorder="1" applyAlignment="1">
      <alignment horizontal="center" vertical="center" shrinkToFit="1"/>
    </xf>
    <xf numFmtId="0" fontId="14" fillId="0" borderId="331" xfId="9" applyFont="1" applyBorder="1" applyAlignment="1" applyProtection="1">
      <alignment horizontal="center" vertical="center" shrinkToFit="1"/>
      <protection locked="0"/>
    </xf>
    <xf numFmtId="0" fontId="14" fillId="0" borderId="344" xfId="9" applyFont="1" applyBorder="1" applyAlignment="1" applyProtection="1">
      <alignment horizontal="center" vertical="center" shrinkToFit="1"/>
      <protection locked="0"/>
    </xf>
    <xf numFmtId="0" fontId="14" fillId="0" borderId="332" xfId="9" applyFont="1" applyBorder="1" applyAlignment="1" applyProtection="1">
      <alignment horizontal="center" vertical="center" shrinkToFit="1"/>
      <protection locked="0"/>
    </xf>
    <xf numFmtId="0" fontId="14" fillId="0" borderId="209" xfId="9" applyFont="1" applyBorder="1" applyAlignment="1" applyProtection="1">
      <alignment horizontal="center" vertical="center" wrapText="1"/>
      <protection locked="0"/>
    </xf>
    <xf numFmtId="0" fontId="14" fillId="0" borderId="73" xfId="9" applyFont="1" applyBorder="1" applyAlignment="1" applyProtection="1">
      <alignment horizontal="center" vertical="center" wrapText="1" shrinkToFit="1"/>
      <protection locked="0"/>
    </xf>
    <xf numFmtId="0" fontId="14" fillId="2" borderId="0" xfId="3" applyFont="1" applyFill="1" applyAlignment="1">
      <alignment horizontal="left" vertical="top" wrapText="1"/>
    </xf>
    <xf numFmtId="0" fontId="14" fillId="2" borderId="250"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316" xfId="3" applyFont="1" applyFill="1" applyBorder="1" applyAlignment="1">
      <alignment horizontal="center" vertical="center"/>
    </xf>
    <xf numFmtId="0" fontId="14" fillId="2" borderId="73" xfId="3" applyFont="1" applyFill="1" applyBorder="1" applyAlignment="1">
      <alignment horizontal="center" vertical="center"/>
    </xf>
    <xf numFmtId="0" fontId="14" fillId="2" borderId="24" xfId="3" applyFont="1" applyFill="1" applyBorder="1" applyAlignment="1">
      <alignment horizontal="center" vertical="center"/>
    </xf>
    <xf numFmtId="0" fontId="14" fillId="2" borderId="317" xfId="3" applyFont="1" applyFill="1" applyBorder="1" applyAlignment="1">
      <alignment horizontal="center" vertical="center"/>
    </xf>
    <xf numFmtId="0" fontId="14" fillId="2" borderId="24" xfId="3" applyFont="1" applyFill="1" applyBorder="1" applyAlignment="1">
      <alignment horizontal="center" vertical="center" wrapText="1"/>
    </xf>
  </cellXfs>
  <cellStyles count="10">
    <cellStyle name="標準" xfId="0" builtinId="0"/>
    <cellStyle name="標準 2" xfId="1"/>
    <cellStyle name="標準 2 2" xfId="5"/>
    <cellStyle name="標準 2 3" xfId="4"/>
    <cellStyle name="標準 2 4" xfId="7"/>
    <cellStyle name="標準 3" xfId="6"/>
    <cellStyle name="標準 3 2" xfId="9"/>
    <cellStyle name="標準 4" xfId="3"/>
    <cellStyle name="標準 5" xfId="8"/>
    <cellStyle name="標準_面積審査表まなび幼稚園" xfId="2"/>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5</xdr:row>
          <xdr:rowOff>152400</xdr:rowOff>
        </xdr:from>
        <xdr:to>
          <xdr:col>16</xdr:col>
          <xdr:colOff>66675</xdr:colOff>
          <xdr:row>5</xdr:row>
          <xdr:rowOff>352425</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10</xdr:col>
          <xdr:colOff>9525</xdr:colOff>
          <xdr:row>5</xdr:row>
          <xdr:rowOff>352425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xdr:row>
          <xdr:rowOff>152400</xdr:rowOff>
        </xdr:from>
        <xdr:to>
          <xdr:col>28</xdr:col>
          <xdr:colOff>28575</xdr:colOff>
          <xdr:row>5</xdr:row>
          <xdr:rowOff>352425</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152400</xdr:rowOff>
        </xdr:from>
        <xdr:to>
          <xdr:col>22</xdr:col>
          <xdr:colOff>9525</xdr:colOff>
          <xdr:row>5</xdr:row>
          <xdr:rowOff>352425</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17</xdr:col>
          <xdr:colOff>47625</xdr:colOff>
          <xdr:row>10</xdr:row>
          <xdr:rowOff>285750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85725</xdr:rowOff>
        </xdr:from>
        <xdr:to>
          <xdr:col>10</xdr:col>
          <xdr:colOff>9525</xdr:colOff>
          <xdr:row>10</xdr:row>
          <xdr:rowOff>285750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95250</xdr:rowOff>
        </xdr:from>
        <xdr:to>
          <xdr:col>24</xdr:col>
          <xdr:colOff>47625</xdr:colOff>
          <xdr:row>10</xdr:row>
          <xdr:rowOff>295275</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内訳変更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19050</xdr:rowOff>
        </xdr:from>
        <xdr:to>
          <xdr:col>23</xdr:col>
          <xdr:colOff>161925</xdr:colOff>
          <xdr:row>32</xdr:row>
          <xdr:rowOff>219075</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地番変更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15</xdr:col>
          <xdr:colOff>57150</xdr:colOff>
          <xdr:row>32</xdr:row>
          <xdr:rowOff>219075</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移転(⇒設備基準適合調書に記入)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19050</xdr:rowOff>
        </xdr:from>
        <xdr:to>
          <xdr:col>8</xdr:col>
          <xdr:colOff>85725</xdr:colOff>
          <xdr:row>55</xdr:row>
          <xdr:rowOff>219075</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xdr:row>
          <xdr:rowOff>19050</xdr:rowOff>
        </xdr:from>
        <xdr:to>
          <xdr:col>14</xdr:col>
          <xdr:colOff>85725</xdr:colOff>
          <xdr:row>55</xdr:row>
          <xdr:rowOff>219075</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55</xdr:row>
          <xdr:rowOff>19050</xdr:rowOff>
        </xdr:from>
        <xdr:to>
          <xdr:col>20</xdr:col>
          <xdr:colOff>238125</xdr:colOff>
          <xdr:row>55</xdr:row>
          <xdr:rowOff>219075</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55</xdr:row>
          <xdr:rowOff>19050</xdr:rowOff>
        </xdr:from>
        <xdr:to>
          <xdr:col>27</xdr:col>
          <xdr:colOff>152400</xdr:colOff>
          <xdr:row>55</xdr:row>
          <xdr:rowOff>219075</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建替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8</xdr:col>
          <xdr:colOff>85725</xdr:colOff>
          <xdr:row>43</xdr:row>
          <xdr:rowOff>228600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43</xdr:row>
          <xdr:rowOff>28575</xdr:rowOff>
        </xdr:from>
        <xdr:to>
          <xdr:col>20</xdr:col>
          <xdr:colOff>104775</xdr:colOff>
          <xdr:row>43</xdr:row>
          <xdr:rowOff>228600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19050</xdr:rowOff>
        </xdr:from>
        <xdr:to>
          <xdr:col>8</xdr:col>
          <xdr:colOff>85725</xdr:colOff>
          <xdr:row>44</xdr:row>
          <xdr:rowOff>219075</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19050</xdr:rowOff>
        </xdr:from>
        <xdr:to>
          <xdr:col>12</xdr:col>
          <xdr:colOff>209550</xdr:colOff>
          <xdr:row>44</xdr:row>
          <xdr:rowOff>219075</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44</xdr:row>
          <xdr:rowOff>19050</xdr:rowOff>
        </xdr:from>
        <xdr:to>
          <xdr:col>17</xdr:col>
          <xdr:colOff>180975</xdr:colOff>
          <xdr:row>44</xdr:row>
          <xdr:rowOff>219075</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19050</xdr:rowOff>
        </xdr:from>
        <xdr:to>
          <xdr:col>29</xdr:col>
          <xdr:colOff>66675</xdr:colOff>
          <xdr:row>44</xdr:row>
          <xdr:rowOff>219075</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44</xdr:row>
          <xdr:rowOff>19050</xdr:rowOff>
        </xdr:from>
        <xdr:to>
          <xdr:col>21</xdr:col>
          <xdr:colOff>152400</xdr:colOff>
          <xdr:row>44</xdr:row>
          <xdr:rowOff>219075</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19050</xdr:rowOff>
        </xdr:from>
        <xdr:to>
          <xdr:col>8</xdr:col>
          <xdr:colOff>85725</xdr:colOff>
          <xdr:row>57</xdr:row>
          <xdr:rowOff>219075</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12</xdr:col>
          <xdr:colOff>66675</xdr:colOff>
          <xdr:row>57</xdr:row>
          <xdr:rowOff>219075</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16</xdr:col>
          <xdr:colOff>66675</xdr:colOff>
          <xdr:row>57</xdr:row>
          <xdr:rowOff>219075</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57</xdr:row>
          <xdr:rowOff>19050</xdr:rowOff>
        </xdr:from>
        <xdr:to>
          <xdr:col>29</xdr:col>
          <xdr:colOff>66675</xdr:colOff>
          <xdr:row>57</xdr:row>
          <xdr:rowOff>219075</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19</xdr:col>
          <xdr:colOff>66675</xdr:colOff>
          <xdr:row>57</xdr:row>
          <xdr:rowOff>219075</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57</xdr:row>
          <xdr:rowOff>19050</xdr:rowOff>
        </xdr:from>
        <xdr:to>
          <xdr:col>23</xdr:col>
          <xdr:colOff>66675</xdr:colOff>
          <xdr:row>57</xdr:row>
          <xdr:rowOff>219075</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取壊し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19050</xdr:rowOff>
        </xdr:from>
        <xdr:to>
          <xdr:col>8</xdr:col>
          <xdr:colOff>85725</xdr:colOff>
          <xdr:row>58</xdr:row>
          <xdr:rowOff>219075</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58</xdr:row>
          <xdr:rowOff>19050</xdr:rowOff>
        </xdr:from>
        <xdr:to>
          <xdr:col>15</xdr:col>
          <xdr:colOff>57150</xdr:colOff>
          <xdr:row>58</xdr:row>
          <xdr:rowOff>219075</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一部改修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58</xdr:row>
          <xdr:rowOff>19050</xdr:rowOff>
        </xdr:from>
        <xdr:to>
          <xdr:col>20</xdr:col>
          <xdr:colOff>238125</xdr:colOff>
          <xdr:row>58</xdr:row>
          <xdr:rowOff>219075</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部屋割り変更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146</xdr:row>
          <xdr:rowOff>47625</xdr:rowOff>
        </xdr:from>
        <xdr:to>
          <xdr:col>9</xdr:col>
          <xdr:colOff>200025</xdr:colOff>
          <xdr:row>146</xdr:row>
          <xdr:rowOff>247650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146</xdr:row>
          <xdr:rowOff>47625</xdr:rowOff>
        </xdr:from>
        <xdr:to>
          <xdr:col>26</xdr:col>
          <xdr:colOff>9525</xdr:colOff>
          <xdr:row>146</xdr:row>
          <xdr:rowOff>247650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確認の辞退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146</xdr:row>
          <xdr:rowOff>47625</xdr:rowOff>
        </xdr:from>
        <xdr:to>
          <xdr:col>17</xdr:col>
          <xdr:colOff>257175</xdr:colOff>
          <xdr:row>146</xdr:row>
          <xdr:rowOff>247650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施設の休止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9525</xdr:colOff>
      <xdr:row>100</xdr:row>
      <xdr:rowOff>133350</xdr:rowOff>
    </xdr:from>
    <xdr:to>
      <xdr:col>13</xdr:col>
      <xdr:colOff>261525</xdr:colOff>
      <xdr:row>104</xdr:row>
      <xdr:rowOff>74250</xdr:rowOff>
    </xdr:to>
    <xdr:sp macro="" textlink="">
      <xdr:nvSpPr>
        <xdr:cNvPr id="2" name="屈折矢印 1"/>
        <xdr:cNvSpPr/>
      </xdr:nvSpPr>
      <xdr:spPr>
        <a:xfrm flipV="1">
          <a:off x="3581400" y="18849975"/>
          <a:ext cx="252000" cy="617175"/>
        </a:xfrm>
        <a:prstGeom prst="ben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6"/>
  <sheetViews>
    <sheetView tabSelected="1" view="pageBreakPreview" topLeftCell="A28" zoomScaleNormal="100" zoomScaleSheetLayoutView="100" workbookViewId="0">
      <selection activeCell="N21" sqref="N21"/>
    </sheetView>
  </sheetViews>
  <sheetFormatPr defaultColWidth="4.375" defaultRowHeight="13.5" x14ac:dyDescent="0.15"/>
  <cols>
    <col min="1" max="1" width="1.875" style="20" customWidth="1"/>
    <col min="2" max="6" width="3.625" style="3" customWidth="1"/>
    <col min="7" max="28" width="4.125" style="3" customWidth="1"/>
    <col min="29" max="30" width="3.625" style="28" customWidth="1"/>
    <col min="31" max="44" width="3.375" style="3" customWidth="1"/>
    <col min="45" max="46" width="4.25" style="3" customWidth="1"/>
    <col min="47" max="65" width="3.375" style="3" customWidth="1"/>
    <col min="66" max="16384" width="4.375" style="3"/>
  </cols>
  <sheetData>
    <row r="1" spans="1:31" s="20" customFormat="1" ht="22.5" customHeight="1" x14ac:dyDescent="0.15">
      <c r="A1" s="492" t="s">
        <v>295</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row>
    <row r="2" spans="1:31" s="20" customFormat="1" ht="22.5" customHeight="1" x14ac:dyDescent="0.15">
      <c r="A2" s="47"/>
      <c r="B2" s="47"/>
      <c r="C2" s="47"/>
      <c r="D2" s="47"/>
      <c r="E2" s="47"/>
      <c r="F2" s="47"/>
      <c r="G2" s="47"/>
      <c r="H2" s="47"/>
      <c r="I2" s="361"/>
      <c r="J2" s="47"/>
      <c r="K2" s="47"/>
      <c r="L2" s="361"/>
      <c r="M2" s="47"/>
      <c r="N2" s="47"/>
      <c r="O2" s="47"/>
      <c r="P2" s="47"/>
      <c r="Q2" s="47"/>
      <c r="R2" s="47"/>
      <c r="S2" s="47"/>
      <c r="T2" s="47"/>
      <c r="U2" s="361"/>
      <c r="V2" s="47"/>
      <c r="W2" s="47"/>
      <c r="X2" s="361"/>
      <c r="Y2" s="47"/>
      <c r="Z2" s="47"/>
      <c r="AA2" s="47"/>
      <c r="AB2" s="47"/>
      <c r="AC2" s="47"/>
      <c r="AD2" s="47"/>
    </row>
    <row r="3" spans="1:31" ht="15" customHeight="1" thickBot="1" x14ac:dyDescent="0.2">
      <c r="A3" s="9" t="s">
        <v>104</v>
      </c>
      <c r="C3" s="46"/>
      <c r="D3" s="46"/>
      <c r="O3" s="46"/>
      <c r="P3" s="46"/>
      <c r="Q3" s="46"/>
      <c r="R3" s="46"/>
      <c r="S3" s="46"/>
      <c r="T3" s="46"/>
      <c r="U3" s="46"/>
      <c r="V3" s="46"/>
      <c r="W3" s="46"/>
      <c r="X3" s="46"/>
      <c r="Y3" s="46"/>
      <c r="Z3" s="46"/>
      <c r="AA3" s="46"/>
      <c r="AB3" s="46"/>
      <c r="AC3" s="50"/>
      <c r="AD3" s="50"/>
      <c r="AE3" s="46"/>
    </row>
    <row r="4" spans="1:31" ht="15" customHeight="1" thickBot="1" x14ac:dyDescent="0.2">
      <c r="A4" s="9"/>
      <c r="B4" s="443"/>
      <c r="C4" s="444"/>
      <c r="D4" s="444"/>
      <c r="E4" s="444"/>
      <c r="F4" s="444"/>
      <c r="G4" s="445" t="s">
        <v>56</v>
      </c>
      <c r="H4" s="444"/>
      <c r="I4" s="444"/>
      <c r="J4" s="444"/>
      <c r="K4" s="444"/>
      <c r="L4" s="444"/>
      <c r="M4" s="444"/>
      <c r="N4" s="444"/>
      <c r="O4" s="444"/>
      <c r="P4" s="444"/>
      <c r="Q4" s="444"/>
      <c r="R4" s="444"/>
      <c r="S4" s="487" t="s">
        <v>57</v>
      </c>
      <c r="T4" s="444"/>
      <c r="U4" s="444"/>
      <c r="V4" s="444"/>
      <c r="W4" s="444"/>
      <c r="X4" s="444"/>
      <c r="Y4" s="444"/>
      <c r="Z4" s="444"/>
      <c r="AA4" s="444"/>
      <c r="AB4" s="444"/>
      <c r="AC4" s="444"/>
      <c r="AD4" s="488"/>
      <c r="AE4" s="46"/>
    </row>
    <row r="5" spans="1:31" ht="37.5" customHeight="1" thickTop="1" x14ac:dyDescent="0.15">
      <c r="A5" s="9"/>
      <c r="B5" s="462" t="s">
        <v>67</v>
      </c>
      <c r="C5" s="463"/>
      <c r="D5" s="463"/>
      <c r="E5" s="463"/>
      <c r="F5" s="463"/>
      <c r="G5" s="601"/>
      <c r="H5" s="602"/>
      <c r="I5" s="602"/>
      <c r="J5" s="602"/>
      <c r="K5" s="602"/>
      <c r="L5" s="602"/>
      <c r="M5" s="602"/>
      <c r="N5" s="602"/>
      <c r="O5" s="602"/>
      <c r="P5" s="602"/>
      <c r="Q5" s="602"/>
      <c r="R5" s="602"/>
      <c r="S5" s="603"/>
      <c r="T5" s="602"/>
      <c r="U5" s="602"/>
      <c r="V5" s="602"/>
      <c r="W5" s="602"/>
      <c r="X5" s="602"/>
      <c r="Y5" s="602"/>
      <c r="Z5" s="602"/>
      <c r="AA5" s="602"/>
      <c r="AB5" s="602"/>
      <c r="AC5" s="602"/>
      <c r="AD5" s="604"/>
      <c r="AE5" s="46"/>
    </row>
    <row r="6" spans="1:31" ht="37.5" customHeight="1" x14ac:dyDescent="0.15">
      <c r="A6" s="9"/>
      <c r="B6" s="529" t="s">
        <v>68</v>
      </c>
      <c r="C6" s="530"/>
      <c r="D6" s="530"/>
      <c r="E6" s="530"/>
      <c r="F6" s="614"/>
      <c r="G6" s="281"/>
      <c r="H6" s="615"/>
      <c r="I6" s="615"/>
      <c r="J6" s="615"/>
      <c r="K6" s="615"/>
      <c r="L6" s="615"/>
      <c r="M6" s="615"/>
      <c r="N6" s="282"/>
      <c r="O6" s="615"/>
      <c r="P6" s="615"/>
      <c r="Q6" s="615"/>
      <c r="R6" s="615"/>
      <c r="S6" s="283"/>
      <c r="T6" s="615"/>
      <c r="U6" s="615"/>
      <c r="V6" s="615"/>
      <c r="W6" s="615"/>
      <c r="X6" s="615"/>
      <c r="Y6" s="615"/>
      <c r="Z6" s="282"/>
      <c r="AA6" s="615"/>
      <c r="AB6" s="615"/>
      <c r="AC6" s="615"/>
      <c r="AD6" s="636"/>
      <c r="AE6" s="46"/>
    </row>
    <row r="7" spans="1:31" ht="37.5" customHeight="1" thickBot="1" x14ac:dyDescent="0.2">
      <c r="A7" s="9"/>
      <c r="B7" s="521" t="s">
        <v>185</v>
      </c>
      <c r="C7" s="522"/>
      <c r="D7" s="522"/>
      <c r="E7" s="522"/>
      <c r="F7" s="522"/>
      <c r="G7" s="523"/>
      <c r="H7" s="441"/>
      <c r="I7" s="441"/>
      <c r="J7" s="441"/>
      <c r="K7" s="441"/>
      <c r="L7" s="441"/>
      <c r="M7" s="441"/>
      <c r="N7" s="441"/>
      <c r="O7" s="441"/>
      <c r="P7" s="441"/>
      <c r="Q7" s="441"/>
      <c r="R7" s="441"/>
      <c r="S7" s="440"/>
      <c r="T7" s="441"/>
      <c r="U7" s="441"/>
      <c r="V7" s="441"/>
      <c r="W7" s="441"/>
      <c r="X7" s="441"/>
      <c r="Y7" s="441"/>
      <c r="Z7" s="441"/>
      <c r="AA7" s="441"/>
      <c r="AB7" s="441"/>
      <c r="AC7" s="441"/>
      <c r="AD7" s="442"/>
      <c r="AE7" s="46"/>
    </row>
    <row r="8" spans="1:31" ht="41.25" customHeight="1" x14ac:dyDescent="0.15">
      <c r="A8" s="9"/>
      <c r="B8" s="409" t="s">
        <v>220</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6"/>
    </row>
    <row r="9" spans="1:31" ht="37.5" customHeight="1" x14ac:dyDescent="0.15">
      <c r="A9" s="9"/>
      <c r="B9" s="56"/>
      <c r="C9" s="56"/>
      <c r="D9" s="56"/>
      <c r="E9" s="56"/>
      <c r="F9" s="56"/>
      <c r="G9" s="56"/>
      <c r="H9" s="56"/>
      <c r="I9" s="360"/>
      <c r="J9" s="56"/>
      <c r="K9" s="56"/>
      <c r="L9" s="360"/>
      <c r="M9" s="56"/>
      <c r="N9" s="56"/>
      <c r="O9" s="56"/>
      <c r="P9" s="56"/>
      <c r="Q9" s="56"/>
      <c r="R9" s="56"/>
      <c r="S9" s="56"/>
      <c r="T9" s="56"/>
      <c r="U9" s="360"/>
      <c r="V9" s="56"/>
      <c r="W9" s="56"/>
      <c r="X9" s="360"/>
      <c r="Y9" s="56"/>
      <c r="Z9" s="56"/>
      <c r="AA9" s="56"/>
      <c r="AB9" s="56"/>
      <c r="AC9" s="56"/>
      <c r="AD9" s="56"/>
      <c r="AE9" s="46"/>
    </row>
    <row r="10" spans="1:31" ht="15" customHeight="1" thickBot="1" x14ac:dyDescent="0.2">
      <c r="A10" s="9" t="s">
        <v>95</v>
      </c>
      <c r="C10" s="46"/>
      <c r="D10" s="46"/>
      <c r="O10" s="46"/>
      <c r="P10" s="46"/>
      <c r="Q10" s="46"/>
      <c r="R10" s="46"/>
      <c r="S10" s="46"/>
      <c r="T10" s="46"/>
      <c r="U10" s="46"/>
      <c r="V10" s="46"/>
      <c r="W10" s="46"/>
      <c r="X10" s="46"/>
      <c r="Y10" s="46"/>
      <c r="Z10" s="46"/>
      <c r="AA10" s="46"/>
      <c r="AB10" s="46"/>
      <c r="AC10" s="50"/>
      <c r="AD10" s="50"/>
      <c r="AE10" s="46"/>
    </row>
    <row r="11" spans="1:31" ht="30" customHeight="1" thickBot="1" x14ac:dyDescent="0.2">
      <c r="A11" s="9"/>
      <c r="B11" s="513" t="s">
        <v>106</v>
      </c>
      <c r="C11" s="514"/>
      <c r="D11" s="514"/>
      <c r="E11" s="514"/>
      <c r="F11" s="515"/>
      <c r="G11" s="284"/>
      <c r="H11" s="285"/>
      <c r="I11" s="285"/>
      <c r="J11" s="285"/>
      <c r="K11" s="285"/>
      <c r="L11" s="285"/>
      <c r="M11" s="285"/>
      <c r="N11" s="285"/>
      <c r="O11" s="285"/>
      <c r="P11" s="285"/>
      <c r="Q11" s="285"/>
      <c r="R11" s="285"/>
      <c r="S11" s="285"/>
      <c r="T11" s="285"/>
      <c r="U11" s="285"/>
      <c r="V11" s="285"/>
      <c r="W11" s="285"/>
      <c r="X11" s="285"/>
      <c r="Y11" s="285"/>
      <c r="Z11" s="285"/>
      <c r="AA11" s="285"/>
      <c r="AB11" s="285"/>
      <c r="AC11" s="285"/>
      <c r="AD11" s="286"/>
      <c r="AE11" s="46"/>
    </row>
    <row r="12" spans="1:31" ht="7.5" customHeight="1" thickBot="1" x14ac:dyDescent="0.2">
      <c r="A12" s="9"/>
      <c r="B12" s="64"/>
      <c r="C12" s="63"/>
      <c r="D12" s="63"/>
      <c r="E12" s="63"/>
      <c r="F12" s="63"/>
      <c r="G12" s="51"/>
      <c r="H12" s="51"/>
      <c r="I12" s="51"/>
      <c r="J12" s="51"/>
      <c r="K12" s="52"/>
      <c r="L12" s="52"/>
      <c r="M12" s="51"/>
      <c r="N12" s="52"/>
      <c r="O12" s="51"/>
      <c r="P12" s="52"/>
      <c r="Q12" s="51"/>
      <c r="R12" s="51"/>
      <c r="S12" s="52"/>
      <c r="T12" s="52"/>
      <c r="U12" s="52"/>
      <c r="V12" s="51"/>
      <c r="W12" s="51"/>
      <c r="X12" s="51"/>
      <c r="Y12" s="51"/>
      <c r="Z12" s="52"/>
      <c r="AA12" s="52"/>
      <c r="AB12" s="51"/>
      <c r="AC12" s="51"/>
      <c r="AD12" s="51"/>
      <c r="AE12" s="46"/>
    </row>
    <row r="13" spans="1:31" ht="15" customHeight="1" thickBot="1" x14ac:dyDescent="0.2">
      <c r="A13" s="9"/>
      <c r="B13" s="661" t="s">
        <v>78</v>
      </c>
      <c r="C13" s="662"/>
      <c r="D13" s="662"/>
      <c r="E13" s="662"/>
      <c r="F13" s="651"/>
      <c r="G13" s="649" t="s">
        <v>56</v>
      </c>
      <c r="H13" s="650"/>
      <c r="I13" s="650"/>
      <c r="J13" s="650"/>
      <c r="K13" s="650"/>
      <c r="L13" s="650"/>
      <c r="M13" s="650"/>
      <c r="N13" s="650"/>
      <c r="O13" s="650"/>
      <c r="P13" s="650"/>
      <c r="Q13" s="650"/>
      <c r="R13" s="750"/>
      <c r="S13" s="737" t="s">
        <v>57</v>
      </c>
      <c r="T13" s="738"/>
      <c r="U13" s="738"/>
      <c r="V13" s="738"/>
      <c r="W13" s="738"/>
      <c r="X13" s="738"/>
      <c r="Y13" s="738"/>
      <c r="Z13" s="738"/>
      <c r="AA13" s="738"/>
      <c r="AB13" s="738"/>
      <c r="AC13" s="738"/>
      <c r="AD13" s="739"/>
      <c r="AE13" s="46"/>
    </row>
    <row r="14" spans="1:31" ht="22.5" customHeight="1" thickTop="1" x14ac:dyDescent="0.15">
      <c r="A14" s="9"/>
      <c r="B14" s="447" t="s">
        <v>84</v>
      </c>
      <c r="C14" s="448"/>
      <c r="D14" s="448"/>
      <c r="E14" s="448"/>
      <c r="F14" s="449"/>
      <c r="G14" s="747">
        <f>SUM(G16:P16,G18:P18)</f>
        <v>0</v>
      </c>
      <c r="H14" s="748"/>
      <c r="I14" s="748"/>
      <c r="J14" s="748"/>
      <c r="K14" s="748"/>
      <c r="L14" s="748"/>
      <c r="M14" s="748"/>
      <c r="N14" s="748"/>
      <c r="O14" s="748"/>
      <c r="P14" s="748"/>
      <c r="Q14" s="748"/>
      <c r="R14" s="749"/>
      <c r="S14" s="734">
        <f>SUM(S16:AB16,S18:AB18)</f>
        <v>0</v>
      </c>
      <c r="T14" s="735"/>
      <c r="U14" s="735"/>
      <c r="V14" s="735"/>
      <c r="W14" s="735"/>
      <c r="X14" s="735"/>
      <c r="Y14" s="735"/>
      <c r="Z14" s="735"/>
      <c r="AA14" s="735"/>
      <c r="AB14" s="735"/>
      <c r="AC14" s="735"/>
      <c r="AD14" s="736"/>
      <c r="AE14" s="46"/>
    </row>
    <row r="15" spans="1:31" ht="15" customHeight="1" x14ac:dyDescent="0.15">
      <c r="A15" s="9"/>
      <c r="B15" s="450"/>
      <c r="C15" s="451"/>
      <c r="D15" s="451"/>
      <c r="E15" s="451"/>
      <c r="F15" s="452"/>
      <c r="G15" s="385" t="s">
        <v>66</v>
      </c>
      <c r="H15" s="391" t="s">
        <v>435</v>
      </c>
      <c r="I15" s="392"/>
      <c r="J15" s="393"/>
      <c r="K15" s="741" t="s">
        <v>186</v>
      </c>
      <c r="L15" s="392"/>
      <c r="M15" s="392"/>
      <c r="N15" s="393"/>
      <c r="O15" s="741" t="s">
        <v>187</v>
      </c>
      <c r="P15" s="392"/>
      <c r="Q15" s="392"/>
      <c r="R15" s="746"/>
      <c r="S15" s="751" t="s">
        <v>66</v>
      </c>
      <c r="T15" s="391" t="s">
        <v>435</v>
      </c>
      <c r="U15" s="392"/>
      <c r="V15" s="393"/>
      <c r="W15" s="741" t="s">
        <v>186</v>
      </c>
      <c r="X15" s="392"/>
      <c r="Y15" s="392"/>
      <c r="Z15" s="393"/>
      <c r="AA15" s="741" t="s">
        <v>187</v>
      </c>
      <c r="AB15" s="392"/>
      <c r="AC15" s="392"/>
      <c r="AD15" s="755"/>
      <c r="AE15" s="46"/>
    </row>
    <row r="16" spans="1:31" ht="15" customHeight="1" x14ac:dyDescent="0.15">
      <c r="A16" s="9"/>
      <c r="B16" s="450"/>
      <c r="C16" s="451"/>
      <c r="D16" s="451"/>
      <c r="E16" s="451"/>
      <c r="F16" s="452"/>
      <c r="G16" s="386"/>
      <c r="H16" s="394">
        <v>0</v>
      </c>
      <c r="I16" s="395"/>
      <c r="J16" s="396"/>
      <c r="K16" s="740">
        <v>0</v>
      </c>
      <c r="L16" s="395"/>
      <c r="M16" s="395"/>
      <c r="N16" s="396"/>
      <c r="O16" s="740">
        <v>0</v>
      </c>
      <c r="P16" s="395"/>
      <c r="Q16" s="395"/>
      <c r="R16" s="745"/>
      <c r="S16" s="752"/>
      <c r="T16" s="394">
        <v>0</v>
      </c>
      <c r="U16" s="395"/>
      <c r="V16" s="396"/>
      <c r="W16" s="740">
        <v>0</v>
      </c>
      <c r="X16" s="395"/>
      <c r="Y16" s="395"/>
      <c r="Z16" s="396"/>
      <c r="AA16" s="395">
        <v>0</v>
      </c>
      <c r="AB16" s="395"/>
      <c r="AC16" s="395"/>
      <c r="AD16" s="754"/>
      <c r="AE16" s="46"/>
    </row>
    <row r="17" spans="1:31" ht="15" customHeight="1" x14ac:dyDescent="0.15">
      <c r="A17" s="9"/>
      <c r="B17" s="450"/>
      <c r="C17" s="451"/>
      <c r="D17" s="451"/>
      <c r="E17" s="451"/>
      <c r="F17" s="452"/>
      <c r="G17" s="386"/>
      <c r="H17" s="391" t="s">
        <v>436</v>
      </c>
      <c r="I17" s="392"/>
      <c r="J17" s="393"/>
      <c r="K17" s="726" t="s">
        <v>189</v>
      </c>
      <c r="L17" s="727"/>
      <c r="M17" s="727"/>
      <c r="N17" s="728"/>
      <c r="O17" s="726" t="s">
        <v>190</v>
      </c>
      <c r="P17" s="727"/>
      <c r="Q17" s="727"/>
      <c r="R17" s="744"/>
      <c r="S17" s="752"/>
      <c r="T17" s="391" t="s">
        <v>436</v>
      </c>
      <c r="U17" s="392"/>
      <c r="V17" s="393"/>
      <c r="W17" s="726" t="s">
        <v>189</v>
      </c>
      <c r="X17" s="727"/>
      <c r="Y17" s="727"/>
      <c r="Z17" s="728"/>
      <c r="AA17" s="727" t="s">
        <v>190</v>
      </c>
      <c r="AB17" s="727"/>
      <c r="AC17" s="727"/>
      <c r="AD17" s="731"/>
      <c r="AE17" s="46"/>
    </row>
    <row r="18" spans="1:31" ht="15" customHeight="1" x14ac:dyDescent="0.15">
      <c r="A18" s="9"/>
      <c r="B18" s="453"/>
      <c r="C18" s="454"/>
      <c r="D18" s="454"/>
      <c r="E18" s="454"/>
      <c r="F18" s="455"/>
      <c r="G18" s="387"/>
      <c r="H18" s="388">
        <v>0</v>
      </c>
      <c r="I18" s="389"/>
      <c r="J18" s="390"/>
      <c r="K18" s="723">
        <v>0</v>
      </c>
      <c r="L18" s="724"/>
      <c r="M18" s="724"/>
      <c r="N18" s="725"/>
      <c r="O18" s="742">
        <v>0</v>
      </c>
      <c r="P18" s="729"/>
      <c r="Q18" s="729"/>
      <c r="R18" s="743"/>
      <c r="S18" s="753"/>
      <c r="T18" s="388">
        <v>0</v>
      </c>
      <c r="U18" s="389"/>
      <c r="V18" s="390"/>
      <c r="W18" s="723">
        <v>0</v>
      </c>
      <c r="X18" s="724"/>
      <c r="Y18" s="724"/>
      <c r="Z18" s="725"/>
      <c r="AA18" s="729">
        <v>0</v>
      </c>
      <c r="AB18" s="729"/>
      <c r="AC18" s="729"/>
      <c r="AD18" s="730"/>
      <c r="AE18" s="46"/>
    </row>
    <row r="19" spans="1:31" ht="18.75" customHeight="1" x14ac:dyDescent="0.15">
      <c r="A19" s="9"/>
      <c r="B19" s="663" t="s">
        <v>88</v>
      </c>
      <c r="C19" s="664"/>
      <c r="D19" s="664"/>
      <c r="E19" s="664"/>
      <c r="F19" s="664"/>
      <c r="G19" s="667" t="s">
        <v>221</v>
      </c>
      <c r="H19" s="668"/>
      <c r="I19" s="669"/>
      <c r="J19" s="670" t="s">
        <v>85</v>
      </c>
      <c r="K19" s="668"/>
      <c r="L19" s="669"/>
      <c r="M19" s="671" t="s">
        <v>86</v>
      </c>
      <c r="N19" s="672"/>
      <c r="O19" s="673"/>
      <c r="P19" s="677" t="s">
        <v>222</v>
      </c>
      <c r="Q19" s="664"/>
      <c r="R19" s="678"/>
      <c r="S19" s="716" t="s">
        <v>221</v>
      </c>
      <c r="T19" s="668"/>
      <c r="U19" s="669"/>
      <c r="V19" s="670" t="s">
        <v>85</v>
      </c>
      <c r="W19" s="668"/>
      <c r="X19" s="669"/>
      <c r="Y19" s="671" t="s">
        <v>86</v>
      </c>
      <c r="Z19" s="672"/>
      <c r="AA19" s="673"/>
      <c r="AB19" s="677" t="s">
        <v>222</v>
      </c>
      <c r="AC19" s="664"/>
      <c r="AD19" s="720"/>
      <c r="AE19" s="46"/>
    </row>
    <row r="20" spans="1:31" ht="18.75" customHeight="1" x14ac:dyDescent="0.15">
      <c r="A20" s="9"/>
      <c r="B20" s="450"/>
      <c r="C20" s="451"/>
      <c r="D20" s="451"/>
      <c r="E20" s="451"/>
      <c r="F20" s="451"/>
      <c r="G20" s="368" t="s">
        <v>427</v>
      </c>
      <c r="H20" s="367" t="s">
        <v>428</v>
      </c>
      <c r="I20" s="367" t="s">
        <v>429</v>
      </c>
      <c r="J20" s="367" t="s">
        <v>188</v>
      </c>
      <c r="K20" s="367" t="s">
        <v>428</v>
      </c>
      <c r="L20" s="367" t="s">
        <v>429</v>
      </c>
      <c r="M20" s="367" t="s">
        <v>87</v>
      </c>
      <c r="N20" s="367" t="s">
        <v>186</v>
      </c>
      <c r="O20" s="370" t="s">
        <v>187</v>
      </c>
      <c r="P20" s="679"/>
      <c r="Q20" s="451"/>
      <c r="R20" s="680"/>
      <c r="S20" s="369" t="s">
        <v>188</v>
      </c>
      <c r="T20" s="367" t="s">
        <v>428</v>
      </c>
      <c r="U20" s="367" t="s">
        <v>429</v>
      </c>
      <c r="V20" s="367" t="s">
        <v>188</v>
      </c>
      <c r="W20" s="367" t="s">
        <v>428</v>
      </c>
      <c r="X20" s="367" t="s">
        <v>429</v>
      </c>
      <c r="Y20" s="367" t="s">
        <v>87</v>
      </c>
      <c r="Z20" s="367" t="s">
        <v>186</v>
      </c>
      <c r="AA20" s="366" t="s">
        <v>434</v>
      </c>
      <c r="AB20" s="721"/>
      <c r="AC20" s="454"/>
      <c r="AD20" s="722"/>
      <c r="AE20" s="46"/>
    </row>
    <row r="21" spans="1:31" ht="24" customHeight="1" thickBot="1" x14ac:dyDescent="0.2">
      <c r="A21" s="9"/>
      <c r="B21" s="665"/>
      <c r="C21" s="666"/>
      <c r="D21" s="666"/>
      <c r="E21" s="666"/>
      <c r="F21" s="666"/>
      <c r="G21" s="371">
        <v>0</v>
      </c>
      <c r="H21" s="372" t="s">
        <v>430</v>
      </c>
      <c r="I21" s="372" t="s">
        <v>430</v>
      </c>
      <c r="J21" s="372">
        <v>0</v>
      </c>
      <c r="K21" s="372">
        <v>0</v>
      </c>
      <c r="L21" s="372" t="s">
        <v>430</v>
      </c>
      <c r="M21" s="372">
        <v>0</v>
      </c>
      <c r="N21" s="372">
        <v>0</v>
      </c>
      <c r="O21" s="373">
        <v>0</v>
      </c>
      <c r="P21" s="674">
        <f>SUM(G21:O21)</f>
        <v>0</v>
      </c>
      <c r="Q21" s="675"/>
      <c r="R21" s="676"/>
      <c r="S21" s="374">
        <v>0</v>
      </c>
      <c r="T21" s="372" t="s">
        <v>430</v>
      </c>
      <c r="U21" s="372" t="s">
        <v>430</v>
      </c>
      <c r="V21" s="372">
        <v>0</v>
      </c>
      <c r="W21" s="372" t="s">
        <v>430</v>
      </c>
      <c r="X21" s="372" t="s">
        <v>430</v>
      </c>
      <c r="Y21" s="372">
        <v>0</v>
      </c>
      <c r="Z21" s="372">
        <v>0</v>
      </c>
      <c r="AA21" s="373">
        <v>0</v>
      </c>
      <c r="AB21" s="717">
        <f>SUM(S21:AA21)</f>
        <v>0</v>
      </c>
      <c r="AC21" s="718"/>
      <c r="AD21" s="719"/>
      <c r="AE21" s="46"/>
    </row>
    <row r="22" spans="1:31" x14ac:dyDescent="0.15">
      <c r="A22" s="9"/>
      <c r="B22" s="53" t="s">
        <v>193</v>
      </c>
      <c r="C22" s="45"/>
      <c r="D22" s="45"/>
      <c r="E22" s="45"/>
      <c r="F22" s="45"/>
      <c r="G22" s="54"/>
      <c r="H22" s="54"/>
      <c r="I22" s="54"/>
      <c r="J22" s="54"/>
      <c r="K22" s="54"/>
      <c r="L22" s="54"/>
      <c r="M22" s="54"/>
      <c r="N22" s="54"/>
      <c r="O22" s="54"/>
      <c r="P22" s="378"/>
      <c r="Q22" s="378"/>
      <c r="R22" s="378"/>
      <c r="S22" s="378"/>
      <c r="T22" s="378"/>
      <c r="U22" s="378"/>
      <c r="V22" s="378"/>
      <c r="W22" s="378"/>
      <c r="X22" s="378"/>
      <c r="Y22" s="378"/>
      <c r="Z22" s="378"/>
      <c r="AA22" s="378"/>
      <c r="AB22" s="378"/>
      <c r="AC22" s="378"/>
      <c r="AD22" s="378"/>
      <c r="AE22" s="46"/>
    </row>
    <row r="23" spans="1:31" x14ac:dyDescent="0.15">
      <c r="A23" s="9"/>
      <c r="B23" s="53" t="s">
        <v>194</v>
      </c>
      <c r="C23" s="45"/>
      <c r="D23" s="45"/>
      <c r="E23" s="45"/>
      <c r="F23" s="45"/>
      <c r="G23" s="54"/>
      <c r="H23" s="54"/>
      <c r="I23" s="54"/>
      <c r="J23" s="54"/>
      <c r="K23" s="54"/>
      <c r="L23" s="54"/>
      <c r="M23" s="54"/>
      <c r="N23" s="54"/>
      <c r="O23" s="54"/>
      <c r="P23" s="54"/>
      <c r="Q23" s="54"/>
      <c r="R23" s="54"/>
      <c r="S23" s="54"/>
      <c r="T23" s="54"/>
      <c r="U23" s="54"/>
      <c r="V23" s="54"/>
      <c r="W23" s="54"/>
      <c r="X23" s="54"/>
      <c r="Y23" s="54"/>
      <c r="Z23" s="54"/>
      <c r="AA23" s="54"/>
      <c r="AB23" s="54"/>
      <c r="AC23" s="54"/>
      <c r="AD23" s="54"/>
      <c r="AE23" s="46"/>
    </row>
    <row r="24" spans="1:31" ht="33.75" customHeight="1" x14ac:dyDescent="0.15">
      <c r="A24" s="9"/>
      <c r="B24" s="409" t="s">
        <v>195</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6"/>
    </row>
    <row r="25" spans="1:31" x14ac:dyDescent="0.15">
      <c r="A25" s="9"/>
      <c r="B25" s="409" t="s">
        <v>207</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6"/>
    </row>
    <row r="26" spans="1:31" ht="37.5" customHeight="1" x14ac:dyDescent="0.15">
      <c r="A26" s="9"/>
      <c r="B26" s="56"/>
      <c r="C26" s="56"/>
      <c r="D26" s="56"/>
      <c r="E26" s="56"/>
      <c r="F26" s="56"/>
      <c r="G26" s="56"/>
      <c r="H26" s="56"/>
      <c r="I26" s="360"/>
      <c r="J26" s="56"/>
      <c r="K26" s="56"/>
      <c r="L26" s="360"/>
      <c r="M26" s="56"/>
      <c r="N26" s="56"/>
      <c r="O26" s="56"/>
      <c r="P26" s="56"/>
      <c r="Q26" s="56"/>
      <c r="R26" s="56"/>
      <c r="S26" s="56"/>
      <c r="T26" s="56"/>
      <c r="U26" s="360"/>
      <c r="V26" s="56"/>
      <c r="W26" s="56"/>
      <c r="X26" s="360"/>
      <c r="Y26" s="56"/>
      <c r="Z26" s="56"/>
      <c r="AA26" s="56"/>
      <c r="AB26" s="56"/>
      <c r="AC26" s="56"/>
      <c r="AD26" s="56"/>
      <c r="AE26" s="46"/>
    </row>
    <row r="27" spans="1:31" ht="15" customHeight="1" x14ac:dyDescent="0.15">
      <c r="A27" s="9" t="s">
        <v>105</v>
      </c>
      <c r="C27" s="46"/>
      <c r="D27" s="46"/>
      <c r="O27" s="46"/>
      <c r="P27" s="46"/>
      <c r="Q27" s="46"/>
      <c r="R27" s="46"/>
      <c r="S27" s="46"/>
      <c r="T27" s="46"/>
      <c r="U27" s="46"/>
      <c r="V27" s="46"/>
      <c r="W27" s="46"/>
      <c r="X27" s="46"/>
      <c r="Y27" s="46"/>
      <c r="Z27" s="46"/>
      <c r="AA27" s="46"/>
      <c r="AB27" s="46"/>
      <c r="AC27" s="50"/>
      <c r="AD27" s="50"/>
      <c r="AE27" s="46"/>
    </row>
    <row r="28" spans="1:31" ht="14.25" thickBot="1" x14ac:dyDescent="0.2">
      <c r="A28" s="9"/>
      <c r="B28" s="20" t="s">
        <v>212</v>
      </c>
      <c r="C28" s="46"/>
      <c r="D28" s="46"/>
      <c r="O28" s="46"/>
      <c r="P28" s="46"/>
      <c r="Q28" s="46"/>
      <c r="R28" s="46"/>
      <c r="S28" s="46"/>
      <c r="T28" s="46"/>
      <c r="U28" s="46"/>
      <c r="V28" s="46"/>
      <c r="W28" s="46"/>
      <c r="X28" s="46"/>
      <c r="Y28" s="46"/>
      <c r="Z28" s="46"/>
      <c r="AA28" s="46"/>
      <c r="AB28" s="46"/>
      <c r="AC28" s="50"/>
      <c r="AD28" s="50"/>
      <c r="AE28" s="46"/>
    </row>
    <row r="29" spans="1:31" ht="14.25" thickBot="1" x14ac:dyDescent="0.2">
      <c r="A29" s="9"/>
      <c r="B29" s="485"/>
      <c r="C29" s="486"/>
      <c r="D29" s="486"/>
      <c r="E29" s="486"/>
      <c r="F29" s="487"/>
      <c r="G29" s="637" t="s">
        <v>56</v>
      </c>
      <c r="H29" s="486"/>
      <c r="I29" s="486"/>
      <c r="J29" s="486"/>
      <c r="K29" s="486"/>
      <c r="L29" s="486"/>
      <c r="M29" s="486"/>
      <c r="N29" s="486"/>
      <c r="O29" s="486"/>
      <c r="P29" s="486"/>
      <c r="Q29" s="486"/>
      <c r="R29" s="486"/>
      <c r="S29" s="486" t="s">
        <v>57</v>
      </c>
      <c r="T29" s="486"/>
      <c r="U29" s="486"/>
      <c r="V29" s="486"/>
      <c r="W29" s="486"/>
      <c r="X29" s="486"/>
      <c r="Y29" s="486"/>
      <c r="Z29" s="486"/>
      <c r="AA29" s="486"/>
      <c r="AB29" s="486"/>
      <c r="AC29" s="486"/>
      <c r="AD29" s="638"/>
      <c r="AE29" s="46"/>
    </row>
    <row r="30" spans="1:31" ht="22.5" customHeight="1" thickTop="1" thickBot="1" x14ac:dyDescent="0.2">
      <c r="B30" s="639" t="s">
        <v>67</v>
      </c>
      <c r="C30" s="640"/>
      <c r="D30" s="640"/>
      <c r="E30" s="640"/>
      <c r="F30" s="641"/>
      <c r="G30" s="616"/>
      <c r="H30" s="617"/>
      <c r="I30" s="617"/>
      <c r="J30" s="617"/>
      <c r="K30" s="617"/>
      <c r="L30" s="617"/>
      <c r="M30" s="617"/>
      <c r="N30" s="617"/>
      <c r="O30" s="617"/>
      <c r="P30" s="617"/>
      <c r="Q30" s="617"/>
      <c r="R30" s="617"/>
      <c r="S30" s="617"/>
      <c r="T30" s="617"/>
      <c r="U30" s="617"/>
      <c r="V30" s="617"/>
      <c r="W30" s="617"/>
      <c r="X30" s="617"/>
      <c r="Y30" s="617"/>
      <c r="Z30" s="617"/>
      <c r="AA30" s="617"/>
      <c r="AB30" s="617"/>
      <c r="AC30" s="617"/>
      <c r="AD30" s="618"/>
    </row>
    <row r="31" spans="1:31" ht="7.5" customHeight="1" x14ac:dyDescent="0.15">
      <c r="B31" s="4"/>
      <c r="O31" s="5"/>
      <c r="P31" s="5"/>
      <c r="Q31" s="5"/>
      <c r="R31" s="5"/>
      <c r="S31" s="5"/>
      <c r="T31" s="5"/>
      <c r="U31" s="5"/>
      <c r="V31" s="5"/>
      <c r="AD31" s="37"/>
      <c r="AE31" s="11"/>
    </row>
    <row r="32" spans="1:31" s="290" customFormat="1" ht="14.25" thickBot="1" x14ac:dyDescent="0.2">
      <c r="A32" s="287"/>
      <c r="B32" s="288" t="s">
        <v>213</v>
      </c>
      <c r="C32" s="289"/>
      <c r="D32" s="289"/>
      <c r="O32" s="289"/>
      <c r="P32" s="289"/>
      <c r="Q32" s="289"/>
      <c r="R32" s="289"/>
      <c r="S32" s="289"/>
      <c r="T32" s="289"/>
      <c r="U32" s="289"/>
      <c r="V32" s="289"/>
      <c r="W32" s="289"/>
      <c r="X32" s="289"/>
      <c r="Y32" s="289"/>
      <c r="Z32" s="289"/>
      <c r="AA32" s="289"/>
      <c r="AB32" s="289"/>
      <c r="AC32" s="291"/>
      <c r="AD32" s="291"/>
      <c r="AE32" s="289"/>
    </row>
    <row r="33" spans="1:31" s="290" customFormat="1" ht="18.75" customHeight="1" thickBot="1" x14ac:dyDescent="0.2">
      <c r="A33" s="287"/>
      <c r="B33" s="519" t="s">
        <v>59</v>
      </c>
      <c r="C33" s="520"/>
      <c r="D33" s="520"/>
      <c r="E33" s="520"/>
      <c r="F33" s="520"/>
      <c r="G33" s="292"/>
      <c r="H33" s="293"/>
      <c r="I33" s="293"/>
      <c r="J33" s="293"/>
      <c r="K33" s="293"/>
      <c r="L33" s="293"/>
      <c r="M33" s="293"/>
      <c r="N33" s="293"/>
      <c r="O33" s="293"/>
      <c r="P33" s="293"/>
      <c r="Q33" s="293"/>
      <c r="R33" s="293"/>
      <c r="S33" s="293"/>
      <c r="T33" s="293"/>
      <c r="U33" s="293"/>
      <c r="V33" s="293"/>
      <c r="W33" s="293"/>
      <c r="X33" s="293"/>
      <c r="Y33" s="293"/>
      <c r="Z33" s="293"/>
      <c r="AA33" s="293"/>
      <c r="AB33" s="293"/>
      <c r="AC33" s="293"/>
      <c r="AD33" s="294"/>
      <c r="AE33" s="289"/>
    </row>
    <row r="34" spans="1:31" ht="3.75" customHeight="1" thickBot="1" x14ac:dyDescent="0.2">
      <c r="A34" s="9"/>
      <c r="B34" s="65"/>
      <c r="C34" s="65"/>
      <c r="D34" s="65"/>
      <c r="E34" s="65"/>
      <c r="F34" s="65"/>
      <c r="G34" s="51"/>
      <c r="H34" s="51"/>
      <c r="I34" s="51"/>
      <c r="J34" s="51"/>
      <c r="K34" s="51"/>
      <c r="L34" s="51"/>
      <c r="M34" s="51"/>
      <c r="N34" s="52"/>
      <c r="O34" s="51"/>
      <c r="P34" s="51"/>
      <c r="Q34" s="51"/>
      <c r="R34" s="51"/>
      <c r="S34" s="51"/>
      <c r="T34" s="51"/>
      <c r="U34" s="51"/>
      <c r="V34" s="51"/>
      <c r="W34" s="51"/>
      <c r="X34" s="51"/>
      <c r="Y34" s="51"/>
      <c r="Z34" s="51"/>
      <c r="AA34" s="51"/>
      <c r="AB34" s="51"/>
      <c r="AC34" s="51"/>
      <c r="AD34" s="51"/>
      <c r="AE34" s="46"/>
    </row>
    <row r="35" spans="1:31" ht="14.25" thickBot="1" x14ac:dyDescent="0.2">
      <c r="A35" s="9"/>
      <c r="B35" s="485"/>
      <c r="C35" s="486"/>
      <c r="D35" s="486"/>
      <c r="E35" s="486"/>
      <c r="F35" s="487"/>
      <c r="G35" s="637" t="s">
        <v>56</v>
      </c>
      <c r="H35" s="486"/>
      <c r="I35" s="486"/>
      <c r="J35" s="486"/>
      <c r="K35" s="486"/>
      <c r="L35" s="486"/>
      <c r="M35" s="486"/>
      <c r="N35" s="486"/>
      <c r="O35" s="486"/>
      <c r="P35" s="486"/>
      <c r="Q35" s="486"/>
      <c r="R35" s="486"/>
      <c r="S35" s="486" t="s">
        <v>57</v>
      </c>
      <c r="T35" s="486"/>
      <c r="U35" s="486"/>
      <c r="V35" s="486"/>
      <c r="W35" s="486"/>
      <c r="X35" s="486"/>
      <c r="Y35" s="486"/>
      <c r="Z35" s="486"/>
      <c r="AA35" s="486"/>
      <c r="AB35" s="486"/>
      <c r="AC35" s="486"/>
      <c r="AD35" s="638"/>
      <c r="AE35" s="46"/>
    </row>
    <row r="36" spans="1:31" ht="22.5" customHeight="1" thickTop="1" thickBot="1" x14ac:dyDescent="0.2">
      <c r="B36" s="639" t="s">
        <v>79</v>
      </c>
      <c r="C36" s="640"/>
      <c r="D36" s="640"/>
      <c r="E36" s="640"/>
      <c r="F36" s="641"/>
      <c r="G36" s="616"/>
      <c r="H36" s="617"/>
      <c r="I36" s="617"/>
      <c r="J36" s="617"/>
      <c r="K36" s="617"/>
      <c r="L36" s="617"/>
      <c r="M36" s="617"/>
      <c r="N36" s="617"/>
      <c r="O36" s="617"/>
      <c r="P36" s="617"/>
      <c r="Q36" s="617"/>
      <c r="R36" s="617"/>
      <c r="S36" s="617"/>
      <c r="T36" s="617"/>
      <c r="U36" s="617"/>
      <c r="V36" s="617"/>
      <c r="W36" s="617"/>
      <c r="X36" s="617"/>
      <c r="Y36" s="617"/>
      <c r="Z36" s="617"/>
      <c r="AA36" s="617"/>
      <c r="AB36" s="617"/>
      <c r="AC36" s="617"/>
      <c r="AD36" s="618"/>
    </row>
    <row r="37" spans="1:31" x14ac:dyDescent="0.15">
      <c r="B37" s="3" t="s">
        <v>211</v>
      </c>
      <c r="O37" s="5"/>
      <c r="P37" s="5"/>
      <c r="Q37" s="5"/>
      <c r="R37" s="5"/>
      <c r="S37" s="5"/>
      <c r="T37" s="5"/>
      <c r="U37" s="5"/>
      <c r="V37" s="5"/>
      <c r="AD37" s="37"/>
      <c r="AE37" s="11"/>
    </row>
    <row r="38" spans="1:31" x14ac:dyDescent="0.15">
      <c r="B38" s="3" t="s">
        <v>196</v>
      </c>
      <c r="O38" s="5"/>
      <c r="P38" s="5"/>
      <c r="Q38" s="5"/>
      <c r="R38" s="5"/>
      <c r="S38" s="5"/>
      <c r="T38" s="5"/>
      <c r="U38" s="5"/>
      <c r="V38" s="5"/>
      <c r="AD38" s="37"/>
      <c r="AE38" s="11"/>
    </row>
    <row r="39" spans="1:31" x14ac:dyDescent="0.15">
      <c r="B39" s="3" t="s">
        <v>191</v>
      </c>
      <c r="O39" s="5"/>
      <c r="P39" s="5"/>
      <c r="Q39" s="5"/>
      <c r="R39" s="5"/>
      <c r="S39" s="5"/>
      <c r="T39" s="5"/>
      <c r="U39" s="5"/>
      <c r="V39" s="5"/>
      <c r="AD39" s="37"/>
      <c r="AE39" s="11"/>
    </row>
    <row r="40" spans="1:31" ht="7.5" customHeight="1" x14ac:dyDescent="0.15">
      <c r="O40" s="5"/>
      <c r="P40" s="5"/>
      <c r="Q40" s="5"/>
      <c r="R40" s="5"/>
      <c r="S40" s="5"/>
      <c r="T40" s="5"/>
      <c r="U40" s="5"/>
      <c r="V40" s="5"/>
      <c r="AD40" s="37"/>
      <c r="AE40" s="11"/>
    </row>
    <row r="41" spans="1:31" ht="15" customHeight="1" x14ac:dyDescent="0.15">
      <c r="A41" s="9"/>
      <c r="B41" s="20" t="s">
        <v>408</v>
      </c>
      <c r="C41" s="46"/>
      <c r="D41" s="46"/>
      <c r="O41" s="46"/>
      <c r="P41" s="46"/>
      <c r="Q41" s="46"/>
      <c r="R41" s="46"/>
      <c r="S41" s="46"/>
      <c r="T41" s="46"/>
      <c r="U41" s="46"/>
      <c r="V41" s="46"/>
      <c r="W41" s="46"/>
      <c r="X41" s="46"/>
      <c r="Y41" s="46"/>
      <c r="Z41" s="46"/>
      <c r="AA41" s="46"/>
      <c r="AB41" s="46"/>
      <c r="AC41" s="50"/>
      <c r="AD41" s="50"/>
      <c r="AE41" s="46"/>
    </row>
    <row r="42" spans="1:31" x14ac:dyDescent="0.15">
      <c r="C42" s="3" t="s">
        <v>214</v>
      </c>
      <c r="O42" s="5"/>
      <c r="P42" s="5"/>
      <c r="Q42" s="5"/>
      <c r="R42" s="5"/>
      <c r="S42" s="5"/>
      <c r="T42" s="5"/>
      <c r="U42" s="5"/>
      <c r="V42" s="5"/>
      <c r="AD42" s="37"/>
      <c r="AE42" s="11"/>
    </row>
    <row r="43" spans="1:31" ht="14.25" thickBot="1" x14ac:dyDescent="0.2">
      <c r="A43" s="9"/>
      <c r="C43" s="20" t="s">
        <v>183</v>
      </c>
      <c r="D43" s="46"/>
      <c r="O43" s="46"/>
      <c r="P43" s="46"/>
      <c r="Q43" s="46"/>
      <c r="R43" s="46"/>
      <c r="S43" s="46"/>
      <c r="T43" s="46"/>
      <c r="U43" s="46"/>
      <c r="V43" s="46"/>
      <c r="W43" s="46"/>
      <c r="X43" s="46"/>
      <c r="Y43" s="46"/>
      <c r="Z43" s="46"/>
      <c r="AA43" s="46"/>
      <c r="AB43" s="46"/>
      <c r="AC43" s="50"/>
      <c r="AD43" s="50"/>
      <c r="AE43" s="46"/>
    </row>
    <row r="44" spans="1:31" ht="18.75" customHeight="1" x14ac:dyDescent="0.15">
      <c r="A44" s="9"/>
      <c r="C44" s="456" t="s">
        <v>58</v>
      </c>
      <c r="D44" s="457"/>
      <c r="E44" s="457"/>
      <c r="F44" s="458"/>
      <c r="G44" s="292"/>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c r="AE44" s="46"/>
    </row>
    <row r="45" spans="1:31" ht="18.75" customHeight="1" thickBot="1" x14ac:dyDescent="0.2">
      <c r="A45" s="9"/>
      <c r="C45" s="459"/>
      <c r="D45" s="460"/>
      <c r="E45" s="460"/>
      <c r="F45" s="461"/>
      <c r="G45" s="295"/>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c r="AE45" s="46"/>
    </row>
    <row r="46" spans="1:31" x14ac:dyDescent="0.15">
      <c r="C46" s="53" t="s">
        <v>192</v>
      </c>
      <c r="D46" s="66"/>
      <c r="E46" s="66"/>
      <c r="F46" s="66"/>
      <c r="G46" s="66"/>
      <c r="H46" s="66"/>
      <c r="I46" s="200"/>
      <c r="J46" s="66"/>
      <c r="K46" s="66"/>
      <c r="L46" s="200"/>
      <c r="M46" s="66"/>
      <c r="N46" s="66"/>
      <c r="O46" s="66"/>
      <c r="P46" s="66"/>
      <c r="Q46" s="66"/>
      <c r="R46" s="66"/>
      <c r="S46" s="66"/>
      <c r="T46" s="66"/>
      <c r="U46" s="200"/>
      <c r="V46" s="66"/>
      <c r="W46" s="66"/>
      <c r="X46" s="200"/>
      <c r="Y46" s="66"/>
      <c r="Z46" s="66"/>
      <c r="AA46" s="66"/>
      <c r="AB46" s="66"/>
      <c r="AC46" s="66"/>
    </row>
    <row r="47" spans="1:31" ht="3.75" customHeight="1" thickBot="1" x14ac:dyDescent="0.2">
      <c r="B47" s="45"/>
      <c r="C47" s="45"/>
      <c r="D47" s="45"/>
      <c r="E47" s="45"/>
      <c r="F47" s="45"/>
      <c r="G47" s="45"/>
      <c r="H47" s="45"/>
      <c r="I47" s="200"/>
      <c r="J47" s="45"/>
      <c r="K47" s="45"/>
      <c r="L47" s="200"/>
      <c r="M47" s="45"/>
      <c r="N47" s="45"/>
      <c r="O47" s="45"/>
      <c r="P47" s="45"/>
      <c r="Q47" s="45"/>
      <c r="R47" s="45"/>
      <c r="S47" s="45"/>
      <c r="T47" s="45"/>
      <c r="U47" s="200"/>
      <c r="V47" s="45"/>
      <c r="W47" s="45"/>
      <c r="X47" s="200"/>
      <c r="Y47" s="45"/>
      <c r="Z47" s="45"/>
      <c r="AA47" s="45"/>
      <c r="AB47" s="45"/>
      <c r="AC47" s="45"/>
    </row>
    <row r="48" spans="1:31" ht="14.25" thickBot="1" x14ac:dyDescent="0.2">
      <c r="A48" s="9"/>
      <c r="C48" s="443" t="s">
        <v>59</v>
      </c>
      <c r="D48" s="444"/>
      <c r="E48" s="444"/>
      <c r="F48" s="576"/>
      <c r="G48" s="445" t="s">
        <v>56</v>
      </c>
      <c r="H48" s="444"/>
      <c r="I48" s="444"/>
      <c r="J48" s="444"/>
      <c r="K48" s="444"/>
      <c r="L48" s="444"/>
      <c r="M48" s="444"/>
      <c r="N48" s="444"/>
      <c r="O48" s="444"/>
      <c r="P48" s="444"/>
      <c r="Q48" s="444"/>
      <c r="R48" s="444"/>
      <c r="S48" s="487" t="s">
        <v>57</v>
      </c>
      <c r="T48" s="444"/>
      <c r="U48" s="444"/>
      <c r="V48" s="444"/>
      <c r="W48" s="444"/>
      <c r="X48" s="444"/>
      <c r="Y48" s="444"/>
      <c r="Z48" s="444"/>
      <c r="AA48" s="444"/>
      <c r="AB48" s="444"/>
      <c r="AC48" s="444"/>
      <c r="AD48" s="488"/>
      <c r="AE48" s="46"/>
    </row>
    <row r="49" spans="1:31" ht="15.75" customHeight="1" thickTop="1" x14ac:dyDescent="0.15">
      <c r="C49" s="577" t="s">
        <v>61</v>
      </c>
      <c r="D49" s="578"/>
      <c r="E49" s="578"/>
      <c r="F49" s="579"/>
      <c r="G49" s="587">
        <f>SUM(G50:R52)</f>
        <v>0</v>
      </c>
      <c r="H49" s="588"/>
      <c r="I49" s="588"/>
      <c r="J49" s="588"/>
      <c r="K49" s="588"/>
      <c r="L49" s="588"/>
      <c r="M49" s="588"/>
      <c r="N49" s="588"/>
      <c r="O49" s="588"/>
      <c r="P49" s="588"/>
      <c r="Q49" s="588"/>
      <c r="R49" s="588"/>
      <c r="S49" s="589">
        <f>SUM(S50:AD52)</f>
        <v>0</v>
      </c>
      <c r="T49" s="588"/>
      <c r="U49" s="588"/>
      <c r="V49" s="588"/>
      <c r="W49" s="588"/>
      <c r="X49" s="588"/>
      <c r="Y49" s="588"/>
      <c r="Z49" s="588"/>
      <c r="AA49" s="588"/>
      <c r="AB49" s="588"/>
      <c r="AC49" s="588"/>
      <c r="AD49" s="590"/>
    </row>
    <row r="50" spans="1:31" ht="15.75" customHeight="1" x14ac:dyDescent="0.15">
      <c r="C50" s="569" t="s">
        <v>66</v>
      </c>
      <c r="D50" s="505" t="s">
        <v>65</v>
      </c>
      <c r="E50" s="506"/>
      <c r="F50" s="507"/>
      <c r="G50" s="580">
        <v>0</v>
      </c>
      <c r="H50" s="581"/>
      <c r="I50" s="581"/>
      <c r="J50" s="581"/>
      <c r="K50" s="581"/>
      <c r="L50" s="581"/>
      <c r="M50" s="581"/>
      <c r="N50" s="581"/>
      <c r="O50" s="581"/>
      <c r="P50" s="581"/>
      <c r="Q50" s="581"/>
      <c r="R50" s="582"/>
      <c r="S50" s="581">
        <v>0</v>
      </c>
      <c r="T50" s="581"/>
      <c r="U50" s="581"/>
      <c r="V50" s="581"/>
      <c r="W50" s="581"/>
      <c r="X50" s="581"/>
      <c r="Y50" s="581"/>
      <c r="Z50" s="581"/>
      <c r="AA50" s="581"/>
      <c r="AB50" s="581"/>
      <c r="AC50" s="581"/>
      <c r="AD50" s="583"/>
    </row>
    <row r="51" spans="1:31" ht="15.75" customHeight="1" x14ac:dyDescent="0.15">
      <c r="C51" s="569"/>
      <c r="D51" s="508" t="s">
        <v>223</v>
      </c>
      <c r="E51" s="509"/>
      <c r="F51" s="510"/>
      <c r="G51" s="580">
        <v>0</v>
      </c>
      <c r="H51" s="581"/>
      <c r="I51" s="581"/>
      <c r="J51" s="581"/>
      <c r="K51" s="581"/>
      <c r="L51" s="581"/>
      <c r="M51" s="581"/>
      <c r="N51" s="581"/>
      <c r="O51" s="581"/>
      <c r="P51" s="581"/>
      <c r="Q51" s="581"/>
      <c r="R51" s="582"/>
      <c r="S51" s="581">
        <v>0</v>
      </c>
      <c r="T51" s="581"/>
      <c r="U51" s="581"/>
      <c r="V51" s="581"/>
      <c r="W51" s="581"/>
      <c r="X51" s="581"/>
      <c r="Y51" s="581"/>
      <c r="Z51" s="581"/>
      <c r="AA51" s="581"/>
      <c r="AB51" s="581"/>
      <c r="AC51" s="581"/>
      <c r="AD51" s="583"/>
    </row>
    <row r="52" spans="1:31" ht="30" customHeight="1" thickBot="1" x14ac:dyDescent="0.2">
      <c r="C52" s="570"/>
      <c r="D52" s="511" t="s">
        <v>94</v>
      </c>
      <c r="E52" s="441"/>
      <c r="F52" s="512"/>
      <c r="G52" s="685">
        <v>0</v>
      </c>
      <c r="H52" s="686"/>
      <c r="I52" s="686"/>
      <c r="J52" s="686"/>
      <c r="K52" s="686"/>
      <c r="L52" s="686"/>
      <c r="M52" s="686"/>
      <c r="N52" s="686"/>
      <c r="O52" s="686"/>
      <c r="P52" s="686"/>
      <c r="Q52" s="686"/>
      <c r="R52" s="687"/>
      <c r="S52" s="686">
        <v>0</v>
      </c>
      <c r="T52" s="686"/>
      <c r="U52" s="686"/>
      <c r="V52" s="686"/>
      <c r="W52" s="686"/>
      <c r="X52" s="686"/>
      <c r="Y52" s="686"/>
      <c r="Z52" s="686"/>
      <c r="AA52" s="686"/>
      <c r="AB52" s="686"/>
      <c r="AC52" s="686"/>
      <c r="AD52" s="688"/>
    </row>
    <row r="53" spans="1:31" x14ac:dyDescent="0.15">
      <c r="C53" s="53" t="s">
        <v>224</v>
      </c>
      <c r="D53" s="45"/>
      <c r="E53" s="45"/>
      <c r="F53" s="45"/>
      <c r="G53" s="45"/>
      <c r="H53" s="45"/>
      <c r="I53" s="200"/>
      <c r="J53" s="45"/>
      <c r="K53" s="45"/>
      <c r="L53" s="200"/>
      <c r="M53" s="45"/>
      <c r="N53" s="45"/>
      <c r="O53" s="45"/>
      <c r="P53" s="45"/>
      <c r="Q53" s="45"/>
      <c r="R53" s="45"/>
      <c r="S53" s="45"/>
      <c r="T53" s="45"/>
      <c r="U53" s="200"/>
      <c r="V53" s="45"/>
      <c r="W53" s="45"/>
      <c r="X53" s="200"/>
      <c r="Y53" s="45"/>
      <c r="Z53" s="45"/>
      <c r="AA53" s="45"/>
      <c r="AB53" s="45"/>
      <c r="AC53" s="45"/>
    </row>
    <row r="54" spans="1:31" ht="7.5" customHeight="1" x14ac:dyDescent="0.15">
      <c r="C54" s="48"/>
      <c r="D54" s="48"/>
      <c r="E54" s="48"/>
      <c r="F54" s="48"/>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1" ht="14.25" thickBot="1" x14ac:dyDescent="0.2">
      <c r="A55" s="9"/>
      <c r="C55" s="20" t="s">
        <v>184</v>
      </c>
      <c r="D55" s="46"/>
      <c r="O55" s="46"/>
      <c r="P55" s="46"/>
      <c r="Q55" s="46"/>
      <c r="R55" s="46"/>
      <c r="S55" s="46"/>
      <c r="T55" s="46"/>
      <c r="U55" s="46"/>
      <c r="V55" s="46"/>
      <c r="W55" s="46"/>
      <c r="X55" s="46"/>
      <c r="Y55" s="46"/>
      <c r="Z55" s="46"/>
      <c r="AA55" s="46"/>
      <c r="AB55" s="46"/>
      <c r="AC55" s="50"/>
      <c r="AD55" s="50"/>
      <c r="AE55" s="46"/>
    </row>
    <row r="56" spans="1:31" ht="18.75" customHeight="1" x14ac:dyDescent="0.15">
      <c r="A56" s="9"/>
      <c r="C56" s="456" t="s">
        <v>58</v>
      </c>
      <c r="D56" s="457"/>
      <c r="E56" s="457"/>
      <c r="F56" s="45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4"/>
      <c r="AE56" s="46"/>
    </row>
    <row r="57" spans="1:31" ht="12.75" customHeight="1" x14ac:dyDescent="0.15">
      <c r="A57" s="9"/>
      <c r="C57" s="462"/>
      <c r="D57" s="463"/>
      <c r="E57" s="463"/>
      <c r="F57" s="464"/>
      <c r="G57" s="298" t="s">
        <v>208</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300"/>
      <c r="AE57" s="46"/>
    </row>
    <row r="58" spans="1:31" ht="18.75" customHeight="1" x14ac:dyDescent="0.15">
      <c r="A58" s="9"/>
      <c r="C58" s="462"/>
      <c r="D58" s="463"/>
      <c r="E58" s="463"/>
      <c r="F58" s="464"/>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3"/>
      <c r="AE58" s="46"/>
    </row>
    <row r="59" spans="1:31" ht="18.75" customHeight="1" thickBot="1" x14ac:dyDescent="0.2">
      <c r="A59" s="9"/>
      <c r="C59" s="459"/>
      <c r="D59" s="460"/>
      <c r="E59" s="460"/>
      <c r="F59" s="461"/>
      <c r="G59" s="304"/>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c r="AE59" s="46"/>
    </row>
    <row r="60" spans="1:31" ht="14.25" thickBot="1" x14ac:dyDescent="0.2">
      <c r="C60" s="64" t="s">
        <v>204</v>
      </c>
      <c r="D60" s="64"/>
      <c r="E60" s="64"/>
      <c r="F60" s="64"/>
      <c r="G60" s="64"/>
      <c r="H60" s="64"/>
      <c r="I60" s="64"/>
      <c r="J60" s="64"/>
      <c r="K60" s="64"/>
      <c r="L60" s="64"/>
      <c r="M60" s="64"/>
      <c r="N60" s="64"/>
      <c r="O60" s="197"/>
      <c r="P60" s="197"/>
      <c r="Q60" s="197"/>
      <c r="R60" s="197"/>
      <c r="S60" s="197"/>
      <c r="T60" s="197"/>
      <c r="U60" s="197"/>
      <c r="V60" s="197"/>
      <c r="W60" s="64"/>
      <c r="X60" s="64"/>
      <c r="Y60" s="64"/>
      <c r="Z60" s="64"/>
      <c r="AA60" s="64"/>
      <c r="AB60" s="64"/>
      <c r="AC60" s="198"/>
      <c r="AD60" s="199"/>
      <c r="AE60" s="11"/>
    </row>
    <row r="61" spans="1:31" ht="14.25" thickBot="1" x14ac:dyDescent="0.2">
      <c r="A61" s="9"/>
      <c r="B61" s="6"/>
      <c r="C61" s="681" t="s">
        <v>59</v>
      </c>
      <c r="D61" s="650"/>
      <c r="E61" s="650"/>
      <c r="F61" s="682"/>
      <c r="G61" s="649" t="s">
        <v>56</v>
      </c>
      <c r="H61" s="650"/>
      <c r="I61" s="650"/>
      <c r="J61" s="650"/>
      <c r="K61" s="650"/>
      <c r="L61" s="650"/>
      <c r="M61" s="650"/>
      <c r="N61" s="650"/>
      <c r="O61" s="650"/>
      <c r="P61" s="650"/>
      <c r="Q61" s="650"/>
      <c r="R61" s="650"/>
      <c r="S61" s="651" t="s">
        <v>57</v>
      </c>
      <c r="T61" s="650"/>
      <c r="U61" s="650"/>
      <c r="V61" s="650"/>
      <c r="W61" s="650"/>
      <c r="X61" s="650"/>
      <c r="Y61" s="650"/>
      <c r="Z61" s="650"/>
      <c r="AA61" s="650"/>
      <c r="AB61" s="650"/>
      <c r="AC61" s="650"/>
      <c r="AD61" s="652"/>
      <c r="AE61" s="46"/>
    </row>
    <row r="62" spans="1:31" ht="16.5" customHeight="1" thickTop="1" x14ac:dyDescent="0.15">
      <c r="B62" s="31"/>
      <c r="C62" s="657" t="s">
        <v>60</v>
      </c>
      <c r="D62" s="658"/>
      <c r="E62" s="658"/>
      <c r="F62" s="659"/>
      <c r="G62" s="572" t="s">
        <v>62</v>
      </c>
      <c r="H62" s="573"/>
      <c r="I62" s="573"/>
      <c r="J62" s="573"/>
      <c r="K62" s="573"/>
      <c r="L62" s="573"/>
      <c r="M62" s="573"/>
      <c r="N62" s="573"/>
      <c r="O62" s="573"/>
      <c r="P62" s="573"/>
      <c r="Q62" s="573"/>
      <c r="R62" s="573"/>
      <c r="S62" s="574" t="s">
        <v>62</v>
      </c>
      <c r="T62" s="573"/>
      <c r="U62" s="573"/>
      <c r="V62" s="573"/>
      <c r="W62" s="573"/>
      <c r="X62" s="573"/>
      <c r="Y62" s="573"/>
      <c r="Z62" s="573"/>
      <c r="AA62" s="573"/>
      <c r="AB62" s="573"/>
      <c r="AC62" s="573"/>
      <c r="AD62" s="575"/>
    </row>
    <row r="63" spans="1:31" s="14" customFormat="1" ht="16.5" customHeight="1" x14ac:dyDescent="0.15">
      <c r="A63" s="58"/>
      <c r="B63" s="42"/>
      <c r="C63" s="503" t="s">
        <v>80</v>
      </c>
      <c r="D63" s="504"/>
      <c r="E63" s="504"/>
      <c r="F63" s="477"/>
      <c r="G63" s="653">
        <f>SUM(M84,M73,M67)</f>
        <v>0</v>
      </c>
      <c r="H63" s="654"/>
      <c r="I63" s="654"/>
      <c r="J63" s="654"/>
      <c r="K63" s="654"/>
      <c r="L63" s="654"/>
      <c r="M63" s="654"/>
      <c r="N63" s="654"/>
      <c r="O63" s="654"/>
      <c r="P63" s="654"/>
      <c r="Q63" s="654"/>
      <c r="R63" s="655"/>
      <c r="S63" s="654">
        <f>SUM(Y84,Y73,Y67)</f>
        <v>0</v>
      </c>
      <c r="T63" s="654"/>
      <c r="U63" s="654"/>
      <c r="V63" s="654"/>
      <c r="W63" s="654"/>
      <c r="X63" s="654"/>
      <c r="Y63" s="654"/>
      <c r="Z63" s="654"/>
      <c r="AA63" s="654"/>
      <c r="AB63" s="654"/>
      <c r="AC63" s="654"/>
      <c r="AD63" s="656"/>
      <c r="AE63" s="35"/>
    </row>
    <row r="64" spans="1:31" s="2" customFormat="1" ht="27" customHeight="1" x14ac:dyDescent="0.15">
      <c r="A64" s="59"/>
      <c r="B64" s="43"/>
      <c r="C64" s="307"/>
      <c r="D64" s="500" t="s">
        <v>64</v>
      </c>
      <c r="E64" s="683" t="s">
        <v>2</v>
      </c>
      <c r="F64" s="684"/>
      <c r="G64" s="468" t="s">
        <v>91</v>
      </c>
      <c r="H64" s="469"/>
      <c r="I64" s="469"/>
      <c r="J64" s="469"/>
      <c r="K64" s="469"/>
      <c r="L64" s="470"/>
      <c r="M64" s="410" t="s">
        <v>63</v>
      </c>
      <c r="N64" s="411"/>
      <c r="O64" s="412"/>
      <c r="P64" s="410" t="s">
        <v>17</v>
      </c>
      <c r="Q64" s="411"/>
      <c r="R64" s="411"/>
      <c r="S64" s="733" t="s">
        <v>91</v>
      </c>
      <c r="T64" s="469"/>
      <c r="U64" s="469"/>
      <c r="V64" s="469"/>
      <c r="W64" s="469"/>
      <c r="X64" s="470"/>
      <c r="Y64" s="410" t="s">
        <v>63</v>
      </c>
      <c r="Z64" s="411"/>
      <c r="AA64" s="412"/>
      <c r="AB64" s="410" t="s">
        <v>17</v>
      </c>
      <c r="AC64" s="411"/>
      <c r="AD64" s="642"/>
    </row>
    <row r="65" spans="1:31" s="2" customFormat="1" ht="14.25" customHeight="1" x14ac:dyDescent="0.15">
      <c r="A65" s="59"/>
      <c r="B65" s="43"/>
      <c r="C65" s="307"/>
      <c r="D65" s="501"/>
      <c r="E65" s="643" t="s">
        <v>209</v>
      </c>
      <c r="F65" s="644"/>
      <c r="G65" s="400" t="s">
        <v>27</v>
      </c>
      <c r="H65" s="401"/>
      <c r="I65" s="401"/>
      <c r="J65" s="401"/>
      <c r="K65" s="402"/>
      <c r="L65" s="194">
        <v>0</v>
      </c>
      <c r="M65" s="413">
        <v>0</v>
      </c>
      <c r="N65" s="414"/>
      <c r="O65" s="414"/>
      <c r="P65" s="413">
        <v>0</v>
      </c>
      <c r="Q65" s="414"/>
      <c r="R65" s="414"/>
      <c r="S65" s="435" t="s">
        <v>27</v>
      </c>
      <c r="T65" s="401"/>
      <c r="U65" s="401"/>
      <c r="V65" s="401"/>
      <c r="W65" s="402"/>
      <c r="X65" s="194">
        <v>0</v>
      </c>
      <c r="Y65" s="413">
        <v>0</v>
      </c>
      <c r="Z65" s="414"/>
      <c r="AA65" s="414"/>
      <c r="AB65" s="413">
        <v>0</v>
      </c>
      <c r="AC65" s="414"/>
      <c r="AD65" s="415"/>
    </row>
    <row r="66" spans="1:31" s="14" customFormat="1" ht="14.25" customHeight="1" x14ac:dyDescent="0.15">
      <c r="A66" s="58"/>
      <c r="B66" s="43"/>
      <c r="C66" s="307"/>
      <c r="D66" s="501"/>
      <c r="E66" s="645"/>
      <c r="F66" s="646"/>
      <c r="G66" s="403" t="s">
        <v>28</v>
      </c>
      <c r="H66" s="404"/>
      <c r="I66" s="404"/>
      <c r="J66" s="404"/>
      <c r="K66" s="405"/>
      <c r="L66" s="195">
        <v>0</v>
      </c>
      <c r="M66" s="586">
        <v>0</v>
      </c>
      <c r="N66" s="416"/>
      <c r="O66" s="416"/>
      <c r="P66" s="586">
        <v>0</v>
      </c>
      <c r="Q66" s="416"/>
      <c r="R66" s="416"/>
      <c r="S66" s="432" t="s">
        <v>28</v>
      </c>
      <c r="T66" s="404"/>
      <c r="U66" s="404"/>
      <c r="V66" s="404"/>
      <c r="W66" s="405"/>
      <c r="X66" s="195">
        <v>0</v>
      </c>
      <c r="Y66" s="586">
        <v>0</v>
      </c>
      <c r="Z66" s="416"/>
      <c r="AA66" s="416"/>
      <c r="AB66" s="586">
        <v>0</v>
      </c>
      <c r="AC66" s="416"/>
      <c r="AD66" s="571"/>
    </row>
    <row r="67" spans="1:31" s="14" customFormat="1" ht="14.25" customHeight="1" x14ac:dyDescent="0.15">
      <c r="A67" s="58"/>
      <c r="B67" s="43"/>
      <c r="C67" s="307"/>
      <c r="D67" s="501"/>
      <c r="E67" s="647"/>
      <c r="F67" s="648"/>
      <c r="G67" s="406" t="s">
        <v>22</v>
      </c>
      <c r="H67" s="407"/>
      <c r="I67" s="407"/>
      <c r="J67" s="407"/>
      <c r="K67" s="407"/>
      <c r="L67" s="408"/>
      <c r="M67" s="465">
        <f>SUM(M65:O66)</f>
        <v>0</v>
      </c>
      <c r="N67" s="466"/>
      <c r="O67" s="466"/>
      <c r="P67" s="465">
        <f>SUM(P65:R66)</f>
        <v>0</v>
      </c>
      <c r="Q67" s="466"/>
      <c r="R67" s="466"/>
      <c r="S67" s="433" t="s">
        <v>22</v>
      </c>
      <c r="T67" s="407"/>
      <c r="U67" s="407"/>
      <c r="V67" s="407"/>
      <c r="W67" s="407"/>
      <c r="X67" s="408"/>
      <c r="Y67" s="465">
        <f>SUM(Y65:AA66)</f>
        <v>0</v>
      </c>
      <c r="Z67" s="466"/>
      <c r="AA67" s="466"/>
      <c r="AB67" s="465">
        <f>SUM(AB65:AD66)</f>
        <v>0</v>
      </c>
      <c r="AC67" s="466"/>
      <c r="AD67" s="660"/>
    </row>
    <row r="68" spans="1:31" s="14" customFormat="1" ht="14.25" customHeight="1" x14ac:dyDescent="0.15">
      <c r="A68" s="58"/>
      <c r="B68" s="43"/>
      <c r="C68" s="307"/>
      <c r="D68" s="501"/>
      <c r="E68" s="476" t="s">
        <v>33</v>
      </c>
      <c r="F68" s="477"/>
      <c r="G68" s="400" t="s">
        <v>29</v>
      </c>
      <c r="H68" s="401"/>
      <c r="I68" s="401"/>
      <c r="J68" s="401"/>
      <c r="K68" s="402"/>
      <c r="L68" s="194">
        <v>0</v>
      </c>
      <c r="M68" s="413">
        <v>0</v>
      </c>
      <c r="N68" s="414"/>
      <c r="O68" s="467"/>
      <c r="P68" s="413">
        <v>0</v>
      </c>
      <c r="Q68" s="414"/>
      <c r="R68" s="414"/>
      <c r="S68" s="435" t="s">
        <v>29</v>
      </c>
      <c r="T68" s="401"/>
      <c r="U68" s="401"/>
      <c r="V68" s="401"/>
      <c r="W68" s="402"/>
      <c r="X68" s="375">
        <v>0</v>
      </c>
      <c r="Y68" s="413">
        <v>0</v>
      </c>
      <c r="Z68" s="414"/>
      <c r="AA68" s="467"/>
      <c r="AB68" s="413">
        <v>0</v>
      </c>
      <c r="AC68" s="414"/>
      <c r="AD68" s="415"/>
    </row>
    <row r="69" spans="1:31" s="14" customFormat="1" ht="14.25" customHeight="1" x14ac:dyDescent="0.15">
      <c r="A69" s="58"/>
      <c r="B69" s="43"/>
      <c r="C69" s="307"/>
      <c r="D69" s="501"/>
      <c r="E69" s="478"/>
      <c r="F69" s="479"/>
      <c r="G69" s="397" t="s">
        <v>30</v>
      </c>
      <c r="H69" s="398"/>
      <c r="I69" s="398"/>
      <c r="J69" s="398"/>
      <c r="K69" s="399"/>
      <c r="L69" s="196">
        <v>0</v>
      </c>
      <c r="M69" s="591">
        <v>0</v>
      </c>
      <c r="N69" s="591"/>
      <c r="O69" s="592"/>
      <c r="P69" s="591">
        <v>0</v>
      </c>
      <c r="Q69" s="591"/>
      <c r="R69" s="591"/>
      <c r="S69" s="434" t="s">
        <v>30</v>
      </c>
      <c r="T69" s="398"/>
      <c r="U69" s="398"/>
      <c r="V69" s="398"/>
      <c r="W69" s="399"/>
      <c r="X69" s="376" t="s">
        <v>431</v>
      </c>
      <c r="Y69" s="591">
        <v>0</v>
      </c>
      <c r="Z69" s="591"/>
      <c r="AA69" s="592"/>
      <c r="AB69" s="591">
        <v>0</v>
      </c>
      <c r="AC69" s="591"/>
      <c r="AD69" s="593"/>
    </row>
    <row r="70" spans="1:31" s="14" customFormat="1" ht="14.25" customHeight="1" x14ac:dyDescent="0.15">
      <c r="A70" s="58"/>
      <c r="B70" s="43"/>
      <c r="C70" s="307"/>
      <c r="D70" s="501"/>
      <c r="E70" s="478"/>
      <c r="F70" s="479"/>
      <c r="G70" s="397" t="s">
        <v>31</v>
      </c>
      <c r="H70" s="398"/>
      <c r="I70" s="398"/>
      <c r="J70" s="398"/>
      <c r="K70" s="399"/>
      <c r="L70" s="196">
        <v>0</v>
      </c>
      <c r="M70" s="591">
        <v>0</v>
      </c>
      <c r="N70" s="591"/>
      <c r="O70" s="592"/>
      <c r="P70" s="591">
        <v>0</v>
      </c>
      <c r="Q70" s="591"/>
      <c r="R70" s="591"/>
      <c r="S70" s="434" t="s">
        <v>31</v>
      </c>
      <c r="T70" s="398"/>
      <c r="U70" s="398"/>
      <c r="V70" s="398"/>
      <c r="W70" s="399"/>
      <c r="X70" s="376" t="s">
        <v>431</v>
      </c>
      <c r="Y70" s="591">
        <v>0</v>
      </c>
      <c r="Z70" s="591"/>
      <c r="AA70" s="592"/>
      <c r="AB70" s="591">
        <v>0</v>
      </c>
      <c r="AC70" s="591"/>
      <c r="AD70" s="593"/>
    </row>
    <row r="71" spans="1:31" s="14" customFormat="1" ht="14.25" customHeight="1" x14ac:dyDescent="0.15">
      <c r="A71" s="58"/>
      <c r="B71" s="43"/>
      <c r="C71" s="307"/>
      <c r="D71" s="501"/>
      <c r="E71" s="478"/>
      <c r="F71" s="479"/>
      <c r="G71" s="397" t="s">
        <v>32</v>
      </c>
      <c r="H71" s="398"/>
      <c r="I71" s="398"/>
      <c r="J71" s="398"/>
      <c r="K71" s="399"/>
      <c r="L71" s="196">
        <v>0</v>
      </c>
      <c r="M71" s="591">
        <v>0</v>
      </c>
      <c r="N71" s="591"/>
      <c r="O71" s="592"/>
      <c r="P71" s="591">
        <v>0</v>
      </c>
      <c r="Q71" s="591"/>
      <c r="R71" s="591"/>
      <c r="S71" s="434" t="s">
        <v>32</v>
      </c>
      <c r="T71" s="398"/>
      <c r="U71" s="398"/>
      <c r="V71" s="398"/>
      <c r="W71" s="399"/>
      <c r="X71" s="376" t="s">
        <v>431</v>
      </c>
      <c r="Y71" s="591">
        <v>0</v>
      </c>
      <c r="Z71" s="591"/>
      <c r="AA71" s="592"/>
      <c r="AB71" s="591">
        <v>0</v>
      </c>
      <c r="AC71" s="591"/>
      <c r="AD71" s="593"/>
    </row>
    <row r="72" spans="1:31" s="14" customFormat="1" ht="14.25" customHeight="1" x14ac:dyDescent="0.15">
      <c r="A72" s="58"/>
      <c r="B72" s="43"/>
      <c r="C72" s="307"/>
      <c r="D72" s="501"/>
      <c r="E72" s="478"/>
      <c r="F72" s="479"/>
      <c r="G72" s="403" t="s">
        <v>21</v>
      </c>
      <c r="H72" s="404"/>
      <c r="I72" s="404"/>
      <c r="J72" s="404"/>
      <c r="K72" s="405"/>
      <c r="L72" s="195">
        <v>0</v>
      </c>
      <c r="M72" s="416">
        <v>0</v>
      </c>
      <c r="N72" s="416"/>
      <c r="O72" s="417"/>
      <c r="P72" s="416">
        <v>0</v>
      </c>
      <c r="Q72" s="416"/>
      <c r="R72" s="416"/>
      <c r="S72" s="432" t="s">
        <v>21</v>
      </c>
      <c r="T72" s="404"/>
      <c r="U72" s="404"/>
      <c r="V72" s="404"/>
      <c r="W72" s="405"/>
      <c r="X72" s="377" t="s">
        <v>431</v>
      </c>
      <c r="Y72" s="416">
        <v>0</v>
      </c>
      <c r="Z72" s="416"/>
      <c r="AA72" s="417"/>
      <c r="AB72" s="416">
        <v>0</v>
      </c>
      <c r="AC72" s="416"/>
      <c r="AD72" s="571"/>
      <c r="AE72" s="13"/>
    </row>
    <row r="73" spans="1:31" s="14" customFormat="1" ht="14.25" customHeight="1" x14ac:dyDescent="0.15">
      <c r="A73" s="58"/>
      <c r="B73" s="43"/>
      <c r="C73" s="307"/>
      <c r="D73" s="501"/>
      <c r="E73" s="584"/>
      <c r="F73" s="585"/>
      <c r="G73" s="406" t="s">
        <v>22</v>
      </c>
      <c r="H73" s="407"/>
      <c r="I73" s="407"/>
      <c r="J73" s="407"/>
      <c r="K73" s="407"/>
      <c r="L73" s="408"/>
      <c r="M73" s="418">
        <f>SUM(M68:O72)</f>
        <v>0</v>
      </c>
      <c r="N73" s="419"/>
      <c r="O73" s="420"/>
      <c r="P73" s="418">
        <f>SUM(P68:R72)</f>
        <v>0</v>
      </c>
      <c r="Q73" s="419"/>
      <c r="R73" s="419"/>
      <c r="S73" s="433" t="s">
        <v>22</v>
      </c>
      <c r="T73" s="407"/>
      <c r="U73" s="407"/>
      <c r="V73" s="407"/>
      <c r="W73" s="407"/>
      <c r="X73" s="408"/>
      <c r="Y73" s="418">
        <f>SUM(Y68:AA72)</f>
        <v>0</v>
      </c>
      <c r="Z73" s="419"/>
      <c r="AA73" s="420"/>
      <c r="AB73" s="418">
        <f>SUM(AB68:AD72)</f>
        <v>0</v>
      </c>
      <c r="AC73" s="419"/>
      <c r="AD73" s="732"/>
    </row>
    <row r="74" spans="1:31" s="14" customFormat="1" ht="14.25" customHeight="1" x14ac:dyDescent="0.15">
      <c r="A74" s="58"/>
      <c r="B74" s="43"/>
      <c r="C74" s="307"/>
      <c r="D74" s="501"/>
      <c r="E74" s="476" t="s">
        <v>35</v>
      </c>
      <c r="F74" s="477"/>
      <c r="G74" s="421" t="s">
        <v>225</v>
      </c>
      <c r="H74" s="422"/>
      <c r="I74" s="422"/>
      <c r="J74" s="422"/>
      <c r="K74" s="422"/>
      <c r="L74" s="423"/>
      <c r="M74" s="472">
        <v>0</v>
      </c>
      <c r="N74" s="472"/>
      <c r="O74" s="473"/>
      <c r="P74" s="624"/>
      <c r="Q74" s="625"/>
      <c r="R74" s="625"/>
      <c r="S74" s="421" t="s">
        <v>225</v>
      </c>
      <c r="T74" s="422"/>
      <c r="U74" s="422"/>
      <c r="V74" s="422"/>
      <c r="W74" s="422"/>
      <c r="X74" s="423"/>
      <c r="Y74" s="471">
        <v>0</v>
      </c>
      <c r="Z74" s="472"/>
      <c r="AA74" s="473"/>
      <c r="AB74" s="624"/>
      <c r="AC74" s="625"/>
      <c r="AD74" s="626"/>
      <c r="AE74" s="12"/>
    </row>
    <row r="75" spans="1:31" s="14" customFormat="1" ht="14.25" customHeight="1" x14ac:dyDescent="0.15">
      <c r="A75" s="58"/>
      <c r="B75" s="43"/>
      <c r="C75" s="307"/>
      <c r="D75" s="501"/>
      <c r="E75" s="478"/>
      <c r="F75" s="479"/>
      <c r="G75" s="429" t="s">
        <v>226</v>
      </c>
      <c r="H75" s="430"/>
      <c r="I75" s="430"/>
      <c r="J75" s="430"/>
      <c r="K75" s="430"/>
      <c r="L75" s="431"/>
      <c r="M75" s="424">
        <v>0</v>
      </c>
      <c r="N75" s="424"/>
      <c r="O75" s="425"/>
      <c r="P75" s="627"/>
      <c r="Q75" s="628"/>
      <c r="R75" s="628"/>
      <c r="S75" s="429" t="s">
        <v>226</v>
      </c>
      <c r="T75" s="430"/>
      <c r="U75" s="430"/>
      <c r="V75" s="430"/>
      <c r="W75" s="430"/>
      <c r="X75" s="431"/>
      <c r="Y75" s="424">
        <v>0</v>
      </c>
      <c r="Z75" s="424"/>
      <c r="AA75" s="425"/>
      <c r="AB75" s="627"/>
      <c r="AC75" s="628"/>
      <c r="AD75" s="629"/>
      <c r="AE75" s="12"/>
    </row>
    <row r="76" spans="1:31" s="14" customFormat="1" ht="14.25" customHeight="1" x14ac:dyDescent="0.15">
      <c r="A76" s="58"/>
      <c r="B76" s="43"/>
      <c r="C76" s="307"/>
      <c r="D76" s="501"/>
      <c r="E76" s="478"/>
      <c r="F76" s="479"/>
      <c r="G76" s="429" t="s">
        <v>23</v>
      </c>
      <c r="H76" s="430"/>
      <c r="I76" s="430"/>
      <c r="J76" s="430"/>
      <c r="K76" s="430"/>
      <c r="L76" s="431"/>
      <c r="M76" s="424">
        <v>0</v>
      </c>
      <c r="N76" s="424"/>
      <c r="O76" s="425"/>
      <c r="P76" s="627"/>
      <c r="Q76" s="628"/>
      <c r="R76" s="628"/>
      <c r="S76" s="429" t="s">
        <v>23</v>
      </c>
      <c r="T76" s="430"/>
      <c r="U76" s="430"/>
      <c r="V76" s="430"/>
      <c r="W76" s="430"/>
      <c r="X76" s="431"/>
      <c r="Y76" s="424">
        <v>0</v>
      </c>
      <c r="Z76" s="424"/>
      <c r="AA76" s="425"/>
      <c r="AB76" s="627"/>
      <c r="AC76" s="628"/>
      <c r="AD76" s="629"/>
    </row>
    <row r="77" spans="1:31" s="14" customFormat="1" ht="14.25" customHeight="1" x14ac:dyDescent="0.15">
      <c r="A77" s="58"/>
      <c r="B77" s="43"/>
      <c r="C77" s="307"/>
      <c r="D77" s="501"/>
      <c r="E77" s="478"/>
      <c r="F77" s="479"/>
      <c r="G77" s="429" t="s">
        <v>24</v>
      </c>
      <c r="H77" s="430"/>
      <c r="I77" s="430"/>
      <c r="J77" s="430"/>
      <c r="K77" s="430"/>
      <c r="L77" s="431"/>
      <c r="M77" s="424">
        <v>0</v>
      </c>
      <c r="N77" s="424"/>
      <c r="O77" s="425"/>
      <c r="P77" s="627"/>
      <c r="Q77" s="628"/>
      <c r="R77" s="628"/>
      <c r="S77" s="429" t="s">
        <v>24</v>
      </c>
      <c r="T77" s="430"/>
      <c r="U77" s="430"/>
      <c r="V77" s="430"/>
      <c r="W77" s="430"/>
      <c r="X77" s="431"/>
      <c r="Y77" s="424">
        <v>0</v>
      </c>
      <c r="Z77" s="424"/>
      <c r="AA77" s="425"/>
      <c r="AB77" s="627"/>
      <c r="AC77" s="628"/>
      <c r="AD77" s="629"/>
    </row>
    <row r="78" spans="1:31" s="14" customFormat="1" ht="14.25" customHeight="1" x14ac:dyDescent="0.15">
      <c r="A78" s="58"/>
      <c r="B78" s="43"/>
      <c r="C78" s="307"/>
      <c r="D78" s="501"/>
      <c r="E78" s="478"/>
      <c r="F78" s="479"/>
      <c r="G78" s="429" t="s">
        <v>25</v>
      </c>
      <c r="H78" s="430"/>
      <c r="I78" s="430"/>
      <c r="J78" s="430"/>
      <c r="K78" s="430"/>
      <c r="L78" s="431"/>
      <c r="M78" s="424">
        <v>0</v>
      </c>
      <c r="N78" s="424"/>
      <c r="O78" s="425"/>
      <c r="P78" s="627"/>
      <c r="Q78" s="628"/>
      <c r="R78" s="628"/>
      <c r="S78" s="429" t="s">
        <v>25</v>
      </c>
      <c r="T78" s="430"/>
      <c r="U78" s="430"/>
      <c r="V78" s="430"/>
      <c r="W78" s="430"/>
      <c r="X78" s="431"/>
      <c r="Y78" s="424">
        <v>0</v>
      </c>
      <c r="Z78" s="424"/>
      <c r="AA78" s="425"/>
      <c r="AB78" s="627"/>
      <c r="AC78" s="628"/>
      <c r="AD78" s="629"/>
    </row>
    <row r="79" spans="1:31" s="14" customFormat="1" ht="14.25" customHeight="1" x14ac:dyDescent="0.15">
      <c r="A79" s="58"/>
      <c r="B79" s="43"/>
      <c r="C79" s="307"/>
      <c r="D79" s="501"/>
      <c r="E79" s="478"/>
      <c r="F79" s="479"/>
      <c r="G79" s="429" t="s">
        <v>227</v>
      </c>
      <c r="H79" s="430"/>
      <c r="I79" s="430"/>
      <c r="J79" s="430"/>
      <c r="K79" s="430"/>
      <c r="L79" s="431"/>
      <c r="M79" s="424">
        <v>0</v>
      </c>
      <c r="N79" s="424"/>
      <c r="O79" s="425"/>
      <c r="P79" s="627"/>
      <c r="Q79" s="628"/>
      <c r="R79" s="628"/>
      <c r="S79" s="429" t="s">
        <v>227</v>
      </c>
      <c r="T79" s="430"/>
      <c r="U79" s="430"/>
      <c r="V79" s="430"/>
      <c r="W79" s="430"/>
      <c r="X79" s="431"/>
      <c r="Y79" s="424">
        <v>0</v>
      </c>
      <c r="Z79" s="424"/>
      <c r="AA79" s="425"/>
      <c r="AB79" s="627"/>
      <c r="AC79" s="628"/>
      <c r="AD79" s="629"/>
    </row>
    <row r="80" spans="1:31" s="14" customFormat="1" ht="13.5" customHeight="1" x14ac:dyDescent="0.15">
      <c r="A80" s="58"/>
      <c r="B80" s="43"/>
      <c r="C80" s="307"/>
      <c r="D80" s="501"/>
      <c r="E80" s="478"/>
      <c r="F80" s="479"/>
      <c r="G80" s="429" t="s">
        <v>228</v>
      </c>
      <c r="H80" s="430"/>
      <c r="I80" s="430"/>
      <c r="J80" s="430"/>
      <c r="K80" s="430"/>
      <c r="L80" s="431"/>
      <c r="M80" s="424">
        <v>0</v>
      </c>
      <c r="N80" s="424"/>
      <c r="O80" s="425"/>
      <c r="P80" s="627"/>
      <c r="Q80" s="628"/>
      <c r="R80" s="628"/>
      <c r="S80" s="429" t="s">
        <v>228</v>
      </c>
      <c r="T80" s="430"/>
      <c r="U80" s="430"/>
      <c r="V80" s="430"/>
      <c r="W80" s="430"/>
      <c r="X80" s="431"/>
      <c r="Y80" s="424">
        <v>0</v>
      </c>
      <c r="Z80" s="424"/>
      <c r="AA80" s="425"/>
      <c r="AB80" s="627"/>
      <c r="AC80" s="628"/>
      <c r="AD80" s="629"/>
    </row>
    <row r="81" spans="1:32" s="14" customFormat="1" ht="14.25" customHeight="1" x14ac:dyDescent="0.15">
      <c r="A81" s="58"/>
      <c r="B81" s="43"/>
      <c r="C81" s="307"/>
      <c r="D81" s="501"/>
      <c r="E81" s="478"/>
      <c r="F81" s="479"/>
      <c r="G81" s="429" t="s">
        <v>229</v>
      </c>
      <c r="H81" s="430"/>
      <c r="I81" s="430"/>
      <c r="J81" s="430"/>
      <c r="K81" s="430"/>
      <c r="L81" s="431"/>
      <c r="M81" s="424">
        <v>0</v>
      </c>
      <c r="N81" s="424"/>
      <c r="O81" s="425"/>
      <c r="P81" s="627"/>
      <c r="Q81" s="628"/>
      <c r="R81" s="628"/>
      <c r="S81" s="429" t="s">
        <v>229</v>
      </c>
      <c r="T81" s="430"/>
      <c r="U81" s="430"/>
      <c r="V81" s="430"/>
      <c r="W81" s="430"/>
      <c r="X81" s="431"/>
      <c r="Y81" s="424">
        <v>0</v>
      </c>
      <c r="Z81" s="424"/>
      <c r="AA81" s="425"/>
      <c r="AB81" s="627"/>
      <c r="AC81" s="628"/>
      <c r="AD81" s="629"/>
    </row>
    <row r="82" spans="1:32" s="14" customFormat="1" ht="14.25" customHeight="1" x14ac:dyDescent="0.15">
      <c r="A82" s="58"/>
      <c r="B82" s="43"/>
      <c r="C82" s="307"/>
      <c r="D82" s="501"/>
      <c r="E82" s="478"/>
      <c r="F82" s="479"/>
      <c r="G82" s="429" t="s">
        <v>26</v>
      </c>
      <c r="H82" s="430"/>
      <c r="I82" s="430"/>
      <c r="J82" s="430"/>
      <c r="K82" s="430"/>
      <c r="L82" s="431"/>
      <c r="M82" s="424">
        <v>0</v>
      </c>
      <c r="N82" s="424"/>
      <c r="O82" s="425"/>
      <c r="P82" s="627"/>
      <c r="Q82" s="628"/>
      <c r="R82" s="628"/>
      <c r="S82" s="429" t="s">
        <v>26</v>
      </c>
      <c r="T82" s="430"/>
      <c r="U82" s="430"/>
      <c r="V82" s="430"/>
      <c r="W82" s="430"/>
      <c r="X82" s="431"/>
      <c r="Y82" s="424">
        <v>0</v>
      </c>
      <c r="Z82" s="424"/>
      <c r="AA82" s="425"/>
      <c r="AB82" s="627"/>
      <c r="AC82" s="628"/>
      <c r="AD82" s="629"/>
    </row>
    <row r="83" spans="1:32" s="14" customFormat="1" ht="14.25" customHeight="1" x14ac:dyDescent="0.15">
      <c r="A83" s="58"/>
      <c r="B83" s="43"/>
      <c r="C83" s="307"/>
      <c r="D83" s="501"/>
      <c r="E83" s="478"/>
      <c r="F83" s="479"/>
      <c r="G83" s="426" t="s">
        <v>0</v>
      </c>
      <c r="H83" s="427"/>
      <c r="I83" s="427"/>
      <c r="J83" s="427"/>
      <c r="K83" s="427"/>
      <c r="L83" s="428"/>
      <c r="M83" s="474">
        <v>0</v>
      </c>
      <c r="N83" s="474"/>
      <c r="O83" s="475"/>
      <c r="P83" s="630"/>
      <c r="Q83" s="631"/>
      <c r="R83" s="631"/>
      <c r="S83" s="426" t="s">
        <v>0</v>
      </c>
      <c r="T83" s="427"/>
      <c r="U83" s="427"/>
      <c r="V83" s="427"/>
      <c r="W83" s="427"/>
      <c r="X83" s="428"/>
      <c r="Y83" s="474">
        <v>0</v>
      </c>
      <c r="Z83" s="474"/>
      <c r="AA83" s="475"/>
      <c r="AB83" s="630"/>
      <c r="AC83" s="631"/>
      <c r="AD83" s="632"/>
    </row>
    <row r="84" spans="1:32" s="14" customFormat="1" ht="14.25" customHeight="1" thickBot="1" x14ac:dyDescent="0.2">
      <c r="A84" s="58"/>
      <c r="B84" s="43"/>
      <c r="C84" s="308"/>
      <c r="D84" s="502"/>
      <c r="E84" s="480"/>
      <c r="F84" s="481"/>
      <c r="G84" s="436" t="s">
        <v>22</v>
      </c>
      <c r="H84" s="437"/>
      <c r="I84" s="437"/>
      <c r="J84" s="437"/>
      <c r="K84" s="437"/>
      <c r="L84" s="438"/>
      <c r="M84" s="689">
        <f>SUM(M74:O83)</f>
        <v>0</v>
      </c>
      <c r="N84" s="690"/>
      <c r="O84" s="691"/>
      <c r="P84" s="633"/>
      <c r="Q84" s="634"/>
      <c r="R84" s="634"/>
      <c r="S84" s="439" t="s">
        <v>22</v>
      </c>
      <c r="T84" s="437"/>
      <c r="U84" s="437"/>
      <c r="V84" s="437"/>
      <c r="W84" s="437"/>
      <c r="X84" s="438"/>
      <c r="Y84" s="689">
        <f>SUM(Y74:AA83)</f>
        <v>0</v>
      </c>
      <c r="Z84" s="690"/>
      <c r="AA84" s="691"/>
      <c r="AB84" s="633"/>
      <c r="AC84" s="634"/>
      <c r="AD84" s="635"/>
    </row>
    <row r="85" spans="1:32" s="23" customFormat="1" ht="11.25" customHeight="1" x14ac:dyDescent="0.15">
      <c r="A85" s="60"/>
      <c r="C85" s="15" t="s">
        <v>197</v>
      </c>
      <c r="D85" s="16"/>
      <c r="E85" s="16"/>
      <c r="F85" s="16"/>
      <c r="G85" s="16"/>
      <c r="H85" s="16"/>
      <c r="I85" s="16"/>
      <c r="J85" s="16"/>
      <c r="K85" s="24"/>
      <c r="L85" s="24"/>
      <c r="M85" s="25"/>
      <c r="N85" s="25"/>
      <c r="O85" s="17"/>
      <c r="P85" s="17"/>
      <c r="Q85" s="17"/>
      <c r="R85" s="18"/>
      <c r="S85" s="18"/>
      <c r="T85" s="18"/>
      <c r="U85" s="18"/>
      <c r="V85" s="18"/>
      <c r="W85" s="18"/>
      <c r="X85" s="18"/>
      <c r="Y85" s="18"/>
      <c r="Z85" s="26"/>
      <c r="AA85" s="27"/>
      <c r="AB85" s="27"/>
      <c r="AC85" s="26"/>
      <c r="AD85" s="26"/>
      <c r="AE85" s="19"/>
      <c r="AF85" s="19"/>
    </row>
    <row r="86" spans="1:32" s="23" customFormat="1" ht="11.25" customHeight="1" x14ac:dyDescent="0.15">
      <c r="A86" s="60"/>
      <c r="C86" s="15" t="s">
        <v>198</v>
      </c>
      <c r="D86" s="16"/>
      <c r="E86" s="16"/>
      <c r="F86" s="16"/>
      <c r="G86" s="16"/>
      <c r="H86" s="16"/>
      <c r="I86" s="16"/>
      <c r="J86" s="16"/>
      <c r="K86" s="24"/>
      <c r="L86" s="24"/>
      <c r="M86" s="25"/>
      <c r="N86" s="25"/>
      <c r="O86" s="17"/>
      <c r="P86" s="17"/>
      <c r="Q86" s="17"/>
      <c r="R86" s="18"/>
      <c r="S86" s="18"/>
      <c r="T86" s="18"/>
      <c r="U86" s="18"/>
      <c r="V86" s="18"/>
      <c r="W86" s="18"/>
      <c r="X86" s="18"/>
      <c r="Y86" s="18"/>
      <c r="Z86" s="26"/>
      <c r="AA86" s="27"/>
      <c r="AB86" s="27"/>
      <c r="AC86" s="26"/>
      <c r="AD86" s="26"/>
      <c r="AE86" s="19"/>
      <c r="AF86" s="19"/>
    </row>
    <row r="87" spans="1:32" s="23" customFormat="1" ht="11.25" customHeight="1" x14ac:dyDescent="0.15">
      <c r="A87" s="60"/>
      <c r="C87" s="15" t="s">
        <v>199</v>
      </c>
      <c r="D87" s="16"/>
      <c r="E87" s="16"/>
      <c r="F87" s="16"/>
      <c r="G87" s="16"/>
      <c r="H87" s="16"/>
      <c r="I87" s="16"/>
      <c r="J87" s="16"/>
      <c r="K87" s="24"/>
      <c r="L87" s="24"/>
      <c r="M87" s="25"/>
      <c r="N87" s="25"/>
      <c r="O87" s="17"/>
      <c r="P87" s="17"/>
      <c r="Q87" s="17"/>
      <c r="R87" s="18"/>
      <c r="S87" s="18"/>
      <c r="T87" s="18"/>
      <c r="U87" s="18"/>
      <c r="V87" s="18"/>
      <c r="W87" s="18"/>
      <c r="X87" s="18"/>
      <c r="Y87" s="18"/>
      <c r="Z87" s="26"/>
      <c r="AA87" s="27"/>
      <c r="AB87" s="27"/>
      <c r="AC87" s="26"/>
      <c r="AD87" s="26"/>
      <c r="AE87" s="19"/>
      <c r="AF87" s="19"/>
    </row>
    <row r="88" spans="1:32" ht="10.5" customHeight="1" x14ac:dyDescent="0.15">
      <c r="B88" s="53"/>
      <c r="C88" s="45"/>
      <c r="D88" s="45"/>
      <c r="E88" s="45"/>
      <c r="F88" s="45"/>
      <c r="G88" s="45"/>
      <c r="H88" s="45"/>
      <c r="I88" s="200"/>
      <c r="J88" s="45"/>
      <c r="K88" s="45"/>
      <c r="L88" s="200"/>
      <c r="M88" s="45"/>
      <c r="N88" s="45"/>
      <c r="O88" s="45"/>
      <c r="P88" s="45"/>
      <c r="Q88" s="45"/>
      <c r="R88" s="45"/>
      <c r="S88" s="45"/>
      <c r="T88" s="45"/>
      <c r="U88" s="200"/>
      <c r="V88" s="45"/>
      <c r="W88" s="45"/>
      <c r="X88" s="200"/>
      <c r="Y88" s="45"/>
      <c r="Z88" s="45"/>
      <c r="AA88" s="45"/>
      <c r="AB88" s="45"/>
      <c r="AC88" s="45"/>
    </row>
    <row r="89" spans="1:32" ht="15" customHeight="1" thickBot="1" x14ac:dyDescent="0.2">
      <c r="A89" s="9"/>
      <c r="B89" s="20" t="s">
        <v>230</v>
      </c>
      <c r="C89" s="46"/>
      <c r="D89" s="46"/>
      <c r="O89" s="46"/>
      <c r="P89" s="46"/>
      <c r="Q89" s="46"/>
      <c r="R89" s="46"/>
      <c r="S89" s="46"/>
      <c r="T89" s="46"/>
      <c r="U89" s="46"/>
      <c r="V89" s="46"/>
      <c r="W89" s="46"/>
      <c r="X89" s="46"/>
      <c r="Y89" s="46"/>
      <c r="Z89" s="46"/>
      <c r="AA89" s="46"/>
      <c r="AB89" s="46"/>
      <c r="AC89" s="50"/>
      <c r="AD89" s="50"/>
      <c r="AE89" s="46"/>
    </row>
    <row r="90" spans="1:32" ht="15" customHeight="1" thickBot="1" x14ac:dyDescent="0.2">
      <c r="A90" s="9"/>
      <c r="B90" s="443"/>
      <c r="C90" s="444"/>
      <c r="D90" s="444"/>
      <c r="E90" s="444"/>
      <c r="F90" s="444"/>
      <c r="G90" s="445" t="s">
        <v>56</v>
      </c>
      <c r="H90" s="444"/>
      <c r="I90" s="444"/>
      <c r="J90" s="444"/>
      <c r="K90" s="444"/>
      <c r="L90" s="444"/>
      <c r="M90" s="444"/>
      <c r="N90" s="444"/>
      <c r="O90" s="444"/>
      <c r="P90" s="444"/>
      <c r="Q90" s="444"/>
      <c r="R90" s="444"/>
      <c r="S90" s="487" t="s">
        <v>57</v>
      </c>
      <c r="T90" s="444"/>
      <c r="U90" s="444"/>
      <c r="V90" s="444"/>
      <c r="W90" s="444"/>
      <c r="X90" s="444"/>
      <c r="Y90" s="444"/>
      <c r="Z90" s="444"/>
      <c r="AA90" s="444"/>
      <c r="AB90" s="444"/>
      <c r="AC90" s="444"/>
      <c r="AD90" s="488"/>
      <c r="AE90" s="46"/>
    </row>
    <row r="91" spans="1:32" ht="18.75" customHeight="1" thickTop="1" x14ac:dyDescent="0.15">
      <c r="A91" s="9"/>
      <c r="B91" s="462" t="s">
        <v>73</v>
      </c>
      <c r="C91" s="463"/>
      <c r="D91" s="463"/>
      <c r="E91" s="463"/>
      <c r="F91" s="463"/>
      <c r="G91" s="572"/>
      <c r="H91" s="573"/>
      <c r="I91" s="573"/>
      <c r="J91" s="573"/>
      <c r="K91" s="573"/>
      <c r="L91" s="573"/>
      <c r="M91" s="573"/>
      <c r="N91" s="573"/>
      <c r="O91" s="573"/>
      <c r="P91" s="573"/>
      <c r="Q91" s="573"/>
      <c r="R91" s="573"/>
      <c r="S91" s="574"/>
      <c r="T91" s="573"/>
      <c r="U91" s="573"/>
      <c r="V91" s="573"/>
      <c r="W91" s="573"/>
      <c r="X91" s="573"/>
      <c r="Y91" s="573"/>
      <c r="Z91" s="573"/>
      <c r="AA91" s="573"/>
      <c r="AB91" s="573"/>
      <c r="AC91" s="573"/>
      <c r="AD91" s="575"/>
      <c r="AE91" s="46"/>
    </row>
    <row r="92" spans="1:32" ht="18.75" customHeight="1" x14ac:dyDescent="0.15">
      <c r="A92" s="9"/>
      <c r="B92" s="529" t="s">
        <v>74</v>
      </c>
      <c r="C92" s="530"/>
      <c r="D92" s="530"/>
      <c r="E92" s="530"/>
      <c r="F92" s="530"/>
      <c r="G92" s="496"/>
      <c r="H92" s="497"/>
      <c r="I92" s="497"/>
      <c r="J92" s="497"/>
      <c r="K92" s="497"/>
      <c r="L92" s="497"/>
      <c r="M92" s="497"/>
      <c r="N92" s="497"/>
      <c r="O92" s="497"/>
      <c r="P92" s="497"/>
      <c r="Q92" s="497"/>
      <c r="R92" s="497"/>
      <c r="S92" s="498"/>
      <c r="T92" s="497"/>
      <c r="U92" s="497"/>
      <c r="V92" s="497"/>
      <c r="W92" s="497"/>
      <c r="X92" s="497"/>
      <c r="Y92" s="497"/>
      <c r="Z92" s="497"/>
      <c r="AA92" s="497"/>
      <c r="AB92" s="497"/>
      <c r="AC92" s="497"/>
      <c r="AD92" s="499"/>
      <c r="AE92" s="46"/>
    </row>
    <row r="93" spans="1:32" ht="18.75" customHeight="1" x14ac:dyDescent="0.15">
      <c r="A93" s="9"/>
      <c r="B93" s="529" t="s">
        <v>75</v>
      </c>
      <c r="C93" s="530"/>
      <c r="D93" s="530"/>
      <c r="E93" s="530"/>
      <c r="F93" s="530"/>
      <c r="G93" s="496"/>
      <c r="H93" s="497"/>
      <c r="I93" s="497"/>
      <c r="J93" s="497"/>
      <c r="K93" s="497"/>
      <c r="L93" s="497"/>
      <c r="M93" s="497"/>
      <c r="N93" s="497"/>
      <c r="O93" s="497"/>
      <c r="P93" s="497"/>
      <c r="Q93" s="497"/>
      <c r="R93" s="497"/>
      <c r="S93" s="498"/>
      <c r="T93" s="497"/>
      <c r="U93" s="497"/>
      <c r="V93" s="497"/>
      <c r="W93" s="497"/>
      <c r="X93" s="497"/>
      <c r="Y93" s="497"/>
      <c r="Z93" s="497"/>
      <c r="AA93" s="497"/>
      <c r="AB93" s="497"/>
      <c r="AC93" s="497"/>
      <c r="AD93" s="499"/>
      <c r="AE93" s="46"/>
    </row>
    <row r="94" spans="1:32" ht="18.75" customHeight="1" x14ac:dyDescent="0.15">
      <c r="A94" s="9"/>
      <c r="B94" s="529" t="s">
        <v>81</v>
      </c>
      <c r="C94" s="530"/>
      <c r="D94" s="530"/>
      <c r="E94" s="530"/>
      <c r="F94" s="530"/>
      <c r="G94" s="496"/>
      <c r="H94" s="497"/>
      <c r="I94" s="497"/>
      <c r="J94" s="497"/>
      <c r="K94" s="497"/>
      <c r="L94" s="497"/>
      <c r="M94" s="497"/>
      <c r="N94" s="497"/>
      <c r="O94" s="497"/>
      <c r="P94" s="497"/>
      <c r="Q94" s="497"/>
      <c r="R94" s="497"/>
      <c r="S94" s="498"/>
      <c r="T94" s="497"/>
      <c r="U94" s="497"/>
      <c r="V94" s="497"/>
      <c r="W94" s="497"/>
      <c r="X94" s="497"/>
      <c r="Y94" s="497"/>
      <c r="Z94" s="497"/>
      <c r="AA94" s="497"/>
      <c r="AB94" s="497"/>
      <c r="AC94" s="497"/>
      <c r="AD94" s="499"/>
      <c r="AE94" s="46"/>
    </row>
    <row r="95" spans="1:32" ht="18.75" customHeight="1" thickBot="1" x14ac:dyDescent="0.2">
      <c r="A95" s="9"/>
      <c r="B95" s="521" t="s">
        <v>82</v>
      </c>
      <c r="C95" s="522"/>
      <c r="D95" s="522"/>
      <c r="E95" s="522"/>
      <c r="F95" s="522"/>
      <c r="G95" s="523" t="s">
        <v>83</v>
      </c>
      <c r="H95" s="441"/>
      <c r="I95" s="441"/>
      <c r="J95" s="441"/>
      <c r="K95" s="441"/>
      <c r="L95" s="441"/>
      <c r="M95" s="441"/>
      <c r="N95" s="441"/>
      <c r="O95" s="441"/>
      <c r="P95" s="441"/>
      <c r="Q95" s="441"/>
      <c r="R95" s="441"/>
      <c r="S95" s="440" t="s">
        <v>83</v>
      </c>
      <c r="T95" s="441"/>
      <c r="U95" s="441"/>
      <c r="V95" s="441"/>
      <c r="W95" s="441"/>
      <c r="X95" s="441"/>
      <c r="Y95" s="441"/>
      <c r="Z95" s="441"/>
      <c r="AA95" s="441"/>
      <c r="AB95" s="441"/>
      <c r="AC95" s="441"/>
      <c r="AD95" s="442"/>
      <c r="AE95" s="46"/>
    </row>
    <row r="96" spans="1:32" ht="18.75" customHeight="1" x14ac:dyDescent="0.15">
      <c r="A96" s="9"/>
      <c r="B96" s="53" t="s">
        <v>231</v>
      </c>
      <c r="C96" s="45"/>
      <c r="D96" s="45"/>
      <c r="E96" s="45"/>
      <c r="F96" s="45"/>
      <c r="G96" s="61"/>
      <c r="H96" s="55"/>
      <c r="I96" s="55"/>
      <c r="J96" s="55"/>
      <c r="K96" s="55"/>
      <c r="L96" s="55"/>
      <c r="M96" s="55"/>
      <c r="N96" s="55"/>
      <c r="O96" s="55"/>
      <c r="P96" s="55"/>
      <c r="Q96" s="55"/>
      <c r="R96" s="55"/>
      <c r="S96" s="61"/>
      <c r="T96" s="55"/>
      <c r="U96" s="55"/>
      <c r="V96" s="55"/>
      <c r="W96" s="55"/>
      <c r="X96" s="55"/>
      <c r="Y96" s="55"/>
      <c r="Z96" s="55"/>
      <c r="AA96" s="55"/>
      <c r="AB96" s="55"/>
      <c r="AC96" s="55"/>
      <c r="AD96" s="55"/>
      <c r="AE96" s="46"/>
    </row>
    <row r="97" spans="1:35" s="2" customFormat="1" ht="11.25" customHeight="1" x14ac:dyDescent="0.15">
      <c r="A97" s="59"/>
      <c r="AC97" s="38"/>
      <c r="AD97" s="38"/>
    </row>
    <row r="98" spans="1:35" s="2" customFormat="1" ht="15" customHeight="1" thickBot="1" x14ac:dyDescent="0.2">
      <c r="A98" s="59"/>
      <c r="B98" s="21" t="s">
        <v>413</v>
      </c>
      <c r="AC98" s="38"/>
      <c r="AD98" s="38"/>
    </row>
    <row r="99" spans="1:35" s="2" customFormat="1" ht="15" customHeight="1" thickBot="1" x14ac:dyDescent="0.2">
      <c r="A99" s="59"/>
      <c r="B99" s="485" t="s">
        <v>78</v>
      </c>
      <c r="C99" s="486"/>
      <c r="D99" s="486"/>
      <c r="E99" s="486"/>
      <c r="F99" s="487"/>
      <c r="G99" s="445" t="s">
        <v>56</v>
      </c>
      <c r="H99" s="444"/>
      <c r="I99" s="444"/>
      <c r="J99" s="444"/>
      <c r="K99" s="444"/>
      <c r="L99" s="444"/>
      <c r="M99" s="444"/>
      <c r="N99" s="444"/>
      <c r="O99" s="444"/>
      <c r="P99" s="444"/>
      <c r="Q99" s="444"/>
      <c r="R99" s="444"/>
      <c r="S99" s="487" t="s">
        <v>57</v>
      </c>
      <c r="T99" s="444"/>
      <c r="U99" s="444"/>
      <c r="V99" s="444"/>
      <c r="W99" s="444"/>
      <c r="X99" s="444"/>
      <c r="Y99" s="444"/>
      <c r="Z99" s="444"/>
      <c r="AA99" s="444"/>
      <c r="AB99" s="444"/>
      <c r="AC99" s="444"/>
      <c r="AD99" s="488"/>
    </row>
    <row r="100" spans="1:35" s="2" customFormat="1" ht="30.75" customHeight="1" thickTop="1" x14ac:dyDescent="0.15">
      <c r="A100" s="59"/>
      <c r="B100" s="309"/>
      <c r="C100" s="310"/>
      <c r="D100" s="310"/>
      <c r="E100" s="310"/>
      <c r="F100" s="310"/>
      <c r="G100" s="534" t="s">
        <v>232</v>
      </c>
      <c r="H100" s="532"/>
      <c r="I100" s="532"/>
      <c r="J100" s="532"/>
      <c r="K100" s="532"/>
      <c r="L100" s="533"/>
      <c r="M100" s="489" t="s">
        <v>410</v>
      </c>
      <c r="N100" s="490"/>
      <c r="O100" s="490" t="s">
        <v>411</v>
      </c>
      <c r="P100" s="490"/>
      <c r="Q100" s="490" t="s">
        <v>412</v>
      </c>
      <c r="R100" s="491"/>
      <c r="S100" s="531" t="s">
        <v>232</v>
      </c>
      <c r="T100" s="532"/>
      <c r="U100" s="532"/>
      <c r="V100" s="532"/>
      <c r="W100" s="532"/>
      <c r="X100" s="533"/>
      <c r="Y100" s="489" t="s">
        <v>410</v>
      </c>
      <c r="Z100" s="490"/>
      <c r="AA100" s="490" t="s">
        <v>411</v>
      </c>
      <c r="AB100" s="490"/>
      <c r="AC100" s="490" t="s">
        <v>412</v>
      </c>
      <c r="AD100" s="535"/>
    </row>
    <row r="101" spans="1:35" s="2" customFormat="1" ht="13.5" customHeight="1" x14ac:dyDescent="0.15">
      <c r="A101" s="59"/>
      <c r="B101" s="529" t="s">
        <v>89</v>
      </c>
      <c r="C101" s="530"/>
      <c r="D101" s="530"/>
      <c r="E101" s="530"/>
      <c r="F101" s="530"/>
      <c r="G101" s="379"/>
      <c r="H101" s="380"/>
      <c r="I101" s="380"/>
      <c r="J101" s="380"/>
      <c r="K101" s="380"/>
      <c r="L101" s="381"/>
      <c r="M101" s="694"/>
      <c r="N101" s="695"/>
      <c r="O101" s="695"/>
      <c r="P101" s="695"/>
      <c r="Q101" s="695"/>
      <c r="R101" s="696"/>
      <c r="S101" s="597"/>
      <c r="T101" s="380"/>
      <c r="U101" s="380"/>
      <c r="V101" s="380"/>
      <c r="W101" s="380"/>
      <c r="X101" s="381"/>
      <c r="Y101" s="694"/>
      <c r="Z101" s="695"/>
      <c r="AA101" s="695"/>
      <c r="AB101" s="695"/>
      <c r="AC101" s="695"/>
      <c r="AD101" s="697"/>
    </row>
    <row r="102" spans="1:35" s="2" customFormat="1" ht="13.5" customHeight="1" x14ac:dyDescent="0.15">
      <c r="A102" s="59"/>
      <c r="B102" s="462"/>
      <c r="C102" s="463"/>
      <c r="D102" s="463"/>
      <c r="E102" s="463"/>
      <c r="F102" s="463"/>
      <c r="G102" s="704" t="s">
        <v>233</v>
      </c>
      <c r="H102" s="483"/>
      <c r="I102" s="483"/>
      <c r="J102" s="483"/>
      <c r="K102" s="483"/>
      <c r="L102" s="484"/>
      <c r="M102" s="698" t="s">
        <v>233</v>
      </c>
      <c r="N102" s="699"/>
      <c r="O102" s="699" t="s">
        <v>233</v>
      </c>
      <c r="P102" s="699"/>
      <c r="Q102" s="699" t="s">
        <v>233</v>
      </c>
      <c r="R102" s="700"/>
      <c r="S102" s="482" t="s">
        <v>233</v>
      </c>
      <c r="T102" s="483"/>
      <c r="U102" s="483"/>
      <c r="V102" s="483"/>
      <c r="W102" s="483"/>
      <c r="X102" s="484"/>
      <c r="Y102" s="698" t="s">
        <v>233</v>
      </c>
      <c r="Z102" s="699"/>
      <c r="AA102" s="699" t="s">
        <v>233</v>
      </c>
      <c r="AB102" s="699"/>
      <c r="AC102" s="699" t="s">
        <v>233</v>
      </c>
      <c r="AD102" s="701"/>
    </row>
    <row r="103" spans="1:35" s="2" customFormat="1" ht="13.5" customHeight="1" x14ac:dyDescent="0.15">
      <c r="A103" s="59"/>
      <c r="B103" s="692"/>
      <c r="C103" s="693"/>
      <c r="D103" s="693"/>
      <c r="E103" s="693"/>
      <c r="F103" s="693"/>
      <c r="G103" s="382"/>
      <c r="H103" s="383"/>
      <c r="I103" s="383"/>
      <c r="J103" s="383"/>
      <c r="K103" s="383"/>
      <c r="L103" s="384"/>
      <c r="M103" s="705"/>
      <c r="N103" s="702"/>
      <c r="O103" s="702"/>
      <c r="P103" s="702"/>
      <c r="Q103" s="702"/>
      <c r="R103" s="706"/>
      <c r="S103" s="707"/>
      <c r="T103" s="383"/>
      <c r="U103" s="383"/>
      <c r="V103" s="383"/>
      <c r="W103" s="383"/>
      <c r="X103" s="384"/>
      <c r="Y103" s="705"/>
      <c r="Z103" s="702"/>
      <c r="AA103" s="702"/>
      <c r="AB103" s="702"/>
      <c r="AC103" s="702"/>
      <c r="AD103" s="703"/>
    </row>
    <row r="104" spans="1:35" s="2" customFormat="1" ht="13.5" customHeight="1" x14ac:dyDescent="0.15">
      <c r="A104" s="59"/>
      <c r="B104" s="529" t="s">
        <v>90</v>
      </c>
      <c r="C104" s="530"/>
      <c r="D104" s="530"/>
      <c r="E104" s="530"/>
      <c r="F104" s="530"/>
      <c r="G104" s="379"/>
      <c r="H104" s="380"/>
      <c r="I104" s="380"/>
      <c r="J104" s="380"/>
      <c r="K104" s="380"/>
      <c r="L104" s="381"/>
      <c r="M104" s="694"/>
      <c r="N104" s="695"/>
      <c r="O104" s="695"/>
      <c r="P104" s="695"/>
      <c r="Q104" s="695"/>
      <c r="R104" s="696"/>
      <c r="S104" s="597"/>
      <c r="T104" s="380"/>
      <c r="U104" s="380"/>
      <c r="V104" s="380"/>
      <c r="W104" s="380"/>
      <c r="X104" s="381"/>
      <c r="Y104" s="694"/>
      <c r="Z104" s="695"/>
      <c r="AA104" s="695"/>
      <c r="AB104" s="695"/>
      <c r="AC104" s="695"/>
      <c r="AD104" s="697"/>
    </row>
    <row r="105" spans="1:35" s="2" customFormat="1" ht="13.5" customHeight="1" x14ac:dyDescent="0.15">
      <c r="A105" s="59"/>
      <c r="B105" s="462"/>
      <c r="C105" s="463"/>
      <c r="D105" s="463"/>
      <c r="E105" s="463"/>
      <c r="F105" s="463"/>
      <c r="G105" s="704" t="s">
        <v>233</v>
      </c>
      <c r="H105" s="483"/>
      <c r="I105" s="483"/>
      <c r="J105" s="483"/>
      <c r="K105" s="483"/>
      <c r="L105" s="484"/>
      <c r="M105" s="698" t="s">
        <v>233</v>
      </c>
      <c r="N105" s="699"/>
      <c r="O105" s="699" t="s">
        <v>233</v>
      </c>
      <c r="P105" s="699"/>
      <c r="Q105" s="699" t="s">
        <v>233</v>
      </c>
      <c r="R105" s="700"/>
      <c r="S105" s="482" t="s">
        <v>233</v>
      </c>
      <c r="T105" s="483"/>
      <c r="U105" s="483"/>
      <c r="V105" s="483"/>
      <c r="W105" s="483"/>
      <c r="X105" s="484"/>
      <c r="Y105" s="698" t="s">
        <v>233</v>
      </c>
      <c r="Z105" s="699"/>
      <c r="AA105" s="699" t="s">
        <v>233</v>
      </c>
      <c r="AB105" s="699"/>
      <c r="AC105" s="699" t="s">
        <v>233</v>
      </c>
      <c r="AD105" s="701"/>
    </row>
    <row r="106" spans="1:35" s="2" customFormat="1" ht="13.5" customHeight="1" x14ac:dyDescent="0.15">
      <c r="A106" s="59"/>
      <c r="B106" s="692"/>
      <c r="C106" s="693"/>
      <c r="D106" s="693"/>
      <c r="E106" s="693"/>
      <c r="F106" s="693"/>
      <c r="G106" s="382"/>
      <c r="H106" s="383"/>
      <c r="I106" s="383"/>
      <c r="J106" s="383"/>
      <c r="K106" s="383"/>
      <c r="L106" s="384"/>
      <c r="M106" s="705"/>
      <c r="N106" s="702"/>
      <c r="O106" s="702"/>
      <c r="P106" s="702"/>
      <c r="Q106" s="702"/>
      <c r="R106" s="706"/>
      <c r="S106" s="707"/>
      <c r="T106" s="383"/>
      <c r="U106" s="383"/>
      <c r="V106" s="383"/>
      <c r="W106" s="383"/>
      <c r="X106" s="384"/>
      <c r="Y106" s="705"/>
      <c r="Z106" s="702"/>
      <c r="AA106" s="702"/>
      <c r="AB106" s="702"/>
      <c r="AC106" s="702"/>
      <c r="AD106" s="703"/>
    </row>
    <row r="107" spans="1:35" s="2" customFormat="1" ht="13.5" customHeight="1" x14ac:dyDescent="0.15">
      <c r="A107" s="59"/>
      <c r="B107" s="529" t="s">
        <v>200</v>
      </c>
      <c r="C107" s="530"/>
      <c r="D107" s="530"/>
      <c r="E107" s="530"/>
      <c r="F107" s="530"/>
      <c r="G107" s="379"/>
      <c r="H107" s="380"/>
      <c r="I107" s="380"/>
      <c r="J107" s="380"/>
      <c r="K107" s="380"/>
      <c r="L107" s="381"/>
      <c r="M107" s="694"/>
      <c r="N107" s="695"/>
      <c r="O107" s="695"/>
      <c r="P107" s="695"/>
      <c r="Q107" s="695"/>
      <c r="R107" s="696"/>
      <c r="S107" s="597"/>
      <c r="T107" s="380"/>
      <c r="U107" s="380"/>
      <c r="V107" s="380"/>
      <c r="W107" s="380"/>
      <c r="X107" s="381"/>
      <c r="Y107" s="694"/>
      <c r="Z107" s="695"/>
      <c r="AA107" s="695"/>
      <c r="AB107" s="695"/>
      <c r="AC107" s="695"/>
      <c r="AD107" s="697"/>
    </row>
    <row r="108" spans="1:35" s="2" customFormat="1" ht="13.5" customHeight="1" x14ac:dyDescent="0.15">
      <c r="A108" s="59"/>
      <c r="B108" s="462"/>
      <c r="C108" s="463"/>
      <c r="D108" s="463"/>
      <c r="E108" s="463"/>
      <c r="F108" s="463"/>
      <c r="G108" s="704" t="s">
        <v>233</v>
      </c>
      <c r="H108" s="483"/>
      <c r="I108" s="483"/>
      <c r="J108" s="483"/>
      <c r="K108" s="483"/>
      <c r="L108" s="484"/>
      <c r="M108" s="698" t="s">
        <v>233</v>
      </c>
      <c r="N108" s="699"/>
      <c r="O108" s="699" t="s">
        <v>233</v>
      </c>
      <c r="P108" s="699"/>
      <c r="Q108" s="699" t="s">
        <v>233</v>
      </c>
      <c r="R108" s="700"/>
      <c r="S108" s="482" t="s">
        <v>233</v>
      </c>
      <c r="T108" s="483"/>
      <c r="U108" s="483"/>
      <c r="V108" s="483"/>
      <c r="W108" s="483"/>
      <c r="X108" s="484"/>
      <c r="Y108" s="698" t="s">
        <v>233</v>
      </c>
      <c r="Z108" s="699"/>
      <c r="AA108" s="699" t="s">
        <v>233</v>
      </c>
      <c r="AB108" s="699"/>
      <c r="AC108" s="699" t="s">
        <v>233</v>
      </c>
      <c r="AD108" s="701"/>
    </row>
    <row r="109" spans="1:35" s="2" customFormat="1" ht="13.5" customHeight="1" thickBot="1" x14ac:dyDescent="0.2">
      <c r="A109" s="59"/>
      <c r="B109" s="459"/>
      <c r="C109" s="460"/>
      <c r="D109" s="460"/>
      <c r="E109" s="460"/>
      <c r="F109" s="460"/>
      <c r="G109" s="711"/>
      <c r="H109" s="709"/>
      <c r="I109" s="709"/>
      <c r="J109" s="709"/>
      <c r="K109" s="709"/>
      <c r="L109" s="710"/>
      <c r="M109" s="712"/>
      <c r="N109" s="713"/>
      <c r="O109" s="713"/>
      <c r="P109" s="713"/>
      <c r="Q109" s="713"/>
      <c r="R109" s="715"/>
      <c r="S109" s="708"/>
      <c r="T109" s="709"/>
      <c r="U109" s="709"/>
      <c r="V109" s="709"/>
      <c r="W109" s="709"/>
      <c r="X109" s="710"/>
      <c r="Y109" s="712"/>
      <c r="Z109" s="713"/>
      <c r="AA109" s="713"/>
      <c r="AB109" s="713"/>
      <c r="AC109" s="713"/>
      <c r="AD109" s="714"/>
    </row>
    <row r="110" spans="1:35" x14ac:dyDescent="0.15">
      <c r="A110" s="9"/>
      <c r="B110" s="409" t="s">
        <v>234</v>
      </c>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6"/>
    </row>
    <row r="111" spans="1:35" s="2" customFormat="1" ht="11.25" customHeight="1" x14ac:dyDescent="0.15">
      <c r="A111" s="59"/>
      <c r="B111" s="10"/>
      <c r="C111" s="10"/>
      <c r="D111" s="10"/>
      <c r="E111" s="35"/>
      <c r="F111" s="35"/>
      <c r="G111" s="35"/>
      <c r="H111" s="35"/>
      <c r="I111" s="35"/>
      <c r="J111" s="35"/>
      <c r="K111" s="35"/>
      <c r="L111" s="35"/>
      <c r="M111" s="35"/>
      <c r="N111" s="35"/>
      <c r="O111" s="35"/>
      <c r="P111" s="35"/>
      <c r="Q111" s="35"/>
      <c r="R111" s="35"/>
      <c r="S111" s="35"/>
      <c r="T111" s="35"/>
      <c r="U111" s="35"/>
      <c r="V111" s="35"/>
      <c r="W111" s="35"/>
      <c r="X111" s="35"/>
      <c r="AC111" s="38"/>
      <c r="AD111" s="38"/>
      <c r="AE111" s="1"/>
      <c r="AF111" s="6"/>
      <c r="AG111" s="1"/>
      <c r="AH111" s="1"/>
      <c r="AI111" s="1"/>
    </row>
    <row r="112" spans="1:35" ht="15" customHeight="1" thickBot="1" x14ac:dyDescent="0.2">
      <c r="A112" s="9"/>
      <c r="B112" s="20" t="s">
        <v>235</v>
      </c>
      <c r="C112" s="46"/>
      <c r="D112" s="46"/>
      <c r="O112" s="46"/>
      <c r="P112" s="46"/>
      <c r="Q112" s="46"/>
      <c r="R112" s="46"/>
      <c r="S112" s="46"/>
      <c r="T112" s="46"/>
      <c r="U112" s="46"/>
      <c r="V112" s="46"/>
      <c r="W112" s="46"/>
      <c r="X112" s="46"/>
      <c r="Y112" s="46"/>
      <c r="Z112" s="46"/>
      <c r="AA112" s="46"/>
      <c r="AB112" s="46"/>
      <c r="AC112" s="50"/>
      <c r="AD112" s="50"/>
      <c r="AE112" s="46"/>
    </row>
    <row r="113" spans="1:31" ht="15" customHeight="1" thickBot="1" x14ac:dyDescent="0.2">
      <c r="A113" s="9"/>
      <c r="B113" s="443"/>
      <c r="C113" s="444"/>
      <c r="D113" s="444"/>
      <c r="E113" s="444"/>
      <c r="F113" s="444"/>
      <c r="G113" s="445" t="s">
        <v>56</v>
      </c>
      <c r="H113" s="444"/>
      <c r="I113" s="444"/>
      <c r="J113" s="444"/>
      <c r="K113" s="444"/>
      <c r="L113" s="444"/>
      <c r="M113" s="444"/>
      <c r="N113" s="444"/>
      <c r="O113" s="444"/>
      <c r="P113" s="444"/>
      <c r="Q113" s="444"/>
      <c r="R113" s="446"/>
      <c r="S113" s="487" t="s">
        <v>57</v>
      </c>
      <c r="T113" s="444"/>
      <c r="U113" s="444"/>
      <c r="V113" s="444"/>
      <c r="W113" s="444"/>
      <c r="X113" s="444"/>
      <c r="Y113" s="444"/>
      <c r="Z113" s="444"/>
      <c r="AA113" s="444"/>
      <c r="AB113" s="444"/>
      <c r="AC113" s="444"/>
      <c r="AD113" s="488"/>
      <c r="AE113" s="46"/>
    </row>
    <row r="114" spans="1:31" ht="75" customHeight="1" thickTop="1" thickBot="1" x14ac:dyDescent="0.2">
      <c r="A114" s="9"/>
      <c r="B114" s="459" t="s">
        <v>78</v>
      </c>
      <c r="C114" s="460"/>
      <c r="D114" s="460"/>
      <c r="E114" s="460"/>
      <c r="F114" s="460"/>
      <c r="G114" s="524"/>
      <c r="H114" s="525"/>
      <c r="I114" s="525"/>
      <c r="J114" s="525"/>
      <c r="K114" s="525"/>
      <c r="L114" s="525"/>
      <c r="M114" s="525"/>
      <c r="N114" s="525"/>
      <c r="O114" s="525"/>
      <c r="P114" s="525"/>
      <c r="Q114" s="525"/>
      <c r="R114" s="526"/>
      <c r="S114" s="527"/>
      <c r="T114" s="525"/>
      <c r="U114" s="525"/>
      <c r="V114" s="525"/>
      <c r="W114" s="525"/>
      <c r="X114" s="525"/>
      <c r="Y114" s="525"/>
      <c r="Z114" s="525"/>
      <c r="AA114" s="525"/>
      <c r="AB114" s="525"/>
      <c r="AC114" s="525"/>
      <c r="AD114" s="528"/>
      <c r="AE114" s="46"/>
    </row>
    <row r="115" spans="1:31" ht="11.25" customHeight="1" x14ac:dyDescent="0.15">
      <c r="A115" s="9"/>
      <c r="B115" s="45"/>
      <c r="C115" s="45"/>
      <c r="D115" s="45"/>
      <c r="E115" s="45"/>
      <c r="F115" s="45"/>
      <c r="G115" s="45"/>
      <c r="H115" s="45"/>
      <c r="I115" s="200"/>
      <c r="J115" s="45"/>
      <c r="K115" s="45"/>
      <c r="L115" s="200"/>
      <c r="M115" s="45"/>
      <c r="N115" s="45"/>
      <c r="O115" s="45"/>
      <c r="P115" s="45"/>
      <c r="Q115" s="45"/>
      <c r="R115" s="45"/>
      <c r="S115" s="45"/>
      <c r="T115" s="45"/>
      <c r="U115" s="200"/>
      <c r="V115" s="45"/>
      <c r="W115" s="45"/>
      <c r="X115" s="200"/>
      <c r="Y115" s="45"/>
      <c r="Z115" s="45"/>
      <c r="AA115" s="45"/>
      <c r="AB115" s="45"/>
      <c r="AC115" s="45"/>
      <c r="AD115" s="45"/>
      <c r="AE115" s="46"/>
    </row>
    <row r="116" spans="1:31" ht="15" customHeight="1" thickBot="1" x14ac:dyDescent="0.2">
      <c r="A116" s="9"/>
      <c r="B116" s="20" t="s">
        <v>215</v>
      </c>
      <c r="C116" s="46"/>
      <c r="D116" s="46"/>
      <c r="O116" s="46"/>
      <c r="P116" s="46"/>
      <c r="Q116" s="46"/>
      <c r="R116" s="46"/>
      <c r="S116" s="46"/>
      <c r="T116" s="46"/>
      <c r="U116" s="46"/>
      <c r="V116" s="46"/>
      <c r="W116" s="46"/>
      <c r="X116" s="46"/>
      <c r="Y116" s="46"/>
      <c r="Z116" s="46"/>
      <c r="AA116" s="46"/>
      <c r="AB116" s="46"/>
      <c r="AC116" s="50"/>
      <c r="AD116" s="50"/>
      <c r="AE116" s="46"/>
    </row>
    <row r="117" spans="1:31" ht="15" customHeight="1" thickBot="1" x14ac:dyDescent="0.2">
      <c r="A117" s="9"/>
      <c r="B117" s="443"/>
      <c r="C117" s="444"/>
      <c r="D117" s="444"/>
      <c r="E117" s="444"/>
      <c r="F117" s="444"/>
      <c r="G117" s="445" t="s">
        <v>56</v>
      </c>
      <c r="H117" s="444"/>
      <c r="I117" s="444"/>
      <c r="J117" s="444"/>
      <c r="K117" s="444"/>
      <c r="L117" s="444"/>
      <c r="M117" s="444"/>
      <c r="N117" s="444"/>
      <c r="O117" s="444"/>
      <c r="P117" s="444"/>
      <c r="Q117" s="444"/>
      <c r="R117" s="446"/>
      <c r="S117" s="487" t="s">
        <v>57</v>
      </c>
      <c r="T117" s="444"/>
      <c r="U117" s="444"/>
      <c r="V117" s="444"/>
      <c r="W117" s="444"/>
      <c r="X117" s="444"/>
      <c r="Y117" s="444"/>
      <c r="Z117" s="444"/>
      <c r="AA117" s="444"/>
      <c r="AB117" s="444"/>
      <c r="AC117" s="444"/>
      <c r="AD117" s="488"/>
      <c r="AE117" s="46"/>
    </row>
    <row r="118" spans="1:31" ht="75" customHeight="1" thickTop="1" thickBot="1" x14ac:dyDescent="0.2">
      <c r="A118" s="9"/>
      <c r="B118" s="459" t="s">
        <v>78</v>
      </c>
      <c r="C118" s="460"/>
      <c r="D118" s="460"/>
      <c r="E118" s="460"/>
      <c r="F118" s="460"/>
      <c r="G118" s="524"/>
      <c r="H118" s="525"/>
      <c r="I118" s="525"/>
      <c r="J118" s="525"/>
      <c r="K118" s="525"/>
      <c r="L118" s="525"/>
      <c r="M118" s="525"/>
      <c r="N118" s="525"/>
      <c r="O118" s="525"/>
      <c r="P118" s="525"/>
      <c r="Q118" s="525"/>
      <c r="R118" s="526"/>
      <c r="S118" s="527"/>
      <c r="T118" s="525"/>
      <c r="U118" s="525"/>
      <c r="V118" s="525"/>
      <c r="W118" s="525"/>
      <c r="X118" s="525"/>
      <c r="Y118" s="525"/>
      <c r="Z118" s="525"/>
      <c r="AA118" s="525"/>
      <c r="AB118" s="525"/>
      <c r="AC118" s="525"/>
      <c r="AD118" s="528"/>
      <c r="AE118" s="46"/>
    </row>
    <row r="119" spans="1:31" ht="12.75" customHeight="1" x14ac:dyDescent="0.15">
      <c r="A119" s="9"/>
      <c r="G119" s="45"/>
      <c r="H119" s="45"/>
      <c r="I119" s="200"/>
      <c r="J119" s="45"/>
      <c r="K119" s="45"/>
      <c r="L119" s="200"/>
      <c r="M119" s="45"/>
      <c r="N119" s="45"/>
      <c r="O119" s="45"/>
      <c r="P119" s="45"/>
      <c r="Q119" s="45"/>
      <c r="R119" s="45"/>
      <c r="S119" s="45"/>
      <c r="T119" s="45"/>
      <c r="U119" s="200"/>
      <c r="V119" s="45"/>
      <c r="W119" s="45"/>
      <c r="X119" s="200"/>
      <c r="Y119" s="45"/>
      <c r="Z119" s="45"/>
      <c r="AA119" s="45"/>
      <c r="AB119" s="45"/>
      <c r="AC119" s="45"/>
      <c r="AD119" s="50"/>
      <c r="AE119" s="46"/>
    </row>
    <row r="120" spans="1:31" ht="15" customHeight="1" x14ac:dyDescent="0.15">
      <c r="A120" s="9" t="s">
        <v>210</v>
      </c>
      <c r="C120" s="46"/>
      <c r="D120" s="46"/>
      <c r="O120" s="46"/>
      <c r="P120" s="46"/>
      <c r="Q120" s="46"/>
      <c r="R120" s="46"/>
      <c r="S120" s="46"/>
      <c r="T120" s="46"/>
      <c r="U120" s="46"/>
      <c r="V120" s="46"/>
      <c r="W120" s="46"/>
      <c r="X120" s="46"/>
      <c r="Y120" s="46"/>
      <c r="Z120" s="46"/>
      <c r="AA120" s="46"/>
      <c r="AB120" s="46"/>
      <c r="AC120" s="50"/>
      <c r="AD120" s="50"/>
      <c r="AE120" s="46"/>
    </row>
    <row r="121" spans="1:31" ht="15" customHeight="1" thickBot="1" x14ac:dyDescent="0.2">
      <c r="A121" s="9"/>
      <c r="B121" s="20" t="s">
        <v>216</v>
      </c>
      <c r="C121" s="46"/>
      <c r="D121" s="46"/>
      <c r="O121" s="46"/>
      <c r="P121" s="46"/>
      <c r="Q121" s="46"/>
      <c r="R121" s="46"/>
      <c r="S121" s="46"/>
      <c r="T121" s="46"/>
      <c r="U121" s="46"/>
      <c r="V121" s="46"/>
      <c r="W121" s="46"/>
      <c r="X121" s="46"/>
      <c r="Y121" s="46"/>
      <c r="Z121" s="46"/>
      <c r="AA121" s="46"/>
      <c r="AB121" s="46"/>
      <c r="AC121" s="50"/>
      <c r="AD121" s="50"/>
      <c r="AE121" s="46"/>
    </row>
    <row r="122" spans="1:31" ht="18.75" customHeight="1" thickBot="1" x14ac:dyDescent="0.2">
      <c r="A122" s="9"/>
      <c r="B122" s="443"/>
      <c r="C122" s="444"/>
      <c r="D122" s="444"/>
      <c r="E122" s="444"/>
      <c r="F122" s="444"/>
      <c r="G122" s="445" t="s">
        <v>56</v>
      </c>
      <c r="H122" s="444"/>
      <c r="I122" s="444"/>
      <c r="J122" s="444"/>
      <c r="K122" s="444"/>
      <c r="L122" s="444"/>
      <c r="M122" s="444"/>
      <c r="N122" s="444"/>
      <c r="O122" s="444"/>
      <c r="P122" s="444"/>
      <c r="Q122" s="444"/>
      <c r="R122" s="444"/>
      <c r="S122" s="487" t="s">
        <v>57</v>
      </c>
      <c r="T122" s="444"/>
      <c r="U122" s="444"/>
      <c r="V122" s="444"/>
      <c r="W122" s="444"/>
      <c r="X122" s="444"/>
      <c r="Y122" s="444"/>
      <c r="Z122" s="444"/>
      <c r="AA122" s="444"/>
      <c r="AB122" s="444"/>
      <c r="AC122" s="444"/>
      <c r="AD122" s="488"/>
      <c r="AE122" s="46"/>
    </row>
    <row r="123" spans="1:31" ht="33.75" customHeight="1" thickTop="1" thickBot="1" x14ac:dyDescent="0.2">
      <c r="B123" s="459" t="s">
        <v>67</v>
      </c>
      <c r="C123" s="460"/>
      <c r="D123" s="460"/>
      <c r="E123" s="460"/>
      <c r="F123" s="460"/>
      <c r="G123" s="524"/>
      <c r="H123" s="525"/>
      <c r="I123" s="525"/>
      <c r="J123" s="525"/>
      <c r="K123" s="525"/>
      <c r="L123" s="525"/>
      <c r="M123" s="525"/>
      <c r="N123" s="525"/>
      <c r="O123" s="525"/>
      <c r="P123" s="525"/>
      <c r="Q123" s="525"/>
      <c r="R123" s="525"/>
      <c r="S123" s="527"/>
      <c r="T123" s="525"/>
      <c r="U123" s="525"/>
      <c r="V123" s="525"/>
      <c r="W123" s="525"/>
      <c r="X123" s="525"/>
      <c r="Y123" s="525"/>
      <c r="Z123" s="525"/>
      <c r="AA123" s="525"/>
      <c r="AB123" s="525"/>
      <c r="AC123" s="525"/>
      <c r="AD123" s="528"/>
    </row>
    <row r="124" spans="1:31" ht="45" customHeight="1" x14ac:dyDescent="0.15">
      <c r="B124" s="539" t="s">
        <v>203</v>
      </c>
      <c r="C124" s="539"/>
      <c r="D124" s="539"/>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c r="AA124" s="539"/>
      <c r="AB124" s="539"/>
      <c r="AC124" s="539"/>
      <c r="AD124" s="539"/>
      <c r="AE124" s="11"/>
    </row>
    <row r="125" spans="1:31" ht="11.25" customHeight="1" x14ac:dyDescent="0.15">
      <c r="B125" s="4"/>
      <c r="O125" s="5"/>
      <c r="P125" s="5"/>
      <c r="Q125" s="5"/>
      <c r="R125" s="5"/>
      <c r="S125" s="5"/>
      <c r="T125" s="5"/>
      <c r="U125" s="5"/>
      <c r="V125" s="5"/>
      <c r="AD125" s="37"/>
      <c r="AE125" s="11"/>
    </row>
    <row r="126" spans="1:31" ht="15" customHeight="1" thickBot="1" x14ac:dyDescent="0.2">
      <c r="A126" s="9"/>
      <c r="B126" s="20" t="s">
        <v>409</v>
      </c>
      <c r="C126" s="46"/>
      <c r="D126" s="46"/>
      <c r="O126" s="46"/>
      <c r="P126" s="46"/>
      <c r="Q126" s="46"/>
      <c r="R126" s="46"/>
      <c r="S126" s="46"/>
      <c r="T126" s="46"/>
      <c r="U126" s="46"/>
      <c r="V126" s="46"/>
      <c r="W126" s="46"/>
      <c r="X126" s="46"/>
      <c r="Y126" s="46"/>
      <c r="Z126" s="46"/>
      <c r="AA126" s="46"/>
      <c r="AB126" s="46"/>
      <c r="AC126" s="50"/>
      <c r="AD126" s="50"/>
      <c r="AE126" s="46"/>
    </row>
    <row r="127" spans="1:31" ht="15" customHeight="1" thickBot="1" x14ac:dyDescent="0.2">
      <c r="A127" s="9"/>
      <c r="B127" s="540"/>
      <c r="C127" s="541"/>
      <c r="D127" s="541"/>
      <c r="E127" s="541"/>
      <c r="F127" s="541"/>
      <c r="G127" s="542" t="s">
        <v>56</v>
      </c>
      <c r="H127" s="541"/>
      <c r="I127" s="541"/>
      <c r="J127" s="541"/>
      <c r="K127" s="541"/>
      <c r="L127" s="541"/>
      <c r="M127" s="541"/>
      <c r="N127" s="541"/>
      <c r="O127" s="541"/>
      <c r="P127" s="541"/>
      <c r="Q127" s="541"/>
      <c r="R127" s="543"/>
      <c r="S127" s="544" t="s">
        <v>57</v>
      </c>
      <c r="T127" s="541"/>
      <c r="U127" s="541"/>
      <c r="V127" s="541"/>
      <c r="W127" s="541"/>
      <c r="X127" s="541"/>
      <c r="Y127" s="541"/>
      <c r="Z127" s="541"/>
      <c r="AA127" s="541"/>
      <c r="AB127" s="541"/>
      <c r="AC127" s="541"/>
      <c r="AD127" s="545"/>
      <c r="AE127" s="46"/>
    </row>
    <row r="128" spans="1:31" ht="18.75" customHeight="1" thickTop="1" x14ac:dyDescent="0.15">
      <c r="A128" s="9"/>
      <c r="B128" s="546" t="s">
        <v>69</v>
      </c>
      <c r="C128" s="547"/>
      <c r="D128" s="547"/>
      <c r="E128" s="547"/>
      <c r="F128" s="547"/>
      <c r="G128" s="548"/>
      <c r="H128" s="549"/>
      <c r="I128" s="549"/>
      <c r="J128" s="549"/>
      <c r="K128" s="549"/>
      <c r="L128" s="549"/>
      <c r="M128" s="549"/>
      <c r="N128" s="549"/>
      <c r="O128" s="549"/>
      <c r="P128" s="549"/>
      <c r="Q128" s="549"/>
      <c r="R128" s="550"/>
      <c r="S128" s="551"/>
      <c r="T128" s="549"/>
      <c r="U128" s="549"/>
      <c r="V128" s="549"/>
      <c r="W128" s="549"/>
      <c r="X128" s="549"/>
      <c r="Y128" s="549"/>
      <c r="Z128" s="549"/>
      <c r="AA128" s="549"/>
      <c r="AB128" s="549"/>
      <c r="AC128" s="549"/>
      <c r="AD128" s="552"/>
      <c r="AE128" s="46"/>
    </row>
    <row r="129" spans="1:31" ht="18.75" customHeight="1" x14ac:dyDescent="0.15">
      <c r="A129" s="9"/>
      <c r="B129" s="553" t="s">
        <v>70</v>
      </c>
      <c r="C129" s="554"/>
      <c r="D129" s="554"/>
      <c r="E129" s="554"/>
      <c r="F129" s="554"/>
      <c r="G129" s="557" t="s">
        <v>71</v>
      </c>
      <c r="H129" s="558"/>
      <c r="I129" s="362"/>
      <c r="J129" s="563"/>
      <c r="K129" s="564"/>
      <c r="L129" s="564"/>
      <c r="M129" s="564"/>
      <c r="N129" s="564"/>
      <c r="O129" s="564"/>
      <c r="P129" s="564"/>
      <c r="Q129" s="564"/>
      <c r="R129" s="565"/>
      <c r="S129" s="608" t="s">
        <v>71</v>
      </c>
      <c r="T129" s="558"/>
      <c r="U129" s="362"/>
      <c r="V129" s="563"/>
      <c r="W129" s="564"/>
      <c r="X129" s="564"/>
      <c r="Y129" s="564"/>
      <c r="Z129" s="564"/>
      <c r="AA129" s="564"/>
      <c r="AB129" s="564"/>
      <c r="AC129" s="564"/>
      <c r="AD129" s="609"/>
      <c r="AE129" s="46"/>
    </row>
    <row r="130" spans="1:31" ht="18.75" customHeight="1" x14ac:dyDescent="0.15">
      <c r="A130" s="9"/>
      <c r="B130" s="546"/>
      <c r="C130" s="547"/>
      <c r="D130" s="547"/>
      <c r="E130" s="547"/>
      <c r="F130" s="547"/>
      <c r="G130" s="559" t="s">
        <v>72</v>
      </c>
      <c r="H130" s="560"/>
      <c r="I130" s="363"/>
      <c r="J130" s="566"/>
      <c r="K130" s="567"/>
      <c r="L130" s="567"/>
      <c r="M130" s="567"/>
      <c r="N130" s="567"/>
      <c r="O130" s="567"/>
      <c r="P130" s="567"/>
      <c r="Q130" s="567"/>
      <c r="R130" s="568"/>
      <c r="S130" s="610" t="s">
        <v>72</v>
      </c>
      <c r="T130" s="560"/>
      <c r="U130" s="363"/>
      <c r="V130" s="566"/>
      <c r="W130" s="567"/>
      <c r="X130" s="567"/>
      <c r="Y130" s="567"/>
      <c r="Z130" s="567"/>
      <c r="AA130" s="567"/>
      <c r="AB130" s="567"/>
      <c r="AC130" s="567"/>
      <c r="AD130" s="611"/>
      <c r="AE130" s="46"/>
    </row>
    <row r="131" spans="1:31" ht="18.75" customHeight="1" thickBot="1" x14ac:dyDescent="0.2">
      <c r="A131" s="9"/>
      <c r="B131" s="555"/>
      <c r="C131" s="556"/>
      <c r="D131" s="556"/>
      <c r="E131" s="556"/>
      <c r="F131" s="556"/>
      <c r="G131" s="561" t="s">
        <v>201</v>
      </c>
      <c r="H131" s="562"/>
      <c r="I131" s="364"/>
      <c r="J131" s="605"/>
      <c r="K131" s="606"/>
      <c r="L131" s="606"/>
      <c r="M131" s="606"/>
      <c r="N131" s="606"/>
      <c r="O131" s="606"/>
      <c r="P131" s="606"/>
      <c r="Q131" s="606"/>
      <c r="R131" s="607"/>
      <c r="S131" s="612" t="s">
        <v>202</v>
      </c>
      <c r="T131" s="562"/>
      <c r="U131" s="364"/>
      <c r="V131" s="605"/>
      <c r="W131" s="606"/>
      <c r="X131" s="606"/>
      <c r="Y131" s="606"/>
      <c r="Z131" s="606"/>
      <c r="AA131" s="606"/>
      <c r="AB131" s="606"/>
      <c r="AC131" s="606"/>
      <c r="AD131" s="613"/>
      <c r="AE131" s="46"/>
    </row>
    <row r="132" spans="1:31" ht="11.25" customHeight="1" x14ac:dyDescent="0.15">
      <c r="A132" s="9"/>
      <c r="B132" s="53"/>
      <c r="C132" s="45"/>
      <c r="D132" s="45"/>
      <c r="E132" s="45"/>
      <c r="F132" s="45"/>
      <c r="G132" s="56"/>
      <c r="H132" s="53"/>
      <c r="I132" s="53"/>
      <c r="J132" s="53"/>
      <c r="K132" s="53"/>
      <c r="L132" s="53"/>
      <c r="M132" s="53"/>
      <c r="N132" s="53"/>
      <c r="O132" s="53"/>
      <c r="P132" s="53"/>
      <c r="Q132" s="53"/>
      <c r="R132" s="53"/>
      <c r="S132" s="56"/>
      <c r="T132" s="53"/>
      <c r="U132" s="53"/>
      <c r="V132" s="53"/>
      <c r="W132" s="53"/>
      <c r="X132" s="53"/>
      <c r="Y132" s="53"/>
      <c r="Z132" s="53"/>
      <c r="AA132" s="53"/>
      <c r="AB132" s="53"/>
      <c r="AC132" s="53"/>
      <c r="AD132" s="53"/>
      <c r="AE132" s="46"/>
    </row>
    <row r="133" spans="1:31" ht="15" customHeight="1" thickBot="1" x14ac:dyDescent="0.2">
      <c r="A133" s="9"/>
      <c r="B133" s="20" t="s">
        <v>217</v>
      </c>
      <c r="C133" s="46"/>
      <c r="D133" s="46"/>
      <c r="O133" s="46"/>
      <c r="P133" s="46"/>
      <c r="Q133" s="46"/>
      <c r="R133" s="46"/>
      <c r="S133" s="46"/>
      <c r="T133" s="46"/>
      <c r="U133" s="46"/>
      <c r="V133" s="46"/>
      <c r="W133" s="46"/>
      <c r="X133" s="46"/>
      <c r="Y133" s="46"/>
      <c r="Z133" s="46"/>
      <c r="AA133" s="46"/>
      <c r="AB133" s="46"/>
      <c r="AC133" s="50"/>
      <c r="AD133" s="50"/>
      <c r="AE133" s="46"/>
    </row>
    <row r="134" spans="1:31" ht="15" customHeight="1" thickBot="1" x14ac:dyDescent="0.2">
      <c r="A134" s="9"/>
      <c r="B134" s="540"/>
      <c r="C134" s="541"/>
      <c r="D134" s="541"/>
      <c r="E134" s="541"/>
      <c r="F134" s="541"/>
      <c r="G134" s="542" t="s">
        <v>56</v>
      </c>
      <c r="H134" s="541"/>
      <c r="I134" s="541"/>
      <c r="J134" s="541"/>
      <c r="K134" s="541"/>
      <c r="L134" s="541"/>
      <c r="M134" s="541"/>
      <c r="N134" s="541"/>
      <c r="O134" s="541"/>
      <c r="P134" s="541"/>
      <c r="Q134" s="541"/>
      <c r="R134" s="543"/>
      <c r="S134" s="544" t="s">
        <v>57</v>
      </c>
      <c r="T134" s="541"/>
      <c r="U134" s="541"/>
      <c r="V134" s="541"/>
      <c r="W134" s="541"/>
      <c r="X134" s="541"/>
      <c r="Y134" s="541"/>
      <c r="Z134" s="541"/>
      <c r="AA134" s="541"/>
      <c r="AB134" s="541"/>
      <c r="AC134" s="541"/>
      <c r="AD134" s="545"/>
      <c r="AE134" s="46"/>
    </row>
    <row r="135" spans="1:31" ht="18.75" customHeight="1" thickTop="1" x14ac:dyDescent="0.15">
      <c r="A135" s="9"/>
      <c r="B135" s="546" t="s">
        <v>73</v>
      </c>
      <c r="C135" s="547"/>
      <c r="D135" s="547"/>
      <c r="E135" s="547"/>
      <c r="F135" s="547"/>
      <c r="G135" s="548"/>
      <c r="H135" s="549"/>
      <c r="I135" s="549"/>
      <c r="J135" s="549"/>
      <c r="K135" s="549"/>
      <c r="L135" s="549"/>
      <c r="M135" s="549"/>
      <c r="N135" s="549"/>
      <c r="O135" s="549"/>
      <c r="P135" s="549"/>
      <c r="Q135" s="549"/>
      <c r="R135" s="550"/>
      <c r="S135" s="551"/>
      <c r="T135" s="549"/>
      <c r="U135" s="549"/>
      <c r="V135" s="549"/>
      <c r="W135" s="549"/>
      <c r="X135" s="549"/>
      <c r="Y135" s="549"/>
      <c r="Z135" s="549"/>
      <c r="AA135" s="549"/>
      <c r="AB135" s="549"/>
      <c r="AC135" s="549"/>
      <c r="AD135" s="552"/>
      <c r="AE135" s="46"/>
    </row>
    <row r="136" spans="1:31" ht="18.75" customHeight="1" x14ac:dyDescent="0.15">
      <c r="A136" s="9"/>
      <c r="B136" s="553" t="s">
        <v>74</v>
      </c>
      <c r="C136" s="554"/>
      <c r="D136" s="554"/>
      <c r="E136" s="554"/>
      <c r="F136" s="554"/>
      <c r="G136" s="379"/>
      <c r="H136" s="380"/>
      <c r="I136" s="380"/>
      <c r="J136" s="380"/>
      <c r="K136" s="380"/>
      <c r="L136" s="380"/>
      <c r="M136" s="380"/>
      <c r="N136" s="380"/>
      <c r="O136" s="380"/>
      <c r="P136" s="380"/>
      <c r="Q136" s="380"/>
      <c r="R136" s="381"/>
      <c r="S136" s="597"/>
      <c r="T136" s="380"/>
      <c r="U136" s="380"/>
      <c r="V136" s="380"/>
      <c r="W136" s="380"/>
      <c r="X136" s="380"/>
      <c r="Y136" s="380"/>
      <c r="Z136" s="380"/>
      <c r="AA136" s="380"/>
      <c r="AB136" s="380"/>
      <c r="AC136" s="380"/>
      <c r="AD136" s="598"/>
      <c r="AE136" s="46"/>
    </row>
    <row r="137" spans="1:31" ht="18.75" customHeight="1" thickBot="1" x14ac:dyDescent="0.2">
      <c r="A137" s="9"/>
      <c r="B137" s="622" t="s">
        <v>75</v>
      </c>
      <c r="C137" s="623"/>
      <c r="D137" s="623"/>
      <c r="E137" s="623"/>
      <c r="F137" s="623"/>
      <c r="G137" s="594"/>
      <c r="H137" s="595"/>
      <c r="I137" s="595"/>
      <c r="J137" s="595"/>
      <c r="K137" s="595"/>
      <c r="L137" s="595"/>
      <c r="M137" s="595"/>
      <c r="N137" s="595"/>
      <c r="O137" s="595"/>
      <c r="P137" s="595"/>
      <c r="Q137" s="595"/>
      <c r="R137" s="596"/>
      <c r="S137" s="599"/>
      <c r="T137" s="595"/>
      <c r="U137" s="595"/>
      <c r="V137" s="595"/>
      <c r="W137" s="595"/>
      <c r="X137" s="595"/>
      <c r="Y137" s="595"/>
      <c r="Z137" s="595"/>
      <c r="AA137" s="595"/>
      <c r="AB137" s="595"/>
      <c r="AC137" s="595"/>
      <c r="AD137" s="600"/>
      <c r="AE137" s="46"/>
    </row>
    <row r="138" spans="1:31" ht="11.25" customHeight="1" x14ac:dyDescent="0.15">
      <c r="A138" s="9"/>
      <c r="B138" s="53"/>
      <c r="C138" s="45"/>
      <c r="D138" s="45"/>
      <c r="E138" s="45"/>
      <c r="F138" s="45"/>
      <c r="G138" s="56"/>
      <c r="H138" s="53"/>
      <c r="I138" s="53"/>
      <c r="J138" s="53"/>
      <c r="K138" s="53"/>
      <c r="L138" s="53"/>
      <c r="M138" s="53"/>
      <c r="N138" s="53"/>
      <c r="O138" s="53"/>
      <c r="P138" s="53"/>
      <c r="Q138" s="53"/>
      <c r="R138" s="53"/>
      <c r="S138" s="56"/>
      <c r="T138" s="53"/>
      <c r="U138" s="53"/>
      <c r="V138" s="53"/>
      <c r="W138" s="53"/>
      <c r="X138" s="53"/>
      <c r="Y138" s="53"/>
      <c r="Z138" s="53"/>
      <c r="AA138" s="53"/>
      <c r="AB138" s="53"/>
      <c r="AC138" s="53"/>
      <c r="AD138" s="53"/>
      <c r="AE138" s="46"/>
    </row>
    <row r="139" spans="1:31" ht="15" customHeight="1" x14ac:dyDescent="0.15">
      <c r="A139" s="9"/>
      <c r="B139" s="20" t="s">
        <v>218</v>
      </c>
      <c r="C139" s="46"/>
      <c r="D139" s="46"/>
      <c r="O139" s="46"/>
      <c r="P139" s="46"/>
      <c r="Q139" s="46"/>
      <c r="R139" s="46"/>
      <c r="S139" s="46"/>
      <c r="T139" s="46"/>
      <c r="U139" s="46"/>
      <c r="V139" s="46"/>
      <c r="W139" s="46"/>
      <c r="X139" s="46"/>
      <c r="Y139" s="46"/>
      <c r="Z139" s="46"/>
      <c r="AA139" s="46"/>
      <c r="AB139" s="46"/>
      <c r="AC139" s="50"/>
      <c r="AD139" s="50"/>
      <c r="AE139" s="46"/>
    </row>
    <row r="140" spans="1:31" ht="15" customHeight="1" x14ac:dyDescent="0.15">
      <c r="A140" s="9"/>
      <c r="B140" s="57" t="s">
        <v>76</v>
      </c>
      <c r="C140" s="46"/>
      <c r="D140" s="46"/>
      <c r="O140" s="46"/>
      <c r="P140" s="46"/>
      <c r="Q140" s="46"/>
      <c r="R140" s="46"/>
      <c r="S140" s="46"/>
      <c r="T140" s="46"/>
      <c r="U140" s="46"/>
      <c r="V140" s="46"/>
      <c r="W140" s="46"/>
      <c r="X140" s="46"/>
      <c r="Y140" s="46"/>
      <c r="Z140" s="46"/>
      <c r="AA140" s="46"/>
      <c r="AB140" s="46"/>
      <c r="AC140" s="50"/>
      <c r="AD140" s="50"/>
      <c r="AE140" s="46"/>
    </row>
    <row r="141" spans="1:31" ht="11.25" customHeight="1" x14ac:dyDescent="0.15">
      <c r="A141" s="9"/>
      <c r="C141" s="46"/>
      <c r="D141" s="46"/>
      <c r="O141" s="46"/>
      <c r="P141" s="46"/>
      <c r="Q141" s="46"/>
      <c r="R141" s="46"/>
      <c r="S141" s="46"/>
      <c r="T141" s="46"/>
      <c r="U141" s="46"/>
      <c r="V141" s="46"/>
      <c r="W141" s="46"/>
      <c r="X141" s="46"/>
      <c r="Y141" s="46"/>
      <c r="Z141" s="46"/>
      <c r="AA141" s="46"/>
      <c r="AB141" s="46"/>
      <c r="AC141" s="50"/>
      <c r="AD141" s="50"/>
      <c r="AE141" s="46"/>
    </row>
    <row r="142" spans="1:31" ht="15" customHeight="1" thickBot="1" x14ac:dyDescent="0.2">
      <c r="A142" s="9"/>
      <c r="B142" s="20" t="s">
        <v>236</v>
      </c>
      <c r="C142" s="46"/>
      <c r="D142" s="46"/>
      <c r="O142" s="46"/>
      <c r="P142" s="46"/>
      <c r="Q142" s="46"/>
      <c r="R142" s="46"/>
      <c r="S142" s="46"/>
      <c r="T142" s="46"/>
      <c r="U142" s="46"/>
      <c r="V142" s="46"/>
      <c r="W142" s="46"/>
      <c r="X142" s="46"/>
      <c r="Y142" s="46"/>
      <c r="Z142" s="46"/>
      <c r="AA142" s="46"/>
      <c r="AB142" s="46"/>
      <c r="AC142" s="50"/>
      <c r="AD142" s="50"/>
      <c r="AE142" s="46"/>
    </row>
    <row r="143" spans="1:31" ht="33.75" customHeight="1" thickBot="1" x14ac:dyDescent="0.2">
      <c r="A143" s="9"/>
      <c r="B143" s="513" t="s">
        <v>106</v>
      </c>
      <c r="C143" s="514"/>
      <c r="D143" s="514"/>
      <c r="E143" s="514"/>
      <c r="F143" s="514"/>
      <c r="G143" s="516"/>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8"/>
      <c r="AE143" s="46"/>
    </row>
    <row r="144" spans="1:31" ht="15" customHeight="1" x14ac:dyDescent="0.15">
      <c r="A144" s="9"/>
      <c r="B144" s="57" t="s">
        <v>107</v>
      </c>
      <c r="C144" s="46"/>
      <c r="D144" s="46"/>
      <c r="O144" s="46"/>
      <c r="P144" s="46"/>
      <c r="Q144" s="46"/>
      <c r="R144" s="46"/>
      <c r="S144" s="46"/>
      <c r="T144" s="46"/>
      <c r="U144" s="46"/>
      <c r="V144" s="46"/>
      <c r="W144" s="46"/>
      <c r="X144" s="46"/>
      <c r="Y144" s="46"/>
      <c r="Z144" s="46"/>
      <c r="AA144" s="46"/>
      <c r="AB144" s="46"/>
      <c r="AC144" s="50"/>
      <c r="AD144" s="50"/>
      <c r="AE144" s="46"/>
    </row>
    <row r="145" spans="1:31" ht="20.25" customHeight="1" x14ac:dyDescent="0.15">
      <c r="A145" s="9"/>
      <c r="C145" s="46"/>
      <c r="D145" s="46"/>
      <c r="O145" s="46"/>
      <c r="P145" s="46"/>
      <c r="Q145" s="46"/>
      <c r="R145" s="46"/>
      <c r="S145" s="46"/>
      <c r="T145" s="46"/>
      <c r="U145" s="46"/>
      <c r="V145" s="46"/>
      <c r="W145" s="46"/>
      <c r="X145" s="46"/>
      <c r="Y145" s="46"/>
      <c r="Z145" s="46"/>
      <c r="AA145" s="46"/>
      <c r="AB145" s="46"/>
      <c r="AC145" s="50"/>
      <c r="AD145" s="50"/>
      <c r="AE145" s="46"/>
    </row>
    <row r="146" spans="1:31" ht="15" customHeight="1" thickBot="1" x14ac:dyDescent="0.2">
      <c r="A146" s="9" t="s">
        <v>108</v>
      </c>
      <c r="C146" s="46"/>
      <c r="D146" s="46"/>
      <c r="O146" s="46"/>
      <c r="P146" s="46"/>
      <c r="Q146" s="46"/>
      <c r="R146" s="46"/>
      <c r="S146" s="46"/>
      <c r="T146" s="46"/>
      <c r="U146" s="46"/>
      <c r="V146" s="46"/>
      <c r="W146" s="46"/>
      <c r="X146" s="46"/>
      <c r="Y146" s="46"/>
      <c r="Z146" s="46"/>
      <c r="AA146" s="46"/>
      <c r="AB146" s="46"/>
      <c r="AC146" s="50"/>
      <c r="AD146" s="50"/>
      <c r="AE146" s="46"/>
    </row>
    <row r="147" spans="1:31" ht="22.5" customHeight="1" x14ac:dyDescent="0.15">
      <c r="A147" s="9"/>
      <c r="B147" s="619" t="s">
        <v>78</v>
      </c>
      <c r="C147" s="620"/>
      <c r="D147" s="620"/>
      <c r="E147" s="620"/>
      <c r="F147" s="62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4"/>
      <c r="AE147" s="46"/>
    </row>
    <row r="148" spans="1:31" ht="150" customHeight="1" thickBot="1" x14ac:dyDescent="0.2">
      <c r="A148" s="9"/>
      <c r="B148" s="536" t="s">
        <v>77</v>
      </c>
      <c r="C148" s="537"/>
      <c r="D148" s="537"/>
      <c r="E148" s="537"/>
      <c r="F148" s="538"/>
      <c r="G148" s="493"/>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5"/>
      <c r="AE148" s="46"/>
    </row>
    <row r="149" spans="1:31" ht="15" customHeight="1" x14ac:dyDescent="0.15">
      <c r="B149" s="45"/>
      <c r="C149" s="45"/>
      <c r="D149" s="45"/>
      <c r="E149" s="45"/>
      <c r="F149" s="45"/>
      <c r="G149" s="45"/>
      <c r="H149" s="45"/>
      <c r="I149" s="200"/>
      <c r="J149" s="45"/>
      <c r="K149" s="45"/>
      <c r="L149" s="200"/>
      <c r="M149" s="45"/>
      <c r="N149" s="45"/>
      <c r="O149" s="45"/>
      <c r="P149" s="45"/>
      <c r="Q149" s="45"/>
      <c r="R149" s="45"/>
      <c r="S149" s="45"/>
      <c r="T149" s="45"/>
      <c r="U149" s="200"/>
      <c r="V149" s="45"/>
      <c r="W149" s="45"/>
      <c r="X149" s="200"/>
      <c r="Y149" s="45"/>
      <c r="Z149" s="45"/>
      <c r="AA149" s="45"/>
      <c r="AB149" s="45"/>
      <c r="AC149" s="45"/>
    </row>
    <row r="150" spans="1:31" ht="11.25" customHeight="1" x14ac:dyDescent="0.15">
      <c r="O150" s="5"/>
      <c r="P150" s="5"/>
      <c r="Q150" s="5"/>
      <c r="R150" s="5"/>
      <c r="S150" s="5"/>
      <c r="T150" s="5"/>
      <c r="U150" s="5"/>
      <c r="V150" s="5"/>
      <c r="AD150" s="37"/>
      <c r="AE150" s="11"/>
    </row>
    <row r="151" spans="1:31" ht="19.5" customHeight="1" x14ac:dyDescent="0.15">
      <c r="AC151" s="3"/>
      <c r="AD151" s="3"/>
    </row>
    <row r="152" spans="1:31" ht="19.5" customHeight="1" x14ac:dyDescent="0.15">
      <c r="AC152" s="3"/>
      <c r="AD152" s="3"/>
    </row>
    <row r="153" spans="1:31" ht="19.5" customHeight="1" x14ac:dyDescent="0.15">
      <c r="AC153" s="3"/>
      <c r="AD153" s="3"/>
    </row>
    <row r="154" spans="1:31" ht="19.5" customHeight="1" x14ac:dyDescent="0.15">
      <c r="AC154" s="3"/>
      <c r="AD154" s="3"/>
    </row>
    <row r="155" spans="1:31" ht="19.5" customHeight="1" x14ac:dyDescent="0.15">
      <c r="AC155" s="3"/>
      <c r="AD155" s="3"/>
    </row>
    <row r="156" spans="1:31" ht="19.5" customHeight="1" x14ac:dyDescent="0.15">
      <c r="AC156" s="3"/>
      <c r="AD156" s="3"/>
    </row>
    <row r="157" spans="1:31" ht="19.5" customHeight="1" x14ac:dyDescent="0.15">
      <c r="AC157" s="3"/>
      <c r="AD157" s="3"/>
    </row>
    <row r="158" spans="1:31" ht="19.5" customHeight="1" x14ac:dyDescent="0.15">
      <c r="AC158" s="3"/>
      <c r="AD158" s="3"/>
    </row>
    <row r="159" spans="1:31" ht="19.5" customHeight="1" x14ac:dyDescent="0.15">
      <c r="AC159" s="3"/>
      <c r="AD159" s="3"/>
    </row>
    <row r="160" spans="1:31" ht="19.5" customHeight="1" x14ac:dyDescent="0.15">
      <c r="AC160" s="3"/>
      <c r="AD160" s="3"/>
    </row>
    <row r="161" spans="29:30" ht="19.5" customHeight="1" x14ac:dyDescent="0.15">
      <c r="AC161" s="3"/>
      <c r="AD161" s="3"/>
    </row>
    <row r="162" spans="29:30" ht="19.5" customHeight="1" x14ac:dyDescent="0.15">
      <c r="AC162" s="3"/>
      <c r="AD162" s="3"/>
    </row>
    <row r="163" spans="29:30" ht="19.5" customHeight="1" x14ac:dyDescent="0.15">
      <c r="AC163" s="3"/>
      <c r="AD163" s="3"/>
    </row>
    <row r="164" spans="29:30" ht="19.5" customHeight="1" x14ac:dyDescent="0.15">
      <c r="AC164" s="3"/>
      <c r="AD164" s="3"/>
    </row>
    <row r="165" spans="29:30" ht="19.5" customHeight="1" x14ac:dyDescent="0.15">
      <c r="AC165" s="3"/>
      <c r="AD165" s="3"/>
    </row>
    <row r="166" spans="29:30" ht="19.5" customHeight="1" x14ac:dyDescent="0.15">
      <c r="AC166" s="3"/>
      <c r="AD166" s="3"/>
    </row>
    <row r="167" spans="29:30" ht="19.5" customHeight="1" x14ac:dyDescent="0.15">
      <c r="AC167" s="3"/>
      <c r="AD167" s="3"/>
    </row>
    <row r="168" spans="29:30" ht="19.5" customHeight="1" x14ac:dyDescent="0.15">
      <c r="AC168" s="3"/>
      <c r="AD168" s="3"/>
    </row>
    <row r="169" spans="29:30" ht="19.5" customHeight="1" x14ac:dyDescent="0.15">
      <c r="AC169" s="3"/>
      <c r="AD169" s="3"/>
    </row>
    <row r="170" spans="29:30" ht="19.5" customHeight="1" x14ac:dyDescent="0.15">
      <c r="AC170" s="3"/>
      <c r="AD170" s="3"/>
    </row>
    <row r="171" spans="29:30" ht="19.5" customHeight="1" x14ac:dyDescent="0.15">
      <c r="AC171" s="3"/>
      <c r="AD171" s="3"/>
    </row>
    <row r="172" spans="29:30" ht="19.5" customHeight="1" x14ac:dyDescent="0.15">
      <c r="AC172" s="3"/>
      <c r="AD172" s="3"/>
    </row>
    <row r="173" spans="29:30" ht="19.5" customHeight="1" x14ac:dyDescent="0.15">
      <c r="AC173" s="3"/>
      <c r="AD173" s="3"/>
    </row>
    <row r="174" spans="29:30" ht="19.5" customHeight="1" x14ac:dyDescent="0.15">
      <c r="AC174" s="3"/>
      <c r="AD174" s="3"/>
    </row>
    <row r="175" spans="29:30" ht="19.5" customHeight="1" x14ac:dyDescent="0.15">
      <c r="AC175" s="3"/>
      <c r="AD175" s="3"/>
    </row>
    <row r="176" spans="29:30" ht="19.5" customHeight="1" x14ac:dyDescent="0.15">
      <c r="AC176" s="3"/>
      <c r="AD176" s="3"/>
    </row>
    <row r="177" spans="29:30" ht="19.5" customHeight="1" x14ac:dyDescent="0.15">
      <c r="AC177" s="3"/>
      <c r="AD177" s="3"/>
    </row>
    <row r="178" spans="29:30" ht="19.5" customHeight="1" x14ac:dyDescent="0.15">
      <c r="AC178" s="3"/>
      <c r="AD178" s="3"/>
    </row>
    <row r="179" spans="29:30" ht="19.5" customHeight="1" x14ac:dyDescent="0.15">
      <c r="AC179" s="3"/>
      <c r="AD179" s="3"/>
    </row>
    <row r="180" spans="29:30" ht="19.5" customHeight="1" x14ac:dyDescent="0.15">
      <c r="AC180" s="3"/>
      <c r="AD180" s="3"/>
    </row>
    <row r="181" spans="29:30" ht="19.5" customHeight="1" x14ac:dyDescent="0.15">
      <c r="AC181" s="3"/>
      <c r="AD181" s="3"/>
    </row>
    <row r="182" spans="29:30" ht="19.5" customHeight="1" x14ac:dyDescent="0.15">
      <c r="AC182" s="3"/>
      <c r="AD182" s="3"/>
    </row>
    <row r="183" spans="29:30" ht="19.5" customHeight="1" x14ac:dyDescent="0.15">
      <c r="AC183" s="3"/>
      <c r="AD183" s="3"/>
    </row>
    <row r="184" spans="29:30" ht="19.5" customHeight="1" x14ac:dyDescent="0.15">
      <c r="AC184" s="3"/>
      <c r="AD184" s="3"/>
    </row>
    <row r="185" spans="29:30" ht="19.5" customHeight="1" x14ac:dyDescent="0.15">
      <c r="AC185" s="3"/>
      <c r="AD185" s="3"/>
    </row>
    <row r="186" spans="29:30" ht="19.5" customHeight="1" x14ac:dyDescent="0.15">
      <c r="AC186" s="3"/>
      <c r="AD186" s="3"/>
    </row>
    <row r="187" spans="29:30" ht="19.5" customHeight="1" x14ac:dyDescent="0.15">
      <c r="AC187" s="3"/>
      <c r="AD187" s="3"/>
    </row>
    <row r="188" spans="29:30" ht="19.5" customHeight="1" x14ac:dyDescent="0.15">
      <c r="AC188" s="3"/>
      <c r="AD188" s="3"/>
    </row>
    <row r="189" spans="29:30" ht="19.5" customHeight="1" x14ac:dyDescent="0.15">
      <c r="AC189" s="3"/>
      <c r="AD189" s="3"/>
    </row>
    <row r="190" spans="29:30" ht="19.5" customHeight="1" x14ac:dyDescent="0.15">
      <c r="AC190" s="3"/>
      <c r="AD190" s="3"/>
    </row>
    <row r="191" spans="29:30" ht="19.5" customHeight="1" x14ac:dyDescent="0.15">
      <c r="AC191" s="3"/>
      <c r="AD191" s="3"/>
    </row>
    <row r="192" spans="29:30" ht="19.5" customHeight="1" x14ac:dyDescent="0.15">
      <c r="AC192" s="3"/>
      <c r="AD192" s="3"/>
    </row>
    <row r="193" spans="29:30" ht="19.5" customHeight="1" x14ac:dyDescent="0.15">
      <c r="AC193" s="3"/>
      <c r="AD193" s="3"/>
    </row>
    <row r="194" spans="29:30" ht="19.5" customHeight="1" x14ac:dyDescent="0.15">
      <c r="AC194" s="3"/>
      <c r="AD194" s="3"/>
    </row>
    <row r="195" spans="29:30" ht="19.5" customHeight="1" x14ac:dyDescent="0.15">
      <c r="AC195" s="3"/>
      <c r="AD195" s="3"/>
    </row>
    <row r="196" spans="29:30" ht="19.5" customHeight="1" x14ac:dyDescent="0.15">
      <c r="AC196" s="3"/>
      <c r="AD196" s="3"/>
    </row>
    <row r="197" spans="29:30" ht="19.5" customHeight="1" x14ac:dyDescent="0.15">
      <c r="AC197" s="3"/>
      <c r="AD197" s="3"/>
    </row>
    <row r="198" spans="29:30" ht="19.5" customHeight="1" x14ac:dyDescent="0.15">
      <c r="AC198" s="3"/>
      <c r="AD198" s="3"/>
    </row>
    <row r="199" spans="29:30" ht="19.5" customHeight="1" x14ac:dyDescent="0.15">
      <c r="AC199" s="3"/>
      <c r="AD199" s="3"/>
    </row>
    <row r="200" spans="29:30" ht="19.5" customHeight="1" x14ac:dyDescent="0.15">
      <c r="AC200" s="3"/>
      <c r="AD200" s="3"/>
    </row>
    <row r="201" spans="29:30" ht="19.5" customHeight="1" x14ac:dyDescent="0.15">
      <c r="AC201" s="3"/>
      <c r="AD201" s="3"/>
    </row>
    <row r="202" spans="29:30" ht="19.5" customHeight="1" x14ac:dyDescent="0.15">
      <c r="AC202" s="3"/>
      <c r="AD202" s="3"/>
    </row>
    <row r="203" spans="29:30" ht="19.5" customHeight="1" x14ac:dyDescent="0.15">
      <c r="AC203" s="3"/>
      <c r="AD203" s="3"/>
    </row>
    <row r="204" spans="29:30" ht="19.5" customHeight="1" x14ac:dyDescent="0.15">
      <c r="AC204" s="3"/>
      <c r="AD204" s="3"/>
    </row>
    <row r="205" spans="29:30" ht="19.5" customHeight="1" x14ac:dyDescent="0.15">
      <c r="AC205" s="3"/>
      <c r="AD205" s="3"/>
    </row>
    <row r="206" spans="29:30" ht="19.5" customHeight="1" x14ac:dyDescent="0.15">
      <c r="AC206" s="3"/>
      <c r="AD206" s="3"/>
    </row>
    <row r="207" spans="29:30" ht="19.5" customHeight="1" x14ac:dyDescent="0.15">
      <c r="AC207" s="3"/>
      <c r="AD207" s="3"/>
    </row>
    <row r="208" spans="29:30" ht="19.5" customHeight="1" x14ac:dyDescent="0.15">
      <c r="AC208" s="3"/>
      <c r="AD208" s="3"/>
    </row>
    <row r="209" spans="29:30" ht="19.5" customHeight="1" x14ac:dyDescent="0.15">
      <c r="AC209" s="3"/>
      <c r="AD209" s="3"/>
    </row>
    <row r="210" spans="29:30" ht="19.5" customHeight="1" x14ac:dyDescent="0.15">
      <c r="AC210" s="3"/>
      <c r="AD210" s="3"/>
    </row>
    <row r="211" spans="29:30" ht="19.5" customHeight="1" x14ac:dyDescent="0.15">
      <c r="AC211" s="3"/>
      <c r="AD211" s="3"/>
    </row>
    <row r="212" spans="29:30" ht="19.5" customHeight="1" x14ac:dyDescent="0.15">
      <c r="AC212" s="3"/>
      <c r="AD212" s="3"/>
    </row>
    <row r="213" spans="29:30" ht="19.5" customHeight="1" x14ac:dyDescent="0.15">
      <c r="AC213" s="3"/>
      <c r="AD213" s="3"/>
    </row>
    <row r="214" spans="29:30" ht="19.5" customHeight="1" x14ac:dyDescent="0.15">
      <c r="AC214" s="3"/>
      <c r="AD214" s="3"/>
    </row>
    <row r="215" spans="29:30" ht="19.5" customHeight="1" x14ac:dyDescent="0.15">
      <c r="AC215" s="3"/>
      <c r="AD215" s="3"/>
    </row>
    <row r="216" spans="29:30" ht="19.5" customHeight="1" x14ac:dyDescent="0.15">
      <c r="AC216" s="3"/>
      <c r="AD216" s="3"/>
    </row>
    <row r="217" spans="29:30" ht="19.5" customHeight="1" x14ac:dyDescent="0.15">
      <c r="AC217" s="3"/>
      <c r="AD217" s="3"/>
    </row>
    <row r="218" spans="29:30" ht="19.5" customHeight="1" x14ac:dyDescent="0.15">
      <c r="AC218" s="3"/>
      <c r="AD218" s="3"/>
    </row>
    <row r="219" spans="29:30" ht="19.5" customHeight="1" x14ac:dyDescent="0.15">
      <c r="AC219" s="3"/>
      <c r="AD219" s="3"/>
    </row>
    <row r="220" spans="29:30" ht="19.5" customHeight="1" x14ac:dyDescent="0.15">
      <c r="AC220" s="3"/>
      <c r="AD220" s="3"/>
    </row>
    <row r="221" spans="29:30" ht="19.5" customHeight="1" x14ac:dyDescent="0.15">
      <c r="AC221" s="3"/>
      <c r="AD221" s="3"/>
    </row>
    <row r="222" spans="29:30" ht="19.5" customHeight="1" x14ac:dyDescent="0.15">
      <c r="AC222" s="3"/>
      <c r="AD222" s="3"/>
    </row>
    <row r="223" spans="29:30" ht="19.5" customHeight="1" x14ac:dyDescent="0.15">
      <c r="AC223" s="3"/>
      <c r="AD223" s="3"/>
    </row>
    <row r="224" spans="29:30" ht="19.5" customHeight="1" x14ac:dyDescent="0.15">
      <c r="AC224" s="3"/>
      <c r="AD224" s="3"/>
    </row>
    <row r="225" spans="29:30" ht="19.5" customHeight="1" x14ac:dyDescent="0.15">
      <c r="AC225" s="3"/>
      <c r="AD225" s="3"/>
    </row>
    <row r="226" spans="29:30" ht="19.5" customHeight="1" x14ac:dyDescent="0.15">
      <c r="AC226" s="3"/>
      <c r="AD226" s="3"/>
    </row>
  </sheetData>
  <sheetProtection algorithmName="SHA-512" hashValue="lzYtcoVLX+pZhgf87iMqUuSJfHFPUJJG0LDRQttbHC1xeD4TCigVxooHfazg/pVwnsUzpF/spHyFOPtzj6IL/A==" saltValue="H9MvjFyP31sUKxBoYjgVDA==" spinCount="100000" sheet="1" formatCells="0" formatColumns="0" formatRows="0" insertColumns="0" insertRows="0"/>
  <mergeCells count="375">
    <mergeCell ref="S14:AD14"/>
    <mergeCell ref="S13:AD13"/>
    <mergeCell ref="K18:N18"/>
    <mergeCell ref="K17:N17"/>
    <mergeCell ref="K16:N16"/>
    <mergeCell ref="K15:N15"/>
    <mergeCell ref="O18:R18"/>
    <mergeCell ref="O17:R17"/>
    <mergeCell ref="O16:R16"/>
    <mergeCell ref="O15:R15"/>
    <mergeCell ref="G14:R14"/>
    <mergeCell ref="G13:R13"/>
    <mergeCell ref="S15:S18"/>
    <mergeCell ref="T18:V18"/>
    <mergeCell ref="T17:V17"/>
    <mergeCell ref="T16:V16"/>
    <mergeCell ref="T15:V15"/>
    <mergeCell ref="W16:Z16"/>
    <mergeCell ref="W15:Z15"/>
    <mergeCell ref="AA16:AD16"/>
    <mergeCell ref="AA15:AD15"/>
    <mergeCell ref="Y19:AA19"/>
    <mergeCell ref="V19:X19"/>
    <mergeCell ref="S19:U19"/>
    <mergeCell ref="AB21:AD21"/>
    <mergeCell ref="AB19:AD20"/>
    <mergeCell ref="Y104:Z104"/>
    <mergeCell ref="AA104:AB104"/>
    <mergeCell ref="W18:Z18"/>
    <mergeCell ref="W17:Z17"/>
    <mergeCell ref="AA18:AD18"/>
    <mergeCell ref="AA17:AD17"/>
    <mergeCell ref="AC104:AD104"/>
    <mergeCell ref="Y80:AA80"/>
    <mergeCell ref="Y81:AA81"/>
    <mergeCell ref="AB73:AD73"/>
    <mergeCell ref="S65:W65"/>
    <mergeCell ref="S64:X64"/>
    <mergeCell ref="Y109:Z109"/>
    <mergeCell ref="AA109:AB109"/>
    <mergeCell ref="AC109:AD109"/>
    <mergeCell ref="Y106:Z106"/>
    <mergeCell ref="AA106:AB106"/>
    <mergeCell ref="AC106:AD106"/>
    <mergeCell ref="M107:N107"/>
    <mergeCell ref="O107:P107"/>
    <mergeCell ref="Q107:R107"/>
    <mergeCell ref="Y107:Z107"/>
    <mergeCell ref="AA107:AB107"/>
    <mergeCell ref="AC107:AD107"/>
    <mergeCell ref="M108:N108"/>
    <mergeCell ref="O108:P108"/>
    <mergeCell ref="Q108:R108"/>
    <mergeCell ref="Y108:Z108"/>
    <mergeCell ref="AA108:AB108"/>
    <mergeCell ref="AC108:AD108"/>
    <mergeCell ref="M109:N109"/>
    <mergeCell ref="O109:P109"/>
    <mergeCell ref="Q109:R109"/>
    <mergeCell ref="M105:N105"/>
    <mergeCell ref="O105:P105"/>
    <mergeCell ref="Q105:R105"/>
    <mergeCell ref="Y105:Z105"/>
    <mergeCell ref="AA105:AB105"/>
    <mergeCell ref="AC105:AD105"/>
    <mergeCell ref="B107:F109"/>
    <mergeCell ref="M106:N106"/>
    <mergeCell ref="O106:P106"/>
    <mergeCell ref="Q106:R106"/>
    <mergeCell ref="B104:F106"/>
    <mergeCell ref="M104:N104"/>
    <mergeCell ref="O104:P104"/>
    <mergeCell ref="Q104:R104"/>
    <mergeCell ref="S108:X108"/>
    <mergeCell ref="G108:L108"/>
    <mergeCell ref="G105:L105"/>
    <mergeCell ref="S109:X109"/>
    <mergeCell ref="S107:X107"/>
    <mergeCell ref="S104:X104"/>
    <mergeCell ref="S106:X106"/>
    <mergeCell ref="G109:L109"/>
    <mergeCell ref="G107:L107"/>
    <mergeCell ref="G106:L106"/>
    <mergeCell ref="B101:F103"/>
    <mergeCell ref="M101:N101"/>
    <mergeCell ref="O101:P101"/>
    <mergeCell ref="Q101:R101"/>
    <mergeCell ref="Y101:Z101"/>
    <mergeCell ref="AA101:AB101"/>
    <mergeCell ref="AC101:AD101"/>
    <mergeCell ref="M102:N102"/>
    <mergeCell ref="O102:P102"/>
    <mergeCell ref="Q102:R102"/>
    <mergeCell ref="Y102:Z102"/>
    <mergeCell ref="AA102:AB102"/>
    <mergeCell ref="AC102:AD102"/>
    <mergeCell ref="AA103:AB103"/>
    <mergeCell ref="AC103:AD103"/>
    <mergeCell ref="G102:L102"/>
    <mergeCell ref="M103:N103"/>
    <mergeCell ref="O103:P103"/>
    <mergeCell ref="Q103:R103"/>
    <mergeCell ref="S102:X102"/>
    <mergeCell ref="S103:X103"/>
    <mergeCell ref="S101:X101"/>
    <mergeCell ref="Y103:Z103"/>
    <mergeCell ref="B30:F30"/>
    <mergeCell ref="M84:O84"/>
    <mergeCell ref="P84:R84"/>
    <mergeCell ref="Y75:AA75"/>
    <mergeCell ref="Y76:AA76"/>
    <mergeCell ref="M74:O74"/>
    <mergeCell ref="Y84:AA84"/>
    <mergeCell ref="P74:R83"/>
    <mergeCell ref="M75:O75"/>
    <mergeCell ref="M76:O76"/>
    <mergeCell ref="M77:O77"/>
    <mergeCell ref="M78:O78"/>
    <mergeCell ref="M83:O83"/>
    <mergeCell ref="M82:O82"/>
    <mergeCell ref="S82:X82"/>
    <mergeCell ref="S81:X81"/>
    <mergeCell ref="S80:X80"/>
    <mergeCell ref="S79:X79"/>
    <mergeCell ref="S76:X76"/>
    <mergeCell ref="S75:X75"/>
    <mergeCell ref="S74:X74"/>
    <mergeCell ref="B13:F13"/>
    <mergeCell ref="M70:O70"/>
    <mergeCell ref="P70:R70"/>
    <mergeCell ref="M71:O71"/>
    <mergeCell ref="B19:F21"/>
    <mergeCell ref="G19:I19"/>
    <mergeCell ref="J19:L19"/>
    <mergeCell ref="M19:O19"/>
    <mergeCell ref="Y79:AA79"/>
    <mergeCell ref="P21:R21"/>
    <mergeCell ref="P19:R20"/>
    <mergeCell ref="C61:F61"/>
    <mergeCell ref="P68:R68"/>
    <mergeCell ref="B29:F29"/>
    <mergeCell ref="G29:R29"/>
    <mergeCell ref="S29:AD29"/>
    <mergeCell ref="Y64:AA64"/>
    <mergeCell ref="E64:F64"/>
    <mergeCell ref="Y68:AA68"/>
    <mergeCell ref="P69:R69"/>
    <mergeCell ref="G52:R52"/>
    <mergeCell ref="S52:AD52"/>
    <mergeCell ref="M69:O69"/>
    <mergeCell ref="M67:O67"/>
    <mergeCell ref="S134:AD134"/>
    <mergeCell ref="AA6:AD6"/>
    <mergeCell ref="G35:R35"/>
    <mergeCell ref="S35:AD35"/>
    <mergeCell ref="B36:F36"/>
    <mergeCell ref="G36:R36"/>
    <mergeCell ref="S36:AD36"/>
    <mergeCell ref="AB64:AD64"/>
    <mergeCell ref="E65:F67"/>
    <mergeCell ref="Y65:AA65"/>
    <mergeCell ref="AB65:AD65"/>
    <mergeCell ref="Y66:AA66"/>
    <mergeCell ref="AB66:AD66"/>
    <mergeCell ref="G61:R61"/>
    <mergeCell ref="S61:AD61"/>
    <mergeCell ref="G62:R62"/>
    <mergeCell ref="S62:AD62"/>
    <mergeCell ref="G63:R63"/>
    <mergeCell ref="S63:AD63"/>
    <mergeCell ref="C62:F62"/>
    <mergeCell ref="AB67:AD67"/>
    <mergeCell ref="Y67:AA67"/>
    <mergeCell ref="B25:AD25"/>
    <mergeCell ref="G48:R48"/>
    <mergeCell ref="T6:Y6"/>
    <mergeCell ref="G30:R30"/>
    <mergeCell ref="S30:AD30"/>
    <mergeCell ref="B35:F35"/>
    <mergeCell ref="B147:F147"/>
    <mergeCell ref="B113:F113"/>
    <mergeCell ref="G113:R113"/>
    <mergeCell ref="S113:AD113"/>
    <mergeCell ref="B114:F114"/>
    <mergeCell ref="G114:R114"/>
    <mergeCell ref="S114:AD114"/>
    <mergeCell ref="B122:F122"/>
    <mergeCell ref="G122:R122"/>
    <mergeCell ref="S122:AD122"/>
    <mergeCell ref="B135:F135"/>
    <mergeCell ref="G135:R135"/>
    <mergeCell ref="S135:AD135"/>
    <mergeCell ref="B136:F136"/>
    <mergeCell ref="B137:F137"/>
    <mergeCell ref="G136:R136"/>
    <mergeCell ref="AA100:AB100"/>
    <mergeCell ref="AB74:AD83"/>
    <mergeCell ref="AB84:AD84"/>
    <mergeCell ref="S78:X78"/>
    <mergeCell ref="Y77:AA77"/>
    <mergeCell ref="B123:F123"/>
    <mergeCell ref="G123:R123"/>
    <mergeCell ref="S123:AD123"/>
    <mergeCell ref="G137:R137"/>
    <mergeCell ref="S136:AD136"/>
    <mergeCell ref="S137:AD137"/>
    <mergeCell ref="S117:AD117"/>
    <mergeCell ref="B4:F4"/>
    <mergeCell ref="G4:R4"/>
    <mergeCell ref="S4:AD4"/>
    <mergeCell ref="B5:F5"/>
    <mergeCell ref="G5:R5"/>
    <mergeCell ref="S5:AD5"/>
    <mergeCell ref="J131:R131"/>
    <mergeCell ref="S129:T129"/>
    <mergeCell ref="V129:AD129"/>
    <mergeCell ref="S130:T130"/>
    <mergeCell ref="V130:AD130"/>
    <mergeCell ref="S131:T131"/>
    <mergeCell ref="V131:AD131"/>
    <mergeCell ref="B6:F6"/>
    <mergeCell ref="H6:M6"/>
    <mergeCell ref="O6:R6"/>
    <mergeCell ref="C48:F48"/>
    <mergeCell ref="C49:F49"/>
    <mergeCell ref="G50:R50"/>
    <mergeCell ref="S50:AD50"/>
    <mergeCell ref="G51:R51"/>
    <mergeCell ref="S51:AD51"/>
    <mergeCell ref="E68:F73"/>
    <mergeCell ref="P65:R65"/>
    <mergeCell ref="M66:O66"/>
    <mergeCell ref="P66:R66"/>
    <mergeCell ref="S48:AD48"/>
    <mergeCell ref="G49:R49"/>
    <mergeCell ref="S49:AD49"/>
    <mergeCell ref="P71:R71"/>
    <mergeCell ref="Y69:AA69"/>
    <mergeCell ref="AB69:AD69"/>
    <mergeCell ref="Y70:AA70"/>
    <mergeCell ref="AB70:AD70"/>
    <mergeCell ref="Y71:AA71"/>
    <mergeCell ref="AB71:AD71"/>
    <mergeCell ref="B148:F148"/>
    <mergeCell ref="B8:AD8"/>
    <mergeCell ref="B124:AD124"/>
    <mergeCell ref="B127:F127"/>
    <mergeCell ref="G127:R127"/>
    <mergeCell ref="S127:AD127"/>
    <mergeCell ref="B128:F128"/>
    <mergeCell ref="G128:R128"/>
    <mergeCell ref="S128:AD128"/>
    <mergeCell ref="B129:F131"/>
    <mergeCell ref="G129:H129"/>
    <mergeCell ref="G130:H130"/>
    <mergeCell ref="G131:H131"/>
    <mergeCell ref="J129:R129"/>
    <mergeCell ref="J130:R130"/>
    <mergeCell ref="B134:F134"/>
    <mergeCell ref="G134:R134"/>
    <mergeCell ref="C50:C52"/>
    <mergeCell ref="B90:F90"/>
    <mergeCell ref="Y73:AA73"/>
    <mergeCell ref="G90:R90"/>
    <mergeCell ref="Y72:AA72"/>
    <mergeCell ref="AB72:AD72"/>
    <mergeCell ref="B92:F92"/>
    <mergeCell ref="B93:F93"/>
    <mergeCell ref="B94:F94"/>
    <mergeCell ref="B95:F95"/>
    <mergeCell ref="G95:R95"/>
    <mergeCell ref="S95:AD95"/>
    <mergeCell ref="S90:AD90"/>
    <mergeCell ref="S100:X100"/>
    <mergeCell ref="G100:L100"/>
    <mergeCell ref="AC100:AD100"/>
    <mergeCell ref="B91:F91"/>
    <mergeCell ref="G91:R91"/>
    <mergeCell ref="S91:AD91"/>
    <mergeCell ref="A1:AD1"/>
    <mergeCell ref="G148:AD148"/>
    <mergeCell ref="G92:R92"/>
    <mergeCell ref="G93:R93"/>
    <mergeCell ref="G94:R94"/>
    <mergeCell ref="S92:AD92"/>
    <mergeCell ref="S93:AD93"/>
    <mergeCell ref="S94:AD94"/>
    <mergeCell ref="D64:D84"/>
    <mergeCell ref="C63:F63"/>
    <mergeCell ref="D50:F50"/>
    <mergeCell ref="D51:F51"/>
    <mergeCell ref="D52:F52"/>
    <mergeCell ref="B11:F11"/>
    <mergeCell ref="B143:F143"/>
    <mergeCell ref="G143:AD143"/>
    <mergeCell ref="B33:F33"/>
    <mergeCell ref="B7:F7"/>
    <mergeCell ref="G7:R7"/>
    <mergeCell ref="B118:F118"/>
    <mergeCell ref="G118:R118"/>
    <mergeCell ref="S118:AD118"/>
    <mergeCell ref="Y78:AA78"/>
    <mergeCell ref="Y82:AA82"/>
    <mergeCell ref="S7:AD7"/>
    <mergeCell ref="B117:F117"/>
    <mergeCell ref="G117:R117"/>
    <mergeCell ref="P64:R64"/>
    <mergeCell ref="M65:O65"/>
    <mergeCell ref="B110:AD110"/>
    <mergeCell ref="B14:F18"/>
    <mergeCell ref="C44:F45"/>
    <mergeCell ref="C56:F59"/>
    <mergeCell ref="P67:R67"/>
    <mergeCell ref="M68:O68"/>
    <mergeCell ref="G64:L64"/>
    <mergeCell ref="G72:K72"/>
    <mergeCell ref="Y74:AA74"/>
    <mergeCell ref="Y83:AA83"/>
    <mergeCell ref="E74:F84"/>
    <mergeCell ref="S105:X105"/>
    <mergeCell ref="B99:F99"/>
    <mergeCell ref="G99:R99"/>
    <mergeCell ref="S99:AD99"/>
    <mergeCell ref="M100:N100"/>
    <mergeCell ref="O100:P100"/>
    <mergeCell ref="Q100:R100"/>
    <mergeCell ref="Y100:Z100"/>
    <mergeCell ref="G84:L84"/>
    <mergeCell ref="S84:X84"/>
    <mergeCell ref="S83:X83"/>
    <mergeCell ref="S77:X77"/>
    <mergeCell ref="G79:L79"/>
    <mergeCell ref="G78:L78"/>
    <mergeCell ref="G77:L77"/>
    <mergeCell ref="G76:L76"/>
    <mergeCell ref="G75:L75"/>
    <mergeCell ref="M79:O79"/>
    <mergeCell ref="G83:L83"/>
    <mergeCell ref="G82:L82"/>
    <mergeCell ref="G81:L81"/>
    <mergeCell ref="G80:L80"/>
    <mergeCell ref="M80:O80"/>
    <mergeCell ref="M81:O81"/>
    <mergeCell ref="S66:W66"/>
    <mergeCell ref="S73:X73"/>
    <mergeCell ref="S67:X67"/>
    <mergeCell ref="S72:W72"/>
    <mergeCell ref="S71:W71"/>
    <mergeCell ref="S70:W70"/>
    <mergeCell ref="S69:W69"/>
    <mergeCell ref="S68:W68"/>
    <mergeCell ref="G104:L104"/>
    <mergeCell ref="G103:L103"/>
    <mergeCell ref="G101:L101"/>
    <mergeCell ref="G15:G18"/>
    <mergeCell ref="H18:J18"/>
    <mergeCell ref="H17:J17"/>
    <mergeCell ref="H16:J16"/>
    <mergeCell ref="H15:J15"/>
    <mergeCell ref="G71:K71"/>
    <mergeCell ref="G70:K70"/>
    <mergeCell ref="G69:K69"/>
    <mergeCell ref="G68:K68"/>
    <mergeCell ref="G66:K66"/>
    <mergeCell ref="G65:K65"/>
    <mergeCell ref="G67:L67"/>
    <mergeCell ref="G73:L73"/>
    <mergeCell ref="B24:AD24"/>
    <mergeCell ref="M64:O64"/>
    <mergeCell ref="AB68:AD68"/>
    <mergeCell ref="M72:O72"/>
    <mergeCell ref="P72:R72"/>
    <mergeCell ref="M73:O73"/>
    <mergeCell ref="P73:R73"/>
    <mergeCell ref="G74:L74"/>
  </mergeCells>
  <phoneticPr fontId="9"/>
  <printOptions horizontalCentered="1"/>
  <pageMargins left="0.59055118110236227" right="0.39370078740157483" top="0.39370078740157483" bottom="0.19685039370078741" header="0.51181102362204722" footer="0.19685039370078741"/>
  <pageSetup paperSize="9" scale="79" fitToHeight="2" orientation="portrait" horizontalDpi="4294967293" r:id="rId1"/>
  <headerFooter alignWithMargins="0">
    <oddFooter>&amp;C&amp;P/&amp;N</oddFooter>
  </headerFooter>
  <rowBreaks count="2" manualBreakCount="2">
    <brk id="40" max="25" man="1"/>
    <brk id="11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422" r:id="rId4" name="Check Box 110">
              <controlPr defaultSize="0" autoFill="0" autoLine="0" autoPict="0">
                <anchor moveWithCells="1">
                  <from>
                    <xdr:col>13</xdr:col>
                    <xdr:colOff>76200</xdr:colOff>
                    <xdr:row>5</xdr:row>
                    <xdr:rowOff>152400</xdr:rowOff>
                  </from>
                  <to>
                    <xdr:col>16</xdr:col>
                    <xdr:colOff>66675</xdr:colOff>
                    <xdr:row>5</xdr:row>
                    <xdr:rowOff>352425</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6</xdr:col>
                    <xdr:colOff>38100</xdr:colOff>
                    <xdr:row>5</xdr:row>
                    <xdr:rowOff>152400</xdr:rowOff>
                  </from>
                  <to>
                    <xdr:col>10</xdr:col>
                    <xdr:colOff>9525</xdr:colOff>
                    <xdr:row>5</xdr:row>
                    <xdr:rowOff>352425</xdr:rowOff>
                  </to>
                </anchor>
              </controlPr>
            </control>
          </mc:Choice>
        </mc:AlternateContent>
        <mc:AlternateContent xmlns:mc="http://schemas.openxmlformats.org/markup-compatibility/2006">
          <mc:Choice Requires="x14">
            <control shapeId="13425" r:id="rId6" name="Check Box 113">
              <controlPr defaultSize="0" autoFill="0" autoLine="0" autoPict="0">
                <anchor moveWithCells="1">
                  <from>
                    <xdr:col>25</xdr:col>
                    <xdr:colOff>76200</xdr:colOff>
                    <xdr:row>5</xdr:row>
                    <xdr:rowOff>152400</xdr:rowOff>
                  </from>
                  <to>
                    <xdr:col>28</xdr:col>
                    <xdr:colOff>28575</xdr:colOff>
                    <xdr:row>5</xdr:row>
                    <xdr:rowOff>352425</xdr:rowOff>
                  </to>
                </anchor>
              </controlPr>
            </control>
          </mc:Choice>
        </mc:AlternateContent>
        <mc:AlternateContent xmlns:mc="http://schemas.openxmlformats.org/markup-compatibility/2006">
          <mc:Choice Requires="x14">
            <control shapeId="13426" r:id="rId7" name="Check Box 114">
              <controlPr defaultSize="0" autoFill="0" autoLine="0" autoPict="0">
                <anchor moveWithCells="1">
                  <from>
                    <xdr:col>18</xdr:col>
                    <xdr:colOff>38100</xdr:colOff>
                    <xdr:row>5</xdr:row>
                    <xdr:rowOff>152400</xdr:rowOff>
                  </from>
                  <to>
                    <xdr:col>22</xdr:col>
                    <xdr:colOff>9525</xdr:colOff>
                    <xdr:row>5</xdr:row>
                    <xdr:rowOff>352425</xdr:rowOff>
                  </to>
                </anchor>
              </controlPr>
            </control>
          </mc:Choice>
        </mc:AlternateContent>
        <mc:AlternateContent xmlns:mc="http://schemas.openxmlformats.org/markup-compatibility/2006">
          <mc:Choice Requires="x14">
            <control shapeId="13431" r:id="rId8" name="Check Box 119">
              <controlPr defaultSize="0" autoFill="0" autoLine="0" autoPict="0">
                <anchor moveWithCells="1">
                  <from>
                    <xdr:col>13</xdr:col>
                    <xdr:colOff>76200</xdr:colOff>
                    <xdr:row>10</xdr:row>
                    <xdr:rowOff>85725</xdr:rowOff>
                  </from>
                  <to>
                    <xdr:col>17</xdr:col>
                    <xdr:colOff>47625</xdr:colOff>
                    <xdr:row>10</xdr:row>
                    <xdr:rowOff>285750</xdr:rowOff>
                  </to>
                </anchor>
              </controlPr>
            </control>
          </mc:Choice>
        </mc:AlternateContent>
        <mc:AlternateContent xmlns:mc="http://schemas.openxmlformats.org/markup-compatibility/2006">
          <mc:Choice Requires="x14">
            <control shapeId="13432" r:id="rId9" name="Check Box 120">
              <controlPr defaultSize="0" autoFill="0" autoLine="0" autoPict="0">
                <anchor moveWithCells="1">
                  <from>
                    <xdr:col>6</xdr:col>
                    <xdr:colOff>38100</xdr:colOff>
                    <xdr:row>10</xdr:row>
                    <xdr:rowOff>85725</xdr:rowOff>
                  </from>
                  <to>
                    <xdr:col>10</xdr:col>
                    <xdr:colOff>9525</xdr:colOff>
                    <xdr:row>10</xdr:row>
                    <xdr:rowOff>285750</xdr:rowOff>
                  </to>
                </anchor>
              </controlPr>
            </control>
          </mc:Choice>
        </mc:AlternateContent>
        <mc:AlternateContent xmlns:mc="http://schemas.openxmlformats.org/markup-compatibility/2006">
          <mc:Choice Requires="x14">
            <control shapeId="13434" r:id="rId10" name="Check Box 122">
              <controlPr defaultSize="0" autoFill="0" autoLine="0" autoPict="0">
                <anchor moveWithCells="1">
                  <from>
                    <xdr:col>20</xdr:col>
                    <xdr:colOff>76200</xdr:colOff>
                    <xdr:row>10</xdr:row>
                    <xdr:rowOff>95250</xdr:rowOff>
                  </from>
                  <to>
                    <xdr:col>24</xdr:col>
                    <xdr:colOff>47625</xdr:colOff>
                    <xdr:row>10</xdr:row>
                    <xdr:rowOff>295275</xdr:rowOff>
                  </to>
                </anchor>
              </controlPr>
            </control>
          </mc:Choice>
        </mc:AlternateContent>
        <mc:AlternateContent xmlns:mc="http://schemas.openxmlformats.org/markup-compatibility/2006">
          <mc:Choice Requires="x14">
            <control shapeId="13436" r:id="rId11" name="Check Box 124">
              <controlPr defaultSize="0" autoFill="0" autoLine="0" autoPict="0">
                <anchor moveWithCells="1">
                  <from>
                    <xdr:col>19</xdr:col>
                    <xdr:colOff>190500</xdr:colOff>
                    <xdr:row>32</xdr:row>
                    <xdr:rowOff>19050</xdr:rowOff>
                  </from>
                  <to>
                    <xdr:col>23</xdr:col>
                    <xdr:colOff>161925</xdr:colOff>
                    <xdr:row>32</xdr:row>
                    <xdr:rowOff>219075</xdr:rowOff>
                  </to>
                </anchor>
              </controlPr>
            </control>
          </mc:Choice>
        </mc:AlternateContent>
        <mc:AlternateContent xmlns:mc="http://schemas.openxmlformats.org/markup-compatibility/2006">
          <mc:Choice Requires="x14">
            <control shapeId="13437" r:id="rId12" name="Check Box 125">
              <controlPr defaultSize="0" autoFill="0" autoLine="0" autoPict="0">
                <anchor moveWithCells="1">
                  <from>
                    <xdr:col>6</xdr:col>
                    <xdr:colOff>38100</xdr:colOff>
                    <xdr:row>32</xdr:row>
                    <xdr:rowOff>19050</xdr:rowOff>
                  </from>
                  <to>
                    <xdr:col>15</xdr:col>
                    <xdr:colOff>57150</xdr:colOff>
                    <xdr:row>32</xdr:row>
                    <xdr:rowOff>219075</xdr:rowOff>
                  </to>
                </anchor>
              </controlPr>
            </control>
          </mc:Choice>
        </mc:AlternateContent>
        <mc:AlternateContent xmlns:mc="http://schemas.openxmlformats.org/markup-compatibility/2006">
          <mc:Choice Requires="x14">
            <control shapeId="13438" r:id="rId13" name="Check Box 126">
              <controlPr defaultSize="0" autoFill="0" autoLine="0" autoPict="0">
                <anchor moveWithCells="1">
                  <from>
                    <xdr:col>6</xdr:col>
                    <xdr:colOff>28575</xdr:colOff>
                    <xdr:row>55</xdr:row>
                    <xdr:rowOff>19050</xdr:rowOff>
                  </from>
                  <to>
                    <xdr:col>8</xdr:col>
                    <xdr:colOff>85725</xdr:colOff>
                    <xdr:row>55</xdr:row>
                    <xdr:rowOff>219075</xdr:rowOff>
                  </to>
                </anchor>
              </controlPr>
            </control>
          </mc:Choice>
        </mc:AlternateContent>
        <mc:AlternateContent xmlns:mc="http://schemas.openxmlformats.org/markup-compatibility/2006">
          <mc:Choice Requires="x14">
            <control shapeId="13439" r:id="rId14" name="Check Box 127">
              <controlPr defaultSize="0" autoFill="0" autoLine="0" autoPict="0">
                <anchor moveWithCells="1">
                  <from>
                    <xdr:col>12</xdr:col>
                    <xdr:colOff>28575</xdr:colOff>
                    <xdr:row>55</xdr:row>
                    <xdr:rowOff>19050</xdr:rowOff>
                  </from>
                  <to>
                    <xdr:col>14</xdr:col>
                    <xdr:colOff>85725</xdr:colOff>
                    <xdr:row>55</xdr:row>
                    <xdr:rowOff>219075</xdr:rowOff>
                  </to>
                </anchor>
              </controlPr>
            </control>
          </mc:Choice>
        </mc:AlternateContent>
        <mc:AlternateContent xmlns:mc="http://schemas.openxmlformats.org/markup-compatibility/2006">
          <mc:Choice Requires="x14">
            <control shapeId="13440" r:id="rId15" name="Check Box 128">
              <controlPr defaultSize="0" autoFill="0" autoLine="0" autoPict="0">
                <anchor moveWithCells="1">
                  <from>
                    <xdr:col>15</xdr:col>
                    <xdr:colOff>257175</xdr:colOff>
                    <xdr:row>55</xdr:row>
                    <xdr:rowOff>19050</xdr:rowOff>
                  </from>
                  <to>
                    <xdr:col>20</xdr:col>
                    <xdr:colOff>238125</xdr:colOff>
                    <xdr:row>55</xdr:row>
                    <xdr:rowOff>219075</xdr:rowOff>
                  </to>
                </anchor>
              </controlPr>
            </control>
          </mc:Choice>
        </mc:AlternateContent>
        <mc:AlternateContent xmlns:mc="http://schemas.openxmlformats.org/markup-compatibility/2006">
          <mc:Choice Requires="x14">
            <control shapeId="13441" r:id="rId16" name="Check Box 129">
              <controlPr defaultSize="0" autoFill="0" autoLine="0" autoPict="0">
                <anchor moveWithCells="1">
                  <from>
                    <xdr:col>25</xdr:col>
                    <xdr:colOff>95250</xdr:colOff>
                    <xdr:row>55</xdr:row>
                    <xdr:rowOff>19050</xdr:rowOff>
                  </from>
                  <to>
                    <xdr:col>27</xdr:col>
                    <xdr:colOff>152400</xdr:colOff>
                    <xdr:row>55</xdr:row>
                    <xdr:rowOff>219075</xdr:rowOff>
                  </to>
                </anchor>
              </controlPr>
            </control>
          </mc:Choice>
        </mc:AlternateContent>
        <mc:AlternateContent xmlns:mc="http://schemas.openxmlformats.org/markup-compatibility/2006">
          <mc:Choice Requires="x14">
            <control shapeId="13442" r:id="rId17" name="Check Box 130">
              <controlPr defaultSize="0" autoFill="0" autoLine="0" autoPict="0">
                <anchor moveWithCells="1">
                  <from>
                    <xdr:col>6</xdr:col>
                    <xdr:colOff>28575</xdr:colOff>
                    <xdr:row>43</xdr:row>
                    <xdr:rowOff>28575</xdr:rowOff>
                  </from>
                  <to>
                    <xdr:col>8</xdr:col>
                    <xdr:colOff>85725</xdr:colOff>
                    <xdr:row>43</xdr:row>
                    <xdr:rowOff>228600</xdr:rowOff>
                  </to>
                </anchor>
              </controlPr>
            </control>
          </mc:Choice>
        </mc:AlternateContent>
        <mc:AlternateContent xmlns:mc="http://schemas.openxmlformats.org/markup-compatibility/2006">
          <mc:Choice Requires="x14">
            <control shapeId="13444" r:id="rId18" name="Check Box 132">
              <controlPr defaultSize="0" autoFill="0" autoLine="0" autoPict="0">
                <anchor moveWithCells="1">
                  <from>
                    <xdr:col>15</xdr:col>
                    <xdr:colOff>123825</xdr:colOff>
                    <xdr:row>43</xdr:row>
                    <xdr:rowOff>28575</xdr:rowOff>
                  </from>
                  <to>
                    <xdr:col>20</xdr:col>
                    <xdr:colOff>104775</xdr:colOff>
                    <xdr:row>43</xdr:row>
                    <xdr:rowOff>228600</xdr:rowOff>
                  </to>
                </anchor>
              </controlPr>
            </control>
          </mc:Choice>
        </mc:AlternateContent>
        <mc:AlternateContent xmlns:mc="http://schemas.openxmlformats.org/markup-compatibility/2006">
          <mc:Choice Requires="x14">
            <control shapeId="13446" r:id="rId19" name="Check Box 134">
              <controlPr defaultSize="0" autoFill="0" autoLine="0" autoPict="0">
                <anchor moveWithCells="1">
                  <from>
                    <xdr:col>6</xdr:col>
                    <xdr:colOff>28575</xdr:colOff>
                    <xdr:row>44</xdr:row>
                    <xdr:rowOff>19050</xdr:rowOff>
                  </from>
                  <to>
                    <xdr:col>8</xdr:col>
                    <xdr:colOff>85725</xdr:colOff>
                    <xdr:row>44</xdr:row>
                    <xdr:rowOff>219075</xdr:rowOff>
                  </to>
                </anchor>
              </controlPr>
            </control>
          </mc:Choice>
        </mc:AlternateContent>
        <mc:AlternateContent xmlns:mc="http://schemas.openxmlformats.org/markup-compatibility/2006">
          <mc:Choice Requires="x14">
            <control shapeId="13447" r:id="rId20" name="Check Box 135">
              <controlPr defaultSize="0" autoFill="0" autoLine="0" autoPict="0">
                <anchor moveWithCells="1">
                  <from>
                    <xdr:col>10</xdr:col>
                    <xdr:colOff>152400</xdr:colOff>
                    <xdr:row>44</xdr:row>
                    <xdr:rowOff>19050</xdr:rowOff>
                  </from>
                  <to>
                    <xdr:col>12</xdr:col>
                    <xdr:colOff>209550</xdr:colOff>
                    <xdr:row>44</xdr:row>
                    <xdr:rowOff>219075</xdr:rowOff>
                  </to>
                </anchor>
              </controlPr>
            </control>
          </mc:Choice>
        </mc:AlternateContent>
        <mc:AlternateContent xmlns:mc="http://schemas.openxmlformats.org/markup-compatibility/2006">
          <mc:Choice Requires="x14">
            <control shapeId="13448" r:id="rId21" name="Check Box 136">
              <controlPr defaultSize="0" autoFill="0" autoLine="0" autoPict="0">
                <anchor moveWithCells="1">
                  <from>
                    <xdr:col>15</xdr:col>
                    <xdr:colOff>123825</xdr:colOff>
                    <xdr:row>44</xdr:row>
                    <xdr:rowOff>19050</xdr:rowOff>
                  </from>
                  <to>
                    <xdr:col>17</xdr:col>
                    <xdr:colOff>180975</xdr:colOff>
                    <xdr:row>44</xdr:row>
                    <xdr:rowOff>219075</xdr:rowOff>
                  </to>
                </anchor>
              </controlPr>
            </control>
          </mc:Choice>
        </mc:AlternateContent>
        <mc:AlternateContent xmlns:mc="http://schemas.openxmlformats.org/markup-compatibility/2006">
          <mc:Choice Requires="x14">
            <control shapeId="13449" r:id="rId22" name="Check Box 137">
              <controlPr defaultSize="0" autoFill="0" autoLine="0" autoPict="0">
                <anchor moveWithCells="1">
                  <from>
                    <xdr:col>25</xdr:col>
                    <xdr:colOff>95250</xdr:colOff>
                    <xdr:row>44</xdr:row>
                    <xdr:rowOff>19050</xdr:rowOff>
                  </from>
                  <to>
                    <xdr:col>29</xdr:col>
                    <xdr:colOff>66675</xdr:colOff>
                    <xdr:row>44</xdr:row>
                    <xdr:rowOff>219075</xdr:rowOff>
                  </to>
                </anchor>
              </controlPr>
            </control>
          </mc:Choice>
        </mc:AlternateContent>
        <mc:AlternateContent xmlns:mc="http://schemas.openxmlformats.org/markup-compatibility/2006">
          <mc:Choice Requires="x14">
            <control shapeId="13450" r:id="rId23" name="Check Box 138">
              <controlPr defaultSize="0" autoFill="0" autoLine="0" autoPict="0">
                <anchor moveWithCells="1">
                  <from>
                    <xdr:col>19</xdr:col>
                    <xdr:colOff>95250</xdr:colOff>
                    <xdr:row>44</xdr:row>
                    <xdr:rowOff>19050</xdr:rowOff>
                  </from>
                  <to>
                    <xdr:col>21</xdr:col>
                    <xdr:colOff>152400</xdr:colOff>
                    <xdr:row>44</xdr:row>
                    <xdr:rowOff>219075</xdr:rowOff>
                  </to>
                </anchor>
              </controlPr>
            </control>
          </mc:Choice>
        </mc:AlternateContent>
        <mc:AlternateContent xmlns:mc="http://schemas.openxmlformats.org/markup-compatibility/2006">
          <mc:Choice Requires="x14">
            <control shapeId="13451" r:id="rId24" name="Check Box 139">
              <controlPr defaultSize="0" autoFill="0" autoLine="0" autoPict="0">
                <anchor moveWithCells="1">
                  <from>
                    <xdr:col>6</xdr:col>
                    <xdr:colOff>28575</xdr:colOff>
                    <xdr:row>57</xdr:row>
                    <xdr:rowOff>19050</xdr:rowOff>
                  </from>
                  <to>
                    <xdr:col>8</xdr:col>
                    <xdr:colOff>85725</xdr:colOff>
                    <xdr:row>57</xdr:row>
                    <xdr:rowOff>219075</xdr:rowOff>
                  </to>
                </anchor>
              </controlPr>
            </control>
          </mc:Choice>
        </mc:AlternateContent>
        <mc:AlternateContent xmlns:mc="http://schemas.openxmlformats.org/markup-compatibility/2006">
          <mc:Choice Requires="x14">
            <control shapeId="13452" r:id="rId25" name="Check Box 140">
              <controlPr defaultSize="0" autoFill="0" autoLine="0" autoPict="0">
                <anchor moveWithCells="1">
                  <from>
                    <xdr:col>10</xdr:col>
                    <xdr:colOff>9525</xdr:colOff>
                    <xdr:row>57</xdr:row>
                    <xdr:rowOff>19050</xdr:rowOff>
                  </from>
                  <to>
                    <xdr:col>12</xdr:col>
                    <xdr:colOff>66675</xdr:colOff>
                    <xdr:row>57</xdr:row>
                    <xdr:rowOff>219075</xdr:rowOff>
                  </to>
                </anchor>
              </controlPr>
            </control>
          </mc:Choice>
        </mc:AlternateContent>
        <mc:AlternateContent xmlns:mc="http://schemas.openxmlformats.org/markup-compatibility/2006">
          <mc:Choice Requires="x14">
            <control shapeId="13453" r:id="rId26" name="Check Box 141">
              <controlPr defaultSize="0" autoFill="0" autoLine="0" autoPict="0">
                <anchor moveWithCells="1">
                  <from>
                    <xdr:col>14</xdr:col>
                    <xdr:colOff>9525</xdr:colOff>
                    <xdr:row>57</xdr:row>
                    <xdr:rowOff>19050</xdr:rowOff>
                  </from>
                  <to>
                    <xdr:col>16</xdr:col>
                    <xdr:colOff>66675</xdr:colOff>
                    <xdr:row>57</xdr:row>
                    <xdr:rowOff>219075</xdr:rowOff>
                  </to>
                </anchor>
              </controlPr>
            </control>
          </mc:Choice>
        </mc:AlternateContent>
        <mc:AlternateContent xmlns:mc="http://schemas.openxmlformats.org/markup-compatibility/2006">
          <mc:Choice Requires="x14">
            <control shapeId="13454" r:id="rId27" name="Check Box 142">
              <controlPr defaultSize="0" autoFill="0" autoLine="0" autoPict="0">
                <anchor moveWithCells="1">
                  <from>
                    <xdr:col>25</xdr:col>
                    <xdr:colOff>95250</xdr:colOff>
                    <xdr:row>57</xdr:row>
                    <xdr:rowOff>19050</xdr:rowOff>
                  </from>
                  <to>
                    <xdr:col>29</xdr:col>
                    <xdr:colOff>66675</xdr:colOff>
                    <xdr:row>57</xdr:row>
                    <xdr:rowOff>219075</xdr:rowOff>
                  </to>
                </anchor>
              </controlPr>
            </control>
          </mc:Choice>
        </mc:AlternateContent>
        <mc:AlternateContent xmlns:mc="http://schemas.openxmlformats.org/markup-compatibility/2006">
          <mc:Choice Requires="x14">
            <control shapeId="13455" r:id="rId28" name="Check Box 143">
              <controlPr defaultSize="0" autoFill="0" autoLine="0" autoPict="0">
                <anchor moveWithCells="1">
                  <from>
                    <xdr:col>17</xdr:col>
                    <xdr:colOff>9525</xdr:colOff>
                    <xdr:row>57</xdr:row>
                    <xdr:rowOff>19050</xdr:rowOff>
                  </from>
                  <to>
                    <xdr:col>19</xdr:col>
                    <xdr:colOff>66675</xdr:colOff>
                    <xdr:row>57</xdr:row>
                    <xdr:rowOff>219075</xdr:rowOff>
                  </to>
                </anchor>
              </controlPr>
            </control>
          </mc:Choice>
        </mc:AlternateContent>
        <mc:AlternateContent xmlns:mc="http://schemas.openxmlformats.org/markup-compatibility/2006">
          <mc:Choice Requires="x14">
            <control shapeId="13456" r:id="rId29" name="Check Box 144">
              <controlPr defaultSize="0" autoFill="0" autoLine="0" autoPict="0">
                <anchor moveWithCells="1">
                  <from>
                    <xdr:col>21</xdr:col>
                    <xdr:colOff>9525</xdr:colOff>
                    <xdr:row>57</xdr:row>
                    <xdr:rowOff>19050</xdr:rowOff>
                  </from>
                  <to>
                    <xdr:col>23</xdr:col>
                    <xdr:colOff>66675</xdr:colOff>
                    <xdr:row>57</xdr:row>
                    <xdr:rowOff>219075</xdr:rowOff>
                  </to>
                </anchor>
              </controlPr>
            </control>
          </mc:Choice>
        </mc:AlternateContent>
        <mc:AlternateContent xmlns:mc="http://schemas.openxmlformats.org/markup-compatibility/2006">
          <mc:Choice Requires="x14">
            <control shapeId="13457" r:id="rId30" name="Check Box 145">
              <controlPr defaultSize="0" autoFill="0" autoLine="0" autoPict="0">
                <anchor moveWithCells="1">
                  <from>
                    <xdr:col>6</xdr:col>
                    <xdr:colOff>28575</xdr:colOff>
                    <xdr:row>58</xdr:row>
                    <xdr:rowOff>19050</xdr:rowOff>
                  </from>
                  <to>
                    <xdr:col>8</xdr:col>
                    <xdr:colOff>85725</xdr:colOff>
                    <xdr:row>58</xdr:row>
                    <xdr:rowOff>219075</xdr:rowOff>
                  </to>
                </anchor>
              </controlPr>
            </control>
          </mc:Choice>
        </mc:AlternateContent>
        <mc:AlternateContent xmlns:mc="http://schemas.openxmlformats.org/markup-compatibility/2006">
          <mc:Choice Requires="x14">
            <control shapeId="13458" r:id="rId31" name="Check Box 146">
              <controlPr defaultSize="0" autoFill="0" autoLine="0" autoPict="0">
                <anchor moveWithCells="1">
                  <from>
                    <xdr:col>12</xdr:col>
                    <xdr:colOff>28575</xdr:colOff>
                    <xdr:row>58</xdr:row>
                    <xdr:rowOff>19050</xdr:rowOff>
                  </from>
                  <to>
                    <xdr:col>15</xdr:col>
                    <xdr:colOff>57150</xdr:colOff>
                    <xdr:row>58</xdr:row>
                    <xdr:rowOff>219075</xdr:rowOff>
                  </to>
                </anchor>
              </controlPr>
            </control>
          </mc:Choice>
        </mc:AlternateContent>
        <mc:AlternateContent xmlns:mc="http://schemas.openxmlformats.org/markup-compatibility/2006">
          <mc:Choice Requires="x14">
            <control shapeId="13459" r:id="rId32" name="Check Box 147">
              <controlPr defaultSize="0" autoFill="0" autoLine="0" autoPict="0">
                <anchor moveWithCells="1">
                  <from>
                    <xdr:col>15</xdr:col>
                    <xdr:colOff>257175</xdr:colOff>
                    <xdr:row>58</xdr:row>
                    <xdr:rowOff>19050</xdr:rowOff>
                  </from>
                  <to>
                    <xdr:col>20</xdr:col>
                    <xdr:colOff>238125</xdr:colOff>
                    <xdr:row>58</xdr:row>
                    <xdr:rowOff>219075</xdr:rowOff>
                  </to>
                </anchor>
              </controlPr>
            </control>
          </mc:Choice>
        </mc:AlternateContent>
        <mc:AlternateContent xmlns:mc="http://schemas.openxmlformats.org/markup-compatibility/2006">
          <mc:Choice Requires="x14">
            <control shapeId="13468" r:id="rId33" name="Check Box 156">
              <controlPr defaultSize="0" autoFill="0" autoLine="0" autoPict="0">
                <anchor moveWithCells="1">
                  <from>
                    <xdr:col>6</xdr:col>
                    <xdr:colOff>28575</xdr:colOff>
                    <xdr:row>146</xdr:row>
                    <xdr:rowOff>47625</xdr:rowOff>
                  </from>
                  <to>
                    <xdr:col>9</xdr:col>
                    <xdr:colOff>200025</xdr:colOff>
                    <xdr:row>146</xdr:row>
                    <xdr:rowOff>247650</xdr:rowOff>
                  </to>
                </anchor>
              </controlPr>
            </control>
          </mc:Choice>
        </mc:AlternateContent>
        <mc:AlternateContent xmlns:mc="http://schemas.openxmlformats.org/markup-compatibility/2006">
          <mc:Choice Requires="x14">
            <control shapeId="13469" r:id="rId34" name="Check Box 157">
              <controlPr defaultSize="0" autoFill="0" autoLine="0" autoPict="0">
                <anchor moveWithCells="1">
                  <from>
                    <xdr:col>22</xdr:col>
                    <xdr:colOff>152400</xdr:colOff>
                    <xdr:row>146</xdr:row>
                    <xdr:rowOff>47625</xdr:rowOff>
                  </from>
                  <to>
                    <xdr:col>26</xdr:col>
                    <xdr:colOff>9525</xdr:colOff>
                    <xdr:row>146</xdr:row>
                    <xdr:rowOff>247650</xdr:rowOff>
                  </to>
                </anchor>
              </controlPr>
            </control>
          </mc:Choice>
        </mc:AlternateContent>
        <mc:AlternateContent xmlns:mc="http://schemas.openxmlformats.org/markup-compatibility/2006">
          <mc:Choice Requires="x14">
            <control shapeId="13470" r:id="rId35" name="Check Box 158">
              <controlPr defaultSize="0" autoFill="0" autoLine="0" autoPict="0">
                <anchor moveWithCells="1">
                  <from>
                    <xdr:col>14</xdr:col>
                    <xdr:colOff>85725</xdr:colOff>
                    <xdr:row>146</xdr:row>
                    <xdr:rowOff>47625</xdr:rowOff>
                  </from>
                  <to>
                    <xdr:col>17</xdr:col>
                    <xdr:colOff>257175</xdr:colOff>
                    <xdr:row>146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14"/>
  <sheetViews>
    <sheetView view="pageBreakPreview" zoomScaleNormal="100" zoomScaleSheetLayoutView="100" workbookViewId="0">
      <selection activeCell="AB102" sqref="AB102"/>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28" customWidth="1"/>
    <col min="27" max="41" width="3.375" style="20" customWidth="1"/>
    <col min="42" max="43" width="4.25" style="20" customWidth="1"/>
    <col min="44" max="62" width="3.375" style="20" customWidth="1"/>
    <col min="63" max="68" width="4.375" style="20"/>
    <col min="69" max="16384" width="4.375" style="3"/>
  </cols>
  <sheetData>
    <row r="1" spans="1:68" ht="22.5" customHeight="1" x14ac:dyDescent="0.15">
      <c r="A1" s="1087" t="s">
        <v>392</v>
      </c>
      <c r="B1" s="1087"/>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3"/>
      <c r="AB1" s="19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ht="10.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3"/>
      <c r="AB2" s="19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s="7" customFormat="1" ht="17.25" customHeight="1" x14ac:dyDescent="0.15">
      <c r="A3" s="159"/>
      <c r="B3" s="159"/>
      <c r="C3" s="159"/>
      <c r="D3" s="159"/>
      <c r="E3" s="159"/>
      <c r="F3" s="159" t="s">
        <v>206</v>
      </c>
      <c r="H3" s="159"/>
      <c r="J3" s="159"/>
      <c r="K3" s="159"/>
      <c r="L3" s="159"/>
      <c r="N3" s="159"/>
      <c r="O3" s="159"/>
      <c r="P3" s="159"/>
      <c r="Q3" s="159"/>
      <c r="R3" s="159"/>
      <c r="S3" s="159"/>
      <c r="T3" s="159"/>
      <c r="U3" s="159"/>
      <c r="V3" s="159"/>
      <c r="W3" s="159"/>
      <c r="X3" s="159"/>
      <c r="Y3" s="159"/>
      <c r="Z3" s="159"/>
      <c r="AB3" s="159"/>
    </row>
    <row r="4" spans="1:68" s="7" customFormat="1" ht="17.25" customHeight="1" x14ac:dyDescent="0.15">
      <c r="A4" s="159"/>
      <c r="B4" s="159"/>
      <c r="C4" s="159"/>
      <c r="D4" s="159"/>
      <c r="E4" s="159"/>
      <c r="F4" s="159" t="s">
        <v>205</v>
      </c>
      <c r="H4" s="159"/>
      <c r="J4" s="159"/>
      <c r="K4" s="159"/>
      <c r="L4" s="159"/>
      <c r="N4" s="159"/>
      <c r="O4" s="159"/>
      <c r="P4" s="159"/>
      <c r="Q4" s="159"/>
      <c r="R4" s="159"/>
      <c r="S4" s="159"/>
      <c r="T4" s="159"/>
      <c r="U4" s="159"/>
      <c r="V4" s="159"/>
      <c r="W4" s="159"/>
      <c r="X4" s="159"/>
      <c r="Y4" s="159"/>
      <c r="Z4" s="159"/>
      <c r="AB4" s="159"/>
    </row>
    <row r="5" spans="1:68" s="7" customFormat="1" ht="17.25" customHeight="1" x14ac:dyDescent="0.15">
      <c r="A5" s="159"/>
      <c r="B5" s="159"/>
      <c r="C5" s="159"/>
      <c r="D5" s="159"/>
      <c r="E5" s="159"/>
      <c r="F5" s="159"/>
      <c r="H5" s="159"/>
      <c r="J5" s="159"/>
      <c r="K5" s="159"/>
      <c r="L5" s="159"/>
      <c r="N5" s="159"/>
      <c r="O5" s="159"/>
      <c r="P5" s="159"/>
      <c r="Q5" s="159"/>
      <c r="R5" s="159"/>
      <c r="S5" s="159"/>
      <c r="T5" s="159"/>
      <c r="U5" s="159"/>
      <c r="V5" s="159"/>
      <c r="W5" s="159"/>
      <c r="X5" s="159"/>
      <c r="Y5" s="159"/>
      <c r="Z5" s="159"/>
      <c r="AB5" s="159"/>
    </row>
    <row r="6" spans="1:68" s="20" customFormat="1" ht="15" customHeight="1" x14ac:dyDescent="0.15">
      <c r="A6" s="9" t="s">
        <v>385</v>
      </c>
      <c r="C6" s="67"/>
      <c r="D6" s="67"/>
      <c r="M6" s="67"/>
      <c r="N6" s="67"/>
      <c r="O6" s="67"/>
      <c r="P6" s="67"/>
      <c r="Q6" s="67"/>
      <c r="R6" s="67"/>
      <c r="S6" s="67"/>
      <c r="T6" s="67"/>
      <c r="U6" s="67"/>
      <c r="V6" s="67"/>
      <c r="W6" s="67"/>
      <c r="X6" s="67"/>
      <c r="Y6" s="68"/>
      <c r="Z6" s="68"/>
      <c r="AA6" s="67"/>
      <c r="AB6" s="67"/>
    </row>
    <row r="7" spans="1:68" s="2" customFormat="1" ht="15" customHeight="1" x14ac:dyDescent="0.15">
      <c r="B7" s="761" t="s">
        <v>109</v>
      </c>
      <c r="C7" s="762"/>
      <c r="D7" s="762"/>
      <c r="E7" s="762"/>
      <c r="F7" s="762"/>
      <c r="G7" s="762"/>
      <c r="H7" s="762"/>
      <c r="I7" s="766" t="s">
        <v>110</v>
      </c>
      <c r="J7" s="756"/>
      <c r="K7" s="756" t="s">
        <v>111</v>
      </c>
      <c r="L7" s="756"/>
      <c r="M7" s="756" t="s">
        <v>112</v>
      </c>
      <c r="N7" s="756"/>
      <c r="O7" s="756" t="s">
        <v>113</v>
      </c>
      <c r="P7" s="756"/>
      <c r="Q7" s="756" t="s">
        <v>114</v>
      </c>
      <c r="R7" s="756"/>
      <c r="S7" s="756" t="s">
        <v>115</v>
      </c>
      <c r="T7" s="757"/>
      <c r="U7" s="758" t="s">
        <v>116</v>
      </c>
      <c r="V7" s="759"/>
      <c r="W7" s="759"/>
      <c r="X7" s="760"/>
      <c r="Y7" s="69"/>
      <c r="Z7" s="38"/>
      <c r="AA7" s="20"/>
      <c r="AB7" s="59"/>
      <c r="AC7" s="59"/>
      <c r="AD7" s="20"/>
      <c r="AE7" s="59"/>
      <c r="AF7" s="59"/>
      <c r="AG7" s="59"/>
      <c r="AH7" s="59"/>
      <c r="AI7" s="59"/>
      <c r="AJ7" s="59"/>
      <c r="AK7" s="59"/>
      <c r="AL7" s="20"/>
      <c r="AM7" s="20"/>
      <c r="AN7" s="59"/>
      <c r="AO7" s="84"/>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row>
    <row r="8" spans="1:68" s="2" customFormat="1" ht="15" customHeight="1" x14ac:dyDescent="0.15">
      <c r="B8" s="71"/>
      <c r="C8" s="761" t="s">
        <v>296</v>
      </c>
      <c r="D8" s="762"/>
      <c r="E8" s="762"/>
      <c r="F8" s="762"/>
      <c r="G8" s="762"/>
      <c r="H8" s="762"/>
      <c r="I8" s="763">
        <f>I10</f>
        <v>0</v>
      </c>
      <c r="J8" s="764"/>
      <c r="K8" s="764">
        <f>K10</f>
        <v>0</v>
      </c>
      <c r="L8" s="764"/>
      <c r="M8" s="764">
        <f>M10</f>
        <v>0</v>
      </c>
      <c r="N8" s="764"/>
      <c r="O8" s="764">
        <f>O9+O10</f>
        <v>0</v>
      </c>
      <c r="P8" s="764"/>
      <c r="Q8" s="764">
        <f>Q9+Q10</f>
        <v>0</v>
      </c>
      <c r="R8" s="764"/>
      <c r="S8" s="764">
        <f>S9+S10</f>
        <v>0</v>
      </c>
      <c r="T8" s="765"/>
      <c r="U8" s="767">
        <f>U9+U10</f>
        <v>0</v>
      </c>
      <c r="V8" s="768"/>
      <c r="W8" s="768"/>
      <c r="X8" s="769"/>
      <c r="Y8" s="70"/>
      <c r="Z8" s="38"/>
      <c r="AA8" s="59"/>
      <c r="AB8" s="59"/>
      <c r="AC8" s="20"/>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row>
    <row r="9" spans="1:68" s="2" customFormat="1" ht="15" customHeight="1" x14ac:dyDescent="0.15">
      <c r="B9" s="71"/>
      <c r="C9" s="71"/>
      <c r="D9" s="770" t="s">
        <v>297</v>
      </c>
      <c r="E9" s="771"/>
      <c r="F9" s="771"/>
      <c r="G9" s="771"/>
      <c r="H9" s="771"/>
      <c r="I9" s="772"/>
      <c r="J9" s="773"/>
      <c r="K9" s="773"/>
      <c r="L9" s="773"/>
      <c r="M9" s="773"/>
      <c r="N9" s="773"/>
      <c r="O9" s="774">
        <v>0</v>
      </c>
      <c r="P9" s="774"/>
      <c r="Q9" s="774">
        <v>0</v>
      </c>
      <c r="R9" s="774"/>
      <c r="S9" s="774">
        <v>0</v>
      </c>
      <c r="T9" s="775"/>
      <c r="U9" s="776">
        <f>SUM(O9:T9)</f>
        <v>0</v>
      </c>
      <c r="V9" s="777"/>
      <c r="W9" s="777"/>
      <c r="X9" s="778"/>
      <c r="Y9" s="70"/>
      <c r="Z9" s="38"/>
      <c r="AA9" s="59"/>
      <c r="AB9" s="59"/>
      <c r="AC9" s="20"/>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row>
    <row r="10" spans="1:68" s="2" customFormat="1" ht="15" customHeight="1" x14ac:dyDescent="0.15">
      <c r="B10" s="71"/>
      <c r="C10" s="71"/>
      <c r="D10" s="793" t="s">
        <v>298</v>
      </c>
      <c r="E10" s="794"/>
      <c r="F10" s="794"/>
      <c r="G10" s="794"/>
      <c r="H10" s="794"/>
      <c r="I10" s="795">
        <f>I11+I12</f>
        <v>0</v>
      </c>
      <c r="J10" s="779"/>
      <c r="K10" s="779">
        <f>K11+K12</f>
        <v>0</v>
      </c>
      <c r="L10" s="779"/>
      <c r="M10" s="779">
        <f>M11+M12</f>
        <v>0</v>
      </c>
      <c r="N10" s="779"/>
      <c r="O10" s="779">
        <f>O11+O12</f>
        <v>0</v>
      </c>
      <c r="P10" s="779"/>
      <c r="Q10" s="779">
        <f>Q11+Q12</f>
        <v>0</v>
      </c>
      <c r="R10" s="779"/>
      <c r="S10" s="779">
        <f>S11+S12</f>
        <v>0</v>
      </c>
      <c r="T10" s="780"/>
      <c r="U10" s="781">
        <f>SUM(I10:T10)</f>
        <v>0</v>
      </c>
      <c r="V10" s="782"/>
      <c r="W10" s="782"/>
      <c r="X10" s="783"/>
      <c r="Y10" s="70"/>
      <c r="Z10" s="38"/>
      <c r="AA10" s="59"/>
      <c r="AB10" s="59"/>
      <c r="AC10" s="20"/>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row>
    <row r="11" spans="1:68" s="2" customFormat="1" ht="15" customHeight="1" x14ac:dyDescent="0.15">
      <c r="B11" s="71"/>
      <c r="C11" s="71"/>
      <c r="D11" s="246"/>
      <c r="E11" s="784" t="s">
        <v>117</v>
      </c>
      <c r="F11" s="785"/>
      <c r="G11" s="785"/>
      <c r="H11" s="786"/>
      <c r="I11" s="787">
        <v>0</v>
      </c>
      <c r="J11" s="788"/>
      <c r="K11" s="788">
        <v>0</v>
      </c>
      <c r="L11" s="788"/>
      <c r="M11" s="788">
        <v>0</v>
      </c>
      <c r="N11" s="788"/>
      <c r="O11" s="788">
        <v>0</v>
      </c>
      <c r="P11" s="788"/>
      <c r="Q11" s="788">
        <v>0</v>
      </c>
      <c r="R11" s="788"/>
      <c r="S11" s="788">
        <v>0</v>
      </c>
      <c r="T11" s="789"/>
      <c r="U11" s="790">
        <f>SUM(I11:T11)</f>
        <v>0</v>
      </c>
      <c r="V11" s="791"/>
      <c r="W11" s="791"/>
      <c r="X11" s="792"/>
      <c r="Y11" s="70"/>
      <c r="Z11" s="38"/>
      <c r="AA11" s="59"/>
      <c r="AB11" s="59"/>
      <c r="AC11" s="20"/>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row>
    <row r="12" spans="1:68" s="2" customFormat="1" ht="15" customHeight="1" x14ac:dyDescent="0.15">
      <c r="B12" s="72"/>
      <c r="C12" s="72"/>
      <c r="D12" s="247"/>
      <c r="E12" s="805" t="s">
        <v>299</v>
      </c>
      <c r="F12" s="806"/>
      <c r="G12" s="806"/>
      <c r="H12" s="807"/>
      <c r="I12" s="808">
        <v>0</v>
      </c>
      <c r="J12" s="796"/>
      <c r="K12" s="796">
        <v>0</v>
      </c>
      <c r="L12" s="796"/>
      <c r="M12" s="796">
        <v>0</v>
      </c>
      <c r="N12" s="796"/>
      <c r="O12" s="796">
        <v>0</v>
      </c>
      <c r="P12" s="796"/>
      <c r="Q12" s="796">
        <v>0</v>
      </c>
      <c r="R12" s="796"/>
      <c r="S12" s="796">
        <v>0</v>
      </c>
      <c r="T12" s="797"/>
      <c r="U12" s="798">
        <f>SUM(I12:T12)</f>
        <v>0</v>
      </c>
      <c r="V12" s="799"/>
      <c r="W12" s="799"/>
      <c r="X12" s="800"/>
      <c r="Y12" s="70"/>
      <c r="Z12" s="38"/>
      <c r="AA12" s="59"/>
      <c r="AB12" s="59"/>
      <c r="AC12" s="20"/>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row>
    <row r="13" spans="1:68" s="2" customFormat="1" ht="3.75" customHeight="1" x14ac:dyDescent="0.15">
      <c r="B13" s="248"/>
      <c r="C13" s="248"/>
      <c r="D13" s="203"/>
      <c r="E13" s="206"/>
      <c r="F13" s="206"/>
      <c r="G13" s="206"/>
      <c r="H13" s="206"/>
      <c r="I13" s="249"/>
      <c r="J13" s="249"/>
      <c r="K13" s="249"/>
      <c r="L13" s="249"/>
      <c r="M13" s="249"/>
      <c r="N13" s="249"/>
      <c r="O13" s="249"/>
      <c r="P13" s="249"/>
      <c r="Q13" s="249"/>
      <c r="R13" s="249"/>
      <c r="S13" s="249"/>
      <c r="T13" s="249"/>
      <c r="U13" s="250"/>
      <c r="V13" s="250"/>
      <c r="W13" s="250"/>
      <c r="X13" s="250"/>
      <c r="Y13" s="70"/>
      <c r="Z13" s="38"/>
      <c r="AA13" s="59"/>
      <c r="AB13" s="59"/>
      <c r="AC13" s="20"/>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row>
    <row r="14" spans="1:68" s="2" customFormat="1" ht="15" customHeight="1" x14ac:dyDescent="0.15">
      <c r="B14" s="758" t="s">
        <v>300</v>
      </c>
      <c r="C14" s="759"/>
      <c r="D14" s="759"/>
      <c r="E14" s="759"/>
      <c r="F14" s="759"/>
      <c r="G14" s="759"/>
      <c r="H14" s="759"/>
      <c r="I14" s="801"/>
      <c r="J14" s="802"/>
      <c r="K14" s="802"/>
      <c r="L14" s="802"/>
      <c r="M14" s="802"/>
      <c r="N14" s="802"/>
      <c r="O14" s="803">
        <v>0</v>
      </c>
      <c r="P14" s="803"/>
      <c r="Q14" s="803">
        <v>0</v>
      </c>
      <c r="R14" s="803"/>
      <c r="S14" s="803">
        <v>0</v>
      </c>
      <c r="T14" s="804"/>
      <c r="U14" s="758" t="s">
        <v>222</v>
      </c>
      <c r="V14" s="759"/>
      <c r="W14" s="809">
        <f>O14+Q14+S14</f>
        <v>0</v>
      </c>
      <c r="X14" s="810"/>
      <c r="Y14" s="251"/>
      <c r="Z14" s="38"/>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row>
    <row r="15" spans="1:68" s="2" customFormat="1" ht="15" customHeight="1" x14ac:dyDescent="0.15">
      <c r="B15" s="758" t="s">
        <v>301</v>
      </c>
      <c r="C15" s="759"/>
      <c r="D15" s="759"/>
      <c r="E15" s="759"/>
      <c r="F15" s="759"/>
      <c r="G15" s="759"/>
      <c r="H15" s="759"/>
      <c r="I15" s="801"/>
      <c r="J15" s="802"/>
      <c r="K15" s="802"/>
      <c r="L15" s="802"/>
      <c r="M15" s="802"/>
      <c r="N15" s="802"/>
      <c r="O15" s="796">
        <v>0</v>
      </c>
      <c r="P15" s="796"/>
      <c r="Q15" s="796">
        <v>0</v>
      </c>
      <c r="R15" s="796"/>
      <c r="S15" s="796">
        <v>0</v>
      </c>
      <c r="T15" s="797"/>
      <c r="U15" s="811" t="s">
        <v>302</v>
      </c>
      <c r="V15" s="809"/>
      <c r="W15" s="809"/>
      <c r="X15" s="810"/>
      <c r="Y15" s="251"/>
      <c r="Z15" s="38"/>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row>
    <row r="16" spans="1:68" s="2" customFormat="1" ht="3.75" customHeight="1" x14ac:dyDescent="0.15">
      <c r="B16" s="273"/>
      <c r="C16" s="273"/>
      <c r="D16" s="273"/>
      <c r="E16" s="273"/>
      <c r="F16" s="273"/>
      <c r="G16" s="273"/>
      <c r="H16" s="273"/>
      <c r="I16" s="274"/>
      <c r="J16" s="274"/>
      <c r="K16" s="274"/>
      <c r="L16" s="274"/>
      <c r="M16" s="274"/>
      <c r="N16" s="274"/>
      <c r="O16" s="275"/>
      <c r="P16" s="275"/>
      <c r="Q16" s="275"/>
      <c r="R16" s="275"/>
      <c r="S16" s="275"/>
      <c r="T16" s="275"/>
      <c r="U16" s="276"/>
      <c r="V16" s="276"/>
      <c r="W16" s="276"/>
      <c r="X16" s="276"/>
      <c r="Y16" s="251"/>
      <c r="Z16" s="38"/>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row>
    <row r="17" spans="1:68" s="20" customFormat="1" ht="15" customHeight="1" x14ac:dyDescent="0.15">
      <c r="A17" s="9" t="s">
        <v>386</v>
      </c>
      <c r="C17" s="67"/>
      <c r="D17" s="67"/>
      <c r="M17" s="67"/>
      <c r="N17" s="67"/>
      <c r="O17" s="67"/>
      <c r="P17" s="67"/>
      <c r="Q17" s="67"/>
      <c r="R17" s="67"/>
      <c r="S17" s="67"/>
      <c r="T17" s="67"/>
      <c r="U17" s="67"/>
      <c r="V17" s="67"/>
      <c r="W17" s="67"/>
      <c r="X17" s="67"/>
      <c r="Y17" s="68"/>
      <c r="Z17" s="68"/>
      <c r="AA17" s="67"/>
      <c r="AB17" s="67"/>
    </row>
    <row r="18" spans="1:68" s="73" customFormat="1" ht="15" customHeight="1" x14ac:dyDescent="0.15">
      <c r="A18" s="21" t="s">
        <v>387</v>
      </c>
      <c r="C18" s="21"/>
      <c r="D18" s="21"/>
      <c r="E18" s="21"/>
      <c r="F18" s="21"/>
    </row>
    <row r="19" spans="1:68" s="77" customFormat="1" ht="15" customHeight="1" x14ac:dyDescent="0.15">
      <c r="A19" s="74"/>
      <c r="B19" s="770" t="s">
        <v>118</v>
      </c>
      <c r="C19" s="771"/>
      <c r="D19" s="812"/>
      <c r="E19" s="813"/>
      <c r="F19" s="814"/>
      <c r="G19" s="814"/>
      <c r="H19" s="815"/>
      <c r="I19" s="75"/>
      <c r="J19" s="770" t="s">
        <v>118</v>
      </c>
      <c r="K19" s="771"/>
      <c r="L19" s="812"/>
      <c r="M19" s="813"/>
      <c r="N19" s="814"/>
      <c r="O19" s="814"/>
      <c r="P19" s="815"/>
      <c r="Q19" s="12"/>
      <c r="R19" s="770" t="s">
        <v>118</v>
      </c>
      <c r="S19" s="771"/>
      <c r="T19" s="812"/>
      <c r="U19" s="813"/>
      <c r="V19" s="814"/>
      <c r="W19" s="814"/>
      <c r="X19" s="815"/>
      <c r="Y19" s="76"/>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row>
    <row r="20" spans="1:68" s="77" customFormat="1" ht="15" customHeight="1" x14ac:dyDescent="0.15">
      <c r="B20" s="770" t="s">
        <v>119</v>
      </c>
      <c r="C20" s="771"/>
      <c r="D20" s="812"/>
      <c r="E20" s="813"/>
      <c r="F20" s="814"/>
      <c r="G20" s="814"/>
      <c r="H20" s="814"/>
      <c r="I20" s="75"/>
      <c r="J20" s="770" t="s">
        <v>119</v>
      </c>
      <c r="K20" s="771"/>
      <c r="L20" s="812"/>
      <c r="M20" s="813"/>
      <c r="N20" s="814"/>
      <c r="O20" s="814"/>
      <c r="P20" s="815"/>
      <c r="Q20" s="12"/>
      <c r="R20" s="770" t="s">
        <v>119</v>
      </c>
      <c r="S20" s="771"/>
      <c r="T20" s="812"/>
      <c r="U20" s="813"/>
      <c r="V20" s="814"/>
      <c r="W20" s="814"/>
      <c r="X20" s="815"/>
      <c r="Y20" s="76"/>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row>
    <row r="21" spans="1:68" s="77" customFormat="1" ht="15" customHeight="1" x14ac:dyDescent="0.15">
      <c r="B21" s="770" t="s">
        <v>120</v>
      </c>
      <c r="C21" s="771"/>
      <c r="D21" s="812"/>
      <c r="E21" s="813"/>
      <c r="F21" s="814"/>
      <c r="G21" s="814"/>
      <c r="H21" s="814"/>
      <c r="I21" s="75"/>
      <c r="J21" s="770" t="s">
        <v>120</v>
      </c>
      <c r="K21" s="771"/>
      <c r="L21" s="812"/>
      <c r="M21" s="813"/>
      <c r="N21" s="814"/>
      <c r="O21" s="814"/>
      <c r="P21" s="815"/>
      <c r="Q21" s="12"/>
      <c r="R21" s="770" t="s">
        <v>120</v>
      </c>
      <c r="S21" s="771"/>
      <c r="T21" s="812"/>
      <c r="U21" s="813"/>
      <c r="V21" s="814"/>
      <c r="W21" s="814"/>
      <c r="X21" s="815"/>
      <c r="Y21" s="76"/>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row>
    <row r="22" spans="1:68" s="77" customFormat="1" ht="15" customHeight="1" x14ac:dyDescent="0.15">
      <c r="B22" s="770" t="s">
        <v>121</v>
      </c>
      <c r="C22" s="771"/>
      <c r="D22" s="812"/>
      <c r="E22" s="813"/>
      <c r="F22" s="814"/>
      <c r="G22" s="814"/>
      <c r="H22" s="814"/>
      <c r="I22" s="75"/>
      <c r="J22" s="770" t="s">
        <v>121</v>
      </c>
      <c r="K22" s="771"/>
      <c r="L22" s="812"/>
      <c r="M22" s="813"/>
      <c r="N22" s="814"/>
      <c r="O22" s="814"/>
      <c r="P22" s="815"/>
      <c r="Q22" s="12"/>
      <c r="R22" s="770" t="s">
        <v>121</v>
      </c>
      <c r="S22" s="771"/>
      <c r="T22" s="812"/>
      <c r="U22" s="813"/>
      <c r="V22" s="814"/>
      <c r="W22" s="814"/>
      <c r="X22" s="815"/>
      <c r="Y22" s="76"/>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row>
    <row r="23" spans="1:68" s="77" customFormat="1" ht="15" customHeight="1" x14ac:dyDescent="0.15">
      <c r="B23" s="770" t="s">
        <v>122</v>
      </c>
      <c r="C23" s="771"/>
      <c r="D23" s="812"/>
      <c r="E23" s="813"/>
      <c r="F23" s="814"/>
      <c r="G23" s="814"/>
      <c r="H23" s="814"/>
      <c r="I23" s="75"/>
      <c r="J23" s="770" t="s">
        <v>122</v>
      </c>
      <c r="K23" s="771"/>
      <c r="L23" s="812"/>
      <c r="M23" s="813"/>
      <c r="N23" s="814"/>
      <c r="O23" s="814"/>
      <c r="P23" s="815"/>
      <c r="Q23" s="12"/>
      <c r="R23" s="770" t="s">
        <v>122</v>
      </c>
      <c r="S23" s="771"/>
      <c r="T23" s="812"/>
      <c r="U23" s="813"/>
      <c r="V23" s="814"/>
      <c r="W23" s="814"/>
      <c r="X23" s="815"/>
      <c r="Y23" s="76"/>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row>
    <row r="24" spans="1:68" s="77" customFormat="1" ht="15" customHeight="1" x14ac:dyDescent="0.15">
      <c r="B24" s="770" t="s">
        <v>123</v>
      </c>
      <c r="C24" s="771"/>
      <c r="D24" s="812"/>
      <c r="E24" s="813" t="s">
        <v>304</v>
      </c>
      <c r="F24" s="814"/>
      <c r="G24" s="814"/>
      <c r="H24" s="815"/>
      <c r="I24" s="75"/>
      <c r="J24" s="770" t="s">
        <v>123</v>
      </c>
      <c r="K24" s="771"/>
      <c r="L24" s="812"/>
      <c r="M24" s="813" t="s">
        <v>304</v>
      </c>
      <c r="N24" s="814"/>
      <c r="O24" s="814"/>
      <c r="P24" s="815"/>
      <c r="Q24" s="12"/>
      <c r="R24" s="770" t="s">
        <v>123</v>
      </c>
      <c r="S24" s="771"/>
      <c r="T24" s="812"/>
      <c r="U24" s="813" t="s">
        <v>304</v>
      </c>
      <c r="V24" s="814"/>
      <c r="W24" s="814"/>
      <c r="X24" s="815"/>
      <c r="Y24" s="76"/>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row>
    <row r="25" spans="1:68" s="77" customFormat="1" ht="15" customHeight="1" x14ac:dyDescent="0.15">
      <c r="B25" s="770" t="s">
        <v>124</v>
      </c>
      <c r="C25" s="771"/>
      <c r="D25" s="812"/>
      <c r="E25" s="813"/>
      <c r="F25" s="814"/>
      <c r="G25" s="814"/>
      <c r="H25" s="815"/>
      <c r="I25" s="75"/>
      <c r="J25" s="770" t="s">
        <v>124</v>
      </c>
      <c r="K25" s="771"/>
      <c r="L25" s="812"/>
      <c r="M25" s="813"/>
      <c r="N25" s="814"/>
      <c r="O25" s="814"/>
      <c r="P25" s="815"/>
      <c r="Q25" s="12"/>
      <c r="R25" s="770" t="s">
        <v>124</v>
      </c>
      <c r="S25" s="771"/>
      <c r="T25" s="812"/>
      <c r="U25" s="813"/>
      <c r="V25" s="814"/>
      <c r="W25" s="814"/>
      <c r="X25" s="815"/>
      <c r="Y25" s="76"/>
    </row>
    <row r="26" spans="1:68" s="77" customFormat="1" ht="15" customHeight="1" x14ac:dyDescent="0.15">
      <c r="B26" s="770" t="s">
        <v>125</v>
      </c>
      <c r="C26" s="771"/>
      <c r="D26" s="812"/>
      <c r="E26" s="816"/>
      <c r="F26" s="817"/>
      <c r="G26" s="817"/>
      <c r="H26" s="818"/>
      <c r="I26" s="75"/>
      <c r="J26" s="770" t="s">
        <v>125</v>
      </c>
      <c r="K26" s="771"/>
      <c r="L26" s="812"/>
      <c r="M26" s="816">
        <v>0</v>
      </c>
      <c r="N26" s="817"/>
      <c r="O26" s="817"/>
      <c r="P26" s="818"/>
      <c r="Q26" s="12"/>
      <c r="R26" s="770" t="s">
        <v>125</v>
      </c>
      <c r="S26" s="771"/>
      <c r="T26" s="812"/>
      <c r="U26" s="816">
        <v>0</v>
      </c>
      <c r="V26" s="817"/>
      <c r="W26" s="817"/>
      <c r="X26" s="818"/>
      <c r="Y26" s="76"/>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row>
    <row r="27" spans="1:68" s="77" customFormat="1" ht="15" customHeight="1" x14ac:dyDescent="0.15">
      <c r="B27" s="819" t="s">
        <v>126</v>
      </c>
      <c r="C27" s="820">
        <v>1</v>
      </c>
      <c r="D27" s="820"/>
      <c r="E27" s="816">
        <v>0</v>
      </c>
      <c r="F27" s="817"/>
      <c r="G27" s="817"/>
      <c r="H27" s="818"/>
      <c r="I27" s="78"/>
      <c r="J27" s="819" t="s">
        <v>126</v>
      </c>
      <c r="K27" s="821"/>
      <c r="L27" s="821"/>
      <c r="M27" s="816">
        <v>0</v>
      </c>
      <c r="N27" s="817"/>
      <c r="O27" s="817"/>
      <c r="P27" s="818"/>
      <c r="Q27" s="12"/>
      <c r="R27" s="819" t="s">
        <v>126</v>
      </c>
      <c r="S27" s="821"/>
      <c r="T27" s="821"/>
      <c r="U27" s="816">
        <v>0</v>
      </c>
      <c r="V27" s="817"/>
      <c r="W27" s="817"/>
      <c r="X27" s="818"/>
      <c r="Y27" s="79"/>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row>
    <row r="28" spans="1:68" s="77" customFormat="1" ht="15" customHeight="1" x14ac:dyDescent="0.15">
      <c r="B28" s="819"/>
      <c r="C28" s="832">
        <v>2</v>
      </c>
      <c r="D28" s="832"/>
      <c r="E28" s="833">
        <v>0</v>
      </c>
      <c r="F28" s="834"/>
      <c r="G28" s="834"/>
      <c r="H28" s="835"/>
      <c r="I28" s="78"/>
      <c r="J28" s="819"/>
      <c r="K28" s="836"/>
      <c r="L28" s="836"/>
      <c r="M28" s="833">
        <v>0</v>
      </c>
      <c r="N28" s="834"/>
      <c r="O28" s="834"/>
      <c r="P28" s="835"/>
      <c r="Q28" s="12"/>
      <c r="R28" s="819"/>
      <c r="S28" s="836"/>
      <c r="T28" s="836"/>
      <c r="U28" s="833">
        <v>0</v>
      </c>
      <c r="V28" s="834"/>
      <c r="W28" s="834"/>
      <c r="X28" s="835"/>
      <c r="Y28" s="79"/>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row>
    <row r="29" spans="1:68" s="77" customFormat="1" ht="15" customHeight="1" x14ac:dyDescent="0.15">
      <c r="B29" s="819"/>
      <c r="C29" s="837">
        <v>3</v>
      </c>
      <c r="D29" s="837"/>
      <c r="E29" s="822">
        <v>0</v>
      </c>
      <c r="F29" s="823"/>
      <c r="G29" s="823"/>
      <c r="H29" s="824"/>
      <c r="I29" s="78"/>
      <c r="J29" s="819"/>
      <c r="K29" s="825"/>
      <c r="L29" s="825"/>
      <c r="M29" s="822">
        <v>0</v>
      </c>
      <c r="N29" s="823"/>
      <c r="O29" s="823"/>
      <c r="P29" s="824"/>
      <c r="Q29" s="12"/>
      <c r="R29" s="819"/>
      <c r="S29" s="825"/>
      <c r="T29" s="825"/>
      <c r="U29" s="822">
        <v>0</v>
      </c>
      <c r="V29" s="823"/>
      <c r="W29" s="823"/>
      <c r="X29" s="824"/>
      <c r="Y29" s="79"/>
      <c r="Z29" s="8"/>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row>
    <row r="30" spans="1:68" s="77" customFormat="1" ht="15" customHeight="1" x14ac:dyDescent="0.15">
      <c r="B30" s="826" t="s">
        <v>127</v>
      </c>
      <c r="C30" s="827"/>
      <c r="D30" s="828"/>
      <c r="E30" s="829">
        <f>SUM(E27:H29)</f>
        <v>0</v>
      </c>
      <c r="F30" s="830"/>
      <c r="G30" s="830"/>
      <c r="H30" s="830"/>
      <c r="I30" s="80"/>
      <c r="J30" s="826" t="s">
        <v>127</v>
      </c>
      <c r="K30" s="827"/>
      <c r="L30" s="828"/>
      <c r="M30" s="829">
        <f>SUM(M27:P29)</f>
        <v>0</v>
      </c>
      <c r="N30" s="830"/>
      <c r="O30" s="830"/>
      <c r="P30" s="831"/>
      <c r="Q30" s="12"/>
      <c r="R30" s="826" t="s">
        <v>127</v>
      </c>
      <c r="S30" s="827"/>
      <c r="T30" s="828"/>
      <c r="U30" s="829">
        <f>SUM(U27:X29)</f>
        <v>0</v>
      </c>
      <c r="V30" s="830"/>
      <c r="W30" s="830"/>
      <c r="X30" s="831"/>
      <c r="Y30" s="81"/>
      <c r="Z30" s="8"/>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row>
    <row r="31" spans="1:68" s="77" customFormat="1" ht="15" customHeight="1" x14ac:dyDescent="0.15">
      <c r="B31" s="770" t="s">
        <v>128</v>
      </c>
      <c r="C31" s="771"/>
      <c r="D31" s="812"/>
      <c r="E31" s="813"/>
      <c r="F31" s="814"/>
      <c r="G31" s="814"/>
      <c r="H31" s="814"/>
      <c r="I31" s="75"/>
      <c r="J31" s="770" t="s">
        <v>128</v>
      </c>
      <c r="K31" s="771"/>
      <c r="L31" s="812"/>
      <c r="M31" s="813"/>
      <c r="N31" s="814"/>
      <c r="O31" s="814"/>
      <c r="P31" s="815"/>
      <c r="Q31" s="12"/>
      <c r="R31" s="770" t="s">
        <v>128</v>
      </c>
      <c r="S31" s="771"/>
      <c r="T31" s="812"/>
      <c r="U31" s="813"/>
      <c r="V31" s="814"/>
      <c r="W31" s="814"/>
      <c r="X31" s="815"/>
      <c r="Y31" s="76"/>
      <c r="Z31" s="8"/>
      <c r="AA31" s="84"/>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row>
    <row r="32" spans="1:68" s="77" customFormat="1" ht="7.5" customHeight="1" x14ac:dyDescent="0.15">
      <c r="B32" s="201"/>
      <c r="C32" s="201"/>
      <c r="D32" s="201"/>
      <c r="E32" s="204"/>
      <c r="F32" s="204"/>
      <c r="G32" s="204"/>
      <c r="H32" s="203"/>
      <c r="I32" s="204"/>
      <c r="J32" s="204"/>
      <c r="K32" s="204"/>
      <c r="L32" s="201"/>
      <c r="M32" s="201"/>
      <c r="N32" s="201"/>
      <c r="O32" s="204"/>
      <c r="P32" s="204"/>
      <c r="Q32" s="204"/>
      <c r="R32" s="204"/>
      <c r="S32" s="204"/>
      <c r="T32" s="204"/>
      <c r="U32" s="12"/>
      <c r="V32" s="12"/>
      <c r="W32" s="12"/>
      <c r="X32" s="12"/>
      <c r="Y32" s="12"/>
      <c r="Z32" s="8"/>
      <c r="AA32" s="84"/>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row>
    <row r="33" spans="1:68" s="77" customFormat="1" ht="16.5" customHeight="1" x14ac:dyDescent="0.15">
      <c r="B33" s="770" t="s">
        <v>129</v>
      </c>
      <c r="C33" s="771"/>
      <c r="D33" s="812"/>
      <c r="E33" s="829">
        <f>SUM(E26,M26,U26)</f>
        <v>0</v>
      </c>
      <c r="F33" s="830"/>
      <c r="G33" s="830"/>
      <c r="H33" s="831"/>
      <c r="I33" s="80"/>
      <c r="J33" s="770" t="s">
        <v>130</v>
      </c>
      <c r="K33" s="771"/>
      <c r="L33" s="812"/>
      <c r="M33" s="829">
        <f>SUM(E30,M30,U30)</f>
        <v>0</v>
      </c>
      <c r="N33" s="830"/>
      <c r="O33" s="830"/>
      <c r="P33" s="831"/>
      <c r="Q33" s="82" t="s">
        <v>131</v>
      </c>
      <c r="S33" s="12"/>
      <c r="T33" s="12"/>
      <c r="U33" s="12"/>
      <c r="V33" s="12"/>
      <c r="W33" s="12"/>
      <c r="X33" s="12"/>
      <c r="Y33" s="12"/>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row>
    <row r="34" spans="1:68" s="77" customFormat="1" ht="7.5" customHeight="1" x14ac:dyDescent="0.15">
      <c r="B34" s="201"/>
      <c r="C34" s="201"/>
      <c r="D34" s="201"/>
      <c r="E34" s="204"/>
      <c r="F34" s="204"/>
      <c r="G34" s="204"/>
      <c r="H34" s="204"/>
      <c r="I34" s="204"/>
      <c r="J34" s="204"/>
      <c r="K34" s="204"/>
      <c r="M34" s="204"/>
      <c r="N34" s="204"/>
      <c r="O34" s="204"/>
      <c r="P34" s="204"/>
      <c r="Q34" s="204"/>
      <c r="R34" s="204"/>
      <c r="S34" s="204"/>
      <c r="T34" s="204"/>
      <c r="U34" s="204"/>
      <c r="V34" s="20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row>
    <row r="35" spans="1:68" s="73" customFormat="1" ht="15" customHeight="1" x14ac:dyDescent="0.15">
      <c r="A35" s="22" t="s">
        <v>390</v>
      </c>
      <c r="C35" s="83"/>
      <c r="D35" s="20"/>
      <c r="E35" s="20"/>
      <c r="F35" s="20"/>
      <c r="G35" s="20"/>
      <c r="H35" s="20"/>
      <c r="I35" s="20"/>
      <c r="J35" s="20"/>
      <c r="K35" s="20"/>
    </row>
    <row r="36" spans="1:68" s="77" customFormat="1" ht="15" customHeight="1" x14ac:dyDescent="0.15">
      <c r="B36" s="758" t="s">
        <v>132</v>
      </c>
      <c r="C36" s="759"/>
      <c r="D36" s="759"/>
      <c r="E36" s="759"/>
      <c r="F36" s="759"/>
      <c r="G36" s="759"/>
      <c r="H36" s="760"/>
      <c r="I36" s="758" t="s">
        <v>133</v>
      </c>
      <c r="J36" s="759"/>
      <c r="K36" s="760"/>
      <c r="L36" s="838" t="s">
        <v>134</v>
      </c>
      <c r="M36" s="839"/>
      <c r="N36" s="840"/>
      <c r="P36" s="758" t="s">
        <v>132</v>
      </c>
      <c r="Q36" s="759"/>
      <c r="R36" s="760"/>
      <c r="S36" s="758" t="s">
        <v>133</v>
      </c>
      <c r="T36" s="759"/>
      <c r="U36" s="760"/>
      <c r="V36" s="838" t="s">
        <v>134</v>
      </c>
      <c r="W36" s="839"/>
      <c r="X36" s="840"/>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row>
    <row r="37" spans="1:68" s="77" customFormat="1" ht="15" customHeight="1" x14ac:dyDescent="0.15">
      <c r="B37" s="841" t="s">
        <v>305</v>
      </c>
      <c r="C37" s="842"/>
      <c r="D37" s="842"/>
      <c r="E37" s="842"/>
      <c r="F37" s="842"/>
      <c r="G37" s="842"/>
      <c r="H37" s="842"/>
      <c r="I37" s="843">
        <f>SUM(I38:K40)</f>
        <v>0</v>
      </c>
      <c r="J37" s="843"/>
      <c r="K37" s="843"/>
      <c r="L37" s="844" t="s">
        <v>415</v>
      </c>
      <c r="M37" s="845"/>
      <c r="N37" s="846"/>
      <c r="P37" s="770" t="s">
        <v>135</v>
      </c>
      <c r="Q37" s="771"/>
      <c r="R37" s="812"/>
      <c r="S37" s="847">
        <v>0</v>
      </c>
      <c r="T37" s="848"/>
      <c r="U37" s="849"/>
      <c r="V37" s="838" t="s">
        <v>136</v>
      </c>
      <c r="W37" s="839"/>
      <c r="X37" s="840"/>
      <c r="AA37" s="73"/>
      <c r="AB37" s="84"/>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row>
    <row r="38" spans="1:68" s="77" customFormat="1" ht="15" customHeight="1" x14ac:dyDescent="0.15">
      <c r="B38" s="85"/>
      <c r="C38" s="86" t="s">
        <v>306</v>
      </c>
      <c r="D38" s="87"/>
      <c r="E38" s="88"/>
      <c r="F38" s="88"/>
      <c r="G38" s="88"/>
      <c r="H38" s="89"/>
      <c r="I38" s="857">
        <v>0</v>
      </c>
      <c r="J38" s="857"/>
      <c r="K38" s="857"/>
      <c r="L38" s="858"/>
      <c r="M38" s="859"/>
      <c r="N38" s="86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row>
    <row r="39" spans="1:68" s="77" customFormat="1" ht="15" customHeight="1" x14ac:dyDescent="0.15">
      <c r="B39" s="90"/>
      <c r="C39" s="91" t="s">
        <v>307</v>
      </c>
      <c r="D39" s="92"/>
      <c r="E39" s="92"/>
      <c r="F39" s="92"/>
      <c r="G39" s="92"/>
      <c r="H39" s="93"/>
      <c r="I39" s="861">
        <v>0</v>
      </c>
      <c r="J39" s="861"/>
      <c r="K39" s="861"/>
      <c r="L39" s="862" t="s">
        <v>136</v>
      </c>
      <c r="M39" s="863"/>
      <c r="N39" s="864"/>
      <c r="P39" s="758" t="s">
        <v>132</v>
      </c>
      <c r="Q39" s="759"/>
      <c r="R39" s="760"/>
      <c r="S39" s="758" t="s">
        <v>133</v>
      </c>
      <c r="T39" s="759"/>
      <c r="U39" s="760"/>
      <c r="V39" s="838" t="s">
        <v>134</v>
      </c>
      <c r="W39" s="839"/>
      <c r="X39" s="84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row>
    <row r="40" spans="1:68" s="77" customFormat="1" ht="15" customHeight="1" x14ac:dyDescent="0.15">
      <c r="B40" s="94"/>
      <c r="C40" s="850" t="s">
        <v>308</v>
      </c>
      <c r="D40" s="851"/>
      <c r="E40" s="851"/>
      <c r="F40" s="851"/>
      <c r="G40" s="851"/>
      <c r="H40" s="852"/>
      <c r="I40" s="853">
        <v>0</v>
      </c>
      <c r="J40" s="853"/>
      <c r="K40" s="853"/>
      <c r="L40" s="854"/>
      <c r="M40" s="855"/>
      <c r="N40" s="856"/>
      <c r="P40" s="770" t="s">
        <v>137</v>
      </c>
      <c r="Q40" s="771"/>
      <c r="R40" s="812"/>
      <c r="S40" s="843">
        <f>I55</f>
        <v>0</v>
      </c>
      <c r="T40" s="843"/>
      <c r="U40" s="843"/>
      <c r="V40" s="844" t="s">
        <v>414</v>
      </c>
      <c r="W40" s="845"/>
      <c r="X40" s="846"/>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row>
    <row r="41" spans="1:68" s="77" customFormat="1" ht="7.5" customHeight="1" x14ac:dyDescent="0.15">
      <c r="B41" s="201"/>
      <c r="C41" s="201"/>
      <c r="D41" s="95"/>
      <c r="E41" s="95"/>
      <c r="F41" s="95"/>
      <c r="G41" s="2"/>
      <c r="H41" s="2"/>
      <c r="I41" s="2"/>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row>
    <row r="42" spans="1:68" s="73" customFormat="1" ht="15" customHeight="1" x14ac:dyDescent="0.15">
      <c r="A42" s="22" t="s">
        <v>389</v>
      </c>
      <c r="B42" s="96"/>
      <c r="C42" s="96"/>
      <c r="D42" s="97"/>
      <c r="E42" s="97"/>
      <c r="F42" s="97"/>
      <c r="G42" s="59"/>
      <c r="H42" s="59"/>
      <c r="I42" s="59"/>
      <c r="AC42" s="84"/>
    </row>
    <row r="43" spans="1:68" s="77" customFormat="1" ht="15" customHeight="1" x14ac:dyDescent="0.15">
      <c r="B43" s="758" t="s">
        <v>138</v>
      </c>
      <c r="C43" s="759"/>
      <c r="D43" s="759"/>
      <c r="E43" s="759"/>
      <c r="F43" s="759"/>
      <c r="G43" s="759"/>
      <c r="H43" s="760"/>
      <c r="I43" s="758" t="s">
        <v>133</v>
      </c>
      <c r="J43" s="759"/>
      <c r="K43" s="759"/>
      <c r="L43" s="770" t="s">
        <v>122</v>
      </c>
      <c r="M43" s="771"/>
      <c r="N43" s="771"/>
      <c r="O43" s="812"/>
      <c r="P43" s="865" t="s">
        <v>139</v>
      </c>
      <c r="Q43" s="866"/>
      <c r="R43" s="866"/>
      <c r="S43" s="866"/>
      <c r="T43" s="867"/>
      <c r="U43" s="770" t="s">
        <v>140</v>
      </c>
      <c r="V43" s="771"/>
      <c r="W43" s="771"/>
      <c r="X43" s="812"/>
      <c r="Y43" s="204"/>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row>
    <row r="44" spans="1:68" s="77" customFormat="1" ht="15" customHeight="1" x14ac:dyDescent="0.15">
      <c r="B44" s="868"/>
      <c r="C44" s="869"/>
      <c r="D44" s="869"/>
      <c r="E44" s="869"/>
      <c r="F44" s="869"/>
      <c r="G44" s="869"/>
      <c r="H44" s="870"/>
      <c r="I44" s="871">
        <v>0</v>
      </c>
      <c r="J44" s="872"/>
      <c r="K44" s="872"/>
      <c r="L44" s="873"/>
      <c r="M44" s="874"/>
      <c r="N44" s="874"/>
      <c r="O44" s="875"/>
      <c r="P44" s="876"/>
      <c r="Q44" s="877"/>
      <c r="R44" s="98" t="s">
        <v>309</v>
      </c>
      <c r="S44" s="877"/>
      <c r="T44" s="878"/>
      <c r="U44" s="876"/>
      <c r="V44" s="877"/>
      <c r="W44" s="877"/>
      <c r="X44" s="878"/>
      <c r="Y44" s="76"/>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row>
    <row r="45" spans="1:68" s="77" customFormat="1" ht="15" customHeight="1" x14ac:dyDescent="0.15">
      <c r="B45" s="887"/>
      <c r="C45" s="888"/>
      <c r="D45" s="888"/>
      <c r="E45" s="888"/>
      <c r="F45" s="888"/>
      <c r="G45" s="888"/>
      <c r="H45" s="889"/>
      <c r="I45" s="890">
        <v>0</v>
      </c>
      <c r="J45" s="891"/>
      <c r="K45" s="891"/>
      <c r="L45" s="892"/>
      <c r="M45" s="893"/>
      <c r="N45" s="893"/>
      <c r="O45" s="894"/>
      <c r="P45" s="892"/>
      <c r="Q45" s="893"/>
      <c r="R45" s="99" t="s">
        <v>309</v>
      </c>
      <c r="S45" s="893"/>
      <c r="T45" s="894"/>
      <c r="U45" s="892"/>
      <c r="V45" s="893"/>
      <c r="W45" s="893"/>
      <c r="X45" s="894"/>
      <c r="Y45" s="76"/>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row>
    <row r="46" spans="1:68" s="77" customFormat="1" ht="15" customHeight="1" x14ac:dyDescent="0.15">
      <c r="B46" s="879"/>
      <c r="C46" s="880"/>
      <c r="D46" s="880"/>
      <c r="E46" s="880"/>
      <c r="F46" s="880"/>
      <c r="G46" s="880"/>
      <c r="H46" s="881"/>
      <c r="I46" s="882">
        <v>0</v>
      </c>
      <c r="J46" s="883"/>
      <c r="K46" s="883"/>
      <c r="L46" s="884"/>
      <c r="M46" s="885"/>
      <c r="N46" s="885"/>
      <c r="O46" s="886"/>
      <c r="P46" s="884"/>
      <c r="Q46" s="885"/>
      <c r="R46" s="100" t="s">
        <v>309</v>
      </c>
      <c r="S46" s="885"/>
      <c r="T46" s="886"/>
      <c r="U46" s="884"/>
      <c r="V46" s="885"/>
      <c r="W46" s="885"/>
      <c r="X46" s="886"/>
      <c r="Y46" s="76"/>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row>
    <row r="47" spans="1:68" s="77" customFormat="1" ht="15" customHeight="1" x14ac:dyDescent="0.15">
      <c r="B47" s="770" t="s">
        <v>141</v>
      </c>
      <c r="C47" s="771"/>
      <c r="D47" s="771"/>
      <c r="E47" s="771"/>
      <c r="F47" s="771"/>
      <c r="G47" s="771"/>
      <c r="H47" s="812"/>
      <c r="I47" s="829">
        <f>SUM(I44:L46)</f>
        <v>0</v>
      </c>
      <c r="J47" s="830"/>
      <c r="K47" s="831"/>
      <c r="L47" s="80"/>
      <c r="AA47" s="73"/>
      <c r="AB47" s="73"/>
      <c r="AC47" s="84"/>
      <c r="AD47" s="84"/>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row>
    <row r="48" spans="1:68" s="77" customFormat="1" ht="12" customHeight="1" x14ac:dyDescent="0.15">
      <c r="B48" s="101" t="s">
        <v>416</v>
      </c>
      <c r="C48" s="201"/>
      <c r="D48" s="95"/>
      <c r="E48" s="95"/>
      <c r="F48" s="95"/>
      <c r="G48" s="2"/>
      <c r="H48" s="2"/>
      <c r="I48" s="2"/>
      <c r="J48" s="2"/>
      <c r="K48" s="2"/>
      <c r="AA48" s="73"/>
      <c r="AB48" s="73"/>
      <c r="AC48" s="84"/>
      <c r="AD48" s="84"/>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row>
    <row r="49" spans="1:68" s="77" customFormat="1" ht="7.5" customHeight="1" x14ac:dyDescent="0.15">
      <c r="B49" s="201"/>
      <c r="C49" s="201"/>
      <c r="D49" s="95"/>
      <c r="E49" s="95"/>
      <c r="F49" s="95"/>
      <c r="G49" s="2"/>
      <c r="H49" s="2"/>
      <c r="I49" s="2"/>
      <c r="J49" s="2"/>
      <c r="K49" s="2"/>
      <c r="AA49" s="73"/>
      <c r="AB49" s="73"/>
      <c r="AC49" s="84"/>
      <c r="AD49" s="84"/>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row>
    <row r="50" spans="1:68" s="73" customFormat="1" ht="15" customHeight="1" x14ac:dyDescent="0.15">
      <c r="A50" s="22" t="s">
        <v>388</v>
      </c>
      <c r="B50" s="96"/>
      <c r="C50" s="96"/>
      <c r="D50" s="97"/>
      <c r="E50" s="97"/>
      <c r="F50" s="97"/>
      <c r="G50" s="59"/>
      <c r="H50" s="59"/>
      <c r="I50" s="59"/>
    </row>
    <row r="51" spans="1:68" s="77" customFormat="1" ht="15" customHeight="1" x14ac:dyDescent="0.15">
      <c r="B51" s="758" t="s">
        <v>138</v>
      </c>
      <c r="C51" s="759"/>
      <c r="D51" s="759"/>
      <c r="E51" s="759"/>
      <c r="F51" s="759"/>
      <c r="G51" s="759"/>
      <c r="H51" s="760"/>
      <c r="I51" s="758" t="s">
        <v>133</v>
      </c>
      <c r="J51" s="759"/>
      <c r="K51" s="759"/>
      <c r="L51" s="770" t="s">
        <v>122</v>
      </c>
      <c r="M51" s="771"/>
      <c r="N51" s="771"/>
      <c r="O51" s="812"/>
      <c r="P51" s="865" t="s">
        <v>139</v>
      </c>
      <c r="Q51" s="866"/>
      <c r="R51" s="866"/>
      <c r="S51" s="866"/>
      <c r="T51" s="867"/>
      <c r="U51" s="770" t="s">
        <v>142</v>
      </c>
      <c r="V51" s="771"/>
      <c r="W51" s="771"/>
      <c r="X51" s="812"/>
      <c r="Y51" s="204"/>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row>
    <row r="52" spans="1:68" s="77" customFormat="1" ht="15" customHeight="1" x14ac:dyDescent="0.15">
      <c r="B52" s="895"/>
      <c r="C52" s="896"/>
      <c r="D52" s="896"/>
      <c r="E52" s="896"/>
      <c r="F52" s="896"/>
      <c r="G52" s="896"/>
      <c r="H52" s="897"/>
      <c r="I52" s="871">
        <v>0</v>
      </c>
      <c r="J52" s="872"/>
      <c r="K52" s="872"/>
      <c r="L52" s="873"/>
      <c r="M52" s="874"/>
      <c r="N52" s="874"/>
      <c r="O52" s="875"/>
      <c r="P52" s="876"/>
      <c r="Q52" s="877"/>
      <c r="R52" s="98" t="s">
        <v>303</v>
      </c>
      <c r="S52" s="877"/>
      <c r="T52" s="878"/>
      <c r="U52" s="898"/>
      <c r="V52" s="899"/>
      <c r="W52" s="899"/>
      <c r="X52" s="900"/>
      <c r="Y52" s="76"/>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row>
    <row r="53" spans="1:68" s="77" customFormat="1" ht="15" customHeight="1" x14ac:dyDescent="0.15">
      <c r="B53" s="904"/>
      <c r="C53" s="905"/>
      <c r="D53" s="905"/>
      <c r="E53" s="905"/>
      <c r="F53" s="905"/>
      <c r="G53" s="905"/>
      <c r="H53" s="906"/>
      <c r="I53" s="890">
        <v>0</v>
      </c>
      <c r="J53" s="891"/>
      <c r="K53" s="891"/>
      <c r="L53" s="892"/>
      <c r="M53" s="893"/>
      <c r="N53" s="893"/>
      <c r="O53" s="894"/>
      <c r="P53" s="892"/>
      <c r="Q53" s="893"/>
      <c r="R53" s="99" t="s">
        <v>303</v>
      </c>
      <c r="S53" s="893"/>
      <c r="T53" s="894"/>
      <c r="U53" s="892"/>
      <c r="V53" s="893"/>
      <c r="W53" s="893"/>
      <c r="X53" s="894"/>
      <c r="Y53" s="76"/>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row>
    <row r="54" spans="1:68" s="77" customFormat="1" ht="15" customHeight="1" x14ac:dyDescent="0.15">
      <c r="B54" s="901"/>
      <c r="C54" s="902"/>
      <c r="D54" s="902"/>
      <c r="E54" s="902"/>
      <c r="F54" s="902"/>
      <c r="G54" s="902"/>
      <c r="H54" s="903"/>
      <c r="I54" s="882">
        <v>0</v>
      </c>
      <c r="J54" s="883"/>
      <c r="K54" s="883"/>
      <c r="L54" s="884"/>
      <c r="M54" s="885"/>
      <c r="N54" s="885"/>
      <c r="O54" s="886"/>
      <c r="P54" s="884"/>
      <c r="Q54" s="885"/>
      <c r="R54" s="100" t="s">
        <v>303</v>
      </c>
      <c r="S54" s="885"/>
      <c r="T54" s="886"/>
      <c r="U54" s="884"/>
      <c r="V54" s="885"/>
      <c r="W54" s="885"/>
      <c r="X54" s="886"/>
      <c r="Y54" s="76"/>
      <c r="AA54" s="73"/>
      <c r="AB54" s="73"/>
      <c r="AC54" s="84"/>
      <c r="AD54" s="84"/>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row>
    <row r="55" spans="1:68" s="77" customFormat="1" ht="15" customHeight="1" x14ac:dyDescent="0.15">
      <c r="B55" s="770" t="s">
        <v>141</v>
      </c>
      <c r="C55" s="771"/>
      <c r="D55" s="771"/>
      <c r="E55" s="771"/>
      <c r="F55" s="771"/>
      <c r="G55" s="771"/>
      <c r="H55" s="812"/>
      <c r="I55" s="829">
        <f>SUM(I52:K54)</f>
        <v>0</v>
      </c>
      <c r="J55" s="830"/>
      <c r="K55" s="831"/>
      <c r="L55" s="80"/>
      <c r="AA55" s="73"/>
      <c r="AB55" s="73"/>
      <c r="AC55" s="84"/>
      <c r="AD55" s="84"/>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row>
    <row r="56" spans="1:68" s="102" customFormat="1" ht="12" customHeight="1" x14ac:dyDescent="0.15">
      <c r="B56" s="103" t="s">
        <v>417</v>
      </c>
      <c r="C56" s="104"/>
      <c r="D56" s="104"/>
      <c r="E56" s="104"/>
      <c r="F56" s="104"/>
      <c r="G56" s="104"/>
      <c r="H56" s="104"/>
      <c r="I56" s="105"/>
      <c r="J56" s="105"/>
      <c r="K56" s="105"/>
      <c r="AA56" s="252"/>
      <c r="AB56" s="252"/>
      <c r="AC56" s="253"/>
      <c r="AD56" s="253"/>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row>
    <row r="57" spans="1:68" s="102" customFormat="1" ht="12" customHeight="1" x14ac:dyDescent="0.15">
      <c r="B57" s="103" t="s">
        <v>310</v>
      </c>
      <c r="C57" s="104"/>
      <c r="D57" s="105"/>
      <c r="E57" s="105"/>
      <c r="F57" s="105"/>
      <c r="G57" s="106"/>
      <c r="H57" s="106"/>
      <c r="I57" s="106"/>
      <c r="J57" s="106"/>
      <c r="K57" s="106"/>
      <c r="AA57" s="252"/>
      <c r="AB57" s="252"/>
      <c r="AC57" s="253"/>
      <c r="AD57" s="253"/>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row>
    <row r="58" spans="1:68" s="77" customFormat="1" ht="12" customHeight="1" x14ac:dyDescent="0.15">
      <c r="B58" s="101" t="s">
        <v>416</v>
      </c>
      <c r="C58" s="201"/>
      <c r="D58" s="95"/>
      <c r="E58" s="95"/>
      <c r="F58" s="95"/>
      <c r="G58" s="2"/>
      <c r="H58" s="2"/>
      <c r="I58" s="2"/>
      <c r="J58" s="2"/>
      <c r="K58" s="2"/>
      <c r="AA58" s="73"/>
      <c r="AB58" s="73"/>
      <c r="AC58" s="84"/>
      <c r="AD58" s="84"/>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row>
    <row r="59" spans="1:68" s="59" customFormat="1" x14ac:dyDescent="0.15">
      <c r="A59" s="107" t="s">
        <v>391</v>
      </c>
      <c r="C59" s="44"/>
      <c r="D59" s="44"/>
      <c r="E59" s="44"/>
      <c r="F59" s="44"/>
      <c r="G59" s="44"/>
      <c r="H59" s="44"/>
      <c r="I59" s="44"/>
      <c r="J59" s="44"/>
      <c r="K59" s="44"/>
      <c r="L59" s="44"/>
      <c r="M59" s="108"/>
      <c r="S59" s="108"/>
      <c r="Y59" s="109"/>
      <c r="Z59" s="109"/>
      <c r="AC59" s="84"/>
      <c r="AD59" s="84"/>
    </row>
    <row r="60" spans="1:68" s="110" customFormat="1" x14ac:dyDescent="0.15">
      <c r="A60" s="110" t="s">
        <v>311</v>
      </c>
      <c r="C60" s="111"/>
      <c r="D60" s="111"/>
      <c r="E60" s="111"/>
      <c r="F60" s="111"/>
      <c r="G60" s="111"/>
      <c r="H60" s="111"/>
      <c r="I60" s="111"/>
      <c r="J60" s="111"/>
      <c r="K60" s="111"/>
      <c r="L60" s="111"/>
      <c r="Y60" s="112"/>
      <c r="Z60" s="112"/>
    </row>
    <row r="61" spans="1:68" s="2" customFormat="1" ht="14.25" customHeight="1" x14ac:dyDescent="0.15">
      <c r="B61" s="919" t="s">
        <v>2</v>
      </c>
      <c r="C61" s="919"/>
      <c r="D61" s="919"/>
      <c r="E61" s="919"/>
      <c r="F61" s="919"/>
      <c r="G61" s="919"/>
      <c r="H61" s="920" t="s">
        <v>144</v>
      </c>
      <c r="I61" s="920"/>
      <c r="J61" s="920"/>
      <c r="K61" s="920"/>
      <c r="L61" s="920"/>
      <c r="M61" s="920"/>
      <c r="N61" s="920"/>
      <c r="O61" s="920"/>
      <c r="P61" s="920"/>
      <c r="Q61" s="920"/>
      <c r="R61" s="920"/>
      <c r="S61" s="921" t="s">
        <v>145</v>
      </c>
      <c r="T61" s="921"/>
      <c r="U61" s="921"/>
      <c r="W61" s="922" t="s">
        <v>133</v>
      </c>
      <c r="X61" s="923"/>
      <c r="Y61" s="923"/>
      <c r="Z61" s="924"/>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row>
    <row r="62" spans="1:68" s="2" customFormat="1" ht="14.25" customHeight="1" x14ac:dyDescent="0.15">
      <c r="B62" s="930" t="s">
        <v>312</v>
      </c>
      <c r="C62" s="931"/>
      <c r="D62" s="931"/>
      <c r="E62" s="931"/>
      <c r="F62" s="931"/>
      <c r="G62" s="932"/>
      <c r="H62" s="933" t="s">
        <v>313</v>
      </c>
      <c r="I62" s="933"/>
      <c r="J62" s="933"/>
      <c r="K62" s="933"/>
      <c r="L62" s="933"/>
      <c r="M62" s="933"/>
      <c r="N62" s="933"/>
      <c r="O62" s="933"/>
      <c r="P62" s="933"/>
      <c r="Q62" s="933"/>
      <c r="R62" s="933"/>
      <c r="S62" s="934">
        <f>SUM(S63:U66)</f>
        <v>0</v>
      </c>
      <c r="T62" s="934"/>
      <c r="U62" s="934"/>
      <c r="W62" s="907">
        <f>M33</f>
        <v>0</v>
      </c>
      <c r="X62" s="908"/>
      <c r="Y62" s="908"/>
      <c r="Z62" s="90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row>
    <row r="63" spans="1:68" s="14" customFormat="1" ht="14.25" customHeight="1" x14ac:dyDescent="0.15">
      <c r="B63" s="254" t="s">
        <v>314</v>
      </c>
      <c r="C63" s="913" t="s">
        <v>315</v>
      </c>
      <c r="D63" s="913"/>
      <c r="E63" s="913"/>
      <c r="F63" s="913"/>
      <c r="G63" s="914"/>
      <c r="H63" s="915" t="s">
        <v>316</v>
      </c>
      <c r="I63" s="916"/>
      <c r="J63" s="916"/>
      <c r="K63" s="916"/>
      <c r="L63" s="916"/>
      <c r="M63" s="916"/>
      <c r="N63" s="916"/>
      <c r="O63" s="916"/>
      <c r="P63" s="916"/>
      <c r="Q63" s="916"/>
      <c r="R63" s="917"/>
      <c r="S63" s="918">
        <f>IF(W14=0,0,IF(W14=1,180,320+100*(W14-2)))</f>
        <v>0</v>
      </c>
      <c r="T63" s="918"/>
      <c r="U63" s="918"/>
      <c r="W63" s="910"/>
      <c r="X63" s="911"/>
      <c r="Y63" s="911"/>
      <c r="Z63" s="912"/>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row>
    <row r="64" spans="1:68" s="14" customFormat="1" ht="14.25" customHeight="1" thickBot="1" x14ac:dyDescent="0.2">
      <c r="B64" s="254" t="s">
        <v>317</v>
      </c>
      <c r="C64" s="925" t="s">
        <v>318</v>
      </c>
      <c r="D64" s="925"/>
      <c r="E64" s="925"/>
      <c r="F64" s="925"/>
      <c r="G64" s="926"/>
      <c r="H64" s="927" t="s">
        <v>319</v>
      </c>
      <c r="I64" s="928"/>
      <c r="J64" s="928"/>
      <c r="K64" s="928"/>
      <c r="L64" s="928"/>
      <c r="M64" s="928"/>
      <c r="N64" s="928"/>
      <c r="O64" s="928"/>
      <c r="P64" s="928"/>
      <c r="Q64" s="928"/>
      <c r="R64" s="929"/>
      <c r="S64" s="918">
        <f>3.3*I8</f>
        <v>0</v>
      </c>
      <c r="T64" s="918"/>
      <c r="U64" s="918"/>
      <c r="Y64" s="39"/>
      <c r="Z64" s="39"/>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row>
    <row r="65" spans="1:68" s="14" customFormat="1" ht="14.25" customHeight="1" thickTop="1" thickBot="1" x14ac:dyDescent="0.2">
      <c r="B65" s="254" t="s">
        <v>320</v>
      </c>
      <c r="C65" s="925" t="s">
        <v>321</v>
      </c>
      <c r="D65" s="925"/>
      <c r="E65" s="925"/>
      <c r="F65" s="925"/>
      <c r="G65" s="926"/>
      <c r="H65" s="927" t="s">
        <v>322</v>
      </c>
      <c r="I65" s="928"/>
      <c r="J65" s="928"/>
      <c r="K65" s="928"/>
      <c r="L65" s="928"/>
      <c r="M65" s="928"/>
      <c r="N65" s="928"/>
      <c r="O65" s="928"/>
      <c r="P65" s="928"/>
      <c r="Q65" s="928"/>
      <c r="R65" s="929"/>
      <c r="S65" s="918">
        <f>3.3*K10</f>
        <v>0</v>
      </c>
      <c r="T65" s="918"/>
      <c r="U65" s="918"/>
      <c r="W65" s="947" t="s">
        <v>146</v>
      </c>
      <c r="X65" s="948"/>
      <c r="Y65" s="948"/>
      <c r="Z65" s="949"/>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row>
    <row r="66" spans="1:68" s="14" customFormat="1" ht="14.25" customHeight="1" thickTop="1" thickBot="1" x14ac:dyDescent="0.2">
      <c r="B66" s="255" t="s">
        <v>323</v>
      </c>
      <c r="C66" s="950" t="s">
        <v>324</v>
      </c>
      <c r="D66" s="950"/>
      <c r="E66" s="950"/>
      <c r="F66" s="950"/>
      <c r="G66" s="951"/>
      <c r="H66" s="952" t="s">
        <v>325</v>
      </c>
      <c r="I66" s="953"/>
      <c r="J66" s="953"/>
      <c r="K66" s="953"/>
      <c r="L66" s="953"/>
      <c r="M66" s="953"/>
      <c r="N66" s="953"/>
      <c r="O66" s="953"/>
      <c r="P66" s="953"/>
      <c r="Q66" s="953"/>
      <c r="R66" s="954"/>
      <c r="S66" s="955">
        <f>1.98*M8</f>
        <v>0</v>
      </c>
      <c r="T66" s="955"/>
      <c r="U66" s="955"/>
      <c r="W66" s="956" t="str">
        <f>IF(S62&lt;=W62,"○","×")</f>
        <v>○</v>
      </c>
      <c r="X66" s="957"/>
      <c r="Y66" s="957"/>
      <c r="Z66" s="9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row>
    <row r="67" spans="1:68" s="14" customFormat="1" ht="6.75" customHeight="1" thickTop="1" x14ac:dyDescent="0.15">
      <c r="B67" s="205"/>
      <c r="C67" s="205"/>
      <c r="D67" s="205"/>
      <c r="E67" s="35"/>
      <c r="F67" s="35"/>
      <c r="G67" s="35"/>
      <c r="H67" s="35"/>
      <c r="I67" s="35"/>
      <c r="J67" s="35"/>
      <c r="K67" s="35"/>
      <c r="L67" s="35"/>
      <c r="M67" s="35"/>
      <c r="N67" s="35"/>
      <c r="O67" s="35"/>
      <c r="P67" s="35"/>
      <c r="Q67" s="35"/>
      <c r="R67" s="35"/>
      <c r="S67" s="35"/>
      <c r="T67" s="35"/>
      <c r="U67" s="35"/>
      <c r="V67" s="35"/>
      <c r="W67" s="35"/>
      <c r="X67" s="35"/>
      <c r="Y67" s="35"/>
      <c r="Z67" s="39"/>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row>
    <row r="68" spans="1:68" s="110" customFormat="1" ht="14.25" thickBot="1" x14ac:dyDescent="0.2">
      <c r="A68" s="110" t="s">
        <v>326</v>
      </c>
      <c r="C68" s="111"/>
      <c r="D68" s="111"/>
      <c r="E68" s="111"/>
      <c r="F68" s="111"/>
      <c r="G68" s="111"/>
      <c r="H68" s="111"/>
      <c r="I68" s="111"/>
      <c r="J68" s="111"/>
      <c r="K68" s="111"/>
      <c r="L68" s="111"/>
      <c r="Y68" s="112"/>
      <c r="Z68" s="112"/>
    </row>
    <row r="69" spans="1:68" s="2" customFormat="1" ht="15" customHeight="1" thickTop="1" thickBot="1" x14ac:dyDescent="0.2">
      <c r="B69" s="758" t="s">
        <v>2</v>
      </c>
      <c r="C69" s="759"/>
      <c r="D69" s="865" t="s">
        <v>143</v>
      </c>
      <c r="E69" s="866"/>
      <c r="F69" s="866"/>
      <c r="G69" s="866"/>
      <c r="H69" s="866"/>
      <c r="I69" s="867"/>
      <c r="J69" s="959" t="s">
        <v>63</v>
      </c>
      <c r="K69" s="960"/>
      <c r="L69" s="961"/>
      <c r="M69" s="959" t="s">
        <v>17</v>
      </c>
      <c r="N69" s="960"/>
      <c r="O69" s="961"/>
      <c r="P69" s="838" t="s">
        <v>144</v>
      </c>
      <c r="Q69" s="839"/>
      <c r="R69" s="839"/>
      <c r="S69" s="840"/>
      <c r="T69" s="959" t="s">
        <v>145</v>
      </c>
      <c r="U69" s="960"/>
      <c r="V69" s="960"/>
      <c r="W69" s="962" t="s">
        <v>146</v>
      </c>
      <c r="X69" s="962"/>
      <c r="Y69" s="962"/>
      <c r="Z69" s="962"/>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row>
    <row r="70" spans="1:68" s="2" customFormat="1" ht="14.25" customHeight="1" thickTop="1" x14ac:dyDescent="0.15">
      <c r="B70" s="991" t="s">
        <v>36</v>
      </c>
      <c r="C70" s="992"/>
      <c r="D70" s="967" t="s">
        <v>27</v>
      </c>
      <c r="E70" s="968"/>
      <c r="F70" s="968"/>
      <c r="G70" s="968"/>
      <c r="H70" s="969">
        <v>0</v>
      </c>
      <c r="I70" s="970"/>
      <c r="J70" s="971">
        <v>0</v>
      </c>
      <c r="K70" s="972"/>
      <c r="L70" s="972"/>
      <c r="M70" s="871">
        <v>0</v>
      </c>
      <c r="N70" s="872"/>
      <c r="O70" s="974"/>
      <c r="P70" s="858" t="s">
        <v>147</v>
      </c>
      <c r="Q70" s="859"/>
      <c r="R70" s="859"/>
      <c r="S70" s="860"/>
      <c r="T70" s="935">
        <f>3.3*I8</f>
        <v>0</v>
      </c>
      <c r="U70" s="936"/>
      <c r="V70" s="937"/>
      <c r="W70" s="938" t="str">
        <f>IF(T70&lt;=M70,"○","×")</f>
        <v>○</v>
      </c>
      <c r="X70" s="938"/>
      <c r="Y70" s="938"/>
      <c r="Z70" s="938"/>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row>
    <row r="71" spans="1:68" s="14" customFormat="1" ht="14.25" customHeight="1" thickBot="1" x14ac:dyDescent="0.2">
      <c r="B71" s="993"/>
      <c r="C71" s="994"/>
      <c r="D71" s="984" t="s">
        <v>28</v>
      </c>
      <c r="E71" s="985"/>
      <c r="F71" s="985"/>
      <c r="G71" s="985"/>
      <c r="H71" s="986">
        <v>0</v>
      </c>
      <c r="I71" s="987"/>
      <c r="J71" s="988">
        <v>0</v>
      </c>
      <c r="K71" s="989"/>
      <c r="L71" s="989"/>
      <c r="M71" s="882">
        <v>0</v>
      </c>
      <c r="N71" s="883"/>
      <c r="O71" s="990"/>
      <c r="P71" s="854" t="s">
        <v>148</v>
      </c>
      <c r="Q71" s="855"/>
      <c r="R71" s="855"/>
      <c r="S71" s="856"/>
      <c r="T71" s="944">
        <f>3.3*K8</f>
        <v>0</v>
      </c>
      <c r="U71" s="945"/>
      <c r="V71" s="946"/>
      <c r="W71" s="939" t="str">
        <f>IF(T71&lt;=M71,"○","×")</f>
        <v>○</v>
      </c>
      <c r="X71" s="939"/>
      <c r="Y71" s="939"/>
      <c r="Z71" s="939"/>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row>
    <row r="72" spans="1:68" s="14" customFormat="1" ht="14.25" customHeight="1" thickTop="1" thickBot="1" x14ac:dyDescent="0.2">
      <c r="B72" s="995"/>
      <c r="C72" s="996"/>
      <c r="D72" s="922" t="s">
        <v>22</v>
      </c>
      <c r="E72" s="923"/>
      <c r="F72" s="923"/>
      <c r="G72" s="923"/>
      <c r="H72" s="923"/>
      <c r="I72" s="924"/>
      <c r="J72" s="940">
        <f>SUM(J70:L71)</f>
        <v>0</v>
      </c>
      <c r="K72" s="941"/>
      <c r="L72" s="941"/>
      <c r="M72" s="942">
        <f>SUM(M70:O71)</f>
        <v>0</v>
      </c>
      <c r="N72" s="943"/>
      <c r="O72" s="943"/>
      <c r="P72" s="209"/>
      <c r="Q72" s="113"/>
      <c r="R72" s="113"/>
      <c r="S72" s="114"/>
      <c r="T72" s="115"/>
      <c r="U72" s="116"/>
      <c r="V72" s="116"/>
      <c r="W72" s="117"/>
      <c r="X72" s="118"/>
      <c r="Y72" s="118"/>
      <c r="Z72" s="119"/>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row>
    <row r="73" spans="1:68" s="14" customFormat="1" ht="14.25" customHeight="1" thickTop="1" x14ac:dyDescent="0.15">
      <c r="B73" s="959" t="s">
        <v>33</v>
      </c>
      <c r="C73" s="960"/>
      <c r="D73" s="967" t="s">
        <v>29</v>
      </c>
      <c r="E73" s="968"/>
      <c r="F73" s="968"/>
      <c r="G73" s="968"/>
      <c r="H73" s="969">
        <v>0</v>
      </c>
      <c r="I73" s="970"/>
      <c r="J73" s="971">
        <v>0</v>
      </c>
      <c r="K73" s="972"/>
      <c r="L73" s="973"/>
      <c r="M73" s="871">
        <v>0</v>
      </c>
      <c r="N73" s="872"/>
      <c r="O73" s="974"/>
      <c r="P73" s="975" t="s">
        <v>149</v>
      </c>
      <c r="Q73" s="976"/>
      <c r="R73" s="976"/>
      <c r="S73" s="977"/>
      <c r="T73" s="935">
        <f>M8*1.98</f>
        <v>0</v>
      </c>
      <c r="U73" s="936"/>
      <c r="V73" s="937"/>
      <c r="W73" s="997" t="str">
        <f>IF(T78&lt;=M78,"○","×")</f>
        <v>○</v>
      </c>
      <c r="X73" s="998"/>
      <c r="Y73" s="998"/>
      <c r="Z73" s="999"/>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row>
    <row r="74" spans="1:68" s="14" customFormat="1" ht="14.25" customHeight="1" x14ac:dyDescent="0.15">
      <c r="B74" s="963"/>
      <c r="C74" s="964"/>
      <c r="D74" s="1006" t="s">
        <v>30</v>
      </c>
      <c r="E74" s="1007"/>
      <c r="F74" s="1007"/>
      <c r="G74" s="1007"/>
      <c r="H74" s="1008">
        <v>0</v>
      </c>
      <c r="I74" s="1009"/>
      <c r="J74" s="1010">
        <v>0</v>
      </c>
      <c r="K74" s="1010"/>
      <c r="L74" s="1011"/>
      <c r="M74" s="891">
        <v>0</v>
      </c>
      <c r="N74" s="891"/>
      <c r="O74" s="1012"/>
      <c r="P74" s="978"/>
      <c r="Q74" s="979"/>
      <c r="R74" s="979"/>
      <c r="S74" s="980"/>
      <c r="T74" s="1013">
        <f>O8*1.98</f>
        <v>0</v>
      </c>
      <c r="U74" s="1014"/>
      <c r="V74" s="1015"/>
      <c r="W74" s="1000"/>
      <c r="X74" s="1001"/>
      <c r="Y74" s="1001"/>
      <c r="Z74" s="1002"/>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row>
    <row r="75" spans="1:68" s="14" customFormat="1" ht="14.25" customHeight="1" x14ac:dyDescent="0.15">
      <c r="B75" s="963"/>
      <c r="C75" s="964"/>
      <c r="D75" s="1006" t="s">
        <v>31</v>
      </c>
      <c r="E75" s="1007"/>
      <c r="F75" s="1007"/>
      <c r="G75" s="1007"/>
      <c r="H75" s="1008">
        <v>0</v>
      </c>
      <c r="I75" s="1009"/>
      <c r="J75" s="1010">
        <v>0</v>
      </c>
      <c r="K75" s="1010"/>
      <c r="L75" s="1011"/>
      <c r="M75" s="891">
        <v>0</v>
      </c>
      <c r="N75" s="891"/>
      <c r="O75" s="1012"/>
      <c r="P75" s="978"/>
      <c r="Q75" s="979"/>
      <c r="R75" s="979"/>
      <c r="S75" s="980"/>
      <c r="T75" s="1013">
        <f>Q8*1.98</f>
        <v>0</v>
      </c>
      <c r="U75" s="1014"/>
      <c r="V75" s="1015"/>
      <c r="W75" s="1000"/>
      <c r="X75" s="1001"/>
      <c r="Y75" s="1001"/>
      <c r="Z75" s="1002"/>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row>
    <row r="76" spans="1:68" s="14" customFormat="1" ht="14.25" customHeight="1" x14ac:dyDescent="0.15">
      <c r="B76" s="963"/>
      <c r="C76" s="964"/>
      <c r="D76" s="1006" t="s">
        <v>32</v>
      </c>
      <c r="E76" s="1007"/>
      <c r="F76" s="1007"/>
      <c r="G76" s="1007"/>
      <c r="H76" s="1008">
        <v>0</v>
      </c>
      <c r="I76" s="1009"/>
      <c r="J76" s="1010">
        <v>0</v>
      </c>
      <c r="K76" s="1010"/>
      <c r="L76" s="1011"/>
      <c r="M76" s="891">
        <v>0</v>
      </c>
      <c r="N76" s="891"/>
      <c r="O76" s="1012"/>
      <c r="P76" s="978"/>
      <c r="Q76" s="979"/>
      <c r="R76" s="979"/>
      <c r="S76" s="980"/>
      <c r="T76" s="1013">
        <f>S8*1.98</f>
        <v>0</v>
      </c>
      <c r="U76" s="1014"/>
      <c r="V76" s="1015"/>
      <c r="W76" s="1000"/>
      <c r="X76" s="1001"/>
      <c r="Y76" s="1001"/>
      <c r="Z76" s="1002"/>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row>
    <row r="77" spans="1:68" s="14" customFormat="1" ht="14.25" customHeight="1" x14ac:dyDescent="0.15">
      <c r="B77" s="963"/>
      <c r="C77" s="964"/>
      <c r="D77" s="984" t="s">
        <v>21</v>
      </c>
      <c r="E77" s="985"/>
      <c r="F77" s="985"/>
      <c r="G77" s="985"/>
      <c r="H77" s="986">
        <v>0</v>
      </c>
      <c r="I77" s="987"/>
      <c r="J77" s="989">
        <v>0</v>
      </c>
      <c r="K77" s="989"/>
      <c r="L77" s="1016"/>
      <c r="M77" s="883">
        <v>0</v>
      </c>
      <c r="N77" s="883"/>
      <c r="O77" s="990"/>
      <c r="P77" s="978"/>
      <c r="Q77" s="979"/>
      <c r="R77" s="979"/>
      <c r="S77" s="980"/>
      <c r="T77" s="120" t="s">
        <v>1</v>
      </c>
      <c r="U77" s="121"/>
      <c r="V77" s="122"/>
      <c r="W77" s="1000"/>
      <c r="X77" s="1001"/>
      <c r="Y77" s="1001"/>
      <c r="Z77" s="1002"/>
      <c r="AA77" s="58"/>
      <c r="AB77" s="256"/>
      <c r="AC77" s="256"/>
      <c r="AD77" s="256"/>
      <c r="AE77" s="256"/>
      <c r="AF77" s="257"/>
      <c r="AG77" s="257"/>
      <c r="AH77" s="257"/>
      <c r="AI77" s="257"/>
      <c r="AJ77" s="257"/>
      <c r="AK77" s="257"/>
      <c r="AL77" s="257"/>
      <c r="AM77" s="257"/>
      <c r="AN77" s="257"/>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row>
    <row r="78" spans="1:68" s="14" customFormat="1" ht="14.25" customHeight="1" thickBot="1" x14ac:dyDescent="0.2">
      <c r="B78" s="965"/>
      <c r="C78" s="966"/>
      <c r="D78" s="922" t="s">
        <v>22</v>
      </c>
      <c r="E78" s="923"/>
      <c r="F78" s="923"/>
      <c r="G78" s="923"/>
      <c r="H78" s="923"/>
      <c r="I78" s="924"/>
      <c r="J78" s="1017">
        <f>SUM(J73:L77)</f>
        <v>0</v>
      </c>
      <c r="K78" s="1018"/>
      <c r="L78" s="1019"/>
      <c r="M78" s="1020">
        <f>SUM(M73:O77)</f>
        <v>0</v>
      </c>
      <c r="N78" s="1021"/>
      <c r="O78" s="1022"/>
      <c r="P78" s="981"/>
      <c r="Q78" s="982"/>
      <c r="R78" s="982"/>
      <c r="S78" s="983"/>
      <c r="T78" s="965">
        <f>(M8+O8+Q8+S8)*1.98</f>
        <v>0</v>
      </c>
      <c r="U78" s="966"/>
      <c r="V78" s="1029"/>
      <c r="W78" s="1003"/>
      <c r="X78" s="1004"/>
      <c r="Y78" s="1004"/>
      <c r="Z78" s="1005"/>
      <c r="AA78" s="256"/>
      <c r="AB78" s="256"/>
      <c r="AC78" s="256"/>
      <c r="AD78" s="256"/>
      <c r="AE78" s="257"/>
      <c r="AF78" s="257"/>
      <c r="AG78" s="257"/>
      <c r="AH78" s="257"/>
      <c r="AI78" s="257"/>
      <c r="AJ78" s="257"/>
      <c r="AK78" s="257"/>
      <c r="AL78" s="257"/>
      <c r="AM78" s="257"/>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row>
    <row r="79" spans="1:68" s="14" customFormat="1" ht="14.25" customHeight="1" thickTop="1" x14ac:dyDescent="0.15">
      <c r="B79" s="959" t="s">
        <v>35</v>
      </c>
      <c r="C79" s="960"/>
      <c r="D79" s="1032" t="s">
        <v>225</v>
      </c>
      <c r="E79" s="1033"/>
      <c r="F79" s="1033"/>
      <c r="G79" s="1033"/>
      <c r="H79" s="1033"/>
      <c r="I79" s="1034"/>
      <c r="J79" s="971">
        <v>0</v>
      </c>
      <c r="K79" s="972"/>
      <c r="L79" s="973"/>
      <c r="M79" s="1035"/>
      <c r="N79" s="1036"/>
      <c r="O79" s="1037"/>
      <c r="P79" s="123" t="s">
        <v>327</v>
      </c>
      <c r="Q79" s="124"/>
      <c r="R79" s="124"/>
      <c r="S79" s="124"/>
      <c r="T79" s="124"/>
      <c r="U79" s="124"/>
      <c r="V79" s="125"/>
      <c r="W79" s="126"/>
      <c r="X79" s="126"/>
      <c r="Y79" s="127"/>
      <c r="Z79" s="128"/>
      <c r="AA79" s="150"/>
      <c r="AB79" s="150"/>
      <c r="AC79" s="150"/>
      <c r="AD79" s="58"/>
      <c r="AE79" s="58"/>
      <c r="AF79" s="256"/>
      <c r="AG79" s="256"/>
      <c r="AH79" s="256"/>
      <c r="AI79" s="256"/>
      <c r="AJ79" s="256"/>
      <c r="AK79" s="256"/>
      <c r="AL79" s="256"/>
      <c r="AM79" s="256"/>
      <c r="AN79" s="256"/>
      <c r="AO79" s="257"/>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row>
    <row r="80" spans="1:68" s="14" customFormat="1" ht="14.25" customHeight="1" x14ac:dyDescent="0.15">
      <c r="B80" s="963"/>
      <c r="C80" s="964"/>
      <c r="D80" s="1026" t="s">
        <v>328</v>
      </c>
      <c r="E80" s="1027"/>
      <c r="F80" s="1027"/>
      <c r="G80" s="1027"/>
      <c r="H80" s="1027"/>
      <c r="I80" s="1028"/>
      <c r="J80" s="1010">
        <v>0</v>
      </c>
      <c r="K80" s="1010"/>
      <c r="L80" s="1011"/>
      <c r="M80" s="1038"/>
      <c r="N80" s="1039"/>
      <c r="O80" s="1040"/>
      <c r="P80" s="129" t="s">
        <v>329</v>
      </c>
      <c r="Q80" s="130"/>
      <c r="R80" s="130"/>
      <c r="S80" s="130"/>
      <c r="T80" s="130"/>
      <c r="U80" s="130"/>
      <c r="V80" s="131"/>
      <c r="W80" s="132"/>
      <c r="X80" s="132"/>
      <c r="Y80" s="131"/>
      <c r="Z80" s="133"/>
      <c r="AA80" s="150"/>
      <c r="AB80" s="150"/>
      <c r="AC80" s="150"/>
      <c r="AD80" s="58"/>
      <c r="AE80" s="58"/>
      <c r="AF80" s="256"/>
      <c r="AG80" s="256"/>
      <c r="AH80" s="256"/>
      <c r="AI80" s="256"/>
      <c r="AJ80" s="256"/>
      <c r="AK80" s="256"/>
      <c r="AL80" s="256"/>
      <c r="AM80" s="256"/>
      <c r="AN80" s="256"/>
      <c r="AO80" s="257"/>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row>
    <row r="81" spans="1:68" s="14" customFormat="1" ht="14.25" customHeight="1" x14ac:dyDescent="0.15">
      <c r="B81" s="963"/>
      <c r="C81" s="964"/>
      <c r="D81" s="1026" t="s">
        <v>23</v>
      </c>
      <c r="E81" s="1027"/>
      <c r="F81" s="1027"/>
      <c r="G81" s="1027"/>
      <c r="H81" s="1027"/>
      <c r="I81" s="1028"/>
      <c r="J81" s="1010">
        <v>0</v>
      </c>
      <c r="K81" s="1010"/>
      <c r="L81" s="1011"/>
      <c r="M81" s="1038"/>
      <c r="N81" s="1039"/>
      <c r="O81" s="1040"/>
      <c r="P81" s="1044" t="s">
        <v>34</v>
      </c>
      <c r="Q81" s="1023"/>
      <c r="R81" s="1024">
        <v>0</v>
      </c>
      <c r="S81" s="1045"/>
      <c r="T81" s="1023" t="s">
        <v>151</v>
      </c>
      <c r="U81" s="1023"/>
      <c r="V81" s="277">
        <v>0</v>
      </c>
      <c r="W81" s="1023" t="s">
        <v>152</v>
      </c>
      <c r="X81" s="1023"/>
      <c r="Y81" s="1024">
        <v>0</v>
      </c>
      <c r="Z81" s="1025"/>
      <c r="AA81" s="150"/>
      <c r="AB81" s="150"/>
      <c r="AC81" s="150"/>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row>
    <row r="82" spans="1:68" s="14" customFormat="1" ht="14.25" customHeight="1" x14ac:dyDescent="0.15">
      <c r="B82" s="963"/>
      <c r="C82" s="964"/>
      <c r="D82" s="1026" t="s">
        <v>330</v>
      </c>
      <c r="E82" s="1027"/>
      <c r="F82" s="1027"/>
      <c r="G82" s="1027"/>
      <c r="H82" s="1027"/>
      <c r="I82" s="1028"/>
      <c r="J82" s="1010">
        <v>0</v>
      </c>
      <c r="K82" s="1010"/>
      <c r="L82" s="1011"/>
      <c r="M82" s="1038"/>
      <c r="N82" s="1039"/>
      <c r="O82" s="1040"/>
      <c r="P82" s="129" t="s">
        <v>331</v>
      </c>
      <c r="Q82" s="134"/>
      <c r="R82" s="134"/>
      <c r="S82" s="134"/>
      <c r="T82" s="134"/>
      <c r="U82" s="134"/>
      <c r="V82" s="134"/>
      <c r="W82" s="135"/>
      <c r="X82" s="135"/>
      <c r="Y82" s="134"/>
      <c r="Z82" s="136"/>
      <c r="AA82" s="150"/>
      <c r="AB82" s="150"/>
      <c r="AC82" s="150"/>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row>
    <row r="83" spans="1:68" s="14" customFormat="1" ht="14.25" customHeight="1" x14ac:dyDescent="0.15">
      <c r="B83" s="963"/>
      <c r="C83" s="964"/>
      <c r="D83" s="1026" t="s">
        <v>25</v>
      </c>
      <c r="E83" s="1027"/>
      <c r="F83" s="1027"/>
      <c r="G83" s="1027"/>
      <c r="H83" s="1027"/>
      <c r="I83" s="1028"/>
      <c r="J83" s="1010">
        <v>0</v>
      </c>
      <c r="K83" s="1010"/>
      <c r="L83" s="1011"/>
      <c r="M83" s="1038"/>
      <c r="N83" s="1039"/>
      <c r="O83" s="1040"/>
      <c r="P83" s="129" t="s">
        <v>332</v>
      </c>
      <c r="Q83" s="134"/>
      <c r="R83" s="134"/>
      <c r="S83" s="134"/>
      <c r="T83" s="134"/>
      <c r="U83" s="134"/>
      <c r="V83" s="134"/>
      <c r="W83" s="135"/>
      <c r="X83" s="135"/>
      <c r="Y83" s="134"/>
      <c r="Z83" s="136"/>
      <c r="AA83" s="150"/>
      <c r="AB83" s="150"/>
      <c r="AC83" s="150"/>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row>
    <row r="84" spans="1:68" s="14" customFormat="1" ht="14.25" customHeight="1" x14ac:dyDescent="0.15">
      <c r="B84" s="963"/>
      <c r="C84" s="964"/>
      <c r="D84" s="1026" t="s">
        <v>384</v>
      </c>
      <c r="E84" s="1027"/>
      <c r="F84" s="1027"/>
      <c r="G84" s="1027"/>
      <c r="H84" s="1027"/>
      <c r="I84" s="1028"/>
      <c r="J84" s="1010">
        <v>0</v>
      </c>
      <c r="K84" s="1010"/>
      <c r="L84" s="1011"/>
      <c r="M84" s="1038"/>
      <c r="N84" s="1039"/>
      <c r="O84" s="1040"/>
      <c r="P84" s="129" t="s">
        <v>49</v>
      </c>
      <c r="Q84" s="134"/>
      <c r="R84" s="134"/>
      <c r="S84" s="134"/>
      <c r="T84" s="134"/>
      <c r="U84" s="134"/>
      <c r="V84" s="134"/>
      <c r="W84" s="135"/>
      <c r="X84" s="135"/>
      <c r="Y84" s="134"/>
      <c r="Z84" s="136"/>
      <c r="AA84" s="150"/>
      <c r="AB84" s="150"/>
      <c r="AC84" s="150"/>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row>
    <row r="85" spans="1:68" s="14" customFormat="1" ht="14.25" customHeight="1" x14ac:dyDescent="0.15">
      <c r="B85" s="963"/>
      <c r="C85" s="964"/>
      <c r="D85" s="1026" t="s">
        <v>333</v>
      </c>
      <c r="E85" s="1027"/>
      <c r="F85" s="1027"/>
      <c r="G85" s="1027"/>
      <c r="H85" s="1027"/>
      <c r="I85" s="1028"/>
      <c r="J85" s="1010">
        <v>0</v>
      </c>
      <c r="K85" s="1010"/>
      <c r="L85" s="1011"/>
      <c r="M85" s="1038"/>
      <c r="N85" s="1039"/>
      <c r="O85" s="1040"/>
      <c r="P85" s="129" t="s">
        <v>334</v>
      </c>
      <c r="Q85" s="134"/>
      <c r="R85" s="134"/>
      <c r="S85" s="134"/>
      <c r="T85" s="134"/>
      <c r="U85" s="134"/>
      <c r="V85" s="134"/>
      <c r="W85" s="135"/>
      <c r="X85" s="135"/>
      <c r="Y85" s="134"/>
      <c r="Z85" s="136"/>
      <c r="AA85" s="150"/>
      <c r="AB85" s="150"/>
      <c r="AC85" s="150"/>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row>
    <row r="86" spans="1:68" s="14" customFormat="1" ht="14.25" customHeight="1" x14ac:dyDescent="0.15">
      <c r="B86" s="963"/>
      <c r="C86" s="964"/>
      <c r="D86" s="1026" t="s">
        <v>335</v>
      </c>
      <c r="E86" s="1027"/>
      <c r="F86" s="1027"/>
      <c r="G86" s="1027"/>
      <c r="H86" s="1027"/>
      <c r="I86" s="1028"/>
      <c r="J86" s="1010">
        <v>0</v>
      </c>
      <c r="K86" s="1010"/>
      <c r="L86" s="1011"/>
      <c r="M86" s="1038"/>
      <c r="N86" s="1039"/>
      <c r="O86" s="1040"/>
      <c r="P86" s="129" t="s">
        <v>336</v>
      </c>
      <c r="Q86" s="134"/>
      <c r="R86" s="134"/>
      <c r="S86" s="134"/>
      <c r="T86" s="134"/>
      <c r="U86" s="134"/>
      <c r="V86" s="134"/>
      <c r="W86" s="135"/>
      <c r="X86" s="135"/>
      <c r="Y86" s="134"/>
      <c r="Z86" s="136"/>
      <c r="AA86" s="150"/>
      <c r="AB86" s="150"/>
      <c r="AC86" s="150"/>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row>
    <row r="87" spans="1:68" s="14" customFormat="1" ht="14.25" customHeight="1" x14ac:dyDescent="0.15">
      <c r="B87" s="963"/>
      <c r="C87" s="964"/>
      <c r="D87" s="1026" t="s">
        <v>26</v>
      </c>
      <c r="E87" s="1027"/>
      <c r="F87" s="1027"/>
      <c r="G87" s="1027"/>
      <c r="H87" s="1027"/>
      <c r="I87" s="1028"/>
      <c r="J87" s="1010">
        <v>0</v>
      </c>
      <c r="K87" s="1010"/>
      <c r="L87" s="1011"/>
      <c r="M87" s="1038"/>
      <c r="N87" s="1039"/>
      <c r="O87" s="1040"/>
      <c r="P87" s="258"/>
      <c r="Q87" s="259"/>
      <c r="R87" s="259"/>
      <c r="S87" s="259"/>
      <c r="T87" s="259"/>
      <c r="U87" s="259"/>
      <c r="V87" s="259"/>
      <c r="W87" s="260"/>
      <c r="X87" s="260"/>
      <c r="Y87" s="259"/>
      <c r="Z87" s="261"/>
      <c r="AA87" s="150"/>
      <c r="AB87" s="150"/>
      <c r="AC87" s="150"/>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row>
    <row r="88" spans="1:68" s="14" customFormat="1" ht="14.25" customHeight="1" x14ac:dyDescent="0.15">
      <c r="B88" s="963"/>
      <c r="C88" s="964"/>
      <c r="D88" s="1046" t="s">
        <v>0</v>
      </c>
      <c r="E88" s="1047"/>
      <c r="F88" s="1047"/>
      <c r="G88" s="1047"/>
      <c r="H88" s="1047"/>
      <c r="I88" s="1048"/>
      <c r="J88" s="989">
        <v>0</v>
      </c>
      <c r="K88" s="989"/>
      <c r="L88" s="1016"/>
      <c r="M88" s="1041"/>
      <c r="N88" s="1042"/>
      <c r="O88" s="1043"/>
      <c r="P88" s="137"/>
      <c r="Q88" s="138"/>
      <c r="R88" s="138"/>
      <c r="S88" s="138"/>
      <c r="T88" s="138"/>
      <c r="U88" s="138"/>
      <c r="V88" s="138"/>
      <c r="W88" s="139"/>
      <c r="X88" s="139"/>
      <c r="Y88" s="138"/>
      <c r="Z88" s="140"/>
      <c r="AA88" s="150"/>
      <c r="AB88" s="150"/>
      <c r="AC88" s="150"/>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row>
    <row r="89" spans="1:68" s="14" customFormat="1" ht="15" customHeight="1" thickBot="1" x14ac:dyDescent="0.2">
      <c r="B89" s="1030"/>
      <c r="C89" s="1031"/>
      <c r="D89" s="1049" t="s">
        <v>22</v>
      </c>
      <c r="E89" s="1050"/>
      <c r="F89" s="1050"/>
      <c r="G89" s="1050"/>
      <c r="H89" s="1050"/>
      <c r="I89" s="1051"/>
      <c r="J89" s="1017">
        <f>SUM(J79:L88)</f>
        <v>0</v>
      </c>
      <c r="K89" s="1018"/>
      <c r="L89" s="1019"/>
      <c r="M89" s="1035"/>
      <c r="N89" s="1036"/>
      <c r="O89" s="1037"/>
      <c r="P89" s="141"/>
      <c r="Q89" s="142"/>
      <c r="R89" s="142"/>
      <c r="S89" s="142"/>
      <c r="T89" s="142"/>
      <c r="U89" s="142"/>
      <c r="V89" s="142"/>
      <c r="W89" s="143"/>
      <c r="X89" s="143"/>
      <c r="Y89" s="142"/>
      <c r="Z89" s="144"/>
      <c r="AA89" s="150"/>
      <c r="AB89" s="150"/>
      <c r="AC89" s="150"/>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row>
    <row r="90" spans="1:68" s="14" customFormat="1" ht="15" customHeight="1" thickTop="1" thickBot="1" x14ac:dyDescent="0.2">
      <c r="B90" s="1052" t="s">
        <v>1</v>
      </c>
      <c r="C90" s="1053"/>
      <c r="D90" s="1053"/>
      <c r="E90" s="1053"/>
      <c r="F90" s="1053"/>
      <c r="G90" s="1053"/>
      <c r="H90" s="1053"/>
      <c r="I90" s="1054"/>
      <c r="J90" s="1055">
        <f>SUM(J89,J78,J72)</f>
        <v>0</v>
      </c>
      <c r="K90" s="1056"/>
      <c r="L90" s="1057"/>
      <c r="M90" s="1058"/>
      <c r="N90" s="1058"/>
      <c r="O90" s="1058"/>
      <c r="P90" s="145"/>
      <c r="Q90" s="145"/>
      <c r="R90" s="145"/>
      <c r="S90" s="145"/>
      <c r="T90" s="145"/>
      <c r="U90" s="145"/>
      <c r="V90" s="146"/>
      <c r="W90" s="147"/>
      <c r="X90" s="147"/>
      <c r="Y90" s="146"/>
      <c r="Z90" s="146"/>
      <c r="AA90" s="150"/>
      <c r="AB90" s="150"/>
      <c r="AC90" s="150"/>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row>
    <row r="91" spans="1:68" s="23" customFormat="1" ht="11.25" customHeight="1" thickTop="1" x14ac:dyDescent="0.15">
      <c r="B91" s="15" t="s">
        <v>418</v>
      </c>
      <c r="C91" s="16"/>
      <c r="D91" s="16"/>
      <c r="E91" s="16"/>
      <c r="F91" s="16"/>
      <c r="G91" s="16"/>
      <c r="H91" s="16"/>
      <c r="I91" s="16"/>
      <c r="J91" s="24"/>
      <c r="K91" s="25"/>
      <c r="L91" s="25"/>
      <c r="M91" s="17"/>
      <c r="N91" s="17"/>
      <c r="O91" s="17"/>
      <c r="P91" s="18"/>
      <c r="Q91" s="18"/>
      <c r="R91" s="18"/>
      <c r="S91" s="18"/>
      <c r="T91" s="18"/>
      <c r="U91" s="18"/>
      <c r="V91" s="26"/>
      <c r="W91" s="27"/>
      <c r="X91" s="27"/>
      <c r="Y91" s="26"/>
      <c r="Z91" s="26"/>
      <c r="AA91" s="262"/>
      <c r="AB91" s="262"/>
      <c r="AC91" s="262"/>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row>
    <row r="92" spans="1:68" s="23" customFormat="1" ht="11.25" customHeight="1" x14ac:dyDescent="0.15">
      <c r="B92" s="15" t="s">
        <v>419</v>
      </c>
      <c r="C92" s="16"/>
      <c r="D92" s="16"/>
      <c r="E92" s="16"/>
      <c r="F92" s="16"/>
      <c r="G92" s="16"/>
      <c r="H92" s="16"/>
      <c r="I92" s="16"/>
      <c r="J92" s="24"/>
      <c r="K92" s="25"/>
      <c r="L92" s="25"/>
      <c r="M92" s="17"/>
      <c r="N92" s="17"/>
      <c r="O92" s="17"/>
      <c r="P92" s="18"/>
      <c r="Q92" s="18"/>
      <c r="R92" s="18"/>
      <c r="S92" s="18"/>
      <c r="T92" s="18"/>
      <c r="U92" s="18"/>
      <c r="V92" s="26"/>
      <c r="W92" s="27"/>
      <c r="X92" s="27"/>
      <c r="Y92" s="26"/>
      <c r="Z92" s="26"/>
      <c r="AA92" s="262"/>
      <c r="AB92" s="262"/>
      <c r="AC92" s="262"/>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row>
    <row r="93" spans="1:68" s="23" customFormat="1" ht="11.25" customHeight="1" x14ac:dyDescent="0.15">
      <c r="B93" s="15" t="s">
        <v>420</v>
      </c>
      <c r="C93" s="16"/>
      <c r="D93" s="16"/>
      <c r="E93" s="16"/>
      <c r="F93" s="16"/>
      <c r="G93" s="16"/>
      <c r="H93" s="16"/>
      <c r="I93" s="16"/>
      <c r="J93" s="24"/>
      <c r="K93" s="25"/>
      <c r="L93" s="25"/>
      <c r="M93" s="17"/>
      <c r="N93" s="17"/>
      <c r="O93" s="17"/>
      <c r="P93" s="18"/>
      <c r="Q93" s="18"/>
      <c r="R93" s="18"/>
      <c r="S93" s="18"/>
      <c r="T93" s="18"/>
      <c r="U93" s="18"/>
      <c r="V93" s="26"/>
      <c r="W93" s="27"/>
      <c r="X93" s="27"/>
      <c r="Y93" s="26"/>
      <c r="Z93" s="26"/>
      <c r="AA93" s="262"/>
      <c r="AB93" s="262"/>
      <c r="AC93" s="262"/>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row>
    <row r="94" spans="1:68" s="23" customFormat="1" ht="11.25" customHeight="1" x14ac:dyDescent="0.15">
      <c r="B94" s="15" t="s">
        <v>421</v>
      </c>
      <c r="C94" s="16"/>
      <c r="D94" s="16"/>
      <c r="E94" s="16"/>
      <c r="F94" s="16"/>
      <c r="G94" s="16"/>
      <c r="H94" s="16"/>
      <c r="I94" s="16"/>
      <c r="J94" s="24"/>
      <c r="K94" s="25"/>
      <c r="L94" s="25"/>
      <c r="M94" s="17"/>
      <c r="N94" s="17"/>
      <c r="O94" s="17"/>
      <c r="P94" s="18"/>
      <c r="Q94" s="18"/>
      <c r="R94" s="18"/>
      <c r="S94" s="18"/>
      <c r="T94" s="18"/>
      <c r="U94" s="18"/>
      <c r="V94" s="26"/>
      <c r="W94" s="27"/>
      <c r="X94" s="27"/>
      <c r="Y94" s="26"/>
      <c r="Z94" s="26"/>
      <c r="AA94" s="262"/>
      <c r="AB94" s="262"/>
      <c r="AC94" s="262"/>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row>
    <row r="95" spans="1:68" s="14" customFormat="1" ht="6.75" customHeight="1" x14ac:dyDescent="0.15">
      <c r="B95" s="205"/>
      <c r="C95" s="205"/>
      <c r="D95" s="205"/>
      <c r="E95" s="35"/>
      <c r="F95" s="35"/>
      <c r="G95" s="35"/>
      <c r="H95" s="35"/>
      <c r="I95" s="35"/>
      <c r="J95" s="35"/>
      <c r="K95" s="35"/>
      <c r="L95" s="35"/>
      <c r="M95" s="35"/>
      <c r="N95" s="35"/>
      <c r="O95" s="35"/>
      <c r="P95" s="35"/>
      <c r="Q95" s="35"/>
      <c r="R95" s="35"/>
      <c r="S95" s="35"/>
      <c r="T95" s="35"/>
      <c r="U95" s="35"/>
      <c r="V95" s="35"/>
      <c r="W95" s="35"/>
      <c r="X95" s="35"/>
      <c r="Y95" s="35"/>
      <c r="Z95" s="39"/>
      <c r="AA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row>
    <row r="96" spans="1:68" s="58" customFormat="1" x14ac:dyDescent="0.15">
      <c r="A96" s="148" t="s">
        <v>337</v>
      </c>
      <c r="C96" s="149"/>
      <c r="D96" s="149"/>
      <c r="E96" s="150"/>
      <c r="F96" s="150"/>
      <c r="G96" s="150"/>
      <c r="H96" s="150"/>
      <c r="I96" s="150"/>
      <c r="J96" s="150"/>
      <c r="K96" s="150"/>
      <c r="L96" s="150"/>
      <c r="M96" s="150"/>
      <c r="N96" s="150"/>
      <c r="O96" s="150"/>
      <c r="P96" s="150"/>
      <c r="Q96" s="150"/>
      <c r="R96" s="150"/>
      <c r="S96" s="150"/>
      <c r="T96" s="150"/>
      <c r="U96" s="150"/>
      <c r="V96" s="150"/>
      <c r="W96" s="150"/>
      <c r="X96" s="150"/>
      <c r="Y96" s="150"/>
      <c r="Z96" s="151"/>
    </row>
    <row r="97" spans="2:68" s="14" customFormat="1" ht="13.5" customHeight="1" x14ac:dyDescent="0.15">
      <c r="B97" s="1060" t="s">
        <v>156</v>
      </c>
      <c r="C97" s="1060"/>
      <c r="D97" s="1060" t="s">
        <v>157</v>
      </c>
      <c r="E97" s="1060"/>
      <c r="F97" s="1060"/>
      <c r="G97" s="1059" t="s">
        <v>158</v>
      </c>
      <c r="H97" s="1059"/>
      <c r="I97" s="1060" t="s">
        <v>140</v>
      </c>
      <c r="J97" s="1060"/>
      <c r="K97" s="1060"/>
      <c r="L97" s="1060"/>
      <c r="M97" s="1060"/>
      <c r="O97" s="1060" t="s">
        <v>156</v>
      </c>
      <c r="P97" s="1060"/>
      <c r="Q97" s="1060" t="s">
        <v>157</v>
      </c>
      <c r="R97" s="1060"/>
      <c r="S97" s="1060"/>
      <c r="T97" s="1059" t="s">
        <v>158</v>
      </c>
      <c r="U97" s="1059"/>
      <c r="V97" s="1060" t="s">
        <v>140</v>
      </c>
      <c r="W97" s="1060"/>
      <c r="X97" s="1060"/>
      <c r="Y97" s="1060"/>
      <c r="Z97" s="1060"/>
      <c r="AA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row>
    <row r="98" spans="2:68" s="14" customFormat="1" ht="13.5" customHeight="1" x14ac:dyDescent="0.15">
      <c r="B98" s="1061"/>
      <c r="C98" s="1061"/>
      <c r="D98" s="1062" t="s">
        <v>338</v>
      </c>
      <c r="E98" s="1062"/>
      <c r="F98" s="1062"/>
      <c r="G98" s="1063" t="s">
        <v>339</v>
      </c>
      <c r="H98" s="1063"/>
      <c r="I98" s="1060"/>
      <c r="J98" s="1060"/>
      <c r="K98" s="1060"/>
      <c r="L98" s="1060"/>
      <c r="M98" s="1060"/>
      <c r="O98" s="1061"/>
      <c r="P98" s="1061"/>
      <c r="Q98" s="1062" t="s">
        <v>340</v>
      </c>
      <c r="R98" s="1062"/>
      <c r="S98" s="1062"/>
      <c r="T98" s="1064" t="s">
        <v>341</v>
      </c>
      <c r="U98" s="1064"/>
      <c r="V98" s="1060"/>
      <c r="W98" s="1060"/>
      <c r="X98" s="1060"/>
      <c r="Y98" s="1060"/>
      <c r="Z98" s="1060"/>
      <c r="AA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row>
    <row r="99" spans="2:68" s="14" customFormat="1" ht="13.5" customHeight="1" x14ac:dyDescent="0.15">
      <c r="B99" s="1061"/>
      <c r="C99" s="1061"/>
      <c r="D99" s="1062" t="s">
        <v>342</v>
      </c>
      <c r="E99" s="1062"/>
      <c r="F99" s="1062"/>
      <c r="G99" s="1063"/>
      <c r="H99" s="1063"/>
      <c r="I99" s="1060"/>
      <c r="J99" s="1060"/>
      <c r="K99" s="1060"/>
      <c r="L99" s="1060"/>
      <c r="M99" s="1060"/>
      <c r="O99" s="1061"/>
      <c r="P99" s="1061"/>
      <c r="Q99" s="1062" t="s">
        <v>343</v>
      </c>
      <c r="R99" s="1062"/>
      <c r="S99" s="1062"/>
      <c r="T99" s="1064"/>
      <c r="U99" s="1064"/>
      <c r="V99" s="1060"/>
      <c r="W99" s="1060"/>
      <c r="X99" s="1060"/>
      <c r="Y99" s="1060"/>
      <c r="Z99" s="1060"/>
      <c r="AA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row>
    <row r="100" spans="2:68" s="14" customFormat="1" ht="13.5" customHeight="1" x14ac:dyDescent="0.15">
      <c r="B100" s="1061"/>
      <c r="C100" s="1061"/>
      <c r="D100" s="1062" t="s">
        <v>344</v>
      </c>
      <c r="E100" s="1062"/>
      <c r="F100" s="1062"/>
      <c r="G100" s="1063"/>
      <c r="H100" s="1063"/>
      <c r="I100" s="1060"/>
      <c r="J100" s="1060"/>
      <c r="K100" s="1060"/>
      <c r="L100" s="1060"/>
      <c r="M100" s="1060"/>
      <c r="O100" s="1061"/>
      <c r="P100" s="1061"/>
      <c r="Q100" s="1062" t="s">
        <v>345</v>
      </c>
      <c r="R100" s="1062"/>
      <c r="S100" s="1062"/>
      <c r="T100" s="1064"/>
      <c r="U100" s="1064"/>
      <c r="V100" s="1060"/>
      <c r="W100" s="1060"/>
      <c r="X100" s="1060"/>
      <c r="Y100" s="1060"/>
      <c r="Z100" s="1060"/>
      <c r="AA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row>
    <row r="101" spans="2:68" s="14" customFormat="1" ht="13.5" customHeight="1" x14ac:dyDescent="0.15">
      <c r="B101" s="1061"/>
      <c r="C101" s="1061"/>
      <c r="D101" s="1078" t="s">
        <v>346</v>
      </c>
      <c r="E101" s="1078"/>
      <c r="F101" s="1078"/>
      <c r="G101" s="1079" t="s">
        <v>150</v>
      </c>
      <c r="H101" s="1079"/>
      <c r="I101" s="1080" t="s">
        <v>347</v>
      </c>
      <c r="J101" s="1080"/>
      <c r="K101" s="1080"/>
      <c r="L101" s="1080"/>
      <c r="M101" s="1080"/>
      <c r="O101" s="1061"/>
      <c r="P101" s="1061"/>
      <c r="Q101" s="1062" t="s">
        <v>348</v>
      </c>
      <c r="R101" s="1062"/>
      <c r="S101" s="1062"/>
      <c r="T101" s="1064"/>
      <c r="U101" s="1064"/>
      <c r="V101" s="1060"/>
      <c r="W101" s="1060"/>
      <c r="X101" s="1060"/>
      <c r="Y101" s="1060"/>
      <c r="Z101" s="1060"/>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row>
    <row r="102" spans="2:68" s="14" customFormat="1" ht="13.5" customHeight="1" x14ac:dyDescent="0.15">
      <c r="B102" s="1061"/>
      <c r="C102" s="1061"/>
      <c r="D102" s="1078"/>
      <c r="E102" s="1078"/>
      <c r="F102" s="1078"/>
      <c r="G102" s="1079"/>
      <c r="H102" s="1079"/>
      <c r="I102" s="1080"/>
      <c r="J102" s="1080"/>
      <c r="K102" s="1080"/>
      <c r="L102" s="1080"/>
      <c r="M102" s="1080"/>
      <c r="O102" s="1061"/>
      <c r="P102" s="1061"/>
      <c r="Q102" s="1062" t="s">
        <v>159</v>
      </c>
      <c r="R102" s="1062"/>
      <c r="S102" s="1062"/>
      <c r="T102" s="1073" t="s">
        <v>160</v>
      </c>
      <c r="U102" s="1073"/>
      <c r="V102" s="278"/>
      <c r="W102" s="163" t="s">
        <v>161</v>
      </c>
      <c r="X102" s="1074"/>
      <c r="Y102" s="1074"/>
      <c r="Z102" s="1074"/>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row>
    <row r="103" spans="2:68" s="14" customFormat="1" ht="13.5" customHeight="1" x14ac:dyDescent="0.15">
      <c r="B103" s="263"/>
      <c r="C103" s="263"/>
      <c r="D103" s="95"/>
      <c r="E103" s="95"/>
      <c r="F103" s="95"/>
      <c r="G103" s="264"/>
      <c r="H103" s="264"/>
      <c r="I103" s="264"/>
      <c r="J103" s="264"/>
      <c r="K103" s="264"/>
      <c r="L103" s="35"/>
      <c r="M103" s="35"/>
      <c r="O103" s="1061"/>
      <c r="P103" s="1061"/>
      <c r="Q103" s="1062" t="s">
        <v>162</v>
      </c>
      <c r="R103" s="1062"/>
      <c r="S103" s="1062"/>
      <c r="T103" s="921"/>
      <c r="U103" s="921"/>
      <c r="V103" s="278"/>
      <c r="W103" s="163" t="s">
        <v>161</v>
      </c>
      <c r="X103" s="1075"/>
      <c r="Y103" s="1076"/>
      <c r="Z103" s="1077"/>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row>
    <row r="104" spans="2:68" s="14" customFormat="1" ht="13.5" customHeight="1" x14ac:dyDescent="0.15">
      <c r="B104" s="263"/>
      <c r="C104" s="263"/>
      <c r="D104" s="95"/>
      <c r="E104" s="95"/>
      <c r="F104" s="95"/>
      <c r="G104" s="264"/>
      <c r="H104" s="264"/>
      <c r="I104" s="264"/>
      <c r="J104" s="264"/>
      <c r="K104" s="264"/>
      <c r="L104" s="35"/>
      <c r="M104" s="35"/>
      <c r="O104" s="1061"/>
      <c r="P104" s="1061"/>
      <c r="Q104" s="1062" t="s">
        <v>163</v>
      </c>
      <c r="R104" s="1062"/>
      <c r="S104" s="1062"/>
      <c r="T104" s="921"/>
      <c r="U104" s="921"/>
      <c r="V104" s="278"/>
      <c r="W104" s="163" t="s">
        <v>161</v>
      </c>
      <c r="X104" s="1074"/>
      <c r="Y104" s="1074"/>
      <c r="Z104" s="1074"/>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row>
    <row r="105" spans="2:68" s="14" customFormat="1" ht="5.25" customHeight="1" x14ac:dyDescent="0.15">
      <c r="Y105" s="39"/>
      <c r="Z105" s="39"/>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row>
    <row r="106" spans="2:68" s="14" customFormat="1" ht="14.25" customHeight="1" x14ac:dyDescent="0.15">
      <c r="B106" s="921" t="s">
        <v>349</v>
      </c>
      <c r="C106" s="1065" t="s">
        <v>153</v>
      </c>
      <c r="D106" s="1066"/>
      <c r="E106" s="265"/>
      <c r="F106" s="1067" t="str">
        <f>IFERROR(VLOOKUP(E106,別表「避難設備一覧」!B4:C14,2,0),"")</f>
        <v/>
      </c>
      <c r="G106" s="1068"/>
      <c r="H106" s="1068"/>
      <c r="I106" s="1068"/>
      <c r="J106" s="1068"/>
      <c r="K106" s="1068"/>
      <c r="L106" s="1068"/>
      <c r="M106" s="1068"/>
      <c r="N106" s="1068"/>
      <c r="O106" s="1068"/>
      <c r="P106" s="1068"/>
      <c r="Q106" s="1068"/>
      <c r="R106" s="1068"/>
      <c r="S106" s="1068"/>
      <c r="T106" s="1068"/>
      <c r="U106" s="1068"/>
      <c r="V106" s="1068"/>
      <c r="W106" s="1068"/>
      <c r="X106" s="1068"/>
      <c r="Y106" s="1068"/>
      <c r="Z106" s="1069"/>
      <c r="AA106" s="58"/>
      <c r="AB106" s="266" t="s">
        <v>350</v>
      </c>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row>
    <row r="107" spans="2:68" s="14" customFormat="1" ht="45" customHeight="1" x14ac:dyDescent="0.15">
      <c r="B107" s="921"/>
      <c r="C107" s="922" t="s">
        <v>154</v>
      </c>
      <c r="D107" s="924"/>
      <c r="E107" s="265"/>
      <c r="F107" s="1070" t="str">
        <f>IFERROR(VLOOKUP(E107,別表「避難設備一覧」!B4:C14,2,0),"")</f>
        <v/>
      </c>
      <c r="G107" s="1071"/>
      <c r="H107" s="1071"/>
      <c r="I107" s="1071"/>
      <c r="J107" s="1071"/>
      <c r="K107" s="1071"/>
      <c r="L107" s="1071"/>
      <c r="M107" s="1071"/>
      <c r="N107" s="1071"/>
      <c r="O107" s="1071"/>
      <c r="P107" s="1071"/>
      <c r="Q107" s="1071"/>
      <c r="R107" s="1071"/>
      <c r="S107" s="1071"/>
      <c r="T107" s="1071"/>
      <c r="U107" s="1071"/>
      <c r="V107" s="1071"/>
      <c r="W107" s="1071"/>
      <c r="X107" s="1071"/>
      <c r="Y107" s="1071"/>
      <c r="Z107" s="1072"/>
      <c r="AA107" s="58"/>
      <c r="AB107" s="267" t="s">
        <v>351</v>
      </c>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row>
    <row r="108" spans="2:68" s="14" customFormat="1" ht="20.25" customHeight="1" x14ac:dyDescent="0.15">
      <c r="B108" s="921" t="s">
        <v>352</v>
      </c>
      <c r="C108" s="152"/>
      <c r="D108" s="1081" t="str">
        <f>IFERROR(VLOOKUP(C108,別表「その他の防災設備一覧」!B3:C10,2,0),"")</f>
        <v/>
      </c>
      <c r="E108" s="1081"/>
      <c r="F108" s="1081"/>
      <c r="G108" s="1081"/>
      <c r="H108" s="1081"/>
      <c r="I108" s="1081"/>
      <c r="J108" s="1081"/>
      <c r="K108" s="1081"/>
      <c r="L108" s="1081"/>
      <c r="M108" s="1082"/>
      <c r="N108" s="152"/>
      <c r="O108" s="1083" t="str">
        <f>IFERROR(VLOOKUP(N108,別表「その他の防災設備一覧」!B2:C9,2,0),"")</f>
        <v/>
      </c>
      <c r="P108" s="1083"/>
      <c r="Q108" s="1083"/>
      <c r="R108" s="1083"/>
      <c r="S108" s="1083"/>
      <c r="T108" s="1083"/>
      <c r="U108" s="1083"/>
      <c r="V108" s="1083"/>
      <c r="W108" s="1083"/>
      <c r="X108" s="1083"/>
      <c r="Y108" s="1083"/>
      <c r="Z108" s="1084"/>
      <c r="AA108" s="268"/>
      <c r="AC108" s="22"/>
      <c r="AD108" s="58"/>
      <c r="AE108" s="58"/>
      <c r="AF108" s="58"/>
      <c r="AG108" s="58"/>
      <c r="AH108" s="58"/>
      <c r="AI108" s="58"/>
      <c r="AJ108" s="58"/>
      <c r="AK108" s="58"/>
      <c r="AL108" s="58"/>
      <c r="AM108" s="58"/>
      <c r="AN108" s="58"/>
      <c r="AO108" s="58"/>
      <c r="AP108" s="58"/>
      <c r="AQ108" s="58"/>
      <c r="AR108" s="58"/>
      <c r="AS108" s="58"/>
      <c r="AT108" s="58"/>
      <c r="AU108" s="268"/>
      <c r="AV108" s="58"/>
      <c r="AW108" s="58"/>
      <c r="AX108" s="58"/>
      <c r="AY108" s="58"/>
      <c r="AZ108" s="58"/>
      <c r="BA108" s="58"/>
      <c r="BB108" s="58"/>
      <c r="BC108" s="58"/>
      <c r="BD108" s="58"/>
      <c r="BE108" s="58"/>
      <c r="BF108" s="58"/>
      <c r="BG108" s="58"/>
      <c r="BH108" s="58"/>
      <c r="BI108" s="58"/>
      <c r="BJ108" s="58"/>
      <c r="BK108" s="58"/>
      <c r="BL108" s="58"/>
      <c r="BM108" s="58"/>
      <c r="BN108" s="58"/>
      <c r="BO108" s="58"/>
      <c r="BP108" s="58"/>
    </row>
    <row r="109" spans="2:68" s="14" customFormat="1" ht="20.25" customHeight="1" x14ac:dyDescent="0.15">
      <c r="B109" s="921"/>
      <c r="C109" s="153"/>
      <c r="D109" s="1083" t="str">
        <f>IFERROR(VLOOKUP(C109,別表「その他の防災設備一覧」!B3:C10,2,0),"")</f>
        <v/>
      </c>
      <c r="E109" s="1083"/>
      <c r="F109" s="1083"/>
      <c r="G109" s="1083"/>
      <c r="H109" s="1083"/>
      <c r="I109" s="1083"/>
      <c r="J109" s="1083"/>
      <c r="K109" s="1083"/>
      <c r="L109" s="1083"/>
      <c r="M109" s="1084"/>
      <c r="N109" s="153"/>
      <c r="O109" s="1083" t="str">
        <f>IFERROR(VLOOKUP(N109,別表「その他の防災設備一覧」!B3:C10,2,0),"")</f>
        <v/>
      </c>
      <c r="P109" s="1083"/>
      <c r="Q109" s="1083"/>
      <c r="R109" s="1083"/>
      <c r="S109" s="1083"/>
      <c r="T109" s="1083"/>
      <c r="U109" s="1083"/>
      <c r="V109" s="1083"/>
      <c r="W109" s="1083"/>
      <c r="X109" s="1083"/>
      <c r="Y109" s="1083"/>
      <c r="Z109" s="1084"/>
      <c r="AA109" s="268"/>
      <c r="AB109" s="21"/>
      <c r="AC109" s="22"/>
      <c r="AD109" s="58"/>
      <c r="AE109" s="58"/>
      <c r="AF109" s="58"/>
      <c r="AG109" s="58"/>
      <c r="AH109" s="58"/>
      <c r="AI109" s="58"/>
      <c r="AJ109" s="58"/>
      <c r="AK109" s="58"/>
      <c r="AL109" s="58"/>
      <c r="AM109" s="58"/>
      <c r="AN109" s="58"/>
      <c r="AO109" s="58"/>
      <c r="AP109" s="58"/>
      <c r="AQ109" s="58"/>
      <c r="AR109" s="58"/>
      <c r="AS109" s="58"/>
      <c r="AT109" s="58"/>
      <c r="AU109" s="268"/>
      <c r="AV109" s="58"/>
      <c r="AW109" s="58"/>
      <c r="AX109" s="58"/>
      <c r="AY109" s="58"/>
      <c r="AZ109" s="58"/>
      <c r="BA109" s="58"/>
      <c r="BB109" s="58"/>
      <c r="BC109" s="58"/>
      <c r="BD109" s="58"/>
      <c r="BE109" s="58"/>
      <c r="BF109" s="58"/>
      <c r="BG109" s="58"/>
      <c r="BH109" s="58"/>
      <c r="BI109" s="58"/>
      <c r="BJ109" s="58"/>
      <c r="BK109" s="58"/>
      <c r="BL109" s="58"/>
      <c r="BM109" s="58"/>
      <c r="BN109" s="58"/>
      <c r="BO109" s="58"/>
      <c r="BP109" s="58"/>
    </row>
    <row r="110" spans="2:68" s="14" customFormat="1" ht="20.25" customHeight="1" x14ac:dyDescent="0.15">
      <c r="B110" s="921"/>
      <c r="C110" s="153"/>
      <c r="D110" s="1083" t="str">
        <f>IFERROR(VLOOKUP(C110,別表「その他の防災設備一覧」!B3:C10,2,0),"")</f>
        <v/>
      </c>
      <c r="E110" s="1083"/>
      <c r="F110" s="1083"/>
      <c r="G110" s="1083"/>
      <c r="H110" s="1083"/>
      <c r="I110" s="1083"/>
      <c r="J110" s="1083"/>
      <c r="K110" s="1083"/>
      <c r="L110" s="1083"/>
      <c r="M110" s="1084"/>
      <c r="N110" s="153"/>
      <c r="O110" s="1083" t="str">
        <f>IFERROR(VLOOKUP(N110,別表「その他の防災設備一覧」!B3:C10,2,0),"")</f>
        <v/>
      </c>
      <c r="P110" s="1083"/>
      <c r="Q110" s="1083"/>
      <c r="R110" s="1083"/>
      <c r="S110" s="1083"/>
      <c r="T110" s="1083"/>
      <c r="U110" s="1083"/>
      <c r="V110" s="1083"/>
      <c r="W110" s="1083"/>
      <c r="X110" s="1083"/>
      <c r="Y110" s="1083"/>
      <c r="Z110" s="1084"/>
      <c r="AA110" s="268"/>
      <c r="AB110" s="21"/>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row>
    <row r="111" spans="2:68" s="14" customFormat="1" ht="20.25" customHeight="1" x14ac:dyDescent="0.15">
      <c r="B111" s="921"/>
      <c r="C111" s="269"/>
      <c r="D111" s="1085" t="str">
        <f>IFERROR(VLOOKUP(C111,別表「その他の防災設備一覧」!B4:C11,2,0),"")</f>
        <v/>
      </c>
      <c r="E111" s="1085"/>
      <c r="F111" s="1085"/>
      <c r="G111" s="1085"/>
      <c r="H111" s="1085"/>
      <c r="I111" s="1085"/>
      <c r="J111" s="1085"/>
      <c r="K111" s="1085"/>
      <c r="L111" s="1085"/>
      <c r="M111" s="1086"/>
      <c r="N111" s="269"/>
      <c r="O111" s="1085" t="str">
        <f>IFERROR(VLOOKUP(N111,別表「その他の防災設備一覧」!B3:C10,2,0),"")</f>
        <v/>
      </c>
      <c r="P111" s="1085"/>
      <c r="Q111" s="1085"/>
      <c r="R111" s="1085"/>
      <c r="S111" s="1085"/>
      <c r="T111" s="1085"/>
      <c r="U111" s="1085"/>
      <c r="V111" s="1085"/>
      <c r="W111" s="1085"/>
      <c r="X111" s="1085"/>
      <c r="Y111" s="1085"/>
      <c r="Z111" s="1086"/>
      <c r="AA111" s="268"/>
      <c r="AB111" s="21"/>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row>
    <row r="112" spans="2:68" s="14" customFormat="1" ht="6.75" customHeight="1" x14ac:dyDescent="0.15">
      <c r="B112" s="121"/>
      <c r="C112" s="121"/>
      <c r="D112" s="154"/>
      <c r="E112" s="154"/>
      <c r="F112" s="154"/>
      <c r="G112" s="154"/>
      <c r="H112" s="154"/>
      <c r="I112" s="154"/>
      <c r="J112" s="154"/>
      <c r="K112" s="154"/>
      <c r="L112" s="155"/>
      <c r="M112" s="156"/>
      <c r="N112" s="157"/>
      <c r="O112" s="158"/>
      <c r="P112" s="158"/>
      <c r="Q112" s="158"/>
      <c r="R112" s="158"/>
      <c r="S112" s="158"/>
      <c r="T112" s="158"/>
      <c r="U112" s="158"/>
      <c r="V112" s="158"/>
      <c r="W112" s="158"/>
      <c r="Y112" s="39"/>
      <c r="Z112" s="39"/>
      <c r="AA112" s="268"/>
      <c r="AB112" s="268"/>
      <c r="AC112" s="21"/>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row>
    <row r="113" spans="1:68" s="59" customFormat="1" x14ac:dyDescent="0.15">
      <c r="A113" s="159" t="s">
        <v>353</v>
      </c>
      <c r="C113" s="160"/>
      <c r="D113" s="160"/>
      <c r="E113" s="160"/>
      <c r="F113" s="160"/>
      <c r="G113" s="160"/>
      <c r="H113" s="160"/>
      <c r="I113" s="160"/>
      <c r="J113" s="160"/>
      <c r="K113" s="160"/>
      <c r="L113" s="108"/>
      <c r="M113" s="108"/>
      <c r="N113" s="108"/>
      <c r="O113" s="108"/>
      <c r="S113" s="108"/>
      <c r="T113" s="108"/>
      <c r="U113" s="108"/>
      <c r="V113" s="161"/>
      <c r="W113" s="161"/>
      <c r="X113" s="73"/>
      <c r="Y113" s="73"/>
      <c r="Z113" s="73"/>
      <c r="AA113" s="108"/>
      <c r="AB113" s="108"/>
      <c r="AC113" s="108"/>
    </row>
    <row r="114" spans="1:68" s="2" customFormat="1" x14ac:dyDescent="0.15">
      <c r="A114" s="1"/>
      <c r="B114" s="919" t="s">
        <v>2</v>
      </c>
      <c r="C114" s="919"/>
      <c r="D114" s="919"/>
      <c r="E114" s="919"/>
      <c r="F114" s="919"/>
      <c r="G114" s="1109" t="s">
        <v>144</v>
      </c>
      <c r="H114" s="1109"/>
      <c r="I114" s="1109"/>
      <c r="J114" s="1109"/>
      <c r="K114" s="1109"/>
      <c r="L114" s="1109"/>
      <c r="M114" s="1109"/>
      <c r="N114" s="1109"/>
      <c r="O114" s="1109"/>
      <c r="P114" s="919" t="s">
        <v>145</v>
      </c>
      <c r="Q114" s="919"/>
      <c r="R114" s="919"/>
      <c r="S114" s="71"/>
      <c r="T114" s="1110" t="s">
        <v>354</v>
      </c>
      <c r="U114" s="1111"/>
      <c r="V114" s="1111"/>
      <c r="W114" s="1111"/>
      <c r="X114" s="1111"/>
      <c r="Y114" s="1111"/>
      <c r="Z114" s="1112"/>
      <c r="AA114" s="108"/>
      <c r="AB114" s="108"/>
      <c r="AC114" s="108"/>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row>
    <row r="115" spans="1:68" s="2" customFormat="1" x14ac:dyDescent="0.15">
      <c r="B115" s="270" t="s">
        <v>355</v>
      </c>
      <c r="C115" s="1113" t="s">
        <v>356</v>
      </c>
      <c r="D115" s="1113"/>
      <c r="E115" s="1113"/>
      <c r="F115" s="1114"/>
      <c r="G115" s="1115" t="s">
        <v>357</v>
      </c>
      <c r="H115" s="1116"/>
      <c r="I115" s="1116"/>
      <c r="J115" s="1116"/>
      <c r="K115" s="1116"/>
      <c r="L115" s="1116"/>
      <c r="M115" s="1116"/>
      <c r="N115" s="1116"/>
      <c r="O115" s="1117"/>
      <c r="P115" s="1118">
        <f>3.3*(M8)</f>
        <v>0</v>
      </c>
      <c r="Q115" s="1118"/>
      <c r="R115" s="1118"/>
      <c r="S115" s="162"/>
      <c r="T115" s="1110">
        <f>P115+MAX(P116,P117,P118)</f>
        <v>300</v>
      </c>
      <c r="U115" s="1111"/>
      <c r="V115" s="1111"/>
      <c r="W115" s="1111"/>
      <c r="X115" s="1111"/>
      <c r="Y115" s="1111"/>
      <c r="Z115" s="1112"/>
      <c r="AA115" s="84"/>
      <c r="AB115" s="84"/>
      <c r="AC115" s="84"/>
      <c r="AD115" s="108"/>
      <c r="AE115" s="108"/>
      <c r="AF115" s="59"/>
      <c r="AG115" s="59"/>
      <c r="AH115" s="59"/>
      <c r="AI115" s="59"/>
      <c r="AJ115" s="108"/>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row>
    <row r="116" spans="1:68" s="2" customFormat="1" ht="14.25" thickBot="1" x14ac:dyDescent="0.2">
      <c r="B116" s="271" t="s">
        <v>358</v>
      </c>
      <c r="C116" s="1100" t="s">
        <v>359</v>
      </c>
      <c r="D116" s="1100"/>
      <c r="E116" s="1100"/>
      <c r="F116" s="1101"/>
      <c r="G116" s="1102" t="s">
        <v>360</v>
      </c>
      <c r="H116" s="1103"/>
      <c r="I116" s="1103"/>
      <c r="J116" s="1103"/>
      <c r="K116" s="1103"/>
      <c r="L116" s="1103"/>
      <c r="M116" s="1103"/>
      <c r="N116" s="1103"/>
      <c r="O116" s="1104"/>
      <c r="P116" s="1105">
        <f>3.3*(O8+Q8+S8)</f>
        <v>0</v>
      </c>
      <c r="Q116" s="1105"/>
      <c r="R116" s="1105"/>
      <c r="S116" s="162"/>
      <c r="Y116" s="38"/>
      <c r="Z116" s="38"/>
      <c r="AA116" s="108"/>
      <c r="AB116" s="108"/>
      <c r="AC116" s="108"/>
      <c r="AD116" s="108"/>
      <c r="AE116" s="108"/>
      <c r="AF116" s="108"/>
      <c r="AG116" s="108"/>
      <c r="AH116" s="108"/>
      <c r="AI116" s="108"/>
      <c r="AJ116" s="108"/>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row>
    <row r="117" spans="1:68" s="2" customFormat="1" ht="15" thickTop="1" thickBot="1" x14ac:dyDescent="0.2">
      <c r="B117" s="1106" t="s">
        <v>361</v>
      </c>
      <c r="C117" s="1100" t="s">
        <v>362</v>
      </c>
      <c r="D117" s="1100"/>
      <c r="E117" s="1100"/>
      <c r="F117" s="1101"/>
      <c r="G117" s="1108" t="s">
        <v>363</v>
      </c>
      <c r="H117" s="1108"/>
      <c r="I117" s="1108"/>
      <c r="J117" s="1108"/>
      <c r="K117" s="1108"/>
      <c r="L117" s="1108"/>
      <c r="M117" s="1108"/>
      <c r="N117" s="1108"/>
      <c r="O117" s="1108"/>
      <c r="P117" s="1105">
        <f>IF(W14&lt;=2,330+30*(W14-1),"－")</f>
        <v>300</v>
      </c>
      <c r="Q117" s="1105"/>
      <c r="R117" s="1105"/>
      <c r="S117" s="71"/>
      <c r="T117" s="770" t="s">
        <v>364</v>
      </c>
      <c r="U117" s="771"/>
      <c r="V117" s="771"/>
      <c r="W117" s="1088"/>
      <c r="X117" s="1089" t="s">
        <v>146</v>
      </c>
      <c r="Y117" s="1090"/>
      <c r="Z117" s="1091"/>
      <c r="AA117" s="84"/>
      <c r="AB117" s="108"/>
      <c r="AC117" s="108"/>
      <c r="AD117" s="108"/>
      <c r="AE117" s="108"/>
      <c r="AF117" s="268"/>
      <c r="AG117" s="108"/>
      <c r="AH117" s="108"/>
      <c r="AI117" s="108"/>
      <c r="AJ117" s="108"/>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row>
    <row r="118" spans="1:68" s="2" customFormat="1" ht="15" thickTop="1" thickBot="1" x14ac:dyDescent="0.2">
      <c r="B118" s="1107"/>
      <c r="C118" s="851"/>
      <c r="D118" s="851"/>
      <c r="E118" s="851"/>
      <c r="F118" s="852"/>
      <c r="G118" s="1092" t="s">
        <v>365</v>
      </c>
      <c r="H118" s="1092"/>
      <c r="I118" s="1092"/>
      <c r="J118" s="1092"/>
      <c r="K118" s="1092"/>
      <c r="L118" s="1092"/>
      <c r="M118" s="1092"/>
      <c r="N118" s="1092"/>
      <c r="O118" s="1092"/>
      <c r="P118" s="1093" t="str">
        <f>IF(W14&gt;=3,400+80*(W14-3),"－")</f>
        <v>－</v>
      </c>
      <c r="Q118" s="1093"/>
      <c r="R118" s="1093"/>
      <c r="S118" s="162"/>
      <c r="T118" s="1094">
        <f>I39+S37</f>
        <v>0</v>
      </c>
      <c r="U118" s="1095"/>
      <c r="V118" s="1095"/>
      <c r="W118" s="1096"/>
      <c r="X118" s="1097" t="str">
        <f>IF(T115&lt;=T118,"○","×")</f>
        <v>×</v>
      </c>
      <c r="Y118" s="1098"/>
      <c r="Z118" s="1099"/>
      <c r="AA118" s="272"/>
      <c r="AB118" s="108"/>
      <c r="AC118" s="108"/>
      <c r="AD118" s="108"/>
      <c r="AE118" s="108"/>
      <c r="AF118" s="268"/>
      <c r="AG118" s="108"/>
      <c r="AH118" s="108"/>
      <c r="AI118" s="108"/>
      <c r="AJ118" s="108"/>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row>
    <row r="119" spans="1:68" s="2" customFormat="1" ht="2.25" customHeight="1" thickTop="1" x14ac:dyDescent="0.15">
      <c r="B119" s="10"/>
      <c r="C119" s="10"/>
      <c r="D119" s="10"/>
      <c r="E119" s="35"/>
      <c r="F119" s="35"/>
      <c r="G119" s="35"/>
      <c r="H119" s="35"/>
      <c r="I119" s="35"/>
      <c r="J119" s="35"/>
      <c r="K119" s="35"/>
      <c r="L119" s="35"/>
      <c r="M119" s="35"/>
      <c r="N119" s="35"/>
      <c r="O119" s="35"/>
      <c r="P119" s="35"/>
      <c r="Q119" s="35"/>
      <c r="R119" s="35"/>
      <c r="S119" s="35"/>
      <c r="T119" s="35"/>
      <c r="Y119" s="38"/>
      <c r="Z119" s="38"/>
      <c r="AA119" s="108"/>
      <c r="AB119" s="108"/>
      <c r="AC119" s="21"/>
      <c r="AD119" s="108"/>
      <c r="AE119" s="108"/>
      <c r="AF119" s="108"/>
      <c r="AG119" s="108"/>
      <c r="AH119" s="108"/>
      <c r="AI119" s="108"/>
      <c r="AJ119" s="108"/>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row>
    <row r="120" spans="1:68" s="20" customFormat="1" ht="19.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68" s="20" customFormat="1" ht="19.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68" s="20" customFormat="1" ht="19.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68" s="20" customFormat="1" ht="19.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68" s="20" customFormat="1" ht="19.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68" s="20" customFormat="1" ht="19.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68" s="20" customFormat="1" ht="19.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68" s="20" customFormat="1" ht="19.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68" s="20" customFormat="1" ht="19.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s="20" customFormat="1" ht="19.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s="20" customFormat="1" ht="19.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s="20" customFormat="1" ht="19.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s="20" customFormat="1" ht="19.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s="20" customFormat="1" ht="19.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s="20" customFormat="1" ht="19.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s="20" customFormat="1" ht="19.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s="20" customFormat="1" ht="19.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s="20" customFormat="1" ht="19.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s="20" customFormat="1" ht="1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s="20" customFormat="1" ht="19.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s="20" customFormat="1" ht="19.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s="20" customFormat="1" ht="19.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s="20" customFormat="1" ht="19.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s="20" customFormat="1" ht="19.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s="20" customFormat="1" ht="19.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s="20" customFormat="1" ht="19.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s="20" customFormat="1" ht="19.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s="20" customFormat="1" ht="19.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s="20" customFormat="1" ht="19.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s="20" customFormat="1" ht="19.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s="20" customFormat="1" ht="19.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s="20" customFormat="1" ht="19.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s="20" customFormat="1" ht="19.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s="20" customFormat="1" ht="19.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s="20" customFormat="1" ht="19.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s="20" customFormat="1" ht="19.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s="20" customFormat="1" ht="19.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s="20" customFormat="1" ht="19.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s="20" customFormat="1" ht="19.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s="20" customFormat="1" ht="19.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s="20" customFormat="1" ht="19.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s="20" customFormat="1" ht="19.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s="20" customFormat="1" ht="19.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s="20" customFormat="1" ht="19.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s="20" customFormat="1" ht="19.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s="20" customFormat="1" ht="19.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s="20" customFormat="1" ht="19.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s="20" customFormat="1" ht="19.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s="20" customFormat="1" ht="19.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s="20" customFormat="1" ht="19.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s="20" customFormat="1" ht="19.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s="20" customFormat="1" ht="19.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s="20" customFormat="1" ht="19.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s="20" customFormat="1" ht="19.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s="20" customFormat="1" ht="19.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s="20" customFormat="1" ht="19.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s="20" customFormat="1" ht="19.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s="20" customFormat="1" ht="19.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s="20" customFormat="1" ht="19.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s="20" customFormat="1" ht="19.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s="20" customFormat="1" ht="19.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s="20" customFormat="1" ht="19.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s="20" customFormat="1" ht="19.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s="20" customFormat="1" ht="19.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s="20" customFormat="1" ht="19.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s="20" customFormat="1" ht="19.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s="20" customFormat="1" ht="19.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s="20" customFormat="1" ht="19.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s="20" customFormat="1" ht="19.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s="20" customFormat="1" ht="19.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s="20" customFormat="1" ht="19.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s="20" customFormat="1" ht="19.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s="20" customFormat="1" ht="19.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s="20" customFormat="1" ht="19.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s="20" customFormat="1" ht="19.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s="20" customFormat="1" ht="19.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s="20" customFormat="1" ht="19.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s="20" customFormat="1" ht="19.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s="20" customFormat="1" ht="19.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s="20" customFormat="1" ht="19.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s="20" customFormat="1" ht="19.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s="20" customFormat="1" ht="19.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s="20" customFormat="1" ht="19.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s="20" customFormat="1" ht="19.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s="20" customFormat="1" ht="19.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s="20" customFormat="1" ht="19.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s="20" customFormat="1" ht="19.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s="20" customFormat="1" ht="19.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s="20" customFormat="1" ht="19.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s="20" customFormat="1" ht="19.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s="20" customFormat="1" ht="19.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s="20" customFormat="1" ht="19.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s="20" customFormat="1" ht="19.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s="20" customFormat="1" ht="19.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s="20" customFormat="1" ht="19.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sheetData>
  <sheetProtection algorithmName="SHA-512" hashValue="/sybKM9g0+iafpfJ9Q9cbL/Ar+rPNyB8PT87ktOn9no6s6QxjPIKdWi7EeWahZI5ilz7SrFrmpZSuYas92k+MQ==" saltValue="hquWlrrIIjZ6ARGNps51RA==" spinCount="100000" sheet="1" scenarios="1" formatCells="0" formatColumns="0" formatRows="0" insertRows="0"/>
  <mergeCells count="419">
    <mergeCell ref="A1:Z1"/>
    <mergeCell ref="T117:W117"/>
    <mergeCell ref="X117:Z117"/>
    <mergeCell ref="G118:O118"/>
    <mergeCell ref="P118:R118"/>
    <mergeCell ref="T118:W118"/>
    <mergeCell ref="X118:Z118"/>
    <mergeCell ref="C116:F116"/>
    <mergeCell ref="G116:O116"/>
    <mergeCell ref="P116:R116"/>
    <mergeCell ref="B117:B118"/>
    <mergeCell ref="C117:F118"/>
    <mergeCell ref="G117:O117"/>
    <mergeCell ref="P117:R117"/>
    <mergeCell ref="B114:F114"/>
    <mergeCell ref="G114:O114"/>
    <mergeCell ref="P114:R114"/>
    <mergeCell ref="T114:Z114"/>
    <mergeCell ref="C115:F115"/>
    <mergeCell ref="G115:O115"/>
    <mergeCell ref="P115:R115"/>
    <mergeCell ref="T115:Z115"/>
    <mergeCell ref="B108:B111"/>
    <mergeCell ref="D108:M108"/>
    <mergeCell ref="O108:Z108"/>
    <mergeCell ref="D109:M109"/>
    <mergeCell ref="O109:Z109"/>
    <mergeCell ref="D110:M110"/>
    <mergeCell ref="O110:Z110"/>
    <mergeCell ref="D111:M111"/>
    <mergeCell ref="O111:Z111"/>
    <mergeCell ref="O104:P104"/>
    <mergeCell ref="Q104:S104"/>
    <mergeCell ref="T104:U104"/>
    <mergeCell ref="X104:Z104"/>
    <mergeCell ref="I99:M99"/>
    <mergeCell ref="O99:P99"/>
    <mergeCell ref="Q99:S99"/>
    <mergeCell ref="V99:Z99"/>
    <mergeCell ref="B106:B107"/>
    <mergeCell ref="C106:D106"/>
    <mergeCell ref="F106:Z106"/>
    <mergeCell ref="C107:D107"/>
    <mergeCell ref="F107:Z107"/>
    <mergeCell ref="V101:Z101"/>
    <mergeCell ref="O102:P102"/>
    <mergeCell ref="Q102:S102"/>
    <mergeCell ref="T102:U102"/>
    <mergeCell ref="X102:Z102"/>
    <mergeCell ref="O103:P103"/>
    <mergeCell ref="Q103:S103"/>
    <mergeCell ref="T103:U103"/>
    <mergeCell ref="X103:Z103"/>
    <mergeCell ref="B101:C102"/>
    <mergeCell ref="D101:F102"/>
    <mergeCell ref="G101:H102"/>
    <mergeCell ref="I101:M102"/>
    <mergeCell ref="O101:P101"/>
    <mergeCell ref="Q101:S101"/>
    <mergeCell ref="T97:U97"/>
    <mergeCell ref="V97:Z97"/>
    <mergeCell ref="B98:C98"/>
    <mergeCell ref="D98:F98"/>
    <mergeCell ref="G98:H100"/>
    <mergeCell ref="I98:M98"/>
    <mergeCell ref="O98:P98"/>
    <mergeCell ref="Q98:S98"/>
    <mergeCell ref="T98:U101"/>
    <mergeCell ref="V98:Z98"/>
    <mergeCell ref="B97:C97"/>
    <mergeCell ref="D97:F97"/>
    <mergeCell ref="G97:H97"/>
    <mergeCell ref="I97:M97"/>
    <mergeCell ref="O97:P97"/>
    <mergeCell ref="Q97:S97"/>
    <mergeCell ref="B100:C100"/>
    <mergeCell ref="D100:F100"/>
    <mergeCell ref="I100:M100"/>
    <mergeCell ref="O100:P100"/>
    <mergeCell ref="Q100:S100"/>
    <mergeCell ref="V100:Z100"/>
    <mergeCell ref="B99:C99"/>
    <mergeCell ref="D99:F99"/>
    <mergeCell ref="D88:I88"/>
    <mergeCell ref="J88:L88"/>
    <mergeCell ref="D89:I89"/>
    <mergeCell ref="J89:L89"/>
    <mergeCell ref="M89:O89"/>
    <mergeCell ref="B90:I90"/>
    <mergeCell ref="J90:L90"/>
    <mergeCell ref="M90:O90"/>
    <mergeCell ref="D86:I86"/>
    <mergeCell ref="J86:L86"/>
    <mergeCell ref="T81:U81"/>
    <mergeCell ref="W81:X81"/>
    <mergeCell ref="Y81:Z81"/>
    <mergeCell ref="D82:I82"/>
    <mergeCell ref="J82:L82"/>
    <mergeCell ref="T78:V78"/>
    <mergeCell ref="B79:C89"/>
    <mergeCell ref="D79:I79"/>
    <mergeCell ref="J79:L79"/>
    <mergeCell ref="M79:O88"/>
    <mergeCell ref="D80:I80"/>
    <mergeCell ref="J80:L80"/>
    <mergeCell ref="D81:I81"/>
    <mergeCell ref="J81:L81"/>
    <mergeCell ref="P81:Q81"/>
    <mergeCell ref="D84:I84"/>
    <mergeCell ref="J87:L87"/>
    <mergeCell ref="D83:I83"/>
    <mergeCell ref="J83:L83"/>
    <mergeCell ref="D87:I87"/>
    <mergeCell ref="J84:L84"/>
    <mergeCell ref="D85:I85"/>
    <mergeCell ref="J85:L85"/>
    <mergeCell ref="R81:S81"/>
    <mergeCell ref="T73:V73"/>
    <mergeCell ref="W73:Z78"/>
    <mergeCell ref="D74:G74"/>
    <mergeCell ref="H74:I74"/>
    <mergeCell ref="J74:L74"/>
    <mergeCell ref="M74:O74"/>
    <mergeCell ref="T74:V74"/>
    <mergeCell ref="D75:G75"/>
    <mergeCell ref="H75:I75"/>
    <mergeCell ref="J75:L75"/>
    <mergeCell ref="D77:G77"/>
    <mergeCell ref="H77:I77"/>
    <mergeCell ref="J77:L77"/>
    <mergeCell ref="M77:O77"/>
    <mergeCell ref="D78:I78"/>
    <mergeCell ref="J78:L78"/>
    <mergeCell ref="M78:O78"/>
    <mergeCell ref="M75:O75"/>
    <mergeCell ref="T75:V75"/>
    <mergeCell ref="D76:G76"/>
    <mergeCell ref="H76:I76"/>
    <mergeCell ref="J76:L76"/>
    <mergeCell ref="M76:O76"/>
    <mergeCell ref="T76:V76"/>
    <mergeCell ref="B73:C78"/>
    <mergeCell ref="D73:G73"/>
    <mergeCell ref="H73:I73"/>
    <mergeCell ref="J73:L73"/>
    <mergeCell ref="M73:O73"/>
    <mergeCell ref="P73:S78"/>
    <mergeCell ref="D71:G71"/>
    <mergeCell ref="H71:I71"/>
    <mergeCell ref="J71:L71"/>
    <mergeCell ref="M71:O71"/>
    <mergeCell ref="P71:S71"/>
    <mergeCell ref="B70:C72"/>
    <mergeCell ref="D70:G70"/>
    <mergeCell ref="H70:I70"/>
    <mergeCell ref="J70:L70"/>
    <mergeCell ref="M70:O70"/>
    <mergeCell ref="P70:S70"/>
    <mergeCell ref="T70:V70"/>
    <mergeCell ref="W70:Z70"/>
    <mergeCell ref="W71:Z71"/>
    <mergeCell ref="D72:I72"/>
    <mergeCell ref="J72:L72"/>
    <mergeCell ref="M72:O72"/>
    <mergeCell ref="T71:V71"/>
    <mergeCell ref="W65:Z65"/>
    <mergeCell ref="C66:G66"/>
    <mergeCell ref="H66:R66"/>
    <mergeCell ref="S66:U66"/>
    <mergeCell ref="W66:Z66"/>
    <mergeCell ref="B69:C69"/>
    <mergeCell ref="D69:I69"/>
    <mergeCell ref="J69:L69"/>
    <mergeCell ref="M69:O69"/>
    <mergeCell ref="P69:S69"/>
    <mergeCell ref="T69:V69"/>
    <mergeCell ref="W69:Z69"/>
    <mergeCell ref="C64:G64"/>
    <mergeCell ref="H64:R64"/>
    <mergeCell ref="S64:U64"/>
    <mergeCell ref="C65:G65"/>
    <mergeCell ref="H65:R65"/>
    <mergeCell ref="S65:U65"/>
    <mergeCell ref="B62:G62"/>
    <mergeCell ref="H62:R62"/>
    <mergeCell ref="S62:U62"/>
    <mergeCell ref="W62:Z63"/>
    <mergeCell ref="C63:G63"/>
    <mergeCell ref="H63:R63"/>
    <mergeCell ref="S63:U63"/>
    <mergeCell ref="B55:H55"/>
    <mergeCell ref="I55:K55"/>
    <mergeCell ref="B61:G61"/>
    <mergeCell ref="H61:R61"/>
    <mergeCell ref="S61:U61"/>
    <mergeCell ref="W61:Z61"/>
    <mergeCell ref="B54:H54"/>
    <mergeCell ref="I54:K54"/>
    <mergeCell ref="L54:O54"/>
    <mergeCell ref="P54:Q54"/>
    <mergeCell ref="S54:T54"/>
    <mergeCell ref="U54:X54"/>
    <mergeCell ref="B53:H53"/>
    <mergeCell ref="I53:K53"/>
    <mergeCell ref="L53:O53"/>
    <mergeCell ref="P53:Q53"/>
    <mergeCell ref="S53:T53"/>
    <mergeCell ref="U53:X53"/>
    <mergeCell ref="U51:X51"/>
    <mergeCell ref="B52:H52"/>
    <mergeCell ref="I52:K52"/>
    <mergeCell ref="L52:O52"/>
    <mergeCell ref="P52:Q52"/>
    <mergeCell ref="S52:T52"/>
    <mergeCell ref="U52:X52"/>
    <mergeCell ref="B47:H47"/>
    <mergeCell ref="I47:K47"/>
    <mergeCell ref="B51:H51"/>
    <mergeCell ref="I51:K51"/>
    <mergeCell ref="L51:O51"/>
    <mergeCell ref="P51:T51"/>
    <mergeCell ref="B46:H46"/>
    <mergeCell ref="I46:K46"/>
    <mergeCell ref="L46:O46"/>
    <mergeCell ref="P46:Q46"/>
    <mergeCell ref="S46:T46"/>
    <mergeCell ref="U46:X46"/>
    <mergeCell ref="U44:X44"/>
    <mergeCell ref="B45:H45"/>
    <mergeCell ref="I45:K45"/>
    <mergeCell ref="L45:O45"/>
    <mergeCell ref="P45:Q45"/>
    <mergeCell ref="S45:T45"/>
    <mergeCell ref="U45:X45"/>
    <mergeCell ref="B43:H43"/>
    <mergeCell ref="I43:K43"/>
    <mergeCell ref="L43:O43"/>
    <mergeCell ref="P43:T43"/>
    <mergeCell ref="U43:X43"/>
    <mergeCell ref="B44:H44"/>
    <mergeCell ref="I44:K44"/>
    <mergeCell ref="L44:O44"/>
    <mergeCell ref="P44:Q44"/>
    <mergeCell ref="S44:T44"/>
    <mergeCell ref="V39:X39"/>
    <mergeCell ref="C40:H40"/>
    <mergeCell ref="I40:K40"/>
    <mergeCell ref="L40:N40"/>
    <mergeCell ref="P40:R40"/>
    <mergeCell ref="S40:U40"/>
    <mergeCell ref="V40:X40"/>
    <mergeCell ref="I38:K38"/>
    <mergeCell ref="L38:N38"/>
    <mergeCell ref="I39:K39"/>
    <mergeCell ref="L39:N39"/>
    <mergeCell ref="P39:R39"/>
    <mergeCell ref="S39:U39"/>
    <mergeCell ref="S36:U36"/>
    <mergeCell ref="V36:X36"/>
    <mergeCell ref="B37:H37"/>
    <mergeCell ref="I37:K37"/>
    <mergeCell ref="L37:N37"/>
    <mergeCell ref="P37:R37"/>
    <mergeCell ref="S37:U37"/>
    <mergeCell ref="V37:X37"/>
    <mergeCell ref="B33:D33"/>
    <mergeCell ref="E33:H33"/>
    <mergeCell ref="J33:L33"/>
    <mergeCell ref="M33:P33"/>
    <mergeCell ref="B36:H36"/>
    <mergeCell ref="I36:K36"/>
    <mergeCell ref="L36:N36"/>
    <mergeCell ref="P36:R36"/>
    <mergeCell ref="B31:D31"/>
    <mergeCell ref="E31:H31"/>
    <mergeCell ref="J31:L31"/>
    <mergeCell ref="M31:P31"/>
    <mergeCell ref="R31:T31"/>
    <mergeCell ref="U31:X31"/>
    <mergeCell ref="S29:T29"/>
    <mergeCell ref="U29:X29"/>
    <mergeCell ref="B30:D30"/>
    <mergeCell ref="E30:H30"/>
    <mergeCell ref="J30:L30"/>
    <mergeCell ref="M30:P30"/>
    <mergeCell ref="R30:T30"/>
    <mergeCell ref="U30:X30"/>
    <mergeCell ref="R27:R29"/>
    <mergeCell ref="S27:T27"/>
    <mergeCell ref="U27:X27"/>
    <mergeCell ref="C28:D28"/>
    <mergeCell ref="E28:H28"/>
    <mergeCell ref="K28:L28"/>
    <mergeCell ref="M28:P28"/>
    <mergeCell ref="S28:T28"/>
    <mergeCell ref="U28:X28"/>
    <mergeCell ref="C29:D29"/>
    <mergeCell ref="B27:B29"/>
    <mergeCell ref="C27:D27"/>
    <mergeCell ref="E27:H27"/>
    <mergeCell ref="J27:J29"/>
    <mergeCell ref="K27:L27"/>
    <mergeCell ref="M27:P27"/>
    <mergeCell ref="E29:H29"/>
    <mergeCell ref="K29:L29"/>
    <mergeCell ref="M29:P29"/>
    <mergeCell ref="B26:D26"/>
    <mergeCell ref="E26:H26"/>
    <mergeCell ref="J26:L26"/>
    <mergeCell ref="M26:P26"/>
    <mergeCell ref="R26:T26"/>
    <mergeCell ref="U26:X26"/>
    <mergeCell ref="B25:D25"/>
    <mergeCell ref="E25:H25"/>
    <mergeCell ref="J25:L25"/>
    <mergeCell ref="M25:P25"/>
    <mergeCell ref="R25:T25"/>
    <mergeCell ref="U25:X25"/>
    <mergeCell ref="B24:D24"/>
    <mergeCell ref="E24:H24"/>
    <mergeCell ref="J24:L24"/>
    <mergeCell ref="M24:P24"/>
    <mergeCell ref="R24:T24"/>
    <mergeCell ref="U24:X24"/>
    <mergeCell ref="B23:D23"/>
    <mergeCell ref="E23:H23"/>
    <mergeCell ref="J23:L23"/>
    <mergeCell ref="M23:P23"/>
    <mergeCell ref="R23:T23"/>
    <mergeCell ref="U23:X23"/>
    <mergeCell ref="B22:D22"/>
    <mergeCell ref="E22:H22"/>
    <mergeCell ref="J22:L22"/>
    <mergeCell ref="M22:P22"/>
    <mergeCell ref="R22:T22"/>
    <mergeCell ref="U22:X22"/>
    <mergeCell ref="B21:D21"/>
    <mergeCell ref="E21:H21"/>
    <mergeCell ref="J21:L21"/>
    <mergeCell ref="M21:P21"/>
    <mergeCell ref="R21:T21"/>
    <mergeCell ref="U21:X21"/>
    <mergeCell ref="B15:H15"/>
    <mergeCell ref="I15:J15"/>
    <mergeCell ref="K15:L15"/>
    <mergeCell ref="M15:N15"/>
    <mergeCell ref="O15:P15"/>
    <mergeCell ref="Q15:R15"/>
    <mergeCell ref="S15:T15"/>
    <mergeCell ref="U15:X15"/>
    <mergeCell ref="B20:D20"/>
    <mergeCell ref="E20:H20"/>
    <mergeCell ref="J20:L20"/>
    <mergeCell ref="M20:P20"/>
    <mergeCell ref="R20:T20"/>
    <mergeCell ref="U20:X20"/>
    <mergeCell ref="B19:D19"/>
    <mergeCell ref="E19:H19"/>
    <mergeCell ref="J19:L19"/>
    <mergeCell ref="M19:P19"/>
    <mergeCell ref="R19:T19"/>
    <mergeCell ref="U19:X19"/>
    <mergeCell ref="S12:T12"/>
    <mergeCell ref="U12:X12"/>
    <mergeCell ref="B14:H14"/>
    <mergeCell ref="I14:J14"/>
    <mergeCell ref="K14:L14"/>
    <mergeCell ref="M14:N14"/>
    <mergeCell ref="O14:P14"/>
    <mergeCell ref="Q14:R14"/>
    <mergeCell ref="S14:T14"/>
    <mergeCell ref="U14:V14"/>
    <mergeCell ref="E12:H12"/>
    <mergeCell ref="I12:J12"/>
    <mergeCell ref="K12:L12"/>
    <mergeCell ref="M12:N12"/>
    <mergeCell ref="O12:P12"/>
    <mergeCell ref="Q12:R12"/>
    <mergeCell ref="W14:X14"/>
    <mergeCell ref="E11:H11"/>
    <mergeCell ref="I11:J11"/>
    <mergeCell ref="K11:L11"/>
    <mergeCell ref="M11:N11"/>
    <mergeCell ref="O11:P11"/>
    <mergeCell ref="Q11:R11"/>
    <mergeCell ref="S11:T11"/>
    <mergeCell ref="U11:X11"/>
    <mergeCell ref="D10:H10"/>
    <mergeCell ref="I10:J10"/>
    <mergeCell ref="K10:L10"/>
    <mergeCell ref="M10:N10"/>
    <mergeCell ref="O10:P10"/>
    <mergeCell ref="Q10:R10"/>
    <mergeCell ref="D9:H9"/>
    <mergeCell ref="I9:J9"/>
    <mergeCell ref="K9:L9"/>
    <mergeCell ref="M9:N9"/>
    <mergeCell ref="O9:P9"/>
    <mergeCell ref="Q9:R9"/>
    <mergeCell ref="S9:T9"/>
    <mergeCell ref="U9:X9"/>
    <mergeCell ref="S10:T10"/>
    <mergeCell ref="U10:X10"/>
    <mergeCell ref="Q7:R7"/>
    <mergeCell ref="S7:T7"/>
    <mergeCell ref="U7:X7"/>
    <mergeCell ref="C8:H8"/>
    <mergeCell ref="I8:J8"/>
    <mergeCell ref="K8:L8"/>
    <mergeCell ref="M8:N8"/>
    <mergeCell ref="O8:P8"/>
    <mergeCell ref="Q8:R8"/>
    <mergeCell ref="S8:T8"/>
    <mergeCell ref="B7:H7"/>
    <mergeCell ref="I7:J7"/>
    <mergeCell ref="K7:L7"/>
    <mergeCell ref="M7:N7"/>
    <mergeCell ref="O7:P7"/>
    <mergeCell ref="U8:X8"/>
  </mergeCells>
  <phoneticPr fontId="9"/>
  <conditionalFormatting sqref="C108:C111 N108:N111 E106:E107">
    <cfRule type="expression" dxfId="7" priority="8">
      <formula>$B$101="○"</formula>
    </cfRule>
  </conditionalFormatting>
  <conditionalFormatting sqref="E24:H24">
    <cfRule type="expression" dxfId="6" priority="7">
      <formula>$E$23="所有権"</formula>
    </cfRule>
  </conditionalFormatting>
  <conditionalFormatting sqref="M24:P24">
    <cfRule type="expression" dxfId="5" priority="6">
      <formula>$M$23="所有権"</formula>
    </cfRule>
  </conditionalFormatting>
  <conditionalFormatting sqref="U24:X24">
    <cfRule type="expression" dxfId="4" priority="5">
      <formula>$U$23="所有権"</formula>
    </cfRule>
  </conditionalFormatting>
  <conditionalFormatting sqref="P44:Q46">
    <cfRule type="expression" dxfId="3" priority="4">
      <formula>$L44="所有権"</formula>
    </cfRule>
  </conditionalFormatting>
  <conditionalFormatting sqref="S44:T46">
    <cfRule type="expression" dxfId="2" priority="3">
      <formula>$L44="所有権"</formula>
    </cfRule>
  </conditionalFormatting>
  <conditionalFormatting sqref="P52:Q54">
    <cfRule type="expression" dxfId="1" priority="2">
      <formula>$L52="所有権"</formula>
    </cfRule>
  </conditionalFormatting>
  <conditionalFormatting sqref="S52:T54">
    <cfRule type="expression" dxfId="0" priority="1">
      <formula>$L52="所有権"</formula>
    </cfRule>
  </conditionalFormatting>
  <dataValidations count="23">
    <dataValidation type="list" allowBlank="1" showInputMessage="1" showErrorMessage="1" sqref="E25:H25 M25:P25 U25:X25">
      <formula1>"あり,なし"</formula1>
    </dataValidation>
    <dataValidation type="list" allowBlank="1" showInputMessage="1" showErrorMessage="1" sqref="I25">
      <formula1>$AC$7:$AC$8</formula1>
    </dataValidation>
    <dataValidation type="list" allowBlank="1" showInputMessage="1" showErrorMessage="1" sqref="Y25">
      <formula1>"所有権,賃借権,使用貸借権,その他"</formula1>
    </dataValidation>
    <dataValidation type="list" allowBlank="1" showInputMessage="1" showErrorMessage="1" sqref="E23:H23 M23:P23 U23:X23">
      <formula1>"所有権,賃借権,その他"</formula1>
    </dataValidation>
    <dataValidation type="list" allowBlank="1" showInputMessage="1" showErrorMessage="1" sqref="L52:O54">
      <formula1>"所有権,地上権,賃借権,その他"</formula1>
    </dataValidation>
    <dataValidation type="list" allowBlank="1" showInputMessage="1" showErrorMessage="1" sqref="L44:O46">
      <formula1>"所有権,地上権,賃借権,,その他"</formula1>
    </dataValidation>
    <dataValidation type="list" allowBlank="1" showInputMessage="1" showErrorMessage="1" sqref="E19:H19 M19:P19 U19:X19">
      <formula1>"木造・木構造,鉄骨造,鉄筋コンクリート造,鉄骨鉄筋コンクリート,その他"</formula1>
    </dataValidation>
    <dataValidation type="list" allowBlank="1" showInputMessage="1" showErrorMessage="1" sqref="I23:I24 I26">
      <formula1>$AC$7:$AC$10</formula1>
    </dataValidation>
    <dataValidation type="list" allowBlank="1" showInputMessage="1" showErrorMessage="1" sqref="X113:Z113">
      <formula1>"①,②,③,④,⑤,⑥,⑦,⑧,⑨"</formula1>
    </dataValidation>
    <dataValidation type="list" allowBlank="1" showInputMessage="1" showErrorMessage="1" sqref="B101 B98:C100 O98:P104">
      <formula1>"○,×"</formula1>
    </dataValidation>
    <dataValidation type="list" allowBlank="1" showInputMessage="1" showErrorMessage="1" sqref="E20 I20 M20 U20">
      <formula1>"耐火建築物,―"</formula1>
    </dataValidation>
    <dataValidation type="list" allowBlank="1" showInputMessage="1" showErrorMessage="1" sqref="E106">
      <formula1>"①,②,③,④"</formula1>
    </dataValidation>
    <dataValidation type="list" allowBlank="1" showInputMessage="1" showErrorMessage="1" sqref="E107">
      <formula1>"②,④,⑤,⑥,⑦,⑧,⑨,⑩,⑪"</formula1>
    </dataValidation>
    <dataValidation type="list" allowBlank="1" showInputMessage="1" showErrorMessage="1" sqref="C108">
      <formula1>"①"</formula1>
    </dataValidation>
    <dataValidation type="list" allowBlank="1" showInputMessage="1" showErrorMessage="1" sqref="C109">
      <formula1>"②"</formula1>
    </dataValidation>
    <dataValidation type="list" allowBlank="1" showInputMessage="1" showErrorMessage="1" sqref="C110">
      <formula1>"③"</formula1>
    </dataValidation>
    <dataValidation type="list" allowBlank="1" showInputMessage="1" showErrorMessage="1" sqref="C111">
      <formula1>"④"</formula1>
    </dataValidation>
    <dataValidation type="list" allowBlank="1" showInputMessage="1" showErrorMessage="1" sqref="N108">
      <formula1>"⑤"</formula1>
    </dataValidation>
    <dataValidation type="list" allowBlank="1" showInputMessage="1" showErrorMessage="1" sqref="N109">
      <formula1>"⑥"</formula1>
    </dataValidation>
    <dataValidation type="list" allowBlank="1" showInputMessage="1" showErrorMessage="1" sqref="N110">
      <formula1>"⑦"</formula1>
    </dataValidation>
    <dataValidation type="list" allowBlank="1" showInputMessage="1" showErrorMessage="1" sqref="N111">
      <formula1>"⑧"</formula1>
    </dataValidation>
    <dataValidation type="list" allowBlank="1" showInputMessage="1" showErrorMessage="1" sqref="E21:H21 M21:P21 U21:Y21">
      <formula1>"専用建物,集合住宅,戸建て住宅,その他"</formula1>
    </dataValidation>
    <dataValidation type="list" allowBlank="1" showInputMessage="1" showErrorMessage="1" sqref="Y19">
      <formula1>"木造・木構造,鉄骨造,鉄筋コンクリート造,鉄骨鉄筋コンクリート"</formula1>
    </dataValidation>
  </dataValidations>
  <printOptions horizontalCentered="1"/>
  <pageMargins left="0.59055118110236227" right="0.39370078740157483" top="0.19685039370078741" bottom="0.19685039370078741" header="0.51181102362204722" footer="0.19685039370078741"/>
  <pageSetup paperSize="9" scale="97" fitToHeight="2" orientation="portrait" cellComments="asDisplayed" horizontalDpi="4294967293" r:id="rId1"/>
  <headerFooter alignWithMargins="0">
    <oddFooter>&amp;C&amp;P/&amp;N</oddFooter>
  </headerFooter>
  <rowBreaks count="1" manualBreakCount="1">
    <brk id="5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40"/>
  <sheetViews>
    <sheetView view="pageBreakPreview" topLeftCell="A19" zoomScaleNormal="100" zoomScaleSheetLayoutView="100" workbookViewId="0">
      <selection activeCell="P39" sqref="P39:Q39"/>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5" width="3.125" style="28" customWidth="1"/>
    <col min="26" max="26" width="3.75" style="28" customWidth="1"/>
    <col min="27" max="41" width="3.375" style="290" customWidth="1"/>
    <col min="42" max="43" width="4.25" style="290" customWidth="1"/>
    <col min="44" max="60" width="3.375" style="290" customWidth="1"/>
    <col min="61" max="62" width="3.375" style="3" customWidth="1"/>
    <col min="63" max="16384" width="4.375" style="3"/>
  </cols>
  <sheetData>
    <row r="1" spans="1:68" ht="18.75" customHeight="1" x14ac:dyDescent="0.15">
      <c r="A1" s="492" t="s">
        <v>294</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288"/>
      <c r="AB1" s="288"/>
    </row>
    <row r="2" spans="1:68" s="7" customFormat="1" x14ac:dyDescent="0.15">
      <c r="A2" s="159"/>
      <c r="B2" s="159"/>
      <c r="C2" s="159"/>
      <c r="D2" s="159"/>
      <c r="E2" s="159"/>
      <c r="H2" s="159"/>
      <c r="I2" s="159" t="s">
        <v>219</v>
      </c>
      <c r="J2" s="159"/>
      <c r="K2" s="159"/>
      <c r="L2" s="159"/>
      <c r="N2" s="159"/>
      <c r="O2" s="159"/>
      <c r="P2" s="159"/>
      <c r="Q2" s="159"/>
      <c r="R2" s="159"/>
      <c r="S2" s="159"/>
      <c r="T2" s="159"/>
      <c r="U2" s="159"/>
      <c r="V2" s="159"/>
      <c r="W2" s="159"/>
      <c r="X2" s="159"/>
      <c r="Y2" s="159"/>
      <c r="Z2" s="159"/>
      <c r="AA2" s="329"/>
      <c r="AB2" s="330"/>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row>
    <row r="3" spans="1:68" s="7" customFormat="1" x14ac:dyDescent="0.15">
      <c r="A3" s="159"/>
      <c r="B3" s="159"/>
      <c r="C3" s="159"/>
      <c r="D3" s="159"/>
      <c r="E3" s="159"/>
      <c r="H3" s="159"/>
      <c r="I3" s="159" t="s">
        <v>205</v>
      </c>
      <c r="J3" s="159"/>
      <c r="K3" s="159"/>
      <c r="L3" s="159"/>
      <c r="N3" s="159"/>
      <c r="O3" s="159"/>
      <c r="P3" s="159"/>
      <c r="Q3" s="159"/>
      <c r="R3" s="159"/>
      <c r="S3" s="159"/>
      <c r="T3" s="159"/>
      <c r="U3" s="159"/>
      <c r="V3" s="159"/>
      <c r="W3" s="159"/>
      <c r="X3" s="159"/>
      <c r="Y3" s="159"/>
      <c r="Z3" s="159"/>
      <c r="AA3" s="329"/>
      <c r="AB3" s="330"/>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row>
    <row r="4" spans="1:68" s="20" customFormat="1" ht="14.25" x14ac:dyDescent="0.15">
      <c r="A4" s="311" t="s">
        <v>393</v>
      </c>
      <c r="Y4" s="36"/>
      <c r="Z4" s="312"/>
      <c r="AA4" s="331"/>
      <c r="AB4" s="288"/>
      <c r="AC4" s="332"/>
      <c r="AD4" s="331"/>
      <c r="AE4" s="331"/>
      <c r="AF4" s="331"/>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row>
    <row r="5" spans="1:68" s="20" customFormat="1" ht="14.25" thickBot="1" x14ac:dyDescent="0.2">
      <c r="A5" s="29"/>
      <c r="B5" s="20" t="s">
        <v>394</v>
      </c>
      <c r="Y5" s="36"/>
      <c r="Z5" s="312"/>
      <c r="AA5" s="331"/>
      <c r="AB5" s="288"/>
      <c r="AC5" s="332"/>
      <c r="AD5" s="331"/>
      <c r="AE5" s="331"/>
      <c r="AF5" s="331"/>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row>
    <row r="6" spans="1:68" s="6" customFormat="1" ht="14.25" customHeight="1" thickTop="1" x14ac:dyDescent="0.15">
      <c r="B6" s="1119" t="s">
        <v>3</v>
      </c>
      <c r="C6" s="1120"/>
      <c r="D6" s="1121"/>
      <c r="E6" s="1128" t="s">
        <v>37</v>
      </c>
      <c r="F6" s="1120"/>
      <c r="G6" s="1120"/>
      <c r="H6" s="1120"/>
      <c r="I6" s="1120"/>
      <c r="J6" s="1120"/>
      <c r="K6" s="1120"/>
      <c r="L6" s="1120"/>
      <c r="M6" s="1121"/>
      <c r="N6" s="1131" t="s">
        <v>12</v>
      </c>
      <c r="O6" s="1132"/>
      <c r="P6" s="1132"/>
      <c r="Q6" s="1132"/>
      <c r="R6" s="1132"/>
      <c r="S6" s="1132"/>
      <c r="T6" s="1132"/>
      <c r="U6" s="1133"/>
      <c r="V6" s="1134" t="s">
        <v>248</v>
      </c>
      <c r="W6" s="1135"/>
      <c r="X6" s="1135"/>
      <c r="Y6" s="1135"/>
      <c r="Z6" s="1136"/>
      <c r="AA6" s="333"/>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21"/>
      <c r="BJ6" s="21"/>
      <c r="BK6" s="21"/>
      <c r="BL6" s="21"/>
      <c r="BM6" s="21"/>
      <c r="BN6" s="21"/>
      <c r="BO6" s="21"/>
      <c r="BP6" s="21"/>
    </row>
    <row r="7" spans="1:68" s="6" customFormat="1" ht="14.25" customHeight="1" x14ac:dyDescent="0.15">
      <c r="B7" s="1122"/>
      <c r="C7" s="1123"/>
      <c r="D7" s="1124"/>
      <c r="E7" s="1129"/>
      <c r="F7" s="1123"/>
      <c r="G7" s="1123"/>
      <c r="H7" s="1123"/>
      <c r="I7" s="1123"/>
      <c r="J7" s="1123"/>
      <c r="K7" s="1123"/>
      <c r="L7" s="1123"/>
      <c r="M7" s="1124"/>
      <c r="N7" s="1143" t="s">
        <v>13</v>
      </c>
      <c r="O7" s="1144"/>
      <c r="P7" s="1144"/>
      <c r="Q7" s="1144"/>
      <c r="R7" s="1144"/>
      <c r="S7" s="1145"/>
      <c r="T7" s="1146" t="s">
        <v>14</v>
      </c>
      <c r="U7" s="1147"/>
      <c r="V7" s="1137"/>
      <c r="W7" s="1138"/>
      <c r="X7" s="1138"/>
      <c r="Y7" s="1138"/>
      <c r="Z7" s="1139"/>
      <c r="AA7" s="333"/>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21"/>
      <c r="BJ7" s="21"/>
      <c r="BK7" s="21"/>
      <c r="BL7" s="21"/>
      <c r="BM7" s="21"/>
      <c r="BN7" s="21"/>
      <c r="BO7" s="21"/>
      <c r="BP7" s="21"/>
    </row>
    <row r="8" spans="1:68" s="6" customFormat="1" ht="14.25" customHeight="1" thickBot="1" x14ac:dyDescent="0.2">
      <c r="B8" s="1125"/>
      <c r="C8" s="1126"/>
      <c r="D8" s="1127"/>
      <c r="E8" s="1130"/>
      <c r="F8" s="1126"/>
      <c r="G8" s="1126"/>
      <c r="H8" s="1126"/>
      <c r="I8" s="1126"/>
      <c r="J8" s="1126"/>
      <c r="K8" s="1126"/>
      <c r="L8" s="1126"/>
      <c r="M8" s="1127"/>
      <c r="N8" s="1150" t="s">
        <v>11</v>
      </c>
      <c r="O8" s="1151"/>
      <c r="P8" s="1152" t="s">
        <v>5</v>
      </c>
      <c r="Q8" s="1151"/>
      <c r="R8" s="1152" t="s">
        <v>1</v>
      </c>
      <c r="S8" s="1153"/>
      <c r="T8" s="1148"/>
      <c r="U8" s="1149"/>
      <c r="V8" s="1140"/>
      <c r="W8" s="1141"/>
      <c r="X8" s="1141"/>
      <c r="Y8" s="1141"/>
      <c r="Z8" s="1142"/>
      <c r="AA8" s="333"/>
      <c r="AB8" s="334"/>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21"/>
      <c r="BJ8" s="21"/>
      <c r="BK8" s="21"/>
      <c r="BL8" s="21"/>
      <c r="BM8" s="21"/>
      <c r="BN8" s="21"/>
      <c r="BO8" s="21"/>
      <c r="BP8" s="21"/>
    </row>
    <row r="9" spans="1:68" s="6" customFormat="1" ht="13.5" customHeight="1" thickTop="1" x14ac:dyDescent="0.15">
      <c r="B9" s="1173" t="s">
        <v>249</v>
      </c>
      <c r="C9" s="1174"/>
      <c r="D9" s="1175"/>
      <c r="E9" s="1179" t="s">
        <v>250</v>
      </c>
      <c r="F9" s="1180"/>
      <c r="G9" s="1181" t="s">
        <v>251</v>
      </c>
      <c r="H9" s="1182"/>
      <c r="I9" s="1183" t="str">
        <f>IF(G9="兼任","兼任の場合、職種を備考に記載"," ")</f>
        <v xml:space="preserve"> </v>
      </c>
      <c r="J9" s="1183"/>
      <c r="K9" s="1183"/>
      <c r="L9" s="1183"/>
      <c r="M9" s="1184"/>
      <c r="N9" s="1185">
        <v>0</v>
      </c>
      <c r="O9" s="1186"/>
      <c r="P9" s="1189">
        <v>0</v>
      </c>
      <c r="Q9" s="1186"/>
      <c r="R9" s="1154">
        <f>SUM(N9:Q10)</f>
        <v>0</v>
      </c>
      <c r="S9" s="1155"/>
      <c r="T9" s="1158">
        <v>0</v>
      </c>
      <c r="U9" s="1159"/>
      <c r="V9" s="1162"/>
      <c r="W9" s="1163"/>
      <c r="X9" s="1163"/>
      <c r="Y9" s="1163"/>
      <c r="Z9" s="1164"/>
      <c r="AA9" s="333"/>
      <c r="AB9" s="335" t="s">
        <v>252</v>
      </c>
      <c r="AC9" s="336"/>
      <c r="AD9" s="336"/>
      <c r="AE9" s="336"/>
      <c r="AF9" s="336"/>
      <c r="AG9" s="336"/>
      <c r="AH9" s="336"/>
      <c r="AI9" s="336"/>
      <c r="AJ9" s="336"/>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21"/>
      <c r="BJ9" s="21"/>
      <c r="BK9" s="21"/>
      <c r="BL9" s="21"/>
      <c r="BM9" s="21"/>
      <c r="BN9" s="21"/>
      <c r="BO9" s="21"/>
      <c r="BP9" s="21"/>
    </row>
    <row r="10" spans="1:68" s="6" customFormat="1" ht="13.5" customHeight="1" x14ac:dyDescent="0.15">
      <c r="B10" s="1176"/>
      <c r="C10" s="1177"/>
      <c r="D10" s="1178"/>
      <c r="E10" s="1165" t="s">
        <v>40</v>
      </c>
      <c r="F10" s="1166"/>
      <c r="G10" s="1167"/>
      <c r="H10" s="1168"/>
      <c r="I10" s="1168"/>
      <c r="J10" s="1168"/>
      <c r="K10" s="1168"/>
      <c r="L10" s="1168"/>
      <c r="M10" s="1169"/>
      <c r="N10" s="1187"/>
      <c r="O10" s="1188"/>
      <c r="P10" s="1190"/>
      <c r="Q10" s="1188"/>
      <c r="R10" s="1156"/>
      <c r="S10" s="1157"/>
      <c r="T10" s="1160"/>
      <c r="U10" s="1161"/>
      <c r="V10" s="1170" t="str">
        <f>IF(G9="兼任","兼任の場合、1人増員必要"," ")</f>
        <v xml:space="preserve"> </v>
      </c>
      <c r="W10" s="1171"/>
      <c r="X10" s="1171"/>
      <c r="Y10" s="1171"/>
      <c r="Z10" s="1172"/>
      <c r="AA10" s="333"/>
      <c r="AB10" s="331"/>
      <c r="AC10" s="336"/>
      <c r="AD10" s="336"/>
      <c r="AE10" s="336"/>
      <c r="AF10" s="336"/>
      <c r="AG10" s="336"/>
      <c r="AH10" s="336"/>
      <c r="AI10" s="336"/>
      <c r="AJ10" s="336"/>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21"/>
      <c r="BJ10" s="21"/>
      <c r="BK10" s="21"/>
      <c r="BL10" s="21"/>
      <c r="BM10" s="21"/>
      <c r="BN10" s="21"/>
      <c r="BO10" s="21"/>
      <c r="BP10" s="21"/>
    </row>
    <row r="11" spans="1:68" s="6" customFormat="1" ht="13.5" customHeight="1" x14ac:dyDescent="0.15">
      <c r="B11" s="1203" t="s">
        <v>253</v>
      </c>
      <c r="C11" s="1204"/>
      <c r="D11" s="1205"/>
      <c r="E11" s="1206" t="s">
        <v>254</v>
      </c>
      <c r="F11" s="1207"/>
      <c r="G11" s="1208"/>
      <c r="H11" s="877"/>
      <c r="I11" s="1207" t="str">
        <f>IF(G11="兼任","兼任の場合、職種を備考に記載"," ")</f>
        <v xml:space="preserve"> </v>
      </c>
      <c r="J11" s="1207"/>
      <c r="K11" s="1207"/>
      <c r="L11" s="1207"/>
      <c r="M11" s="1209"/>
      <c r="N11" s="1210">
        <v>0</v>
      </c>
      <c r="O11" s="1211"/>
      <c r="P11" s="1212">
        <v>0</v>
      </c>
      <c r="Q11" s="1211"/>
      <c r="R11" s="1191">
        <f>SUM(N11:Q12)</f>
        <v>0</v>
      </c>
      <c r="S11" s="1192"/>
      <c r="T11" s="1193">
        <v>0</v>
      </c>
      <c r="U11" s="1194"/>
      <c r="V11" s="1195"/>
      <c r="W11" s="1196"/>
      <c r="X11" s="1196"/>
      <c r="Y11" s="1196"/>
      <c r="Z11" s="1197"/>
      <c r="AA11" s="333"/>
      <c r="AB11" s="337" t="s">
        <v>255</v>
      </c>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21"/>
      <c r="BJ11" s="21"/>
      <c r="BK11" s="21"/>
      <c r="BL11" s="21"/>
      <c r="BM11" s="21"/>
      <c r="BN11" s="21"/>
      <c r="BO11" s="21"/>
      <c r="BP11" s="21"/>
    </row>
    <row r="12" spans="1:68" s="6" customFormat="1" ht="13.5" customHeight="1" x14ac:dyDescent="0.15">
      <c r="B12" s="1176"/>
      <c r="C12" s="1177"/>
      <c r="D12" s="1178"/>
      <c r="E12" s="1198" t="s">
        <v>40</v>
      </c>
      <c r="F12" s="1199"/>
      <c r="G12" s="1167"/>
      <c r="H12" s="1168"/>
      <c r="I12" s="1168"/>
      <c r="J12" s="1168"/>
      <c r="K12" s="1168"/>
      <c r="L12" s="1168"/>
      <c r="M12" s="1169"/>
      <c r="N12" s="1187"/>
      <c r="O12" s="1188"/>
      <c r="P12" s="1190"/>
      <c r="Q12" s="1188"/>
      <c r="R12" s="1156"/>
      <c r="S12" s="1157"/>
      <c r="T12" s="1160"/>
      <c r="U12" s="1161"/>
      <c r="V12" s="1200"/>
      <c r="W12" s="1201"/>
      <c r="X12" s="1201"/>
      <c r="Y12" s="1201"/>
      <c r="Z12" s="1202"/>
      <c r="AA12" s="333"/>
      <c r="AB12" s="338" t="s">
        <v>256</v>
      </c>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21"/>
      <c r="BJ12" s="21"/>
      <c r="BK12" s="21"/>
      <c r="BL12" s="21"/>
      <c r="BM12" s="21"/>
      <c r="BN12" s="21"/>
      <c r="BO12" s="21"/>
      <c r="BP12" s="21"/>
    </row>
    <row r="13" spans="1:68" s="6" customFormat="1" ht="13.5" customHeight="1" x14ac:dyDescent="0.15">
      <c r="B13" s="1203" t="s">
        <v>257</v>
      </c>
      <c r="C13" s="1204"/>
      <c r="D13" s="1205"/>
      <c r="E13" s="1213" t="s">
        <v>254</v>
      </c>
      <c r="F13" s="1214"/>
      <c r="G13" s="1215"/>
      <c r="H13" s="874"/>
      <c r="I13" s="1214" t="str">
        <f>IF(G13="兼任","兼任の場合、職種を備考に記載"," ")</f>
        <v xml:space="preserve"> </v>
      </c>
      <c r="J13" s="1214"/>
      <c r="K13" s="1214"/>
      <c r="L13" s="1214"/>
      <c r="M13" s="1216"/>
      <c r="N13" s="1210">
        <v>0</v>
      </c>
      <c r="O13" s="1211"/>
      <c r="P13" s="1212">
        <v>0</v>
      </c>
      <c r="Q13" s="1211"/>
      <c r="R13" s="1191">
        <f>SUM(N13:Q14)</f>
        <v>0</v>
      </c>
      <c r="S13" s="1192"/>
      <c r="T13" s="1193">
        <v>0</v>
      </c>
      <c r="U13" s="1194"/>
      <c r="V13" s="1195"/>
      <c r="W13" s="1196"/>
      <c r="X13" s="1196"/>
      <c r="Y13" s="1196"/>
      <c r="Z13" s="1197"/>
      <c r="AA13" s="333"/>
      <c r="AB13" s="339" t="s">
        <v>258</v>
      </c>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21"/>
      <c r="BJ13" s="21"/>
      <c r="BK13" s="21"/>
      <c r="BL13" s="21"/>
      <c r="BM13" s="21"/>
      <c r="BN13" s="21"/>
      <c r="BO13" s="21"/>
      <c r="BP13" s="21"/>
    </row>
    <row r="14" spans="1:68" s="6" customFormat="1" ht="13.5" customHeight="1" x14ac:dyDescent="0.15">
      <c r="B14" s="1176"/>
      <c r="C14" s="1177"/>
      <c r="D14" s="1178"/>
      <c r="E14" s="1198" t="s">
        <v>40</v>
      </c>
      <c r="F14" s="1199"/>
      <c r="G14" s="1167"/>
      <c r="H14" s="1168"/>
      <c r="I14" s="1168"/>
      <c r="J14" s="1168"/>
      <c r="K14" s="1168"/>
      <c r="L14" s="1168"/>
      <c r="M14" s="1169"/>
      <c r="N14" s="1187"/>
      <c r="O14" s="1188"/>
      <c r="P14" s="1190"/>
      <c r="Q14" s="1188"/>
      <c r="R14" s="1156"/>
      <c r="S14" s="1157"/>
      <c r="T14" s="1160"/>
      <c r="U14" s="1161"/>
      <c r="V14" s="1200"/>
      <c r="W14" s="1201"/>
      <c r="X14" s="1201"/>
      <c r="Y14" s="1201"/>
      <c r="Z14" s="1202"/>
      <c r="AA14" s="333"/>
      <c r="AB14" s="339" t="s">
        <v>259</v>
      </c>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21"/>
      <c r="BJ14" s="21"/>
      <c r="BK14" s="21"/>
      <c r="BL14" s="21"/>
      <c r="BM14" s="21"/>
      <c r="BN14" s="21"/>
      <c r="BO14" s="21"/>
      <c r="BP14" s="21"/>
    </row>
    <row r="15" spans="1:68" s="6" customFormat="1" ht="18.75" customHeight="1" x14ac:dyDescent="0.15">
      <c r="B15" s="1233" t="s">
        <v>260</v>
      </c>
      <c r="C15" s="1144"/>
      <c r="D15" s="1234"/>
      <c r="E15" s="1235" t="s">
        <v>261</v>
      </c>
      <c r="F15" s="1236"/>
      <c r="G15" s="1236"/>
      <c r="H15" s="1236"/>
      <c r="I15" s="1236"/>
      <c r="J15" s="1236"/>
      <c r="K15" s="1236"/>
      <c r="L15" s="1236"/>
      <c r="M15" s="1237"/>
      <c r="N15" s="1241">
        <v>0</v>
      </c>
      <c r="O15" s="1242"/>
      <c r="P15" s="1243">
        <v>0</v>
      </c>
      <c r="Q15" s="1242"/>
      <c r="R15" s="1244">
        <f>SUM(N15:Q15)</f>
        <v>0</v>
      </c>
      <c r="S15" s="1245"/>
      <c r="T15" s="1246">
        <v>0</v>
      </c>
      <c r="U15" s="1247"/>
      <c r="V15" s="1217"/>
      <c r="W15" s="1218"/>
      <c r="X15" s="1218"/>
      <c r="Y15" s="1218"/>
      <c r="Z15" s="1219"/>
      <c r="AA15" s="333"/>
      <c r="AB15" s="339" t="s">
        <v>262</v>
      </c>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21"/>
      <c r="BJ15" s="21"/>
      <c r="BK15" s="21"/>
      <c r="BL15" s="21"/>
      <c r="BM15" s="21"/>
      <c r="BN15" s="21"/>
      <c r="BO15" s="21"/>
      <c r="BP15" s="21"/>
    </row>
    <row r="16" spans="1:68" s="6" customFormat="1" ht="18.75" customHeight="1" thickBot="1" x14ac:dyDescent="0.2">
      <c r="B16" s="1220" t="s">
        <v>263</v>
      </c>
      <c r="C16" s="1221"/>
      <c r="D16" s="1222"/>
      <c r="E16" s="1238"/>
      <c r="F16" s="1239"/>
      <c r="G16" s="1239"/>
      <c r="H16" s="1239"/>
      <c r="I16" s="1239"/>
      <c r="J16" s="1239"/>
      <c r="K16" s="1239"/>
      <c r="L16" s="1239"/>
      <c r="M16" s="1240"/>
      <c r="N16" s="1223">
        <v>0</v>
      </c>
      <c r="O16" s="1224"/>
      <c r="P16" s="1225">
        <v>0</v>
      </c>
      <c r="Q16" s="1224"/>
      <c r="R16" s="1226">
        <f>SUM(N16:Q16)</f>
        <v>0</v>
      </c>
      <c r="S16" s="1227"/>
      <c r="T16" s="1228">
        <v>0</v>
      </c>
      <c r="U16" s="1229"/>
      <c r="V16" s="1230"/>
      <c r="W16" s="1231"/>
      <c r="X16" s="1231"/>
      <c r="Y16" s="1231"/>
      <c r="Z16" s="1232"/>
      <c r="AA16" s="333"/>
      <c r="AB16" s="331" t="s">
        <v>264</v>
      </c>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21"/>
      <c r="BJ16" s="21"/>
      <c r="BK16" s="21"/>
      <c r="BL16" s="21"/>
      <c r="BM16" s="21"/>
      <c r="BN16" s="21"/>
      <c r="BO16" s="21"/>
      <c r="BP16" s="21"/>
    </row>
    <row r="17" spans="2:68" ht="14.25" customHeight="1" thickBot="1" x14ac:dyDescent="0.2">
      <c r="B17" s="1450" t="s">
        <v>265</v>
      </c>
      <c r="C17" s="208"/>
      <c r="D17" s="207"/>
      <c r="E17" s="1283" t="s">
        <v>4</v>
      </c>
      <c r="F17" s="1284"/>
      <c r="G17" s="1285"/>
      <c r="H17" s="1286" t="s">
        <v>7</v>
      </c>
      <c r="I17" s="1284"/>
      <c r="J17" s="1286" t="s">
        <v>266</v>
      </c>
      <c r="K17" s="1287"/>
      <c r="L17" s="1288" t="s">
        <v>10</v>
      </c>
      <c r="M17" s="1289"/>
      <c r="N17" s="1290"/>
      <c r="O17" s="1263"/>
      <c r="P17" s="1262"/>
      <c r="Q17" s="1263"/>
      <c r="R17" s="1262"/>
      <c r="S17" s="1264"/>
      <c r="T17" s="1265"/>
      <c r="U17" s="1266"/>
      <c r="V17" s="1267"/>
      <c r="W17" s="1268"/>
      <c r="X17" s="1268"/>
      <c r="Y17" s="1268"/>
      <c r="Z17" s="1269"/>
      <c r="AA17" s="340"/>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0"/>
      <c r="BJ17" s="20"/>
      <c r="BK17" s="20"/>
      <c r="BL17" s="20"/>
      <c r="BM17" s="20"/>
      <c r="BN17" s="20"/>
      <c r="BO17" s="20"/>
      <c r="BP17" s="20"/>
    </row>
    <row r="18" spans="2:68" ht="22.5" customHeight="1" x14ac:dyDescent="0.15">
      <c r="B18" s="1451"/>
      <c r="C18" s="1270" t="s">
        <v>15</v>
      </c>
      <c r="D18" s="1271"/>
      <c r="E18" s="1272" t="s">
        <v>267</v>
      </c>
      <c r="F18" s="1273"/>
      <c r="G18" s="1274"/>
      <c r="H18" s="1275">
        <v>0</v>
      </c>
      <c r="I18" s="1276"/>
      <c r="J18" s="1277"/>
      <c r="K18" s="1278"/>
      <c r="L18" s="1279">
        <f>ROUNDDOWN(H18/3,1)</f>
        <v>0</v>
      </c>
      <c r="M18" s="1280"/>
      <c r="N18" s="1281">
        <v>0</v>
      </c>
      <c r="O18" s="1282"/>
      <c r="P18" s="1301">
        <v>0</v>
      </c>
      <c r="Q18" s="1282"/>
      <c r="R18" s="1302">
        <f>SUM(N18:Q18)</f>
        <v>0</v>
      </c>
      <c r="S18" s="1303"/>
      <c r="T18" s="1304">
        <v>0</v>
      </c>
      <c r="U18" s="1305"/>
      <c r="V18" s="1248"/>
      <c r="W18" s="1249"/>
      <c r="X18" s="1249"/>
      <c r="Y18" s="1249"/>
      <c r="Z18" s="1250"/>
      <c r="AA18" s="333"/>
      <c r="AB18" s="341"/>
      <c r="AC18" s="1251" t="s">
        <v>51</v>
      </c>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342"/>
      <c r="BA18" s="343"/>
      <c r="BB18" s="288"/>
      <c r="BC18" s="288"/>
      <c r="BD18" s="288"/>
      <c r="BE18" s="288"/>
      <c r="BF18" s="288"/>
      <c r="BG18" s="288"/>
      <c r="BH18" s="288"/>
      <c r="BI18" s="20"/>
      <c r="BJ18" s="20"/>
      <c r="BK18" s="20"/>
      <c r="BL18" s="20"/>
      <c r="BM18" s="20"/>
      <c r="BN18" s="20"/>
      <c r="BO18" s="20"/>
      <c r="BP18" s="20"/>
    </row>
    <row r="19" spans="2:68" ht="22.5" customHeight="1" thickBot="1" x14ac:dyDescent="0.2">
      <c r="B19" s="1451"/>
      <c r="C19" s="1252" t="s">
        <v>42</v>
      </c>
      <c r="D19" s="1124"/>
      <c r="E19" s="1253" t="s">
        <v>268</v>
      </c>
      <c r="F19" s="1254"/>
      <c r="G19" s="1255"/>
      <c r="H19" s="1256">
        <v>0</v>
      </c>
      <c r="I19" s="1257"/>
      <c r="J19" s="1258"/>
      <c r="K19" s="1259"/>
      <c r="L19" s="1260">
        <f>ROUNDDOWN(H19/6,1)</f>
        <v>0</v>
      </c>
      <c r="M19" s="1261"/>
      <c r="N19" s="1291">
        <v>0</v>
      </c>
      <c r="O19" s="1292"/>
      <c r="P19" s="1329">
        <v>0</v>
      </c>
      <c r="Q19" s="1292"/>
      <c r="R19" s="1330">
        <f>SUM(N19:Q19)</f>
        <v>0</v>
      </c>
      <c r="S19" s="1331"/>
      <c r="T19" s="1332">
        <v>0</v>
      </c>
      <c r="U19" s="1333"/>
      <c r="V19" s="1334"/>
      <c r="W19" s="1335"/>
      <c r="X19" s="1335"/>
      <c r="Y19" s="1335"/>
      <c r="Z19" s="1336"/>
      <c r="AA19" s="333"/>
      <c r="AB19" s="344" t="s">
        <v>52</v>
      </c>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45"/>
      <c r="BB19" s="288"/>
      <c r="BC19" s="288"/>
      <c r="BD19" s="288"/>
      <c r="BE19" s="288"/>
      <c r="BF19" s="288"/>
      <c r="BG19" s="288"/>
      <c r="BH19" s="288"/>
      <c r="BI19" s="20"/>
      <c r="BJ19" s="20"/>
      <c r="BK19" s="20"/>
      <c r="BL19" s="20"/>
      <c r="BM19" s="20"/>
      <c r="BN19" s="20"/>
      <c r="BO19" s="20"/>
      <c r="BP19" s="20"/>
    </row>
    <row r="20" spans="2:68" ht="15" thickTop="1" thickBot="1" x14ac:dyDescent="0.2">
      <c r="B20" s="1451"/>
      <c r="C20" s="1462" t="s">
        <v>16</v>
      </c>
      <c r="D20" s="1463"/>
      <c r="E20" s="1466" t="s">
        <v>269</v>
      </c>
      <c r="F20" s="1467"/>
      <c r="G20" s="1468"/>
      <c r="H20" s="1469">
        <v>0</v>
      </c>
      <c r="I20" s="1470"/>
      <c r="J20" s="1471">
        <v>0</v>
      </c>
      <c r="K20" s="1472"/>
      <c r="L20" s="1293" t="e">
        <f>IF((H20/J20)&gt;20,(2*J20),(MAX(ROUNDDOWN(H20/20,1),J20)))</f>
        <v>#DIV/0!</v>
      </c>
      <c r="M20" s="1294"/>
      <c r="N20" s="1297">
        <v>0</v>
      </c>
      <c r="O20" s="1298"/>
      <c r="P20" s="1309">
        <v>0</v>
      </c>
      <c r="Q20" s="1298"/>
      <c r="R20" s="1311">
        <f>SUM(N20:Q21)</f>
        <v>0</v>
      </c>
      <c r="S20" s="1312"/>
      <c r="T20" s="1315">
        <v>0</v>
      </c>
      <c r="U20" s="1316"/>
      <c r="V20" s="1319"/>
      <c r="W20" s="1320"/>
      <c r="X20" s="1320"/>
      <c r="Y20" s="1320"/>
      <c r="Z20" s="1321"/>
      <c r="AA20" s="333"/>
      <c r="AB20" s="346" t="s">
        <v>18</v>
      </c>
      <c r="AC20" s="1322" t="s">
        <v>53</v>
      </c>
      <c r="AD20" s="1323"/>
      <c r="AE20" s="1323"/>
      <c r="AF20" s="1323"/>
      <c r="AG20" s="1323"/>
      <c r="AH20" s="1323"/>
      <c r="AI20" s="1323"/>
      <c r="AJ20" s="1323"/>
      <c r="AK20" s="1323"/>
      <c r="AL20" s="1323"/>
      <c r="AM20" s="1323"/>
      <c r="AN20" s="1324"/>
      <c r="AO20" s="1325">
        <v>240</v>
      </c>
      <c r="AP20" s="1326"/>
      <c r="AQ20" s="347" t="s">
        <v>270</v>
      </c>
      <c r="AR20" s="347"/>
      <c r="AS20" s="347"/>
      <c r="AT20" s="347"/>
      <c r="AU20" s="347"/>
      <c r="AV20" s="347"/>
      <c r="AW20" s="347"/>
      <c r="AX20" s="347"/>
      <c r="AY20" s="347"/>
      <c r="AZ20" s="348"/>
      <c r="BA20" s="345"/>
      <c r="BB20" s="288"/>
      <c r="BC20" s="288"/>
      <c r="BD20" s="288"/>
      <c r="BE20" s="288"/>
      <c r="BF20" s="288"/>
      <c r="BG20" s="288"/>
      <c r="BH20" s="288"/>
      <c r="BI20" s="20"/>
      <c r="BJ20" s="20"/>
      <c r="BK20" s="20"/>
      <c r="BL20" s="20"/>
      <c r="BM20" s="20"/>
      <c r="BN20" s="20"/>
      <c r="BO20" s="20"/>
      <c r="BP20" s="20"/>
    </row>
    <row r="21" spans="2:68" ht="19.5" customHeight="1" thickTop="1" thickBot="1" x14ac:dyDescent="0.2">
      <c r="B21" s="1451"/>
      <c r="C21" s="1464"/>
      <c r="D21" s="1465"/>
      <c r="E21" s="1306" t="s">
        <v>271</v>
      </c>
      <c r="F21" s="1307"/>
      <c r="G21" s="1307"/>
      <c r="H21" s="1307"/>
      <c r="I21" s="1307"/>
      <c r="J21" s="1307"/>
      <c r="K21" s="1308"/>
      <c r="L21" s="1295"/>
      <c r="M21" s="1296"/>
      <c r="N21" s="1299"/>
      <c r="O21" s="1300"/>
      <c r="P21" s="1310"/>
      <c r="Q21" s="1300"/>
      <c r="R21" s="1313"/>
      <c r="S21" s="1314"/>
      <c r="T21" s="1317"/>
      <c r="U21" s="1318"/>
      <c r="V21" s="1319"/>
      <c r="W21" s="1320"/>
      <c r="X21" s="1320"/>
      <c r="Y21" s="1320"/>
      <c r="Z21" s="1321"/>
      <c r="AA21" s="333"/>
      <c r="AB21" s="346" t="s">
        <v>19</v>
      </c>
      <c r="AC21" s="1327" t="s">
        <v>20</v>
      </c>
      <c r="AD21" s="1327"/>
      <c r="AE21" s="1327"/>
      <c r="AF21" s="1327"/>
      <c r="AG21" s="1327"/>
      <c r="AH21" s="1327"/>
      <c r="AI21" s="1327"/>
      <c r="AJ21" s="1327"/>
      <c r="AK21" s="1327"/>
      <c r="AL21" s="1327"/>
      <c r="AM21" s="1327"/>
      <c r="AN21" s="1328"/>
      <c r="AO21" s="1325">
        <v>160</v>
      </c>
      <c r="AP21" s="1326"/>
      <c r="AQ21" s="347" t="s">
        <v>272</v>
      </c>
      <c r="AR21" s="347"/>
      <c r="AS21" s="347"/>
      <c r="AT21" s="347"/>
      <c r="AU21" s="347"/>
      <c r="AV21" s="347"/>
      <c r="AW21" s="347"/>
      <c r="AX21" s="347"/>
      <c r="AY21" s="347"/>
      <c r="AZ21" s="348"/>
      <c r="BA21" s="345"/>
      <c r="BB21" s="288"/>
      <c r="BC21" s="288"/>
      <c r="BD21" s="288"/>
      <c r="BE21" s="288"/>
      <c r="BF21" s="288"/>
      <c r="BG21" s="288"/>
      <c r="BH21" s="288"/>
      <c r="BI21" s="20"/>
      <c r="BJ21" s="20"/>
      <c r="BK21" s="20"/>
      <c r="BL21" s="20"/>
      <c r="BM21" s="20"/>
      <c r="BN21" s="20"/>
      <c r="BO21" s="20"/>
      <c r="BP21" s="20"/>
    </row>
    <row r="22" spans="2:68" ht="14.25" thickTop="1" x14ac:dyDescent="0.15">
      <c r="B22" s="1451"/>
      <c r="C22" s="1252" t="s">
        <v>41</v>
      </c>
      <c r="D22" s="1124"/>
      <c r="E22" s="1360" t="s">
        <v>273</v>
      </c>
      <c r="F22" s="1361"/>
      <c r="G22" s="1362"/>
      <c r="H22" s="1352">
        <v>0</v>
      </c>
      <c r="I22" s="1353"/>
      <c r="J22" s="1354">
        <v>0</v>
      </c>
      <c r="K22" s="1355"/>
      <c r="L22" s="1260">
        <f>MAX(ROUNDDOWN(H22/30,1),J22)</f>
        <v>0</v>
      </c>
      <c r="M22" s="1261"/>
      <c r="N22" s="1291">
        <v>0</v>
      </c>
      <c r="O22" s="1292"/>
      <c r="P22" s="1329">
        <v>0</v>
      </c>
      <c r="Q22" s="1292"/>
      <c r="R22" s="1330">
        <f>SUM(N22:Q23)</f>
        <v>0</v>
      </c>
      <c r="S22" s="1331"/>
      <c r="T22" s="1332">
        <v>0</v>
      </c>
      <c r="U22" s="1333"/>
      <c r="V22" s="1334"/>
      <c r="W22" s="1335"/>
      <c r="X22" s="1335"/>
      <c r="Y22" s="1335"/>
      <c r="Z22" s="1336"/>
      <c r="AA22" s="333"/>
      <c r="AB22" s="349"/>
      <c r="AC22" s="1327" t="s">
        <v>54</v>
      </c>
      <c r="AD22" s="1327"/>
      <c r="AE22" s="1327"/>
      <c r="AF22" s="1327"/>
      <c r="AG22" s="1327"/>
      <c r="AH22" s="1327"/>
      <c r="AI22" s="1327"/>
      <c r="AJ22" s="1327"/>
      <c r="AK22" s="1327"/>
      <c r="AL22" s="1327"/>
      <c r="AM22" s="1327"/>
      <c r="AN22" s="1327"/>
      <c r="AO22" s="1340">
        <f>IFERROR(ROUND(AO20/AO21,1)," ")</f>
        <v>1.5</v>
      </c>
      <c r="AP22" s="1340"/>
      <c r="AQ22" s="347" t="s">
        <v>43</v>
      </c>
      <c r="AR22" s="347"/>
      <c r="AS22" s="347"/>
      <c r="AT22" s="347"/>
      <c r="AU22" s="347"/>
      <c r="AV22" s="347"/>
      <c r="AW22" s="347"/>
      <c r="AX22" s="347"/>
      <c r="AY22" s="347"/>
      <c r="AZ22" s="348"/>
      <c r="BA22" s="345"/>
      <c r="BB22" s="288"/>
      <c r="BC22" s="288"/>
      <c r="BD22" s="288"/>
      <c r="BE22" s="288"/>
      <c r="BF22" s="288"/>
      <c r="BG22" s="288"/>
      <c r="BH22" s="288"/>
      <c r="BI22" s="20"/>
      <c r="BJ22" s="20"/>
      <c r="BK22" s="20"/>
      <c r="BL22" s="20"/>
      <c r="BM22" s="20"/>
      <c r="BN22" s="20"/>
      <c r="BO22" s="20"/>
      <c r="BP22" s="20"/>
    </row>
    <row r="23" spans="2:68" x14ac:dyDescent="0.15">
      <c r="B23" s="1451"/>
      <c r="C23" s="1358"/>
      <c r="D23" s="1359"/>
      <c r="E23" s="1306" t="s">
        <v>274</v>
      </c>
      <c r="F23" s="1307"/>
      <c r="G23" s="1307"/>
      <c r="H23" s="1307"/>
      <c r="I23" s="1307"/>
      <c r="J23" s="1307"/>
      <c r="K23" s="1308"/>
      <c r="L23" s="1356"/>
      <c r="M23" s="1357"/>
      <c r="N23" s="1187"/>
      <c r="O23" s="1188"/>
      <c r="P23" s="1190"/>
      <c r="Q23" s="1188"/>
      <c r="R23" s="1156"/>
      <c r="S23" s="1157"/>
      <c r="T23" s="1460"/>
      <c r="U23" s="1461"/>
      <c r="V23" s="1337"/>
      <c r="W23" s="1338"/>
      <c r="X23" s="1338"/>
      <c r="Y23" s="1338"/>
      <c r="Z23" s="1339"/>
      <c r="AA23" s="333"/>
      <c r="AB23" s="349" t="s">
        <v>426</v>
      </c>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8"/>
      <c r="BA23" s="345"/>
      <c r="BB23" s="288"/>
      <c r="BC23" s="288"/>
      <c r="BD23" s="288"/>
      <c r="BE23" s="288"/>
      <c r="BF23" s="288"/>
      <c r="BG23" s="288"/>
      <c r="BH23" s="288"/>
      <c r="BI23" s="20"/>
      <c r="BJ23" s="20"/>
      <c r="BK23" s="20"/>
      <c r="BL23" s="20"/>
      <c r="BM23" s="20"/>
      <c r="BN23" s="20"/>
      <c r="BO23" s="20"/>
      <c r="BP23" s="20"/>
    </row>
    <row r="24" spans="2:68" ht="18.75" customHeight="1" x14ac:dyDescent="0.15">
      <c r="B24" s="1451"/>
      <c r="C24" s="1341" t="s">
        <v>8</v>
      </c>
      <c r="D24" s="1342"/>
      <c r="E24" s="1343" t="s">
        <v>275</v>
      </c>
      <c r="F24" s="1344"/>
      <c r="G24" s="1345"/>
      <c r="H24" s="1346">
        <f>SUM(H18:I22)</f>
        <v>0</v>
      </c>
      <c r="I24" s="1347"/>
      <c r="J24" s="1348">
        <f>J20+J22</f>
        <v>0</v>
      </c>
      <c r="K24" s="1349"/>
      <c r="L24" s="1350" t="e">
        <f>ROUND(SUM(L18:M22),0)</f>
        <v>#DIV/0!</v>
      </c>
      <c r="M24" s="1351"/>
      <c r="N24" s="1363">
        <f>SUM(N18:O23)</f>
        <v>0</v>
      </c>
      <c r="O24" s="1364"/>
      <c r="P24" s="1244">
        <f>SUM(P18:Q23)</f>
        <v>0</v>
      </c>
      <c r="Q24" s="1364"/>
      <c r="R24" s="1244">
        <f>SUM(R18:S23)</f>
        <v>0</v>
      </c>
      <c r="S24" s="1245"/>
      <c r="T24" s="1365">
        <f>SUM(T18:U23)</f>
        <v>0</v>
      </c>
      <c r="U24" s="1366"/>
      <c r="V24" s="1367"/>
      <c r="W24" s="497"/>
      <c r="X24" s="497"/>
      <c r="Y24" s="497"/>
      <c r="Z24" s="1368"/>
      <c r="AA24" s="333"/>
      <c r="AB24" s="349"/>
      <c r="AC24" s="350" t="s">
        <v>276</v>
      </c>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8"/>
      <c r="BA24" s="345"/>
      <c r="BB24" s="288"/>
      <c r="BC24" s="288"/>
      <c r="BD24" s="288"/>
      <c r="BE24" s="288"/>
      <c r="BF24" s="288"/>
      <c r="BG24" s="288"/>
      <c r="BH24" s="288"/>
      <c r="BI24" s="20"/>
      <c r="BJ24" s="20"/>
      <c r="BK24" s="20"/>
      <c r="BL24" s="20"/>
      <c r="BM24" s="20"/>
      <c r="BN24" s="20"/>
      <c r="BO24" s="20"/>
      <c r="BP24" s="20"/>
    </row>
    <row r="25" spans="2:68" ht="12.75" customHeight="1" x14ac:dyDescent="0.15">
      <c r="B25" s="1451"/>
      <c r="C25" s="1146" t="s">
        <v>9</v>
      </c>
      <c r="D25" s="1147"/>
      <c r="E25" s="1457" t="s">
        <v>45</v>
      </c>
      <c r="F25" s="1458"/>
      <c r="G25" s="1458"/>
      <c r="H25" s="1458"/>
      <c r="I25" s="1458"/>
      <c r="J25" s="1458"/>
      <c r="K25" s="1459"/>
      <c r="L25" s="1279">
        <f>IF((W25+Y25&lt;=90),1,"")</f>
        <v>1</v>
      </c>
      <c r="M25" s="1280"/>
      <c r="N25" s="1210">
        <v>0</v>
      </c>
      <c r="O25" s="1211"/>
      <c r="P25" s="1212">
        <v>0</v>
      </c>
      <c r="Q25" s="1211"/>
      <c r="R25" s="1191">
        <f>SUM(N25:Q27)</f>
        <v>0</v>
      </c>
      <c r="S25" s="1192"/>
      <c r="T25" s="1387">
        <v>0</v>
      </c>
      <c r="U25" s="1388"/>
      <c r="V25" s="1389" t="s">
        <v>277</v>
      </c>
      <c r="W25" s="1390"/>
      <c r="X25" s="1390"/>
      <c r="Y25" s="1276">
        <v>0</v>
      </c>
      <c r="Z25" s="1391"/>
      <c r="AA25" s="336"/>
      <c r="AB25" s="349"/>
      <c r="AC25" s="351" t="s">
        <v>278</v>
      </c>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8"/>
      <c r="BA25" s="345"/>
      <c r="BB25" s="288"/>
      <c r="BC25" s="288"/>
      <c r="BD25" s="288"/>
      <c r="BE25" s="288"/>
      <c r="BF25" s="288"/>
      <c r="BG25" s="288"/>
      <c r="BH25" s="288"/>
      <c r="BI25" s="20"/>
      <c r="BJ25" s="20"/>
      <c r="BK25" s="20"/>
      <c r="BL25" s="20"/>
      <c r="BM25" s="20"/>
      <c r="BN25" s="20"/>
      <c r="BO25" s="20"/>
      <c r="BP25" s="20"/>
    </row>
    <row r="26" spans="2:68" ht="12.75" customHeight="1" x14ac:dyDescent="0.15">
      <c r="B26" s="1451"/>
      <c r="C26" s="1453"/>
      <c r="D26" s="1454"/>
      <c r="E26" s="1392" t="s">
        <v>44</v>
      </c>
      <c r="F26" s="1393"/>
      <c r="G26" s="1393"/>
      <c r="H26" s="1393"/>
      <c r="I26" s="1393"/>
      <c r="J26" s="1393"/>
      <c r="K26" s="1394"/>
      <c r="L26" s="1395">
        <v>1</v>
      </c>
      <c r="M26" s="1396"/>
      <c r="N26" s="1291"/>
      <c r="O26" s="1292"/>
      <c r="P26" s="1329"/>
      <c r="Q26" s="1292"/>
      <c r="R26" s="1330"/>
      <c r="S26" s="1331"/>
      <c r="T26" s="1332"/>
      <c r="U26" s="1333"/>
      <c r="V26" s="1397" t="s">
        <v>47</v>
      </c>
      <c r="W26" s="1398"/>
      <c r="X26" s="1398"/>
      <c r="Y26" s="1399">
        <v>0</v>
      </c>
      <c r="Z26" s="1400"/>
      <c r="AA26" s="352"/>
      <c r="AB26" s="349"/>
      <c r="AC26" s="353" t="s">
        <v>279</v>
      </c>
      <c r="AD26" s="351"/>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8"/>
      <c r="BA26" s="345"/>
      <c r="BB26" s="288"/>
      <c r="BC26" s="288"/>
      <c r="BD26" s="288"/>
      <c r="BE26" s="288"/>
      <c r="BF26" s="288"/>
      <c r="BG26" s="288"/>
      <c r="BH26" s="288"/>
      <c r="BI26" s="20"/>
      <c r="BJ26" s="20"/>
      <c r="BK26" s="20"/>
      <c r="BL26" s="20"/>
      <c r="BM26" s="20"/>
      <c r="BN26" s="20"/>
      <c r="BO26" s="20"/>
      <c r="BP26" s="20"/>
    </row>
    <row r="27" spans="2:68" ht="12.75" customHeight="1" x14ac:dyDescent="0.15">
      <c r="B27" s="1451"/>
      <c r="C27" s="1453"/>
      <c r="D27" s="1454"/>
      <c r="E27" s="1401" t="s">
        <v>425</v>
      </c>
      <c r="F27" s="1402"/>
      <c r="G27" s="1402"/>
      <c r="H27" s="1402"/>
      <c r="I27" s="1402"/>
      <c r="J27" s="1402"/>
      <c r="K27" s="1403"/>
      <c r="L27" s="1293">
        <v>2</v>
      </c>
      <c r="M27" s="1294"/>
      <c r="N27" s="1291"/>
      <c r="O27" s="1292"/>
      <c r="P27" s="1329"/>
      <c r="Q27" s="1292"/>
      <c r="R27" s="1330"/>
      <c r="S27" s="1331"/>
      <c r="T27" s="1332"/>
      <c r="U27" s="1333"/>
      <c r="V27" s="1369" t="s">
        <v>280</v>
      </c>
      <c r="W27" s="1370"/>
      <c r="X27" s="1370"/>
      <c r="Y27" s="1370"/>
      <c r="Z27" s="1371"/>
      <c r="AA27" s="352"/>
      <c r="AB27" s="349"/>
      <c r="AC27" s="354" t="s">
        <v>281</v>
      </c>
      <c r="AD27" s="355"/>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8"/>
      <c r="BA27" s="345"/>
      <c r="BB27" s="288"/>
      <c r="BC27" s="288"/>
      <c r="BD27" s="288"/>
      <c r="BE27" s="288"/>
      <c r="BF27" s="288"/>
      <c r="BG27" s="288"/>
      <c r="BH27" s="288"/>
      <c r="BI27" s="20"/>
      <c r="BJ27" s="20"/>
      <c r="BK27" s="20"/>
      <c r="BL27" s="20"/>
      <c r="BM27" s="20"/>
      <c r="BN27" s="20"/>
      <c r="BO27" s="20"/>
      <c r="BP27" s="20"/>
    </row>
    <row r="28" spans="2:68" ht="15" customHeight="1" thickBot="1" x14ac:dyDescent="0.2">
      <c r="B28" s="1451"/>
      <c r="C28" s="1455"/>
      <c r="D28" s="1456"/>
      <c r="E28" s="1372" t="s">
        <v>282</v>
      </c>
      <c r="F28" s="1373"/>
      <c r="G28" s="1373"/>
      <c r="H28" s="1373"/>
      <c r="I28" s="1373"/>
      <c r="J28" s="1373"/>
      <c r="K28" s="1374"/>
      <c r="L28" s="1375" t="str">
        <f>IF((G9="兼任"),1,"")</f>
        <v/>
      </c>
      <c r="M28" s="1376"/>
      <c r="N28" s="1377">
        <v>0</v>
      </c>
      <c r="O28" s="1378"/>
      <c r="P28" s="1379">
        <v>0</v>
      </c>
      <c r="Q28" s="1378"/>
      <c r="R28" s="1380">
        <f>SUM(N28:Q28)</f>
        <v>0</v>
      </c>
      <c r="S28" s="1381"/>
      <c r="T28" s="1382">
        <v>0</v>
      </c>
      <c r="U28" s="1383"/>
      <c r="V28" s="1384"/>
      <c r="W28" s="1385"/>
      <c r="X28" s="1385"/>
      <c r="Y28" s="1385"/>
      <c r="Z28" s="1386"/>
      <c r="AA28" s="331"/>
      <c r="AB28" s="356"/>
      <c r="AC28" s="357" t="s">
        <v>55</v>
      </c>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9"/>
      <c r="BB28" s="288"/>
      <c r="BC28" s="288"/>
      <c r="BD28" s="288"/>
      <c r="BE28" s="288"/>
      <c r="BF28" s="288"/>
      <c r="BG28" s="288"/>
      <c r="BH28" s="288"/>
      <c r="BI28" s="20"/>
      <c r="BJ28" s="20"/>
      <c r="BK28" s="20"/>
      <c r="BL28" s="20"/>
      <c r="BM28" s="20"/>
      <c r="BN28" s="20"/>
      <c r="BO28" s="20"/>
      <c r="BP28" s="20"/>
    </row>
    <row r="29" spans="2:68" ht="22.5" customHeight="1" thickBot="1" x14ac:dyDescent="0.2">
      <c r="B29" s="1452"/>
      <c r="C29" s="1437" t="s">
        <v>1</v>
      </c>
      <c r="D29" s="1438"/>
      <c r="E29" s="1439" t="s">
        <v>275</v>
      </c>
      <c r="F29" s="1440"/>
      <c r="G29" s="1441"/>
      <c r="H29" s="1442">
        <f>SUM(H18:I22)</f>
        <v>0</v>
      </c>
      <c r="I29" s="1443"/>
      <c r="J29" s="1444">
        <f>J24</f>
        <v>0</v>
      </c>
      <c r="K29" s="1445"/>
      <c r="L29" s="1446" t="e">
        <f>SUM(L24:M28)</f>
        <v>#DIV/0!</v>
      </c>
      <c r="M29" s="1447"/>
      <c r="N29" s="1448">
        <f>N24+N25+N28</f>
        <v>0</v>
      </c>
      <c r="O29" s="1449"/>
      <c r="P29" s="1486">
        <f>P24+P25+P28</f>
        <v>0</v>
      </c>
      <c r="Q29" s="1449"/>
      <c r="R29" s="1226">
        <f>SUM(N29:Q29)</f>
        <v>0</v>
      </c>
      <c r="S29" s="1227"/>
      <c r="T29" s="1446">
        <f>T24+T25+T28</f>
        <v>0</v>
      </c>
      <c r="U29" s="1447"/>
      <c r="V29" s="32"/>
      <c r="W29" s="33"/>
      <c r="X29" s="33"/>
      <c r="Y29" s="33"/>
      <c r="Z29" s="34"/>
      <c r="AA29" s="333"/>
      <c r="AB29" s="331"/>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0"/>
      <c r="BJ29" s="20"/>
      <c r="BK29" s="20"/>
      <c r="BL29" s="20"/>
      <c r="BM29" s="20"/>
      <c r="BN29" s="20"/>
      <c r="BO29" s="20"/>
      <c r="BP29" s="20"/>
    </row>
    <row r="30" spans="2:68" ht="15" customHeight="1" x14ac:dyDescent="0.15">
      <c r="B30" s="1404" t="s">
        <v>6</v>
      </c>
      <c r="C30" s="1405"/>
      <c r="D30" s="1406"/>
      <c r="E30" s="1413" t="s">
        <v>48</v>
      </c>
      <c r="F30" s="1414"/>
      <c r="G30" s="1414"/>
      <c r="H30" s="1414"/>
      <c r="I30" s="1414"/>
      <c r="J30" s="1414"/>
      <c r="K30" s="1415"/>
      <c r="L30" s="1422">
        <f>IF(Y32="○","",IF(Y31&lt;=40,1,IF(Y31&gt;150,3,2)))</f>
        <v>1</v>
      </c>
      <c r="M30" s="1423"/>
      <c r="N30" s="1428">
        <v>0</v>
      </c>
      <c r="O30" s="1429"/>
      <c r="P30" s="1430">
        <v>0</v>
      </c>
      <c r="Q30" s="1429"/>
      <c r="R30" s="1431">
        <f>SUM(N30:Q32)</f>
        <v>0</v>
      </c>
      <c r="S30" s="1432"/>
      <c r="T30" s="1433">
        <v>0</v>
      </c>
      <c r="U30" s="1434"/>
      <c r="V30" s="1473" t="s">
        <v>34</v>
      </c>
      <c r="W30" s="1474"/>
      <c r="X30" s="1474"/>
      <c r="Y30" s="1475">
        <v>0</v>
      </c>
      <c r="Z30" s="1476"/>
      <c r="AA30" s="331"/>
      <c r="BB30" s="288"/>
      <c r="BC30" s="288"/>
      <c r="BD30" s="288"/>
      <c r="BE30" s="288"/>
      <c r="BF30" s="288"/>
      <c r="BG30" s="288"/>
      <c r="BH30" s="288"/>
      <c r="BI30" s="20"/>
      <c r="BJ30" s="20"/>
      <c r="BK30" s="20"/>
      <c r="BL30" s="20"/>
      <c r="BM30" s="20"/>
      <c r="BN30" s="20"/>
      <c r="BO30" s="20"/>
      <c r="BP30" s="20"/>
    </row>
    <row r="31" spans="2:68" ht="15" customHeight="1" x14ac:dyDescent="0.15">
      <c r="B31" s="1407"/>
      <c r="C31" s="1408"/>
      <c r="D31" s="1409"/>
      <c r="E31" s="1416"/>
      <c r="F31" s="1417"/>
      <c r="G31" s="1417"/>
      <c r="H31" s="1417"/>
      <c r="I31" s="1417"/>
      <c r="J31" s="1417"/>
      <c r="K31" s="1418"/>
      <c r="L31" s="1424"/>
      <c r="M31" s="1425"/>
      <c r="N31" s="1291"/>
      <c r="O31" s="1292"/>
      <c r="P31" s="1329"/>
      <c r="Q31" s="1292"/>
      <c r="R31" s="1330"/>
      <c r="S31" s="1331"/>
      <c r="T31" s="1435"/>
      <c r="U31" s="1436"/>
      <c r="V31" s="1477" t="s">
        <v>46</v>
      </c>
      <c r="W31" s="1478"/>
      <c r="X31" s="1479"/>
      <c r="Y31" s="1480">
        <v>0</v>
      </c>
      <c r="Z31" s="1481"/>
      <c r="AA31" s="331"/>
      <c r="BB31" s="288"/>
      <c r="BC31" s="288"/>
      <c r="BD31" s="288"/>
      <c r="BE31" s="288"/>
      <c r="BF31" s="288"/>
      <c r="BG31" s="288"/>
      <c r="BH31" s="288"/>
      <c r="BI31" s="20"/>
      <c r="BJ31" s="20"/>
      <c r="BK31" s="20"/>
      <c r="BL31" s="20"/>
      <c r="BM31" s="20"/>
      <c r="BN31" s="20"/>
      <c r="BO31" s="20"/>
      <c r="BP31" s="20"/>
    </row>
    <row r="32" spans="2:68" ht="15" customHeight="1" x14ac:dyDescent="0.15">
      <c r="B32" s="1410"/>
      <c r="C32" s="1411"/>
      <c r="D32" s="1412"/>
      <c r="E32" s="1419"/>
      <c r="F32" s="1420"/>
      <c r="G32" s="1420"/>
      <c r="H32" s="1420"/>
      <c r="I32" s="1420"/>
      <c r="J32" s="1420"/>
      <c r="K32" s="1421"/>
      <c r="L32" s="1426"/>
      <c r="M32" s="1427"/>
      <c r="N32" s="1187"/>
      <c r="O32" s="1188"/>
      <c r="P32" s="1190"/>
      <c r="Q32" s="1188"/>
      <c r="R32" s="1156"/>
      <c r="S32" s="1157"/>
      <c r="T32" s="1160"/>
      <c r="U32" s="1161"/>
      <c r="V32" s="1482" t="s">
        <v>38</v>
      </c>
      <c r="W32" s="1483"/>
      <c r="X32" s="1483"/>
      <c r="Y32" s="1484"/>
      <c r="Z32" s="1485"/>
      <c r="AA32" s="331"/>
      <c r="BB32" s="288"/>
      <c r="BC32" s="288"/>
      <c r="BD32" s="288"/>
      <c r="BE32" s="288"/>
      <c r="BF32" s="288"/>
      <c r="BG32" s="288"/>
      <c r="BH32" s="288"/>
      <c r="BI32" s="20"/>
      <c r="BJ32" s="20"/>
      <c r="BK32" s="20"/>
      <c r="BL32" s="20"/>
      <c r="BM32" s="20"/>
      <c r="BN32" s="20"/>
      <c r="BO32" s="20"/>
      <c r="BP32" s="20"/>
    </row>
    <row r="33" spans="2:68" ht="15.75" customHeight="1" x14ac:dyDescent="0.15">
      <c r="B33" s="1489" t="s">
        <v>242</v>
      </c>
      <c r="C33" s="771"/>
      <c r="D33" s="1490"/>
      <c r="E33" s="1492" t="s">
        <v>283</v>
      </c>
      <c r="F33" s="1493"/>
      <c r="G33" s="1493"/>
      <c r="H33" s="1493"/>
      <c r="I33" s="1493"/>
      <c r="J33" s="1493"/>
      <c r="K33" s="1494"/>
      <c r="L33" s="865">
        <v>1</v>
      </c>
      <c r="M33" s="1491"/>
      <c r="N33" s="1241">
        <v>0</v>
      </c>
      <c r="O33" s="1242"/>
      <c r="P33" s="1243">
        <v>1</v>
      </c>
      <c r="Q33" s="1242"/>
      <c r="R33" s="1244">
        <f>SUM(N33:Q33)</f>
        <v>1</v>
      </c>
      <c r="S33" s="1245"/>
      <c r="T33" s="1487"/>
      <c r="U33" s="1488"/>
      <c r="V33" s="1367"/>
      <c r="W33" s="497"/>
      <c r="X33" s="497"/>
      <c r="Y33" s="497"/>
      <c r="Z33" s="1368"/>
      <c r="AA33" s="331"/>
      <c r="BB33" s="288"/>
      <c r="BC33" s="288"/>
      <c r="BD33" s="288"/>
      <c r="BE33" s="288"/>
      <c r="BF33" s="288"/>
      <c r="BG33" s="288"/>
      <c r="BH33" s="288"/>
      <c r="BI33" s="20"/>
      <c r="BJ33" s="20"/>
      <c r="BK33" s="20"/>
      <c r="BL33" s="20"/>
      <c r="BM33" s="20"/>
      <c r="BN33" s="20"/>
      <c r="BO33" s="20"/>
      <c r="BP33" s="20"/>
    </row>
    <row r="34" spans="2:68" ht="15.75" customHeight="1" x14ac:dyDescent="0.15">
      <c r="B34" s="1489" t="s">
        <v>243</v>
      </c>
      <c r="C34" s="771"/>
      <c r="D34" s="1490"/>
      <c r="E34" s="1416"/>
      <c r="F34" s="1417"/>
      <c r="G34" s="1417"/>
      <c r="H34" s="1417"/>
      <c r="I34" s="1417"/>
      <c r="J34" s="1417"/>
      <c r="K34" s="1418"/>
      <c r="L34" s="865">
        <v>1</v>
      </c>
      <c r="M34" s="1491"/>
      <c r="N34" s="1241">
        <v>0</v>
      </c>
      <c r="O34" s="1242"/>
      <c r="P34" s="1243">
        <v>1</v>
      </c>
      <c r="Q34" s="1242"/>
      <c r="R34" s="1244">
        <f>SUM(N34:Q34)</f>
        <v>1</v>
      </c>
      <c r="S34" s="1245"/>
      <c r="T34" s="1487"/>
      <c r="U34" s="1488"/>
      <c r="V34" s="1367"/>
      <c r="W34" s="497"/>
      <c r="X34" s="497"/>
      <c r="Y34" s="497"/>
      <c r="Z34" s="1368"/>
      <c r="AA34" s="288"/>
      <c r="BB34" s="288"/>
      <c r="BC34" s="288"/>
      <c r="BD34" s="288"/>
      <c r="BE34" s="288"/>
      <c r="BF34" s="288"/>
      <c r="BG34" s="288"/>
      <c r="BH34" s="288"/>
      <c r="BI34" s="20"/>
      <c r="BJ34" s="20"/>
      <c r="BK34" s="20"/>
      <c r="BL34" s="20"/>
      <c r="BM34" s="20"/>
      <c r="BN34" s="20"/>
      <c r="BO34" s="20"/>
      <c r="BP34" s="20"/>
    </row>
    <row r="35" spans="2:68" ht="15.75" customHeight="1" x14ac:dyDescent="0.15">
      <c r="B35" s="1489" t="s">
        <v>244</v>
      </c>
      <c r="C35" s="771"/>
      <c r="D35" s="1490"/>
      <c r="E35" s="1419"/>
      <c r="F35" s="1420"/>
      <c r="G35" s="1420"/>
      <c r="H35" s="1420"/>
      <c r="I35" s="1420"/>
      <c r="J35" s="1420"/>
      <c r="K35" s="1421"/>
      <c r="L35" s="865">
        <v>1</v>
      </c>
      <c r="M35" s="1491"/>
      <c r="N35" s="1241">
        <v>0</v>
      </c>
      <c r="O35" s="1242"/>
      <c r="P35" s="1243">
        <v>1</v>
      </c>
      <c r="Q35" s="1242"/>
      <c r="R35" s="1244">
        <f>SUM(N35:Q35)</f>
        <v>1</v>
      </c>
      <c r="S35" s="1245"/>
      <c r="T35" s="1487"/>
      <c r="U35" s="1488"/>
      <c r="V35" s="1367"/>
      <c r="W35" s="497"/>
      <c r="X35" s="497"/>
      <c r="Y35" s="497"/>
      <c r="Z35" s="1368"/>
      <c r="AA35" s="288"/>
      <c r="BB35" s="288"/>
      <c r="BC35" s="288"/>
      <c r="BD35" s="288"/>
      <c r="BE35" s="288"/>
      <c r="BF35" s="288"/>
      <c r="BG35" s="288"/>
      <c r="BH35" s="288"/>
      <c r="BI35" s="20"/>
      <c r="BJ35" s="20"/>
      <c r="BK35" s="20"/>
      <c r="BL35" s="20"/>
      <c r="BM35" s="20"/>
      <c r="BN35" s="20"/>
      <c r="BO35" s="20"/>
      <c r="BP35" s="20"/>
    </row>
    <row r="36" spans="2:68" ht="15.75" customHeight="1" x14ac:dyDescent="0.15">
      <c r="B36" s="1489" t="s">
        <v>284</v>
      </c>
      <c r="C36" s="771"/>
      <c r="D36" s="1490"/>
      <c r="E36" s="1495" t="s">
        <v>285</v>
      </c>
      <c r="F36" s="1496"/>
      <c r="G36" s="1496"/>
      <c r="H36" s="1496"/>
      <c r="I36" s="1496"/>
      <c r="J36" s="1496"/>
      <c r="K36" s="1496"/>
      <c r="L36" s="1496"/>
      <c r="M36" s="1497"/>
      <c r="N36" s="1241">
        <v>0</v>
      </c>
      <c r="O36" s="1242"/>
      <c r="P36" s="1243">
        <v>0</v>
      </c>
      <c r="Q36" s="1242"/>
      <c r="R36" s="1244">
        <f t="shared" ref="R36:R39" si="0">SUM(N36:Q36)</f>
        <v>0</v>
      </c>
      <c r="S36" s="1245"/>
      <c r="T36" s="1246">
        <v>0</v>
      </c>
      <c r="U36" s="1247"/>
      <c r="V36" s="1498" t="s">
        <v>286</v>
      </c>
      <c r="W36" s="771"/>
      <c r="X36" s="771"/>
      <c r="Y36" s="771"/>
      <c r="Z36" s="1499"/>
      <c r="AA36" s="288"/>
      <c r="BB36" s="288"/>
      <c r="BC36" s="288"/>
      <c r="BD36" s="288"/>
      <c r="BE36" s="288"/>
      <c r="BF36" s="288"/>
      <c r="BG36" s="288"/>
      <c r="BH36" s="288"/>
      <c r="BI36" s="20"/>
      <c r="BJ36" s="20"/>
      <c r="BK36" s="20"/>
      <c r="BL36" s="20"/>
      <c r="BM36" s="20"/>
      <c r="BN36" s="20"/>
      <c r="BO36" s="20"/>
      <c r="BP36" s="20"/>
    </row>
    <row r="37" spans="2:68" ht="15.75" customHeight="1" x14ac:dyDescent="0.15">
      <c r="B37" s="1489" t="s">
        <v>287</v>
      </c>
      <c r="C37" s="771"/>
      <c r="D37" s="1490"/>
      <c r="E37" s="1495" t="s">
        <v>288</v>
      </c>
      <c r="F37" s="1496"/>
      <c r="G37" s="1496"/>
      <c r="H37" s="1496"/>
      <c r="I37" s="1496"/>
      <c r="J37" s="1496"/>
      <c r="K37" s="1496"/>
      <c r="L37" s="1496"/>
      <c r="M37" s="1497"/>
      <c r="N37" s="1241">
        <v>0</v>
      </c>
      <c r="O37" s="1242"/>
      <c r="P37" s="1243">
        <v>0</v>
      </c>
      <c r="Q37" s="1242"/>
      <c r="R37" s="1244">
        <f t="shared" si="0"/>
        <v>0</v>
      </c>
      <c r="S37" s="1245"/>
      <c r="T37" s="1246">
        <v>0</v>
      </c>
      <c r="U37" s="1247"/>
      <c r="V37" s="1498" t="s">
        <v>289</v>
      </c>
      <c r="W37" s="771"/>
      <c r="X37" s="771"/>
      <c r="Y37" s="771"/>
      <c r="Z37" s="1499"/>
      <c r="AA37" s="288"/>
      <c r="BB37" s="288"/>
      <c r="BC37" s="288"/>
      <c r="BD37" s="288"/>
      <c r="BE37" s="288"/>
      <c r="BF37" s="288"/>
      <c r="BG37" s="288"/>
      <c r="BH37" s="288"/>
      <c r="BI37" s="20"/>
      <c r="BJ37" s="20"/>
      <c r="BK37" s="20"/>
      <c r="BL37" s="20"/>
      <c r="BM37" s="20"/>
      <c r="BN37" s="20"/>
      <c r="BO37" s="20"/>
      <c r="BP37" s="20"/>
    </row>
    <row r="38" spans="2:68" ht="22.5" customHeight="1" x14ac:dyDescent="0.15">
      <c r="B38" s="1489" t="s">
        <v>39</v>
      </c>
      <c r="C38" s="771"/>
      <c r="D38" s="1490"/>
      <c r="E38" s="1532" t="s">
        <v>424</v>
      </c>
      <c r="F38" s="469"/>
      <c r="G38" s="469"/>
      <c r="H38" s="469"/>
      <c r="I38" s="469"/>
      <c r="J38" s="469"/>
      <c r="K38" s="469"/>
      <c r="L38" s="469"/>
      <c r="M38" s="1533"/>
      <c r="N38" s="1241">
        <v>0</v>
      </c>
      <c r="O38" s="1242"/>
      <c r="P38" s="1243">
        <v>0</v>
      </c>
      <c r="Q38" s="1242"/>
      <c r="R38" s="1244">
        <f t="shared" si="0"/>
        <v>0</v>
      </c>
      <c r="S38" s="1245"/>
      <c r="T38" s="1246">
        <v>0</v>
      </c>
      <c r="U38" s="1247"/>
      <c r="V38" s="1367"/>
      <c r="W38" s="497"/>
      <c r="X38" s="497"/>
      <c r="Y38" s="497"/>
      <c r="Z38" s="1368"/>
      <c r="AA38" s="288"/>
      <c r="BB38" s="288"/>
      <c r="BC38" s="288"/>
      <c r="BD38" s="288"/>
      <c r="BE38" s="288"/>
      <c r="BF38" s="288"/>
      <c r="BG38" s="288"/>
      <c r="BH38" s="288"/>
      <c r="BI38" s="20"/>
      <c r="BJ38" s="20"/>
      <c r="BK38" s="20"/>
      <c r="BL38" s="20"/>
      <c r="BM38" s="20"/>
      <c r="BN38" s="20"/>
      <c r="BO38" s="20"/>
      <c r="BP38" s="20"/>
    </row>
    <row r="39" spans="2:68" ht="22.5" customHeight="1" thickBot="1" x14ac:dyDescent="0.2">
      <c r="B39" s="1519" t="s">
        <v>0</v>
      </c>
      <c r="C39" s="1520"/>
      <c r="D39" s="1521"/>
      <c r="E39" s="1522"/>
      <c r="F39" s="1523"/>
      <c r="G39" s="1523"/>
      <c r="H39" s="1523"/>
      <c r="I39" s="1523"/>
      <c r="J39" s="1523"/>
      <c r="K39" s="1523"/>
      <c r="L39" s="1523"/>
      <c r="M39" s="1524"/>
      <c r="N39" s="1525">
        <v>0</v>
      </c>
      <c r="O39" s="1526"/>
      <c r="P39" s="1527">
        <v>0</v>
      </c>
      <c r="Q39" s="1526"/>
      <c r="R39" s="1528">
        <f t="shared" si="0"/>
        <v>0</v>
      </c>
      <c r="S39" s="1529"/>
      <c r="T39" s="1530">
        <v>0</v>
      </c>
      <c r="U39" s="1531"/>
      <c r="V39" s="1504"/>
      <c r="W39" s="1505"/>
      <c r="X39" s="1505"/>
      <c r="Y39" s="1505"/>
      <c r="Z39" s="1506"/>
      <c r="AA39" s="331"/>
      <c r="BB39" s="288"/>
      <c r="BC39" s="288"/>
      <c r="BD39" s="288"/>
      <c r="BE39" s="288"/>
      <c r="BF39" s="288"/>
      <c r="BG39" s="288"/>
      <c r="BH39" s="288"/>
      <c r="BI39" s="20"/>
      <c r="BJ39" s="20"/>
      <c r="BK39" s="20"/>
      <c r="BL39" s="20"/>
      <c r="BM39" s="20"/>
      <c r="BN39" s="20"/>
      <c r="BO39" s="20"/>
      <c r="BP39" s="20"/>
    </row>
    <row r="40" spans="2:68" ht="18.75" customHeight="1" thickTop="1" thickBot="1" x14ac:dyDescent="0.2">
      <c r="B40" s="1507" t="s">
        <v>1</v>
      </c>
      <c r="C40" s="1508"/>
      <c r="D40" s="1508"/>
      <c r="E40" s="1508"/>
      <c r="F40" s="1508"/>
      <c r="G40" s="1508"/>
      <c r="H40" s="1508"/>
      <c r="I40" s="1508"/>
      <c r="J40" s="1508"/>
      <c r="K40" s="1508"/>
      <c r="L40" s="1508"/>
      <c r="M40" s="1509"/>
      <c r="N40" s="1510">
        <f>SUM(N9:O16,N29,N30:O39)</f>
        <v>0</v>
      </c>
      <c r="O40" s="1511"/>
      <c r="P40" s="1512">
        <f>SUM(P9:Q16,P29,P30:Q39)</f>
        <v>3</v>
      </c>
      <c r="Q40" s="1511"/>
      <c r="R40" s="1512">
        <f>SUM(R9:S16,R29,R30:S39)</f>
        <v>3</v>
      </c>
      <c r="S40" s="1513"/>
      <c r="T40" s="1514"/>
      <c r="U40" s="1515"/>
      <c r="V40" s="1516"/>
      <c r="W40" s="1517"/>
      <c r="X40" s="1517"/>
      <c r="Y40" s="1517"/>
      <c r="Z40" s="1518"/>
      <c r="AA40" s="331"/>
      <c r="BB40" s="288"/>
      <c r="BC40" s="288"/>
      <c r="BD40" s="288"/>
      <c r="BE40" s="288"/>
      <c r="BF40" s="288"/>
      <c r="BG40" s="288"/>
      <c r="BH40" s="288"/>
      <c r="BI40" s="20"/>
      <c r="BJ40" s="20"/>
      <c r="BK40" s="20"/>
      <c r="BL40" s="20"/>
      <c r="BM40" s="20"/>
      <c r="BN40" s="20"/>
      <c r="BO40" s="20"/>
      <c r="BP40" s="20"/>
    </row>
    <row r="41" spans="2:68" ht="2.25" customHeight="1" thickTop="1" x14ac:dyDescent="0.15">
      <c r="B41" s="327"/>
      <c r="C41" s="327"/>
      <c r="D41" s="327"/>
      <c r="E41" s="327"/>
      <c r="F41" s="327"/>
      <c r="G41" s="327"/>
      <c r="H41" s="327"/>
      <c r="I41" s="327"/>
      <c r="J41" s="327"/>
      <c r="K41" s="327"/>
      <c r="L41" s="327"/>
      <c r="M41" s="327"/>
      <c r="N41" s="41"/>
      <c r="O41" s="41"/>
      <c r="P41" s="41"/>
      <c r="Q41" s="41"/>
      <c r="R41" s="41"/>
      <c r="S41" s="41"/>
      <c r="T41" s="41"/>
      <c r="U41" s="41"/>
      <c r="V41" s="200"/>
      <c r="W41" s="200"/>
      <c r="X41" s="200"/>
      <c r="Y41" s="200"/>
      <c r="Z41" s="200"/>
      <c r="AA41" s="331"/>
      <c r="AB41" s="331"/>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0"/>
      <c r="BJ41" s="20"/>
      <c r="BK41" s="20"/>
      <c r="BL41" s="20"/>
      <c r="BM41" s="20"/>
      <c r="BN41" s="20"/>
      <c r="BO41" s="20"/>
      <c r="BP41" s="20"/>
    </row>
    <row r="42" spans="2:68" ht="12" customHeight="1" x14ac:dyDescent="0.15">
      <c r="B42" s="3" t="s">
        <v>102</v>
      </c>
      <c r="C42" s="6"/>
      <c r="D42" s="6"/>
      <c r="E42" s="6"/>
      <c r="F42" s="6"/>
      <c r="G42" s="6"/>
      <c r="H42" s="6"/>
      <c r="I42" s="6"/>
      <c r="J42" s="6"/>
      <c r="K42" s="6"/>
      <c r="L42" s="6"/>
      <c r="M42" s="6"/>
      <c r="N42" s="6"/>
      <c r="O42" s="6"/>
      <c r="P42" s="6"/>
      <c r="Q42" s="6"/>
      <c r="R42" s="6"/>
      <c r="S42" s="6"/>
      <c r="T42" s="6"/>
      <c r="U42" s="6"/>
      <c r="V42" s="6"/>
      <c r="W42" s="6"/>
      <c r="X42" s="6"/>
      <c r="Y42" s="8"/>
      <c r="Z42" s="8"/>
      <c r="AA42" s="299"/>
    </row>
    <row r="43" spans="2:68" ht="12" customHeight="1" x14ac:dyDescent="0.15">
      <c r="B43" s="7" t="s">
        <v>395</v>
      </c>
      <c r="C43" s="6"/>
      <c r="D43" s="6"/>
      <c r="E43" s="6"/>
      <c r="F43" s="6"/>
      <c r="G43" s="6"/>
      <c r="H43" s="6"/>
      <c r="I43" s="6"/>
      <c r="J43" s="6"/>
      <c r="K43" s="6"/>
      <c r="L43" s="6"/>
      <c r="M43" s="6"/>
      <c r="N43" s="6"/>
      <c r="O43" s="6"/>
      <c r="P43" s="6"/>
      <c r="Q43" s="6"/>
      <c r="R43" s="6"/>
      <c r="S43" s="6"/>
      <c r="T43" s="6"/>
      <c r="U43" s="6"/>
      <c r="V43" s="6"/>
      <c r="W43" s="6"/>
      <c r="X43" s="6"/>
      <c r="Y43" s="8"/>
      <c r="Z43" s="8"/>
      <c r="AA43" s="299"/>
    </row>
    <row r="44" spans="2:68" ht="12" customHeight="1" x14ac:dyDescent="0.15">
      <c r="B44" s="7" t="s">
        <v>396</v>
      </c>
      <c r="C44" s="6"/>
      <c r="D44" s="6"/>
      <c r="E44" s="6"/>
      <c r="F44" s="6"/>
      <c r="G44" s="6"/>
      <c r="H44" s="6"/>
      <c r="I44" s="6"/>
      <c r="J44" s="6"/>
      <c r="K44" s="6"/>
      <c r="L44" s="6"/>
      <c r="M44" s="6"/>
      <c r="N44" s="6"/>
      <c r="O44" s="6"/>
      <c r="P44" s="6"/>
      <c r="Q44" s="6"/>
      <c r="R44" s="6"/>
      <c r="S44" s="6"/>
      <c r="T44" s="6"/>
      <c r="U44" s="6"/>
      <c r="V44" s="6"/>
      <c r="W44" s="6"/>
      <c r="X44" s="6"/>
      <c r="Y44" s="8"/>
      <c r="Z44" s="8"/>
      <c r="AA44" s="299"/>
    </row>
    <row r="45" spans="2:68" ht="12" customHeight="1" x14ac:dyDescent="0.15">
      <c r="B45" s="6" t="s">
        <v>290</v>
      </c>
      <c r="C45" s="6"/>
      <c r="D45" s="6"/>
      <c r="E45" s="6"/>
      <c r="F45" s="6"/>
      <c r="G45" s="6"/>
      <c r="H45" s="6"/>
      <c r="I45" s="6"/>
      <c r="J45" s="6"/>
      <c r="K45" s="6"/>
      <c r="L45" s="6"/>
      <c r="M45" s="6"/>
      <c r="N45" s="6"/>
      <c r="O45" s="6"/>
      <c r="P45" s="6"/>
      <c r="Q45" s="6"/>
      <c r="R45" s="6"/>
      <c r="S45" s="6"/>
      <c r="T45" s="6"/>
      <c r="U45" s="6"/>
      <c r="V45" s="6"/>
      <c r="W45" s="6"/>
      <c r="X45" s="6"/>
      <c r="Y45" s="8"/>
      <c r="Z45" s="8"/>
      <c r="AA45" s="331"/>
      <c r="AB45" s="331"/>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0"/>
      <c r="BJ45" s="20"/>
      <c r="BK45" s="20"/>
      <c r="BL45" s="20"/>
      <c r="BM45" s="20"/>
      <c r="BN45" s="20"/>
      <c r="BO45" s="20"/>
      <c r="BP45" s="20"/>
    </row>
    <row r="46" spans="2:68" ht="12" customHeight="1" x14ac:dyDescent="0.15">
      <c r="B46" s="6" t="s">
        <v>291</v>
      </c>
      <c r="C46" s="6"/>
      <c r="D46" s="6"/>
      <c r="E46" s="6"/>
      <c r="F46" s="6"/>
      <c r="G46" s="6"/>
      <c r="H46" s="6"/>
      <c r="I46" s="6"/>
      <c r="J46" s="6"/>
      <c r="K46" s="6"/>
      <c r="L46" s="6"/>
      <c r="M46" s="6"/>
      <c r="N46" s="6"/>
      <c r="O46" s="6"/>
      <c r="P46" s="6"/>
      <c r="Q46" s="6"/>
      <c r="R46" s="6"/>
      <c r="S46" s="6"/>
      <c r="T46" s="6"/>
      <c r="U46" s="6"/>
      <c r="V46" s="6"/>
      <c r="W46" s="6"/>
      <c r="X46" s="6"/>
      <c r="Y46" s="8"/>
      <c r="Z46" s="8"/>
      <c r="AA46" s="331"/>
      <c r="AB46" s="331"/>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0"/>
      <c r="BJ46" s="20"/>
      <c r="BK46" s="20"/>
      <c r="BL46" s="20"/>
      <c r="BM46" s="20"/>
      <c r="BN46" s="20"/>
      <c r="BO46" s="20"/>
      <c r="BP46" s="20"/>
    </row>
    <row r="47" spans="2:68" ht="12" customHeight="1" x14ac:dyDescent="0.15">
      <c r="B47" s="6" t="s">
        <v>292</v>
      </c>
      <c r="C47" s="6"/>
      <c r="D47" s="6"/>
      <c r="E47" s="6"/>
      <c r="F47" s="6"/>
      <c r="G47" s="6"/>
      <c r="H47" s="6"/>
      <c r="I47" s="6"/>
      <c r="J47" s="6"/>
      <c r="K47" s="6"/>
      <c r="L47" s="6"/>
      <c r="M47" s="6"/>
      <c r="N47" s="6"/>
      <c r="O47" s="6"/>
      <c r="P47" s="6"/>
      <c r="Q47" s="6"/>
      <c r="R47" s="6"/>
      <c r="S47" s="6"/>
      <c r="T47" s="6"/>
      <c r="U47" s="6"/>
      <c r="V47" s="6"/>
      <c r="W47" s="6"/>
      <c r="X47" s="6"/>
      <c r="Y47" s="8"/>
      <c r="Z47" s="8"/>
      <c r="AA47" s="331"/>
      <c r="AB47" s="331"/>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0"/>
      <c r="BJ47" s="20"/>
      <c r="BK47" s="20"/>
      <c r="BL47" s="20"/>
      <c r="BM47" s="20"/>
      <c r="BN47" s="20"/>
      <c r="BO47" s="20"/>
      <c r="BP47" s="20"/>
    </row>
    <row r="48" spans="2:68" ht="12" customHeight="1" x14ac:dyDescent="0.15">
      <c r="B48" s="6" t="s">
        <v>293</v>
      </c>
      <c r="C48" s="6"/>
      <c r="D48" s="6"/>
      <c r="E48" s="6"/>
      <c r="F48" s="6"/>
      <c r="G48" s="6"/>
      <c r="H48" s="6"/>
      <c r="I48" s="6"/>
      <c r="J48" s="6"/>
      <c r="K48" s="6"/>
      <c r="L48" s="6"/>
      <c r="M48" s="6"/>
      <c r="N48" s="6"/>
      <c r="O48" s="6"/>
      <c r="P48" s="6"/>
      <c r="Q48" s="6"/>
      <c r="R48" s="6"/>
      <c r="S48" s="6"/>
      <c r="T48" s="6"/>
      <c r="U48" s="6"/>
      <c r="V48" s="6"/>
      <c r="W48" s="6"/>
      <c r="X48" s="6"/>
      <c r="Y48" s="8"/>
      <c r="Z48" s="8"/>
      <c r="AA48" s="331"/>
      <c r="AB48" s="331"/>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0"/>
      <c r="BJ48" s="20"/>
      <c r="BK48" s="20"/>
      <c r="BL48" s="20"/>
      <c r="BM48" s="20"/>
      <c r="BN48" s="20"/>
      <c r="BO48" s="20"/>
      <c r="BP48" s="20"/>
    </row>
    <row r="49" spans="1:26" ht="54.75" customHeight="1" x14ac:dyDescent="0.15">
      <c r="B49" s="1503" t="s">
        <v>103</v>
      </c>
      <c r="C49" s="1503"/>
      <c r="D49" s="1503"/>
      <c r="E49" s="1503"/>
      <c r="F49" s="1503"/>
      <c r="G49" s="1503"/>
      <c r="H49" s="1503"/>
      <c r="I49" s="1503"/>
      <c r="J49" s="1503"/>
      <c r="K49" s="1503"/>
      <c r="L49" s="1503"/>
      <c r="M49" s="1503"/>
      <c r="N49" s="1503"/>
      <c r="O49" s="1503"/>
      <c r="P49" s="1503"/>
      <c r="Q49" s="1503"/>
      <c r="R49" s="1503"/>
      <c r="S49" s="1503"/>
      <c r="T49" s="1503"/>
      <c r="U49" s="1503"/>
      <c r="V49" s="1503"/>
      <c r="W49" s="1503"/>
      <c r="X49" s="1503"/>
      <c r="Y49" s="1503"/>
      <c r="Z49" s="1503"/>
    </row>
    <row r="50" spans="1:26" ht="11.25" customHeight="1" thickBot="1" x14ac:dyDescent="0.2">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1:26" s="290" customFormat="1" ht="14.25" thickTop="1" x14ac:dyDescent="0.15">
      <c r="A51" s="313"/>
      <c r="B51" s="314" t="s">
        <v>422</v>
      </c>
      <c r="C51" s="315"/>
      <c r="D51" s="315"/>
      <c r="E51" s="315"/>
      <c r="F51" s="315"/>
      <c r="G51" s="315"/>
      <c r="H51" s="316"/>
      <c r="I51" s="316"/>
      <c r="J51" s="316"/>
      <c r="K51" s="316"/>
      <c r="L51" s="316"/>
      <c r="M51" s="316"/>
      <c r="N51" s="316"/>
      <c r="O51" s="316"/>
      <c r="P51" s="316"/>
      <c r="Q51" s="316"/>
      <c r="R51" s="316"/>
      <c r="S51" s="316"/>
      <c r="T51" s="316"/>
      <c r="U51" s="316"/>
      <c r="V51" s="316"/>
      <c r="W51" s="316"/>
      <c r="X51" s="316"/>
      <c r="Y51" s="316"/>
      <c r="Z51" s="317"/>
    </row>
    <row r="52" spans="1:26" s="290" customFormat="1" ht="37.5" customHeight="1" thickBot="1" x14ac:dyDescent="0.2">
      <c r="B52" s="1500"/>
      <c r="C52" s="1501"/>
      <c r="D52" s="1501"/>
      <c r="E52" s="1501"/>
      <c r="F52" s="1501"/>
      <c r="G52" s="1501"/>
      <c r="H52" s="1501"/>
      <c r="I52" s="1501"/>
      <c r="J52" s="1501"/>
      <c r="K52" s="1501"/>
      <c r="L52" s="1501"/>
      <c r="M52" s="1501"/>
      <c r="N52" s="1501"/>
      <c r="O52" s="1501"/>
      <c r="P52" s="1501"/>
      <c r="Q52" s="1501"/>
      <c r="R52" s="1501"/>
      <c r="S52" s="1501"/>
      <c r="T52" s="1501"/>
      <c r="U52" s="1501"/>
      <c r="V52" s="1501"/>
      <c r="W52" s="1501"/>
      <c r="X52" s="1501"/>
      <c r="Y52" s="1501"/>
      <c r="Z52" s="1502"/>
    </row>
    <row r="53" spans="1:26" s="290" customFormat="1" ht="14.25" thickTop="1" x14ac:dyDescent="0.15">
      <c r="A53" s="313"/>
      <c r="B53" s="290" t="s">
        <v>423</v>
      </c>
      <c r="C53" s="318"/>
      <c r="D53" s="318"/>
      <c r="E53" s="318"/>
      <c r="F53" s="318"/>
      <c r="G53" s="318"/>
    </row>
    <row r="54" spans="1:26" ht="19.5" customHeight="1" x14ac:dyDescent="0.15">
      <c r="Y54" s="3"/>
      <c r="Z54" s="3"/>
    </row>
    <row r="55" spans="1:26" ht="19.5" customHeight="1" x14ac:dyDescent="0.15">
      <c r="Y55" s="3"/>
      <c r="Z55" s="3"/>
    </row>
    <row r="56" spans="1:26" ht="19.5" customHeight="1" x14ac:dyDescent="0.15">
      <c r="Y56" s="3"/>
      <c r="Z56" s="3"/>
    </row>
    <row r="57" spans="1:26" ht="19.5" customHeight="1" x14ac:dyDescent="0.15">
      <c r="Y57" s="3"/>
      <c r="Z57" s="3"/>
    </row>
    <row r="58" spans="1:26" ht="19.5" customHeight="1" x14ac:dyDescent="0.15">
      <c r="Y58" s="3"/>
      <c r="Z58" s="3"/>
    </row>
    <row r="59" spans="1:26" ht="19.5" customHeight="1" x14ac:dyDescent="0.15">
      <c r="Y59" s="3"/>
      <c r="Z59" s="3"/>
    </row>
    <row r="60" spans="1:26" ht="19.5" customHeight="1" x14ac:dyDescent="0.15">
      <c r="Y60" s="3"/>
      <c r="Z60" s="3"/>
    </row>
    <row r="61" spans="1:26" ht="19.5" customHeight="1" x14ac:dyDescent="0.15">
      <c r="Y61" s="3"/>
      <c r="Z61" s="3"/>
    </row>
    <row r="62" spans="1:26" ht="19.5" customHeight="1" x14ac:dyDescent="0.15">
      <c r="Y62" s="3"/>
      <c r="Z62" s="3"/>
    </row>
    <row r="63" spans="1:26" ht="19.5" customHeight="1" x14ac:dyDescent="0.15">
      <c r="Y63" s="3"/>
      <c r="Z63" s="3"/>
    </row>
    <row r="64" spans="1:26"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sheetData>
  <sheetProtection algorithmName="SHA-512" hashValue="nX2t0DesoArFphEURuRnjdP3WMDhosVZ0ImYWxLHRJ7ptrB9OLa4N4tf/ZxOYn+JTEQ+pSjjW6DBn/FjMyqNNg==" saltValue="t7v1xfBGcfwCIWHwcCzl+w==" spinCount="100000" sheet="1" formatCells="0" formatColumns="0" formatRows="0" insertRows="0"/>
  <mergeCells count="231">
    <mergeCell ref="B52:Z52"/>
    <mergeCell ref="B49:Z49"/>
    <mergeCell ref="A1:Z1"/>
    <mergeCell ref="V39:Z39"/>
    <mergeCell ref="B40:M40"/>
    <mergeCell ref="N40:O40"/>
    <mergeCell ref="P40:Q40"/>
    <mergeCell ref="R40:S40"/>
    <mergeCell ref="T40:U40"/>
    <mergeCell ref="V40:Z40"/>
    <mergeCell ref="B39:D39"/>
    <mergeCell ref="E39:M39"/>
    <mergeCell ref="N39:O39"/>
    <mergeCell ref="P39:Q39"/>
    <mergeCell ref="R39:S39"/>
    <mergeCell ref="T39:U39"/>
    <mergeCell ref="V37:Z37"/>
    <mergeCell ref="B38:D38"/>
    <mergeCell ref="E38:M38"/>
    <mergeCell ref="N38:O38"/>
    <mergeCell ref="P38:Q38"/>
    <mergeCell ref="R38:S38"/>
    <mergeCell ref="T38:U38"/>
    <mergeCell ref="V38:Z38"/>
    <mergeCell ref="B37:D37"/>
    <mergeCell ref="E37:M37"/>
    <mergeCell ref="N37:O37"/>
    <mergeCell ref="P37:Q37"/>
    <mergeCell ref="R37:S37"/>
    <mergeCell ref="T37:U37"/>
    <mergeCell ref="R35:S35"/>
    <mergeCell ref="T35:U35"/>
    <mergeCell ref="V35:Z35"/>
    <mergeCell ref="B36:D36"/>
    <mergeCell ref="E36:M36"/>
    <mergeCell ref="N36:O36"/>
    <mergeCell ref="P36:Q36"/>
    <mergeCell ref="R36:S36"/>
    <mergeCell ref="T36:U36"/>
    <mergeCell ref="V36:Z36"/>
    <mergeCell ref="T33:U33"/>
    <mergeCell ref="V33:Z33"/>
    <mergeCell ref="B34:D34"/>
    <mergeCell ref="L34:M34"/>
    <mergeCell ref="N34:O34"/>
    <mergeCell ref="P34:Q34"/>
    <mergeCell ref="R34:S34"/>
    <mergeCell ref="T34:U34"/>
    <mergeCell ref="V34:Z34"/>
    <mergeCell ref="B33:D33"/>
    <mergeCell ref="E33:K35"/>
    <mergeCell ref="L33:M33"/>
    <mergeCell ref="N33:O33"/>
    <mergeCell ref="P33:Q33"/>
    <mergeCell ref="R33:S33"/>
    <mergeCell ref="B35:D35"/>
    <mergeCell ref="L35:M35"/>
    <mergeCell ref="N35:O35"/>
    <mergeCell ref="P35:Q35"/>
    <mergeCell ref="V30:X30"/>
    <mergeCell ref="Y30:Z30"/>
    <mergeCell ref="V31:X31"/>
    <mergeCell ref="Y31:Z31"/>
    <mergeCell ref="V32:X32"/>
    <mergeCell ref="Y32:Z32"/>
    <mergeCell ref="P29:Q29"/>
    <mergeCell ref="R29:S29"/>
    <mergeCell ref="T29:U29"/>
    <mergeCell ref="B30:D32"/>
    <mergeCell ref="E30:K32"/>
    <mergeCell ref="L30:M32"/>
    <mergeCell ref="N30:O32"/>
    <mergeCell ref="P30:Q32"/>
    <mergeCell ref="R30:S32"/>
    <mergeCell ref="T30:U32"/>
    <mergeCell ref="C29:D29"/>
    <mergeCell ref="E29:G29"/>
    <mergeCell ref="H29:I29"/>
    <mergeCell ref="J29:K29"/>
    <mergeCell ref="L29:M29"/>
    <mergeCell ref="N29:O29"/>
    <mergeCell ref="B17:B29"/>
    <mergeCell ref="C25:D28"/>
    <mergeCell ref="E25:K25"/>
    <mergeCell ref="L25:M25"/>
    <mergeCell ref="N25:O27"/>
    <mergeCell ref="P25:Q27"/>
    <mergeCell ref="T22:U23"/>
    <mergeCell ref="C20:D21"/>
    <mergeCell ref="E20:G20"/>
    <mergeCell ref="H20:I20"/>
    <mergeCell ref="J20:K20"/>
    <mergeCell ref="V27:Z27"/>
    <mergeCell ref="E28:K28"/>
    <mergeCell ref="L28:M28"/>
    <mergeCell ref="N28:O28"/>
    <mergeCell ref="P28:Q28"/>
    <mergeCell ref="R28:S28"/>
    <mergeCell ref="T28:U28"/>
    <mergeCell ref="V28:Z28"/>
    <mergeCell ref="R25:S27"/>
    <mergeCell ref="T25:U27"/>
    <mergeCell ref="V25:X25"/>
    <mergeCell ref="Y25:Z25"/>
    <mergeCell ref="E26:K26"/>
    <mergeCell ref="L26:M26"/>
    <mergeCell ref="V26:X26"/>
    <mergeCell ref="Y26:Z26"/>
    <mergeCell ref="E27:K27"/>
    <mergeCell ref="L27:M27"/>
    <mergeCell ref="V22:Z23"/>
    <mergeCell ref="AC22:AN22"/>
    <mergeCell ref="AO22:AP22"/>
    <mergeCell ref="E23:K23"/>
    <mergeCell ref="C24:D24"/>
    <mergeCell ref="E24:G24"/>
    <mergeCell ref="H24:I24"/>
    <mergeCell ref="J24:K24"/>
    <mergeCell ref="L24:M24"/>
    <mergeCell ref="H22:I22"/>
    <mergeCell ref="J22:K22"/>
    <mergeCell ref="L22:M23"/>
    <mergeCell ref="N22:O23"/>
    <mergeCell ref="P22:Q23"/>
    <mergeCell ref="R22:S23"/>
    <mergeCell ref="C22:D23"/>
    <mergeCell ref="E22:G22"/>
    <mergeCell ref="N24:O24"/>
    <mergeCell ref="P24:Q24"/>
    <mergeCell ref="R24:S24"/>
    <mergeCell ref="T24:U24"/>
    <mergeCell ref="V24:Z24"/>
    <mergeCell ref="V20:Z21"/>
    <mergeCell ref="AC20:AN20"/>
    <mergeCell ref="AO20:AP20"/>
    <mergeCell ref="AC21:AN21"/>
    <mergeCell ref="AO21:AP21"/>
    <mergeCell ref="P19:Q19"/>
    <mergeCell ref="R19:S19"/>
    <mergeCell ref="T19:U19"/>
    <mergeCell ref="V19:Z19"/>
    <mergeCell ref="L20:M21"/>
    <mergeCell ref="N20:O21"/>
    <mergeCell ref="P18:Q18"/>
    <mergeCell ref="R18:S18"/>
    <mergeCell ref="T18:U18"/>
    <mergeCell ref="E21:K21"/>
    <mergeCell ref="P20:Q21"/>
    <mergeCell ref="R20:S21"/>
    <mergeCell ref="T20:U21"/>
    <mergeCell ref="V18:Z18"/>
    <mergeCell ref="AC18:AY18"/>
    <mergeCell ref="C19:D19"/>
    <mergeCell ref="E19:G19"/>
    <mergeCell ref="H19:I19"/>
    <mergeCell ref="J19:K19"/>
    <mergeCell ref="L19:M19"/>
    <mergeCell ref="P17:Q17"/>
    <mergeCell ref="R17:S17"/>
    <mergeCell ref="T17:U17"/>
    <mergeCell ref="V17:Z17"/>
    <mergeCell ref="C18:D18"/>
    <mergeCell ref="E18:G18"/>
    <mergeCell ref="H18:I18"/>
    <mergeCell ref="J18:K18"/>
    <mergeCell ref="L18:M18"/>
    <mergeCell ref="N18:O18"/>
    <mergeCell ref="E17:G17"/>
    <mergeCell ref="H17:I17"/>
    <mergeCell ref="J17:K17"/>
    <mergeCell ref="L17:M17"/>
    <mergeCell ref="N17:O17"/>
    <mergeCell ref="N19:O19"/>
    <mergeCell ref="V15:Z15"/>
    <mergeCell ref="B16:D16"/>
    <mergeCell ref="N16:O16"/>
    <mergeCell ref="P16:Q16"/>
    <mergeCell ref="R16:S16"/>
    <mergeCell ref="T16:U16"/>
    <mergeCell ref="V16:Z16"/>
    <mergeCell ref="B15:D15"/>
    <mergeCell ref="E15:M16"/>
    <mergeCell ref="N15:O15"/>
    <mergeCell ref="P15:Q15"/>
    <mergeCell ref="R15:S15"/>
    <mergeCell ref="T15:U15"/>
    <mergeCell ref="R13:S14"/>
    <mergeCell ref="T13:U14"/>
    <mergeCell ref="V13:Z13"/>
    <mergeCell ref="E14:F14"/>
    <mergeCell ref="G14:M14"/>
    <mergeCell ref="V14:Z14"/>
    <mergeCell ref="B13:D14"/>
    <mergeCell ref="E13:F13"/>
    <mergeCell ref="G13:H13"/>
    <mergeCell ref="I13:M13"/>
    <mergeCell ref="N13:O14"/>
    <mergeCell ref="P13:Q14"/>
    <mergeCell ref="R11:S12"/>
    <mergeCell ref="T11:U12"/>
    <mergeCell ref="V11:Z11"/>
    <mergeCell ref="E12:F12"/>
    <mergeCell ref="G12:M12"/>
    <mergeCell ref="V12:Z12"/>
    <mergeCell ref="B11:D12"/>
    <mergeCell ref="E11:F11"/>
    <mergeCell ref="G11:H11"/>
    <mergeCell ref="I11:M11"/>
    <mergeCell ref="N11:O12"/>
    <mergeCell ref="P11:Q12"/>
    <mergeCell ref="R9:S10"/>
    <mergeCell ref="T9:U10"/>
    <mergeCell ref="V9:Z9"/>
    <mergeCell ref="E10:F10"/>
    <mergeCell ref="G10:M10"/>
    <mergeCell ref="V10:Z10"/>
    <mergeCell ref="B9:D10"/>
    <mergeCell ref="E9:F9"/>
    <mergeCell ref="G9:H9"/>
    <mergeCell ref="I9:M9"/>
    <mergeCell ref="N9:O10"/>
    <mergeCell ref="P9:Q10"/>
    <mergeCell ref="B6:D8"/>
    <mergeCell ref="E6:M8"/>
    <mergeCell ref="N6:U6"/>
    <mergeCell ref="V6:Z8"/>
    <mergeCell ref="N7:S7"/>
    <mergeCell ref="T7:U8"/>
    <mergeCell ref="N8:O8"/>
    <mergeCell ref="P8:Q8"/>
    <mergeCell ref="R8:S8"/>
  </mergeCells>
  <phoneticPr fontId="9"/>
  <dataValidations count="3">
    <dataValidation type="list" allowBlank="1" showInputMessage="1" showErrorMessage="1" sqref="Y32">
      <formula1>"○"</formula1>
    </dataValidation>
    <dataValidation type="list" allowBlank="1" showInputMessage="1" showErrorMessage="1" sqref="G11:H11 G9:H9 G13:H13">
      <formula1>"専任,兼任"</formula1>
    </dataValidation>
    <dataValidation type="list" allowBlank="1" showInputMessage="1" showErrorMessage="1" sqref="G10:M10 G12:M12 G14:M14">
      <formula1>"両免保有(保育士+教諭(専修･第1種)),両免保有同等"</formula1>
    </dataValidation>
  </dataValidations>
  <printOptions horizontalCentered="1"/>
  <pageMargins left="0.59055118110236227" right="0.39370078740157483" top="0.39370078740157483" bottom="0.19685039370078741" header="0.51181102362204722"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zoomScaleNormal="100" zoomScaleSheetLayoutView="100" workbookViewId="0">
      <selection activeCell="C8" sqref="C8"/>
    </sheetView>
  </sheetViews>
  <sheetFormatPr defaultColWidth="8.5" defaultRowHeight="15" customHeight="1" x14ac:dyDescent="0.15"/>
  <cols>
    <col min="1" max="1" width="2.5" style="233" customWidth="1"/>
    <col min="2" max="2" width="12.5" style="233" customWidth="1"/>
    <col min="3" max="3" width="9" style="233" bestFit="1" customWidth="1"/>
    <col min="4" max="5" width="5" style="233" customWidth="1"/>
    <col min="6" max="6" width="8" style="245" customWidth="1"/>
    <col min="7" max="7" width="13.875" style="233" customWidth="1"/>
    <col min="8" max="8" width="9.75" style="233" bestFit="1" customWidth="1"/>
    <col min="9" max="9" width="8.125" style="233" customWidth="1"/>
    <col min="10" max="10" width="6" style="233" bestFit="1" customWidth="1"/>
    <col min="11" max="11" width="2.875" style="233" customWidth="1"/>
    <col min="12" max="12" width="4.625" style="232" customWidth="1"/>
    <col min="13" max="13" width="8.5" style="232"/>
    <col min="14" max="16384" width="8.5" style="233"/>
  </cols>
  <sheetData>
    <row r="1" spans="1:26" s="49" customFormat="1" ht="22.5" customHeight="1" x14ac:dyDescent="0.15">
      <c r="A1" s="1565" t="s">
        <v>407</v>
      </c>
      <c r="B1" s="1565"/>
      <c r="C1" s="1565"/>
      <c r="D1" s="1565"/>
      <c r="E1" s="1565"/>
      <c r="F1" s="1565"/>
      <c r="G1" s="1565"/>
      <c r="H1" s="1565"/>
      <c r="I1" s="1565"/>
    </row>
    <row r="2" spans="1:26" s="7" customFormat="1" ht="17.25" customHeight="1" x14ac:dyDescent="0.15">
      <c r="A2" s="159"/>
      <c r="B2" s="159" t="s">
        <v>397</v>
      </c>
      <c r="C2" s="159"/>
      <c r="D2" s="159"/>
      <c r="E2" s="159"/>
      <c r="H2" s="159"/>
      <c r="I2" s="210"/>
      <c r="J2" s="159"/>
      <c r="K2" s="159"/>
      <c r="L2" s="159"/>
      <c r="M2" s="159"/>
      <c r="N2" s="159"/>
      <c r="O2" s="159"/>
      <c r="P2" s="159"/>
      <c r="Q2" s="159"/>
      <c r="R2" s="159"/>
      <c r="S2" s="159"/>
      <c r="T2" s="159"/>
      <c r="U2" s="159"/>
      <c r="V2" s="159"/>
      <c r="W2" s="159"/>
      <c r="X2" s="159"/>
      <c r="Z2" s="159"/>
    </row>
    <row r="3" spans="1:26" s="36" customFormat="1" ht="13.5" x14ac:dyDescent="0.15">
      <c r="A3" s="319"/>
      <c r="B3" s="159" t="s">
        <v>406</v>
      </c>
      <c r="L3" s="159"/>
      <c r="X3" s="40"/>
      <c r="Y3" s="84"/>
    </row>
    <row r="4" spans="1:26" s="211" customFormat="1" ht="15" customHeight="1" thickBot="1" x14ac:dyDescent="0.2">
      <c r="A4" s="212"/>
      <c r="B4" s="212"/>
      <c r="C4" s="212"/>
      <c r="D4" s="212"/>
      <c r="E4" s="212"/>
      <c r="F4" s="212"/>
      <c r="G4" s="213" t="s">
        <v>96</v>
      </c>
      <c r="H4" s="1566"/>
      <c r="I4" s="1566"/>
    </row>
    <row r="5" spans="1:26" s="211" customFormat="1" ht="7.5" customHeight="1" thickTop="1" thickBot="1" x14ac:dyDescent="0.2">
      <c r="A5" s="214"/>
      <c r="B5" s="214"/>
      <c r="C5" s="214"/>
      <c r="D5" s="214"/>
      <c r="E5" s="214"/>
      <c r="F5" s="214"/>
      <c r="G5" s="214"/>
      <c r="H5" s="214"/>
      <c r="I5" s="214"/>
      <c r="J5" s="214"/>
      <c r="K5" s="215"/>
    </row>
    <row r="6" spans="1:26" s="211" customFormat="1" ht="23.25" customHeight="1" x14ac:dyDescent="0.15">
      <c r="A6" s="1542"/>
      <c r="B6" s="216" t="s">
        <v>97</v>
      </c>
      <c r="C6" s="279" t="s">
        <v>237</v>
      </c>
      <c r="D6" s="1544" t="s">
        <v>98</v>
      </c>
      <c r="E6" s="1545"/>
      <c r="F6" s="1546"/>
      <c r="G6" s="1547" t="s">
        <v>99</v>
      </c>
      <c r="H6" s="216" t="s">
        <v>92</v>
      </c>
      <c r="I6" s="1549" t="s">
        <v>100</v>
      </c>
      <c r="J6" s="1551" t="s">
        <v>238</v>
      </c>
      <c r="K6" s="1534"/>
      <c r="L6" s="365"/>
    </row>
    <row r="7" spans="1:26" s="211" customFormat="1" ht="24" thickBot="1" x14ac:dyDescent="0.2">
      <c r="A7" s="1543"/>
      <c r="B7" s="217" t="s">
        <v>101</v>
      </c>
      <c r="C7" s="280" t="s">
        <v>239</v>
      </c>
      <c r="D7" s="218" t="s">
        <v>240</v>
      </c>
      <c r="E7" s="219" t="s">
        <v>50</v>
      </c>
      <c r="F7" s="220" t="s">
        <v>0</v>
      </c>
      <c r="G7" s="1548"/>
      <c r="H7" s="221" t="s">
        <v>93</v>
      </c>
      <c r="I7" s="1550"/>
      <c r="J7" s="1552"/>
      <c r="K7" s="1534"/>
      <c r="L7" s="365"/>
    </row>
    <row r="8" spans="1:26" s="211" customFormat="1" ht="17.25" customHeight="1" thickTop="1" x14ac:dyDescent="0.15">
      <c r="A8" s="1535">
        <v>1</v>
      </c>
      <c r="B8" s="222" t="s">
        <v>241</v>
      </c>
      <c r="C8" s="223"/>
      <c r="D8" s="1536"/>
      <c r="E8" s="1537"/>
      <c r="F8" s="1539"/>
      <c r="G8" s="1540"/>
      <c r="H8" s="222"/>
      <c r="I8" s="1540"/>
      <c r="J8" s="1541"/>
      <c r="K8" s="1555"/>
      <c r="L8" s="365"/>
    </row>
    <row r="9" spans="1:26" s="211" customFormat="1" ht="17.25" customHeight="1" x14ac:dyDescent="0.15">
      <c r="A9" s="1535"/>
      <c r="B9" s="224"/>
      <c r="C9" s="225" t="str">
        <f>IF(C8="","",(DATEDIF(C8,$H$4,"Y")))</f>
        <v/>
      </c>
      <c r="D9" s="1536"/>
      <c r="E9" s="1538"/>
      <c r="F9" s="1539"/>
      <c r="G9" s="1540"/>
      <c r="H9" s="226"/>
      <c r="I9" s="1540"/>
      <c r="J9" s="1541"/>
      <c r="K9" s="1555"/>
      <c r="L9" s="365"/>
    </row>
    <row r="10" spans="1:26" s="211" customFormat="1" ht="17.25" customHeight="1" x14ac:dyDescent="0.15">
      <c r="A10" s="1556">
        <v>2</v>
      </c>
      <c r="B10" s="227"/>
      <c r="C10" s="228"/>
      <c r="D10" s="1557"/>
      <c r="E10" s="1558"/>
      <c r="F10" s="1559"/>
      <c r="G10" s="1554"/>
      <c r="H10" s="229"/>
      <c r="I10" s="1554"/>
      <c r="J10" s="1553"/>
      <c r="K10" s="1555"/>
      <c r="L10" s="365"/>
    </row>
    <row r="11" spans="1:26" s="211" customFormat="1" ht="17.25" customHeight="1" x14ac:dyDescent="0.15">
      <c r="A11" s="1535"/>
      <c r="B11" s="224"/>
      <c r="C11" s="225" t="str">
        <f>IF(C10="","",(DATEDIF(C10,$H$4,"Y")))</f>
        <v/>
      </c>
      <c r="D11" s="1536"/>
      <c r="E11" s="1538"/>
      <c r="F11" s="1539"/>
      <c r="G11" s="1540"/>
      <c r="H11" s="226"/>
      <c r="I11" s="1540"/>
      <c r="J11" s="1541"/>
      <c r="K11" s="1555"/>
      <c r="L11" s="365"/>
    </row>
    <row r="12" spans="1:26" s="211" customFormat="1" ht="17.25" customHeight="1" x14ac:dyDescent="0.15">
      <c r="A12" s="1556">
        <v>3</v>
      </c>
      <c r="B12" s="227"/>
      <c r="C12" s="228"/>
      <c r="D12" s="1557"/>
      <c r="E12" s="1558"/>
      <c r="F12" s="1559"/>
      <c r="G12" s="1554"/>
      <c r="H12" s="229"/>
      <c r="I12" s="1554"/>
      <c r="J12" s="1553"/>
      <c r="K12" s="1555"/>
      <c r="L12" s="365"/>
    </row>
    <row r="13" spans="1:26" s="211" customFormat="1" ht="17.25" customHeight="1" x14ac:dyDescent="0.15">
      <c r="A13" s="1535"/>
      <c r="B13" s="224"/>
      <c r="C13" s="225" t="str">
        <f>IF(C12="","",(DATEDIF(C12,$H$4,"Y")))</f>
        <v/>
      </c>
      <c r="D13" s="1536"/>
      <c r="E13" s="1538"/>
      <c r="F13" s="1539"/>
      <c r="G13" s="1540"/>
      <c r="H13" s="226"/>
      <c r="I13" s="1540"/>
      <c r="J13" s="1541"/>
      <c r="K13" s="1555"/>
      <c r="L13" s="365"/>
    </row>
    <row r="14" spans="1:26" s="211" customFormat="1" ht="17.25" customHeight="1" x14ac:dyDescent="0.15">
      <c r="A14" s="1556">
        <v>4</v>
      </c>
      <c r="B14" s="227"/>
      <c r="C14" s="228"/>
      <c r="D14" s="1557"/>
      <c r="E14" s="1558"/>
      <c r="F14" s="1559"/>
      <c r="G14" s="1554"/>
      <c r="H14" s="229"/>
      <c r="I14" s="1554"/>
      <c r="J14" s="1553"/>
      <c r="K14" s="1555"/>
      <c r="L14" s="365"/>
    </row>
    <row r="15" spans="1:26" s="211" customFormat="1" ht="17.25" customHeight="1" x14ac:dyDescent="0.15">
      <c r="A15" s="1535"/>
      <c r="B15" s="224"/>
      <c r="C15" s="225" t="str">
        <f>IF(C14="","",(DATEDIF(C14,$H$4,"Y")))</f>
        <v/>
      </c>
      <c r="D15" s="1536"/>
      <c r="E15" s="1538"/>
      <c r="F15" s="1539"/>
      <c r="G15" s="1540"/>
      <c r="H15" s="226"/>
      <c r="I15" s="1540"/>
      <c r="J15" s="1541"/>
      <c r="K15" s="1555"/>
      <c r="L15" s="365"/>
    </row>
    <row r="16" spans="1:26" s="211" customFormat="1" ht="17.25" customHeight="1" x14ac:dyDescent="0.15">
      <c r="A16" s="1556">
        <v>5</v>
      </c>
      <c r="B16" s="227"/>
      <c r="C16" s="228"/>
      <c r="D16" s="1557"/>
      <c r="E16" s="1558"/>
      <c r="F16" s="1559"/>
      <c r="G16" s="1554"/>
      <c r="H16" s="229"/>
      <c r="I16" s="1554"/>
      <c r="J16" s="1553"/>
      <c r="K16" s="1555"/>
      <c r="L16" s="365"/>
    </row>
    <row r="17" spans="1:12" s="211" customFormat="1" ht="17.25" customHeight="1" x14ac:dyDescent="0.15">
      <c r="A17" s="1562"/>
      <c r="B17" s="230"/>
      <c r="C17" s="225" t="str">
        <f>IF(C16="","",(DATEDIF(C16,$H$4,"Y")))</f>
        <v/>
      </c>
      <c r="D17" s="1563"/>
      <c r="E17" s="1538"/>
      <c r="F17" s="1564"/>
      <c r="G17" s="1560"/>
      <c r="H17" s="231"/>
      <c r="I17" s="1560"/>
      <c r="J17" s="1561"/>
      <c r="K17" s="1555"/>
      <c r="L17" s="365"/>
    </row>
    <row r="18" spans="1:12" s="211" customFormat="1" ht="17.25" customHeight="1" x14ac:dyDescent="0.15">
      <c r="A18" s="1556">
        <v>6</v>
      </c>
      <c r="B18" s="227"/>
      <c r="C18" s="228"/>
      <c r="D18" s="1557"/>
      <c r="E18" s="1558"/>
      <c r="F18" s="1559"/>
      <c r="G18" s="1554"/>
      <c r="H18" s="229"/>
      <c r="I18" s="1554"/>
      <c r="J18" s="1553"/>
      <c r="K18" s="1555"/>
      <c r="L18" s="365"/>
    </row>
    <row r="19" spans="1:12" s="211" customFormat="1" ht="17.25" customHeight="1" x14ac:dyDescent="0.15">
      <c r="A19" s="1535"/>
      <c r="B19" s="224"/>
      <c r="C19" s="225" t="str">
        <f>IF(C18="","",(DATEDIF(C18,$H$4,"Y")))</f>
        <v/>
      </c>
      <c r="D19" s="1536"/>
      <c r="E19" s="1538"/>
      <c r="F19" s="1539"/>
      <c r="G19" s="1540"/>
      <c r="H19" s="226"/>
      <c r="I19" s="1540"/>
      <c r="J19" s="1541"/>
      <c r="K19" s="1555"/>
      <c r="L19" s="365"/>
    </row>
    <row r="20" spans="1:12" s="211" customFormat="1" ht="17.25" customHeight="1" x14ac:dyDescent="0.15">
      <c r="A20" s="1556">
        <v>7</v>
      </c>
      <c r="B20" s="227"/>
      <c r="C20" s="228"/>
      <c r="D20" s="1557"/>
      <c r="E20" s="1558"/>
      <c r="F20" s="1559"/>
      <c r="G20" s="1554"/>
      <c r="H20" s="229"/>
      <c r="I20" s="1554"/>
      <c r="J20" s="1553"/>
      <c r="K20" s="1555"/>
      <c r="L20" s="365"/>
    </row>
    <row r="21" spans="1:12" s="211" customFormat="1" ht="17.25" customHeight="1" x14ac:dyDescent="0.15">
      <c r="A21" s="1535"/>
      <c r="B21" s="224"/>
      <c r="C21" s="225" t="str">
        <f>IF(C20="","",(DATEDIF(C20,$H$4,"Y")))</f>
        <v/>
      </c>
      <c r="D21" s="1536"/>
      <c r="E21" s="1538"/>
      <c r="F21" s="1539"/>
      <c r="G21" s="1540"/>
      <c r="H21" s="226"/>
      <c r="I21" s="1540"/>
      <c r="J21" s="1541"/>
      <c r="K21" s="1555"/>
      <c r="L21" s="365"/>
    </row>
    <row r="22" spans="1:12" s="211" customFormat="1" ht="17.25" customHeight="1" x14ac:dyDescent="0.15">
      <c r="A22" s="1556">
        <v>8</v>
      </c>
      <c r="B22" s="227"/>
      <c r="C22" s="228"/>
      <c r="D22" s="1557"/>
      <c r="E22" s="1558"/>
      <c r="F22" s="1559"/>
      <c r="G22" s="1554"/>
      <c r="H22" s="229"/>
      <c r="I22" s="1554"/>
      <c r="J22" s="1553"/>
      <c r="K22" s="1555"/>
      <c r="L22" s="365"/>
    </row>
    <row r="23" spans="1:12" s="211" customFormat="1" ht="17.25" customHeight="1" x14ac:dyDescent="0.15">
      <c r="A23" s="1535"/>
      <c r="B23" s="224"/>
      <c r="C23" s="225" t="str">
        <f>IF(C22="","",(DATEDIF(C22,$H$4,"Y")))</f>
        <v/>
      </c>
      <c r="D23" s="1536"/>
      <c r="E23" s="1538"/>
      <c r="F23" s="1539"/>
      <c r="G23" s="1540"/>
      <c r="H23" s="226"/>
      <c r="I23" s="1540"/>
      <c r="J23" s="1541"/>
      <c r="K23" s="1555"/>
      <c r="L23" s="365"/>
    </row>
    <row r="24" spans="1:12" s="211" customFormat="1" ht="17.25" customHeight="1" x14ac:dyDescent="0.15">
      <c r="A24" s="1556">
        <v>9</v>
      </c>
      <c r="B24" s="227"/>
      <c r="C24" s="228"/>
      <c r="D24" s="1557"/>
      <c r="E24" s="1558"/>
      <c r="F24" s="1559"/>
      <c r="G24" s="1554"/>
      <c r="H24" s="229"/>
      <c r="I24" s="1554"/>
      <c r="J24" s="1553"/>
      <c r="K24" s="1555"/>
      <c r="L24" s="365"/>
    </row>
    <row r="25" spans="1:12" s="211" customFormat="1" ht="17.25" customHeight="1" x14ac:dyDescent="0.15">
      <c r="A25" s="1562"/>
      <c r="B25" s="230"/>
      <c r="C25" s="225" t="str">
        <f>IF(C24="","",(DATEDIF(C24,$H$4,"Y")))</f>
        <v/>
      </c>
      <c r="D25" s="1563"/>
      <c r="E25" s="1538"/>
      <c r="F25" s="1564"/>
      <c r="G25" s="1560"/>
      <c r="H25" s="231"/>
      <c r="I25" s="1560"/>
      <c r="J25" s="1561"/>
      <c r="K25" s="1555"/>
      <c r="L25" s="365"/>
    </row>
    <row r="26" spans="1:12" s="211" customFormat="1" ht="17.25" customHeight="1" x14ac:dyDescent="0.15">
      <c r="A26" s="1556">
        <v>10</v>
      </c>
      <c r="B26" s="227"/>
      <c r="C26" s="228"/>
      <c r="D26" s="1557"/>
      <c r="E26" s="1558"/>
      <c r="F26" s="1559"/>
      <c r="G26" s="1554"/>
      <c r="H26" s="229"/>
      <c r="I26" s="1554"/>
      <c r="J26" s="1553"/>
      <c r="K26" s="1555"/>
      <c r="L26" s="365"/>
    </row>
    <row r="27" spans="1:12" s="211" customFormat="1" ht="17.25" customHeight="1" x14ac:dyDescent="0.15">
      <c r="A27" s="1535"/>
      <c r="B27" s="224"/>
      <c r="C27" s="225" t="str">
        <f>IF(C26="","",(DATEDIF(C26,$H$4,"Y")))</f>
        <v/>
      </c>
      <c r="D27" s="1536"/>
      <c r="E27" s="1538"/>
      <c r="F27" s="1539"/>
      <c r="G27" s="1540"/>
      <c r="H27" s="226"/>
      <c r="I27" s="1540"/>
      <c r="J27" s="1541"/>
      <c r="K27" s="1555"/>
      <c r="L27" s="365"/>
    </row>
    <row r="28" spans="1:12" s="211" customFormat="1" ht="17.25" customHeight="1" x14ac:dyDescent="0.15">
      <c r="A28" s="1556">
        <v>11</v>
      </c>
      <c r="B28" s="227"/>
      <c r="C28" s="228"/>
      <c r="D28" s="1557"/>
      <c r="E28" s="1558"/>
      <c r="F28" s="1559"/>
      <c r="G28" s="1554"/>
      <c r="H28" s="229"/>
      <c r="I28" s="1554"/>
      <c r="J28" s="1553"/>
      <c r="K28" s="1555"/>
      <c r="L28" s="365"/>
    </row>
    <row r="29" spans="1:12" s="211" customFormat="1" ht="17.25" customHeight="1" x14ac:dyDescent="0.15">
      <c r="A29" s="1535"/>
      <c r="B29" s="224"/>
      <c r="C29" s="225" t="str">
        <f>IF(C28="","",(DATEDIF(C28,$H$4,"Y")))</f>
        <v/>
      </c>
      <c r="D29" s="1536"/>
      <c r="E29" s="1538"/>
      <c r="F29" s="1539"/>
      <c r="G29" s="1540"/>
      <c r="H29" s="226"/>
      <c r="I29" s="1540"/>
      <c r="J29" s="1541"/>
      <c r="K29" s="1555"/>
      <c r="L29" s="365"/>
    </row>
    <row r="30" spans="1:12" s="211" customFormat="1" ht="17.25" customHeight="1" x14ac:dyDescent="0.15">
      <c r="A30" s="1556">
        <v>12</v>
      </c>
      <c r="B30" s="227"/>
      <c r="C30" s="228"/>
      <c r="D30" s="1557"/>
      <c r="E30" s="1558"/>
      <c r="F30" s="1559"/>
      <c r="G30" s="1554"/>
      <c r="H30" s="229"/>
      <c r="I30" s="1554"/>
      <c r="J30" s="1553"/>
      <c r="K30" s="1555"/>
      <c r="L30" s="365"/>
    </row>
    <row r="31" spans="1:12" s="211" customFormat="1" ht="17.25" customHeight="1" x14ac:dyDescent="0.15">
      <c r="A31" s="1535"/>
      <c r="B31" s="224"/>
      <c r="C31" s="225" t="str">
        <f>IF(C30="","",(DATEDIF(C30,$H$4,"Y")))</f>
        <v/>
      </c>
      <c r="D31" s="1536"/>
      <c r="E31" s="1538"/>
      <c r="F31" s="1539"/>
      <c r="G31" s="1540"/>
      <c r="H31" s="226"/>
      <c r="I31" s="1540"/>
      <c r="J31" s="1541"/>
      <c r="K31" s="1555"/>
      <c r="L31" s="365"/>
    </row>
    <row r="32" spans="1:12" s="211" customFormat="1" ht="17.25" customHeight="1" x14ac:dyDescent="0.15">
      <c r="A32" s="1556">
        <v>13</v>
      </c>
      <c r="B32" s="227"/>
      <c r="C32" s="228"/>
      <c r="D32" s="1557"/>
      <c r="E32" s="1558"/>
      <c r="F32" s="1559"/>
      <c r="G32" s="1554"/>
      <c r="H32" s="229"/>
      <c r="I32" s="1554"/>
      <c r="J32" s="1553"/>
      <c r="K32" s="1555"/>
      <c r="L32" s="365"/>
    </row>
    <row r="33" spans="1:13" s="211" customFormat="1" ht="17.25" customHeight="1" x14ac:dyDescent="0.15">
      <c r="A33" s="1562"/>
      <c r="B33" s="230"/>
      <c r="C33" s="225" t="str">
        <f>IF(C32="","",(DATEDIF(C32,$H$4,"Y")))</f>
        <v/>
      </c>
      <c r="D33" s="1563"/>
      <c r="E33" s="1538"/>
      <c r="F33" s="1564"/>
      <c r="G33" s="1560"/>
      <c r="H33" s="231"/>
      <c r="I33" s="1560"/>
      <c r="J33" s="1561"/>
      <c r="K33" s="1555"/>
      <c r="L33" s="365"/>
    </row>
    <row r="34" spans="1:13" s="211" customFormat="1" ht="17.25" customHeight="1" x14ac:dyDescent="0.15">
      <c r="A34" s="1556">
        <v>14</v>
      </c>
      <c r="B34" s="227"/>
      <c r="C34" s="228"/>
      <c r="D34" s="1557"/>
      <c r="E34" s="1558"/>
      <c r="F34" s="1559"/>
      <c r="G34" s="1554"/>
      <c r="H34" s="229"/>
      <c r="I34" s="1554"/>
      <c r="J34" s="1553"/>
      <c r="K34" s="1555"/>
      <c r="L34" s="365"/>
    </row>
    <row r="35" spans="1:13" s="211" customFormat="1" ht="17.25" customHeight="1" x14ac:dyDescent="0.15">
      <c r="A35" s="1535"/>
      <c r="B35" s="224"/>
      <c r="C35" s="225" t="str">
        <f>IF(C34="","",(DATEDIF(C34,$H$4,"Y")))</f>
        <v/>
      </c>
      <c r="D35" s="1536"/>
      <c r="E35" s="1538"/>
      <c r="F35" s="1539"/>
      <c r="G35" s="1540"/>
      <c r="H35" s="226"/>
      <c r="I35" s="1540"/>
      <c r="J35" s="1541"/>
      <c r="K35" s="1555"/>
      <c r="L35" s="365"/>
    </row>
    <row r="36" spans="1:13" s="211" customFormat="1" ht="17.25" customHeight="1" x14ac:dyDescent="0.15">
      <c r="A36" s="1556">
        <v>15</v>
      </c>
      <c r="B36" s="227"/>
      <c r="C36" s="228"/>
      <c r="D36" s="1557"/>
      <c r="E36" s="1558"/>
      <c r="F36" s="1559"/>
      <c r="G36" s="1554"/>
      <c r="H36" s="229"/>
      <c r="I36" s="1554"/>
      <c r="J36" s="1553"/>
      <c r="K36" s="1555"/>
      <c r="L36" s="365"/>
    </row>
    <row r="37" spans="1:13" s="211" customFormat="1" ht="17.25" customHeight="1" thickBot="1" x14ac:dyDescent="0.2">
      <c r="A37" s="1568"/>
      <c r="B37" s="324"/>
      <c r="C37" s="325" t="str">
        <f>IF(C36="","",(DATEDIF(C36,$H$4,"Y")))</f>
        <v/>
      </c>
      <c r="D37" s="1569"/>
      <c r="E37" s="1570"/>
      <c r="F37" s="1571"/>
      <c r="G37" s="1572"/>
      <c r="H37" s="326"/>
      <c r="I37" s="1572"/>
      <c r="J37" s="1573"/>
      <c r="K37" s="1555"/>
      <c r="L37" s="365"/>
    </row>
    <row r="38" spans="1:13" ht="8.25" customHeight="1" x14ac:dyDescent="0.15">
      <c r="A38" s="320"/>
      <c r="B38" s="320"/>
      <c r="C38" s="320"/>
      <c r="D38" s="320"/>
      <c r="E38" s="320"/>
      <c r="F38" s="321"/>
      <c r="G38" s="320"/>
      <c r="H38" s="320"/>
      <c r="I38" s="320"/>
      <c r="J38" s="321"/>
      <c r="K38" s="234"/>
    </row>
    <row r="39" spans="1:13" s="236" customFormat="1" ht="12.75" customHeight="1" x14ac:dyDescent="0.15">
      <c r="A39" s="235" t="s">
        <v>400</v>
      </c>
      <c r="B39" s="235"/>
      <c r="F39" s="234"/>
      <c r="H39" s="234"/>
      <c r="I39" s="234"/>
      <c r="J39" s="234"/>
      <c r="K39" s="234"/>
      <c r="L39" s="234"/>
      <c r="M39" s="234"/>
    </row>
    <row r="40" spans="1:13" s="232" customFormat="1" ht="12.75" customHeight="1" x14ac:dyDescent="0.15">
      <c r="A40" s="30" t="s">
        <v>432</v>
      </c>
      <c r="B40" s="30"/>
      <c r="C40" s="236"/>
      <c r="D40" s="236"/>
      <c r="E40" s="236"/>
      <c r="F40" s="234"/>
      <c r="G40" s="236"/>
      <c r="H40" s="234"/>
      <c r="I40" s="234"/>
      <c r="J40" s="234"/>
      <c r="K40" s="234"/>
      <c r="L40" s="234"/>
      <c r="M40" s="234"/>
    </row>
    <row r="41" spans="1:13" s="232" customFormat="1" ht="12.75" customHeight="1" x14ac:dyDescent="0.15">
      <c r="A41" s="30" t="s">
        <v>433</v>
      </c>
      <c r="B41" s="30"/>
      <c r="C41" s="236"/>
      <c r="D41" s="236"/>
      <c r="E41" s="236"/>
      <c r="F41" s="234"/>
      <c r="G41" s="236"/>
      <c r="H41" s="234"/>
      <c r="I41" s="234"/>
      <c r="J41" s="234"/>
      <c r="K41" s="234"/>
      <c r="L41" s="234"/>
      <c r="M41" s="234"/>
    </row>
    <row r="42" spans="1:13" s="232" customFormat="1" ht="12.75" customHeight="1" x14ac:dyDescent="0.15">
      <c r="A42" s="235" t="s">
        <v>401</v>
      </c>
      <c r="B42" s="235"/>
      <c r="C42" s="236"/>
      <c r="D42" s="236"/>
      <c r="E42" s="236"/>
      <c r="F42" s="234"/>
      <c r="G42" s="236"/>
      <c r="H42" s="234"/>
      <c r="I42" s="234"/>
      <c r="J42" s="234"/>
      <c r="K42" s="234"/>
      <c r="L42" s="234"/>
      <c r="M42" s="234"/>
    </row>
    <row r="43" spans="1:13" s="232" customFormat="1" ht="12.75" customHeight="1" x14ac:dyDescent="0.15">
      <c r="A43" s="1567" t="s">
        <v>402</v>
      </c>
      <c r="B43" s="1567"/>
      <c r="C43" s="1567"/>
      <c r="D43" s="1567"/>
      <c r="E43" s="1567"/>
      <c r="F43" s="1567"/>
      <c r="G43" s="1567"/>
      <c r="H43" s="1567"/>
      <c r="I43" s="1567"/>
      <c r="J43" s="1567"/>
      <c r="K43" s="1567"/>
      <c r="L43" s="237"/>
      <c r="M43" s="237"/>
    </row>
    <row r="44" spans="1:13" s="232" customFormat="1" ht="12.75" customHeight="1" x14ac:dyDescent="0.15">
      <c r="A44" s="238" t="s">
        <v>403</v>
      </c>
      <c r="B44" s="238"/>
      <c r="C44" s="239"/>
      <c r="D44" s="239"/>
      <c r="E44" s="239"/>
      <c r="F44" s="239"/>
      <c r="G44" s="239"/>
      <c r="H44" s="239"/>
      <c r="I44" s="239"/>
      <c r="J44" s="239"/>
      <c r="K44" s="239"/>
      <c r="L44" s="237"/>
      <c r="M44" s="237"/>
    </row>
    <row r="45" spans="1:13" s="232" customFormat="1" ht="12.75" customHeight="1" x14ac:dyDescent="0.15">
      <c r="A45" s="1567" t="s">
        <v>404</v>
      </c>
      <c r="B45" s="1567"/>
      <c r="C45" s="1567"/>
      <c r="D45" s="1567"/>
      <c r="E45" s="1567"/>
      <c r="F45" s="1567"/>
      <c r="G45" s="1567"/>
      <c r="H45" s="1567"/>
      <c r="I45" s="1567"/>
      <c r="J45" s="1567"/>
      <c r="K45" s="1567"/>
      <c r="L45" s="237"/>
      <c r="M45" s="237"/>
    </row>
    <row r="46" spans="1:13" s="232" customFormat="1" ht="12.75" customHeight="1" x14ac:dyDescent="0.15">
      <c r="A46" s="240" t="s">
        <v>245</v>
      </c>
      <c r="B46" s="239"/>
      <c r="C46" s="239"/>
      <c r="D46" s="239"/>
      <c r="E46" s="239"/>
      <c r="F46" s="239"/>
      <c r="G46" s="239"/>
      <c r="H46" s="239"/>
      <c r="I46" s="239"/>
      <c r="J46" s="239"/>
      <c r="K46" s="239"/>
      <c r="L46" s="237"/>
      <c r="M46" s="237"/>
    </row>
    <row r="47" spans="1:13" s="232" customFormat="1" ht="12.75" customHeight="1" x14ac:dyDescent="0.15">
      <c r="A47" s="238" t="s">
        <v>405</v>
      </c>
      <c r="B47" s="238"/>
      <c r="C47" s="239"/>
      <c r="D47" s="239"/>
      <c r="E47" s="239"/>
      <c r="F47" s="241"/>
      <c r="G47" s="239"/>
      <c r="H47" s="239"/>
      <c r="I47" s="239"/>
      <c r="J47" s="239"/>
      <c r="K47" s="239"/>
      <c r="L47" s="239"/>
      <c r="M47" s="239"/>
    </row>
    <row r="48" spans="1:13" s="49" customFormat="1" ht="13.5" x14ac:dyDescent="0.15">
      <c r="A48" s="322" t="s">
        <v>398</v>
      </c>
      <c r="B48" s="322"/>
      <c r="C48" s="323"/>
      <c r="D48" s="323"/>
      <c r="E48" s="323"/>
      <c r="F48" s="323"/>
      <c r="G48" s="323"/>
      <c r="H48" s="323"/>
      <c r="I48" s="323"/>
    </row>
    <row r="49" spans="1:13" s="49" customFormat="1" ht="13.5" x14ac:dyDescent="0.15">
      <c r="A49" s="322" t="s">
        <v>399</v>
      </c>
      <c r="B49" s="322"/>
      <c r="C49" s="323"/>
      <c r="D49" s="323"/>
      <c r="E49" s="323"/>
      <c r="F49" s="323"/>
      <c r="G49" s="323"/>
      <c r="H49" s="323"/>
      <c r="I49" s="323"/>
    </row>
    <row r="50" spans="1:13" s="232" customFormat="1" ht="12.75" customHeight="1" x14ac:dyDescent="0.15">
      <c r="A50" s="242"/>
      <c r="B50" s="237"/>
      <c r="C50" s="237"/>
      <c r="D50" s="237"/>
      <c r="E50" s="237"/>
      <c r="F50" s="237"/>
      <c r="G50" s="237"/>
      <c r="H50" s="237"/>
      <c r="I50" s="237"/>
      <c r="J50" s="237"/>
      <c r="K50" s="237"/>
      <c r="L50" s="237"/>
      <c r="M50" s="237"/>
    </row>
    <row r="51" spans="1:13" s="232" customFormat="1" ht="12.75" customHeight="1" x14ac:dyDescent="0.15">
      <c r="A51" s="238"/>
      <c r="B51" s="239"/>
      <c r="C51" s="239"/>
      <c r="D51" s="239"/>
      <c r="E51" s="239"/>
      <c r="F51" s="239"/>
      <c r="G51" s="239"/>
      <c r="H51" s="239"/>
      <c r="I51" s="239"/>
      <c r="J51" s="239"/>
      <c r="K51" s="239"/>
      <c r="L51" s="237"/>
      <c r="M51" s="237"/>
    </row>
    <row r="52" spans="1:13" s="232" customFormat="1" ht="12.75" customHeight="1" x14ac:dyDescent="0.15">
      <c r="A52" s="238"/>
      <c r="B52" s="239"/>
      <c r="C52" s="239"/>
      <c r="D52" s="239"/>
      <c r="E52" s="239"/>
      <c r="F52" s="239"/>
      <c r="G52" s="239"/>
      <c r="H52" s="239"/>
      <c r="I52" s="239"/>
      <c r="J52" s="239"/>
      <c r="K52" s="239"/>
      <c r="L52" s="237"/>
      <c r="M52" s="237"/>
    </row>
    <row r="53" spans="1:13" s="232" customFormat="1" ht="12.75" hidden="1" customHeight="1" x14ac:dyDescent="0.15">
      <c r="A53" s="235" t="s">
        <v>246</v>
      </c>
      <c r="B53" s="235"/>
      <c r="C53" s="236"/>
      <c r="D53" s="236"/>
      <c r="E53" s="236"/>
      <c r="F53" s="234"/>
      <c r="G53" s="236"/>
      <c r="H53" s="236"/>
      <c r="I53" s="236"/>
      <c r="J53" s="236"/>
      <c r="K53" s="236"/>
      <c r="L53" s="236"/>
      <c r="M53" s="236"/>
    </row>
    <row r="54" spans="1:13" s="232" customFormat="1" ht="12.75" hidden="1" customHeight="1" x14ac:dyDescent="0.15">
      <c r="A54" s="243" t="s">
        <v>247</v>
      </c>
      <c r="F54" s="244"/>
    </row>
    <row r="55" spans="1:13" ht="15" customHeight="1" x14ac:dyDescent="0.15">
      <c r="L55" s="233"/>
      <c r="M55" s="233"/>
    </row>
    <row r="56" spans="1:13" ht="15" customHeight="1" x14ac:dyDescent="0.15">
      <c r="L56" s="233"/>
      <c r="M56" s="233"/>
    </row>
    <row r="57" spans="1:13" ht="15" customHeight="1" x14ac:dyDescent="0.15">
      <c r="L57" s="233"/>
      <c r="M57" s="233"/>
    </row>
    <row r="58" spans="1:13" ht="15" customHeight="1" x14ac:dyDescent="0.15">
      <c r="L58" s="233"/>
      <c r="M58" s="233"/>
    </row>
    <row r="59" spans="1:13" ht="15" customHeight="1" x14ac:dyDescent="0.15">
      <c r="L59" s="233"/>
      <c r="M59" s="233"/>
    </row>
    <row r="60" spans="1:13" ht="15" customHeight="1" x14ac:dyDescent="0.15">
      <c r="L60" s="233"/>
      <c r="M60" s="233"/>
    </row>
    <row r="61" spans="1:13" ht="15" customHeight="1" x14ac:dyDescent="0.15">
      <c r="L61" s="233"/>
      <c r="M61" s="233"/>
    </row>
  </sheetData>
  <sheetProtection algorithmName="SHA-512" hashValue="IVDsp8z7l8A9c9Fs49Xr7f1PFg6eLVOcOak98thnDLbvX6UyezJjQCdo4rfDqP+L/YQAdAc6tzXnMzraZsRXBQ==" saltValue="YSaEsnMiy2sb71obriCyAg==" spinCount="100000" sheet="1" formatCells="0" formatColumns="0" formatRows="0" insertRows="0"/>
  <mergeCells count="130">
    <mergeCell ref="A1:I1"/>
    <mergeCell ref="H4:I4"/>
    <mergeCell ref="A43:K43"/>
    <mergeCell ref="A45:K45"/>
    <mergeCell ref="K36:K37"/>
    <mergeCell ref="A36:A37"/>
    <mergeCell ref="D36:D37"/>
    <mergeCell ref="E36:E37"/>
    <mergeCell ref="F36:F37"/>
    <mergeCell ref="G36:G37"/>
    <mergeCell ref="I36:I37"/>
    <mergeCell ref="J36:J37"/>
    <mergeCell ref="I34:I35"/>
    <mergeCell ref="J34:J35"/>
    <mergeCell ref="K34:K35"/>
    <mergeCell ref="K32:K33"/>
    <mergeCell ref="A34:A35"/>
    <mergeCell ref="D34:D35"/>
    <mergeCell ref="E34:E35"/>
    <mergeCell ref="F34:F35"/>
    <mergeCell ref="G34:G35"/>
    <mergeCell ref="K30:K31"/>
    <mergeCell ref="A32:A33"/>
    <mergeCell ref="D32:D33"/>
    <mergeCell ref="E32:E33"/>
    <mergeCell ref="F32:F33"/>
    <mergeCell ref="G32:G33"/>
    <mergeCell ref="I32:I33"/>
    <mergeCell ref="J32:J33"/>
    <mergeCell ref="A30:A31"/>
    <mergeCell ref="D30:D31"/>
    <mergeCell ref="E30:E31"/>
    <mergeCell ref="F30:F31"/>
    <mergeCell ref="G30:G31"/>
    <mergeCell ref="I30:I31"/>
    <mergeCell ref="J30:J31"/>
    <mergeCell ref="I28:I29"/>
    <mergeCell ref="J28:J29"/>
    <mergeCell ref="K26:K27"/>
    <mergeCell ref="A28:A29"/>
    <mergeCell ref="D28:D29"/>
    <mergeCell ref="E28:E29"/>
    <mergeCell ref="F28:F29"/>
    <mergeCell ref="G28:G29"/>
    <mergeCell ref="K24:K25"/>
    <mergeCell ref="A26:A27"/>
    <mergeCell ref="D26:D27"/>
    <mergeCell ref="E26:E27"/>
    <mergeCell ref="F26:F27"/>
    <mergeCell ref="G26:G27"/>
    <mergeCell ref="I26:I27"/>
    <mergeCell ref="J26:J27"/>
    <mergeCell ref="K28:K29"/>
    <mergeCell ref="A24:A25"/>
    <mergeCell ref="D24:D25"/>
    <mergeCell ref="E24:E25"/>
    <mergeCell ref="F24:F25"/>
    <mergeCell ref="G24:G25"/>
    <mergeCell ref="I24:I25"/>
    <mergeCell ref="J24:J25"/>
    <mergeCell ref="I22:I23"/>
    <mergeCell ref="J22:J23"/>
    <mergeCell ref="K20:K21"/>
    <mergeCell ref="A22:A23"/>
    <mergeCell ref="D22:D23"/>
    <mergeCell ref="E22:E23"/>
    <mergeCell ref="F22:F23"/>
    <mergeCell ref="G22:G23"/>
    <mergeCell ref="K18:K19"/>
    <mergeCell ref="A20:A21"/>
    <mergeCell ref="D20:D21"/>
    <mergeCell ref="E20:E21"/>
    <mergeCell ref="F20:F21"/>
    <mergeCell ref="G20:G21"/>
    <mergeCell ref="I20:I21"/>
    <mergeCell ref="J20:J21"/>
    <mergeCell ref="K22:K23"/>
    <mergeCell ref="A18:A19"/>
    <mergeCell ref="D18:D19"/>
    <mergeCell ref="E18:E19"/>
    <mergeCell ref="F18:F19"/>
    <mergeCell ref="G18:G19"/>
    <mergeCell ref="I18:I19"/>
    <mergeCell ref="J18:J19"/>
    <mergeCell ref="I16:I17"/>
    <mergeCell ref="J16:J17"/>
    <mergeCell ref="K10:K11"/>
    <mergeCell ref="K14:K15"/>
    <mergeCell ref="A16:A17"/>
    <mergeCell ref="D16:D17"/>
    <mergeCell ref="E16:E17"/>
    <mergeCell ref="F16:F17"/>
    <mergeCell ref="G16:G17"/>
    <mergeCell ref="K12:K13"/>
    <mergeCell ref="A14:A15"/>
    <mergeCell ref="D14:D15"/>
    <mergeCell ref="E14:E15"/>
    <mergeCell ref="F14:F15"/>
    <mergeCell ref="G14:G15"/>
    <mergeCell ref="I14:I15"/>
    <mergeCell ref="J14:J15"/>
    <mergeCell ref="K16:K17"/>
    <mergeCell ref="A12:A13"/>
    <mergeCell ref="D12:D13"/>
    <mergeCell ref="E12:E13"/>
    <mergeCell ref="F12:F13"/>
    <mergeCell ref="G12:G13"/>
    <mergeCell ref="I12:I13"/>
    <mergeCell ref="J12:J13"/>
    <mergeCell ref="I10:I11"/>
    <mergeCell ref="J10:J11"/>
    <mergeCell ref="K8:K9"/>
    <mergeCell ref="A10:A11"/>
    <mergeCell ref="D10:D11"/>
    <mergeCell ref="E10:E11"/>
    <mergeCell ref="F10:F11"/>
    <mergeCell ref="G10:G11"/>
    <mergeCell ref="K6:K7"/>
    <mergeCell ref="A8:A9"/>
    <mergeCell ref="D8:D9"/>
    <mergeCell ref="E8:E9"/>
    <mergeCell ref="F8:F9"/>
    <mergeCell ref="G8:G9"/>
    <mergeCell ref="I8:I9"/>
    <mergeCell ref="J8:J9"/>
    <mergeCell ref="A6:A7"/>
    <mergeCell ref="D6:F6"/>
    <mergeCell ref="G6:G7"/>
    <mergeCell ref="I6:I7"/>
    <mergeCell ref="J6:J7"/>
  </mergeCells>
  <phoneticPr fontId="9"/>
  <dataValidations count="5">
    <dataValidation type="list" allowBlank="1" showInputMessage="1" showErrorMessage="1" sqref="H9 H11 H13 H15 H17 H19 H21 H23 H25 H27 H29 H31 H33 H35 H37">
      <formula1>"常勤,非常勤"</formula1>
    </dataValidation>
    <dataValidation type="list" allowBlank="1" showInputMessage="1" showErrorMessage="1" sqref="I8 I10 I12 I14 I16 I18 I20 I22 I24 I26 I28 I30 I32 I34 I36">
      <formula1>"直接雇用(無期),直接雇用(有期),派遣"</formula1>
    </dataValidation>
    <dataValidation type="list" allowBlank="1" showInputMessage="1" showErrorMessage="1" sqref="H8 H10 H12 H14 H16 H18 H20 H22 H24 H26 H28 H30 H32 H34 H36">
      <formula1>"専任,兼任"</formula1>
    </dataValidation>
    <dataValidation type="list" allowBlank="1" showInputMessage="1" showErrorMessage="1" sqref="E10 E14 E16 E18 E20 E22 E24 E26 E28 E30 E32 E34 E36 E12 E8">
      <formula1>"○,―"</formula1>
    </dataValidation>
    <dataValidation type="list" allowBlank="1" showInputMessage="1" showErrorMessage="1" sqref="D8:D37">
      <formula1>"専修,一種,二種"</formula1>
    </dataValidation>
  </dataValidations>
  <printOptions horizontalCentered="1"/>
  <pageMargins left="0.59055118110236227" right="0" top="0.19685039370078741" bottom="0" header="0.31496062992125984" footer="0.31496062992125984"/>
  <pageSetup paperSize="9" scale="1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H22" sqref="H22:I22"/>
    </sheetView>
  </sheetViews>
  <sheetFormatPr defaultRowHeight="37.5" customHeight="1" x14ac:dyDescent="0.15"/>
  <cols>
    <col min="1" max="1" width="3" style="165" customWidth="1"/>
    <col min="2" max="2" width="4.75" style="165" bestFit="1" customWidth="1"/>
    <col min="3" max="3" width="53.625" style="165" customWidth="1"/>
    <col min="4" max="9" width="5.75" style="165" customWidth="1"/>
    <col min="10" max="256" width="9" style="165"/>
    <col min="257" max="257" width="3" style="165" customWidth="1"/>
    <col min="258" max="258" width="4.75" style="165" bestFit="1" customWidth="1"/>
    <col min="259" max="259" width="52.125" style="165" customWidth="1"/>
    <col min="260" max="265" width="4.125" style="165" customWidth="1"/>
    <col min="266" max="512" width="9" style="165"/>
    <col min="513" max="513" width="3" style="165" customWidth="1"/>
    <col min="514" max="514" width="4.75" style="165" bestFit="1" customWidth="1"/>
    <col min="515" max="515" width="52.125" style="165" customWidth="1"/>
    <col min="516" max="521" width="4.125" style="165" customWidth="1"/>
    <col min="522" max="768" width="9" style="165"/>
    <col min="769" max="769" width="3" style="165" customWidth="1"/>
    <col min="770" max="770" width="4.75" style="165" bestFit="1" customWidth="1"/>
    <col min="771" max="771" width="52.125" style="165" customWidth="1"/>
    <col min="772" max="777" width="4.125" style="165" customWidth="1"/>
    <col min="778" max="1024" width="9" style="165"/>
    <col min="1025" max="1025" width="3" style="165" customWidth="1"/>
    <col min="1026" max="1026" width="4.75" style="165" bestFit="1" customWidth="1"/>
    <col min="1027" max="1027" width="52.125" style="165" customWidth="1"/>
    <col min="1028" max="1033" width="4.125" style="165" customWidth="1"/>
    <col min="1034" max="1280" width="9" style="165"/>
    <col min="1281" max="1281" width="3" style="165" customWidth="1"/>
    <col min="1282" max="1282" width="4.75" style="165" bestFit="1" customWidth="1"/>
    <col min="1283" max="1283" width="52.125" style="165" customWidth="1"/>
    <col min="1284" max="1289" width="4.125" style="165" customWidth="1"/>
    <col min="1290" max="1536" width="9" style="165"/>
    <col min="1537" max="1537" width="3" style="165" customWidth="1"/>
    <col min="1538" max="1538" width="4.75" style="165" bestFit="1" customWidth="1"/>
    <col min="1539" max="1539" width="52.125" style="165" customWidth="1"/>
    <col min="1540" max="1545" width="4.125" style="165" customWidth="1"/>
    <col min="1546" max="1792" width="9" style="165"/>
    <col min="1793" max="1793" width="3" style="165" customWidth="1"/>
    <col min="1794" max="1794" width="4.75" style="165" bestFit="1" customWidth="1"/>
    <col min="1795" max="1795" width="52.125" style="165" customWidth="1"/>
    <col min="1796" max="1801" width="4.125" style="165" customWidth="1"/>
    <col min="1802" max="2048" width="9" style="165"/>
    <col min="2049" max="2049" width="3" style="165" customWidth="1"/>
    <col min="2050" max="2050" width="4.75" style="165" bestFit="1" customWidth="1"/>
    <col min="2051" max="2051" width="52.125" style="165" customWidth="1"/>
    <col min="2052" max="2057" width="4.125" style="165" customWidth="1"/>
    <col min="2058" max="2304" width="9" style="165"/>
    <col min="2305" max="2305" width="3" style="165" customWidth="1"/>
    <col min="2306" max="2306" width="4.75" style="165" bestFit="1" customWidth="1"/>
    <col min="2307" max="2307" width="52.125" style="165" customWidth="1"/>
    <col min="2308" max="2313" width="4.125" style="165" customWidth="1"/>
    <col min="2314" max="2560" width="9" style="165"/>
    <col min="2561" max="2561" width="3" style="165" customWidth="1"/>
    <col min="2562" max="2562" width="4.75" style="165" bestFit="1" customWidth="1"/>
    <col min="2563" max="2563" width="52.125" style="165" customWidth="1"/>
    <col min="2564" max="2569" width="4.125" style="165" customWidth="1"/>
    <col min="2570" max="2816" width="9" style="165"/>
    <col min="2817" max="2817" width="3" style="165" customWidth="1"/>
    <col min="2818" max="2818" width="4.75" style="165" bestFit="1" customWidth="1"/>
    <col min="2819" max="2819" width="52.125" style="165" customWidth="1"/>
    <col min="2820" max="2825" width="4.125" style="165" customWidth="1"/>
    <col min="2826" max="3072" width="9" style="165"/>
    <col min="3073" max="3073" width="3" style="165" customWidth="1"/>
    <col min="3074" max="3074" width="4.75" style="165" bestFit="1" customWidth="1"/>
    <col min="3075" max="3075" width="52.125" style="165" customWidth="1"/>
    <col min="3076" max="3081" width="4.125" style="165" customWidth="1"/>
    <col min="3082" max="3328" width="9" style="165"/>
    <col min="3329" max="3329" width="3" style="165" customWidth="1"/>
    <col min="3330" max="3330" width="4.75" style="165" bestFit="1" customWidth="1"/>
    <col min="3331" max="3331" width="52.125" style="165" customWidth="1"/>
    <col min="3332" max="3337" width="4.125" style="165" customWidth="1"/>
    <col min="3338" max="3584" width="9" style="165"/>
    <col min="3585" max="3585" width="3" style="165" customWidth="1"/>
    <col min="3586" max="3586" width="4.75" style="165" bestFit="1" customWidth="1"/>
    <col min="3587" max="3587" width="52.125" style="165" customWidth="1"/>
    <col min="3588" max="3593" width="4.125" style="165" customWidth="1"/>
    <col min="3594" max="3840" width="9" style="165"/>
    <col min="3841" max="3841" width="3" style="165" customWidth="1"/>
    <col min="3842" max="3842" width="4.75" style="165" bestFit="1" customWidth="1"/>
    <col min="3843" max="3843" width="52.125" style="165" customWidth="1"/>
    <col min="3844" max="3849" width="4.125" style="165" customWidth="1"/>
    <col min="3850" max="4096" width="9" style="165"/>
    <col min="4097" max="4097" width="3" style="165" customWidth="1"/>
    <col min="4098" max="4098" width="4.75" style="165" bestFit="1" customWidth="1"/>
    <col min="4099" max="4099" width="52.125" style="165" customWidth="1"/>
    <col min="4100" max="4105" width="4.125" style="165" customWidth="1"/>
    <col min="4106" max="4352" width="9" style="165"/>
    <col min="4353" max="4353" width="3" style="165" customWidth="1"/>
    <col min="4354" max="4354" width="4.75" style="165" bestFit="1" customWidth="1"/>
    <col min="4355" max="4355" width="52.125" style="165" customWidth="1"/>
    <col min="4356" max="4361" width="4.125" style="165" customWidth="1"/>
    <col min="4362" max="4608" width="9" style="165"/>
    <col min="4609" max="4609" width="3" style="165" customWidth="1"/>
    <col min="4610" max="4610" width="4.75" style="165" bestFit="1" customWidth="1"/>
    <col min="4611" max="4611" width="52.125" style="165" customWidth="1"/>
    <col min="4612" max="4617" width="4.125" style="165" customWidth="1"/>
    <col min="4618" max="4864" width="9" style="165"/>
    <col min="4865" max="4865" width="3" style="165" customWidth="1"/>
    <col min="4866" max="4866" width="4.75" style="165" bestFit="1" customWidth="1"/>
    <col min="4867" max="4867" width="52.125" style="165" customWidth="1"/>
    <col min="4868" max="4873" width="4.125" style="165" customWidth="1"/>
    <col min="4874" max="5120" width="9" style="165"/>
    <col min="5121" max="5121" width="3" style="165" customWidth="1"/>
    <col min="5122" max="5122" width="4.75" style="165" bestFit="1" customWidth="1"/>
    <col min="5123" max="5123" width="52.125" style="165" customWidth="1"/>
    <col min="5124" max="5129" width="4.125" style="165" customWidth="1"/>
    <col min="5130" max="5376" width="9" style="165"/>
    <col min="5377" max="5377" width="3" style="165" customWidth="1"/>
    <col min="5378" max="5378" width="4.75" style="165" bestFit="1" customWidth="1"/>
    <col min="5379" max="5379" width="52.125" style="165" customWidth="1"/>
    <col min="5380" max="5385" width="4.125" style="165" customWidth="1"/>
    <col min="5386" max="5632" width="9" style="165"/>
    <col min="5633" max="5633" width="3" style="165" customWidth="1"/>
    <col min="5634" max="5634" width="4.75" style="165" bestFit="1" customWidth="1"/>
    <col min="5635" max="5635" width="52.125" style="165" customWidth="1"/>
    <col min="5636" max="5641" width="4.125" style="165" customWidth="1"/>
    <col min="5642" max="5888" width="9" style="165"/>
    <col min="5889" max="5889" width="3" style="165" customWidth="1"/>
    <col min="5890" max="5890" width="4.75" style="165" bestFit="1" customWidth="1"/>
    <col min="5891" max="5891" width="52.125" style="165" customWidth="1"/>
    <col min="5892" max="5897" width="4.125" style="165" customWidth="1"/>
    <col min="5898" max="6144" width="9" style="165"/>
    <col min="6145" max="6145" width="3" style="165" customWidth="1"/>
    <col min="6146" max="6146" width="4.75" style="165" bestFit="1" customWidth="1"/>
    <col min="6147" max="6147" width="52.125" style="165" customWidth="1"/>
    <col min="6148" max="6153" width="4.125" style="165" customWidth="1"/>
    <col min="6154" max="6400" width="9" style="165"/>
    <col min="6401" max="6401" width="3" style="165" customWidth="1"/>
    <col min="6402" max="6402" width="4.75" style="165" bestFit="1" customWidth="1"/>
    <col min="6403" max="6403" width="52.125" style="165" customWidth="1"/>
    <col min="6404" max="6409" width="4.125" style="165" customWidth="1"/>
    <col min="6410" max="6656" width="9" style="165"/>
    <col min="6657" max="6657" width="3" style="165" customWidth="1"/>
    <col min="6658" max="6658" width="4.75" style="165" bestFit="1" customWidth="1"/>
    <col min="6659" max="6659" width="52.125" style="165" customWidth="1"/>
    <col min="6660" max="6665" width="4.125" style="165" customWidth="1"/>
    <col min="6666" max="6912" width="9" style="165"/>
    <col min="6913" max="6913" width="3" style="165" customWidth="1"/>
    <col min="6914" max="6914" width="4.75" style="165" bestFit="1" customWidth="1"/>
    <col min="6915" max="6915" width="52.125" style="165" customWidth="1"/>
    <col min="6916" max="6921" width="4.125" style="165" customWidth="1"/>
    <col min="6922" max="7168" width="9" style="165"/>
    <col min="7169" max="7169" width="3" style="165" customWidth="1"/>
    <col min="7170" max="7170" width="4.75" style="165" bestFit="1" customWidth="1"/>
    <col min="7171" max="7171" width="52.125" style="165" customWidth="1"/>
    <col min="7172" max="7177" width="4.125" style="165" customWidth="1"/>
    <col min="7178" max="7424" width="9" style="165"/>
    <col min="7425" max="7425" width="3" style="165" customWidth="1"/>
    <col min="7426" max="7426" width="4.75" style="165" bestFit="1" customWidth="1"/>
    <col min="7427" max="7427" width="52.125" style="165" customWidth="1"/>
    <col min="7428" max="7433" width="4.125" style="165" customWidth="1"/>
    <col min="7434" max="7680" width="9" style="165"/>
    <col min="7681" max="7681" width="3" style="165" customWidth="1"/>
    <col min="7682" max="7682" width="4.75" style="165" bestFit="1" customWidth="1"/>
    <col min="7683" max="7683" width="52.125" style="165" customWidth="1"/>
    <col min="7684" max="7689" width="4.125" style="165" customWidth="1"/>
    <col min="7690" max="7936" width="9" style="165"/>
    <col min="7937" max="7937" width="3" style="165" customWidth="1"/>
    <col min="7938" max="7938" width="4.75" style="165" bestFit="1" customWidth="1"/>
    <col min="7939" max="7939" width="52.125" style="165" customWidth="1"/>
    <col min="7940" max="7945" width="4.125" style="165" customWidth="1"/>
    <col min="7946" max="8192" width="9" style="165"/>
    <col min="8193" max="8193" width="3" style="165" customWidth="1"/>
    <col min="8194" max="8194" width="4.75" style="165" bestFit="1" customWidth="1"/>
    <col min="8195" max="8195" width="52.125" style="165" customWidth="1"/>
    <col min="8196" max="8201" width="4.125" style="165" customWidth="1"/>
    <col min="8202" max="8448" width="9" style="165"/>
    <col min="8449" max="8449" width="3" style="165" customWidth="1"/>
    <col min="8450" max="8450" width="4.75" style="165" bestFit="1" customWidth="1"/>
    <col min="8451" max="8451" width="52.125" style="165" customWidth="1"/>
    <col min="8452" max="8457" width="4.125" style="165" customWidth="1"/>
    <col min="8458" max="8704" width="9" style="165"/>
    <col min="8705" max="8705" width="3" style="165" customWidth="1"/>
    <col min="8706" max="8706" width="4.75" style="165" bestFit="1" customWidth="1"/>
    <col min="8707" max="8707" width="52.125" style="165" customWidth="1"/>
    <col min="8708" max="8713" width="4.125" style="165" customWidth="1"/>
    <col min="8714" max="8960" width="9" style="165"/>
    <col min="8961" max="8961" width="3" style="165" customWidth="1"/>
    <col min="8962" max="8962" width="4.75" style="165" bestFit="1" customWidth="1"/>
    <col min="8963" max="8963" width="52.125" style="165" customWidth="1"/>
    <col min="8964" max="8969" width="4.125" style="165" customWidth="1"/>
    <col min="8970" max="9216" width="9" style="165"/>
    <col min="9217" max="9217" width="3" style="165" customWidth="1"/>
    <col min="9218" max="9218" width="4.75" style="165" bestFit="1" customWidth="1"/>
    <col min="9219" max="9219" width="52.125" style="165" customWidth="1"/>
    <col min="9220" max="9225" width="4.125" style="165" customWidth="1"/>
    <col min="9226" max="9472" width="9" style="165"/>
    <col min="9473" max="9473" width="3" style="165" customWidth="1"/>
    <col min="9474" max="9474" width="4.75" style="165" bestFit="1" customWidth="1"/>
    <col min="9475" max="9475" width="52.125" style="165" customWidth="1"/>
    <col min="9476" max="9481" width="4.125" style="165" customWidth="1"/>
    <col min="9482" max="9728" width="9" style="165"/>
    <col min="9729" max="9729" width="3" style="165" customWidth="1"/>
    <col min="9730" max="9730" width="4.75" style="165" bestFit="1" customWidth="1"/>
    <col min="9731" max="9731" width="52.125" style="165" customWidth="1"/>
    <col min="9732" max="9737" width="4.125" style="165" customWidth="1"/>
    <col min="9738" max="9984" width="9" style="165"/>
    <col min="9985" max="9985" width="3" style="165" customWidth="1"/>
    <col min="9986" max="9986" width="4.75" style="165" bestFit="1" customWidth="1"/>
    <col min="9987" max="9987" width="52.125" style="165" customWidth="1"/>
    <col min="9988" max="9993" width="4.125" style="165" customWidth="1"/>
    <col min="9994" max="10240" width="9" style="165"/>
    <col min="10241" max="10241" width="3" style="165" customWidth="1"/>
    <col min="10242" max="10242" width="4.75" style="165" bestFit="1" customWidth="1"/>
    <col min="10243" max="10243" width="52.125" style="165" customWidth="1"/>
    <col min="10244" max="10249" width="4.125" style="165" customWidth="1"/>
    <col min="10250" max="10496" width="9" style="165"/>
    <col min="10497" max="10497" width="3" style="165" customWidth="1"/>
    <col min="10498" max="10498" width="4.75" style="165" bestFit="1" customWidth="1"/>
    <col min="10499" max="10499" width="52.125" style="165" customWidth="1"/>
    <col min="10500" max="10505" width="4.125" style="165" customWidth="1"/>
    <col min="10506" max="10752" width="9" style="165"/>
    <col min="10753" max="10753" width="3" style="165" customWidth="1"/>
    <col min="10754" max="10754" width="4.75" style="165" bestFit="1" customWidth="1"/>
    <col min="10755" max="10755" width="52.125" style="165" customWidth="1"/>
    <col min="10756" max="10761" width="4.125" style="165" customWidth="1"/>
    <col min="10762" max="11008" width="9" style="165"/>
    <col min="11009" max="11009" width="3" style="165" customWidth="1"/>
    <col min="11010" max="11010" width="4.75" style="165" bestFit="1" customWidth="1"/>
    <col min="11011" max="11011" width="52.125" style="165" customWidth="1"/>
    <col min="11012" max="11017" width="4.125" style="165" customWidth="1"/>
    <col min="11018" max="11264" width="9" style="165"/>
    <col min="11265" max="11265" width="3" style="165" customWidth="1"/>
    <col min="11266" max="11266" width="4.75" style="165" bestFit="1" customWidth="1"/>
    <col min="11267" max="11267" width="52.125" style="165" customWidth="1"/>
    <col min="11268" max="11273" width="4.125" style="165" customWidth="1"/>
    <col min="11274" max="11520" width="9" style="165"/>
    <col min="11521" max="11521" width="3" style="165" customWidth="1"/>
    <col min="11522" max="11522" width="4.75" style="165" bestFit="1" customWidth="1"/>
    <col min="11523" max="11523" width="52.125" style="165" customWidth="1"/>
    <col min="11524" max="11529" width="4.125" style="165" customWidth="1"/>
    <col min="11530" max="11776" width="9" style="165"/>
    <col min="11777" max="11777" width="3" style="165" customWidth="1"/>
    <col min="11778" max="11778" width="4.75" style="165" bestFit="1" customWidth="1"/>
    <col min="11779" max="11779" width="52.125" style="165" customWidth="1"/>
    <col min="11780" max="11785" width="4.125" style="165" customWidth="1"/>
    <col min="11786" max="12032" width="9" style="165"/>
    <col min="12033" max="12033" width="3" style="165" customWidth="1"/>
    <col min="12034" max="12034" width="4.75" style="165" bestFit="1" customWidth="1"/>
    <col min="12035" max="12035" width="52.125" style="165" customWidth="1"/>
    <col min="12036" max="12041" width="4.125" style="165" customWidth="1"/>
    <col min="12042" max="12288" width="9" style="165"/>
    <col min="12289" max="12289" width="3" style="165" customWidth="1"/>
    <col min="12290" max="12290" width="4.75" style="165" bestFit="1" customWidth="1"/>
    <col min="12291" max="12291" width="52.125" style="165" customWidth="1"/>
    <col min="12292" max="12297" width="4.125" style="165" customWidth="1"/>
    <col min="12298" max="12544" width="9" style="165"/>
    <col min="12545" max="12545" width="3" style="165" customWidth="1"/>
    <col min="12546" max="12546" width="4.75" style="165" bestFit="1" customWidth="1"/>
    <col min="12547" max="12547" width="52.125" style="165" customWidth="1"/>
    <col min="12548" max="12553" width="4.125" style="165" customWidth="1"/>
    <col min="12554" max="12800" width="9" style="165"/>
    <col min="12801" max="12801" width="3" style="165" customWidth="1"/>
    <col min="12802" max="12802" width="4.75" style="165" bestFit="1" customWidth="1"/>
    <col min="12803" max="12803" width="52.125" style="165" customWidth="1"/>
    <col min="12804" max="12809" width="4.125" style="165" customWidth="1"/>
    <col min="12810" max="13056" width="9" style="165"/>
    <col min="13057" max="13057" width="3" style="165" customWidth="1"/>
    <col min="13058" max="13058" width="4.75" style="165" bestFit="1" customWidth="1"/>
    <col min="13059" max="13059" width="52.125" style="165" customWidth="1"/>
    <col min="13060" max="13065" width="4.125" style="165" customWidth="1"/>
    <col min="13066" max="13312" width="9" style="165"/>
    <col min="13313" max="13313" width="3" style="165" customWidth="1"/>
    <col min="13314" max="13314" width="4.75" style="165" bestFit="1" customWidth="1"/>
    <col min="13315" max="13315" width="52.125" style="165" customWidth="1"/>
    <col min="13316" max="13321" width="4.125" style="165" customWidth="1"/>
    <col min="13322" max="13568" width="9" style="165"/>
    <col min="13569" max="13569" width="3" style="165" customWidth="1"/>
    <col min="13570" max="13570" width="4.75" style="165" bestFit="1" customWidth="1"/>
    <col min="13571" max="13571" width="52.125" style="165" customWidth="1"/>
    <col min="13572" max="13577" width="4.125" style="165" customWidth="1"/>
    <col min="13578" max="13824" width="9" style="165"/>
    <col min="13825" max="13825" width="3" style="165" customWidth="1"/>
    <col min="13826" max="13826" width="4.75" style="165" bestFit="1" customWidth="1"/>
    <col min="13827" max="13827" width="52.125" style="165" customWidth="1"/>
    <col min="13828" max="13833" width="4.125" style="165" customWidth="1"/>
    <col min="13834" max="14080" width="9" style="165"/>
    <col min="14081" max="14081" width="3" style="165" customWidth="1"/>
    <col min="14082" max="14082" width="4.75" style="165" bestFit="1" customWidth="1"/>
    <col min="14083" max="14083" width="52.125" style="165" customWidth="1"/>
    <col min="14084" max="14089" width="4.125" style="165" customWidth="1"/>
    <col min="14090" max="14336" width="9" style="165"/>
    <col min="14337" max="14337" width="3" style="165" customWidth="1"/>
    <col min="14338" max="14338" width="4.75" style="165" bestFit="1" customWidth="1"/>
    <col min="14339" max="14339" width="52.125" style="165" customWidth="1"/>
    <col min="14340" max="14345" width="4.125" style="165" customWidth="1"/>
    <col min="14346" max="14592" width="9" style="165"/>
    <col min="14593" max="14593" width="3" style="165" customWidth="1"/>
    <col min="14594" max="14594" width="4.75" style="165" bestFit="1" customWidth="1"/>
    <col min="14595" max="14595" width="52.125" style="165" customWidth="1"/>
    <col min="14596" max="14601" width="4.125" style="165" customWidth="1"/>
    <col min="14602" max="14848" width="9" style="165"/>
    <col min="14849" max="14849" width="3" style="165" customWidth="1"/>
    <col min="14850" max="14850" width="4.75" style="165" bestFit="1" customWidth="1"/>
    <col min="14851" max="14851" width="52.125" style="165" customWidth="1"/>
    <col min="14852" max="14857" width="4.125" style="165" customWidth="1"/>
    <col min="14858" max="15104" width="9" style="165"/>
    <col min="15105" max="15105" width="3" style="165" customWidth="1"/>
    <col min="15106" max="15106" width="4.75" style="165" bestFit="1" customWidth="1"/>
    <col min="15107" max="15107" width="52.125" style="165" customWidth="1"/>
    <col min="15108" max="15113" width="4.125" style="165" customWidth="1"/>
    <col min="15114" max="15360" width="9" style="165"/>
    <col min="15361" max="15361" width="3" style="165" customWidth="1"/>
    <col min="15362" max="15362" width="4.75" style="165" bestFit="1" customWidth="1"/>
    <col min="15363" max="15363" width="52.125" style="165" customWidth="1"/>
    <col min="15364" max="15369" width="4.125" style="165" customWidth="1"/>
    <col min="15370" max="15616" width="9" style="165"/>
    <col min="15617" max="15617" width="3" style="165" customWidth="1"/>
    <col min="15618" max="15618" width="4.75" style="165" bestFit="1" customWidth="1"/>
    <col min="15619" max="15619" width="52.125" style="165" customWidth="1"/>
    <col min="15620" max="15625" width="4.125" style="165" customWidth="1"/>
    <col min="15626" max="15872" width="9" style="165"/>
    <col min="15873" max="15873" width="3" style="165" customWidth="1"/>
    <col min="15874" max="15874" width="4.75" style="165" bestFit="1" customWidth="1"/>
    <col min="15875" max="15875" width="52.125" style="165" customWidth="1"/>
    <col min="15876" max="15881" width="4.125" style="165" customWidth="1"/>
    <col min="15882" max="16128" width="9" style="165"/>
    <col min="16129" max="16129" width="3" style="165" customWidth="1"/>
    <col min="16130" max="16130" width="4.75" style="165" bestFit="1" customWidth="1"/>
    <col min="16131" max="16131" width="52.125" style="165" customWidth="1"/>
    <col min="16132" max="16137" width="4.125" style="165" customWidth="1"/>
    <col min="16138" max="16384" width="9" style="165"/>
  </cols>
  <sheetData>
    <row r="1" spans="1:9" ht="22.5" customHeight="1" thickBot="1" x14ac:dyDescent="0.2">
      <c r="A1" s="164" t="s">
        <v>164</v>
      </c>
      <c r="B1" s="164"/>
      <c r="C1" s="164"/>
      <c r="D1" s="164"/>
      <c r="E1" s="164"/>
      <c r="F1" s="164"/>
      <c r="G1" s="164"/>
      <c r="H1" s="164"/>
      <c r="I1" s="164"/>
    </row>
    <row r="2" spans="1:9" ht="18.75" customHeight="1" x14ac:dyDescent="0.15">
      <c r="A2" s="164"/>
      <c r="B2" s="1575" t="s">
        <v>165</v>
      </c>
      <c r="C2" s="1577" t="s">
        <v>166</v>
      </c>
      <c r="D2" s="1579" t="s">
        <v>167</v>
      </c>
      <c r="E2" s="1580"/>
      <c r="F2" s="1579" t="s">
        <v>168</v>
      </c>
      <c r="G2" s="1580"/>
      <c r="H2" s="1581" t="s">
        <v>169</v>
      </c>
      <c r="I2" s="1580"/>
    </row>
    <row r="3" spans="1:9" ht="18.75" customHeight="1" thickBot="1" x14ac:dyDescent="0.2">
      <c r="A3" s="164"/>
      <c r="B3" s="1576"/>
      <c r="C3" s="1578"/>
      <c r="D3" s="166" t="s">
        <v>153</v>
      </c>
      <c r="E3" s="167" t="s">
        <v>154</v>
      </c>
      <c r="F3" s="166" t="s">
        <v>153</v>
      </c>
      <c r="G3" s="167" t="s">
        <v>154</v>
      </c>
      <c r="H3" s="166" t="s">
        <v>153</v>
      </c>
      <c r="I3" s="167" t="s">
        <v>154</v>
      </c>
    </row>
    <row r="4" spans="1:9" ht="18.75" customHeight="1" x14ac:dyDescent="0.15">
      <c r="A4" s="164"/>
      <c r="B4" s="168" t="s">
        <v>18</v>
      </c>
      <c r="C4" s="169" t="s">
        <v>170</v>
      </c>
      <c r="D4" s="170" t="s">
        <v>366</v>
      </c>
      <c r="E4" s="171"/>
      <c r="F4" s="170"/>
      <c r="G4" s="171"/>
      <c r="H4" s="170"/>
      <c r="I4" s="171"/>
    </row>
    <row r="5" spans="1:9" ht="18.75" customHeight="1" x14ac:dyDescent="0.15">
      <c r="A5" s="164"/>
      <c r="B5" s="172" t="s">
        <v>19</v>
      </c>
      <c r="C5" s="173" t="s">
        <v>171</v>
      </c>
      <c r="D5" s="174" t="s">
        <v>366</v>
      </c>
      <c r="E5" s="175" t="s">
        <v>366</v>
      </c>
      <c r="F5" s="174" t="s">
        <v>366</v>
      </c>
      <c r="G5" s="175" t="s">
        <v>366</v>
      </c>
      <c r="H5" s="174"/>
      <c r="I5" s="175"/>
    </row>
    <row r="6" spans="1:9" ht="26.25" customHeight="1" x14ac:dyDescent="0.15">
      <c r="A6" s="164"/>
      <c r="B6" s="172" t="s">
        <v>155</v>
      </c>
      <c r="C6" s="176" t="s">
        <v>172</v>
      </c>
      <c r="D6" s="177"/>
      <c r="E6" s="178"/>
      <c r="F6" s="177" t="s">
        <v>366</v>
      </c>
      <c r="G6" s="178"/>
      <c r="H6" s="177" t="s">
        <v>366</v>
      </c>
      <c r="I6" s="178"/>
    </row>
    <row r="7" spans="1:9" ht="18.75" customHeight="1" x14ac:dyDescent="0.15">
      <c r="A7" s="164"/>
      <c r="B7" s="172" t="s">
        <v>367</v>
      </c>
      <c r="C7" s="176" t="s">
        <v>368</v>
      </c>
      <c r="D7" s="177"/>
      <c r="E7" s="178"/>
      <c r="F7" s="177"/>
      <c r="G7" s="178"/>
      <c r="H7" s="177" t="s">
        <v>366</v>
      </c>
      <c r="I7" s="178" t="s">
        <v>366</v>
      </c>
    </row>
    <row r="8" spans="1:9" ht="63.75" customHeight="1" x14ac:dyDescent="0.15">
      <c r="A8" s="164"/>
      <c r="B8" s="172" t="s">
        <v>369</v>
      </c>
      <c r="C8" s="176" t="s">
        <v>173</v>
      </c>
      <c r="D8" s="177"/>
      <c r="E8" s="178" t="s">
        <v>366</v>
      </c>
      <c r="F8" s="177"/>
      <c r="G8" s="178"/>
      <c r="H8" s="177"/>
      <c r="I8" s="178"/>
    </row>
    <row r="9" spans="1:9" ht="18.75" customHeight="1" x14ac:dyDescent="0.15">
      <c r="A9" s="164"/>
      <c r="B9" s="172" t="s">
        <v>370</v>
      </c>
      <c r="C9" s="173" t="s">
        <v>174</v>
      </c>
      <c r="D9" s="174"/>
      <c r="E9" s="175" t="s">
        <v>366</v>
      </c>
      <c r="F9" s="174"/>
      <c r="G9" s="175"/>
      <c r="H9" s="174"/>
      <c r="I9" s="175"/>
    </row>
    <row r="10" spans="1:9" ht="26.25" customHeight="1" x14ac:dyDescent="0.15">
      <c r="A10" s="164"/>
      <c r="B10" s="172" t="s">
        <v>371</v>
      </c>
      <c r="C10" s="176" t="s">
        <v>175</v>
      </c>
      <c r="D10" s="177"/>
      <c r="E10" s="178" t="s">
        <v>366</v>
      </c>
      <c r="F10" s="177"/>
      <c r="G10" s="178"/>
      <c r="H10" s="177"/>
      <c r="I10" s="178"/>
    </row>
    <row r="11" spans="1:9" ht="26.25" customHeight="1" x14ac:dyDescent="0.15">
      <c r="A11" s="164"/>
      <c r="B11" s="172" t="s">
        <v>372</v>
      </c>
      <c r="C11" s="176" t="s">
        <v>373</v>
      </c>
      <c r="D11" s="177"/>
      <c r="E11" s="179"/>
      <c r="F11" s="177"/>
      <c r="G11" s="178" t="s">
        <v>366</v>
      </c>
      <c r="H11" s="177"/>
      <c r="I11" s="178"/>
    </row>
    <row r="12" spans="1:9" ht="67.5" customHeight="1" x14ac:dyDescent="0.15">
      <c r="A12" s="164"/>
      <c r="B12" s="172" t="s">
        <v>374</v>
      </c>
      <c r="C12" s="176" t="s">
        <v>176</v>
      </c>
      <c r="D12" s="177"/>
      <c r="E12" s="178"/>
      <c r="F12" s="177"/>
      <c r="G12" s="178" t="s">
        <v>366</v>
      </c>
      <c r="H12" s="177"/>
      <c r="I12" s="178"/>
    </row>
    <row r="13" spans="1:9" ht="18.75" customHeight="1" x14ac:dyDescent="0.15">
      <c r="A13" s="164"/>
      <c r="B13" s="172" t="s">
        <v>375</v>
      </c>
      <c r="C13" s="176" t="s">
        <v>376</v>
      </c>
      <c r="D13" s="177"/>
      <c r="E13" s="178"/>
      <c r="F13" s="177"/>
      <c r="G13" s="178"/>
      <c r="H13" s="177"/>
      <c r="I13" s="178" t="s">
        <v>366</v>
      </c>
    </row>
    <row r="14" spans="1:9" ht="86.25" customHeight="1" thickBot="1" x14ac:dyDescent="0.2">
      <c r="A14" s="164"/>
      <c r="B14" s="180" t="s">
        <v>377</v>
      </c>
      <c r="C14" s="181" t="s">
        <v>378</v>
      </c>
      <c r="D14" s="182"/>
      <c r="E14" s="183"/>
      <c r="F14" s="182"/>
      <c r="G14" s="183"/>
      <c r="H14" s="182"/>
      <c r="I14" s="183" t="s">
        <v>366</v>
      </c>
    </row>
    <row r="15" spans="1:9" ht="37.5" customHeight="1" x14ac:dyDescent="0.15">
      <c r="A15" s="184"/>
      <c r="B15" s="1574" t="s">
        <v>177</v>
      </c>
      <c r="C15" s="1574"/>
      <c r="D15" s="1574"/>
      <c r="E15" s="1574"/>
      <c r="F15" s="1574"/>
      <c r="G15" s="1574"/>
      <c r="H15" s="1574"/>
      <c r="I15" s="1574"/>
    </row>
    <row r="16" spans="1:9" ht="37.5" customHeight="1" x14ac:dyDescent="0.15">
      <c r="A16" s="184"/>
      <c r="B16" s="164"/>
      <c r="C16" s="164"/>
      <c r="D16" s="164"/>
      <c r="E16" s="164"/>
      <c r="F16" s="164"/>
      <c r="G16" s="164"/>
      <c r="H16" s="164"/>
      <c r="I16" s="164"/>
    </row>
    <row r="17" spans="1:9" ht="37.5" customHeight="1" x14ac:dyDescent="0.15">
      <c r="A17" s="184"/>
      <c r="B17" s="164"/>
      <c r="C17" s="164"/>
      <c r="D17" s="164"/>
      <c r="E17" s="164"/>
      <c r="F17" s="164"/>
      <c r="G17" s="164"/>
      <c r="H17" s="164"/>
      <c r="I17" s="164"/>
    </row>
    <row r="18" spans="1:9" ht="37.5" customHeight="1" x14ac:dyDescent="0.15">
      <c r="A18" s="184"/>
      <c r="B18" s="164"/>
      <c r="C18" s="164"/>
      <c r="D18" s="164"/>
      <c r="E18" s="164"/>
      <c r="F18" s="164"/>
      <c r="G18" s="164"/>
      <c r="H18" s="164"/>
      <c r="I18" s="164"/>
    </row>
  </sheetData>
  <sheetProtection password="A3E6" sheet="1" objects="1" scenarios="1"/>
  <mergeCells count="6">
    <mergeCell ref="B15:I15"/>
    <mergeCell ref="B2:B3"/>
    <mergeCell ref="C2:C3"/>
    <mergeCell ref="D2:E2"/>
    <mergeCell ref="F2:G2"/>
    <mergeCell ref="H2:I2"/>
  </mergeCells>
  <phoneticPr fontId="9"/>
  <pageMargins left="0.59055118110236227" right="0.19685039370078741"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H9" sqref="H9"/>
    </sheetView>
  </sheetViews>
  <sheetFormatPr defaultRowHeight="37.5" customHeight="1" x14ac:dyDescent="0.15"/>
  <cols>
    <col min="1" max="1" width="3" style="165" customWidth="1"/>
    <col min="2" max="2" width="4.75" style="165" bestFit="1" customWidth="1"/>
    <col min="3" max="3" width="52.125" style="165" customWidth="1"/>
    <col min="4" max="5" width="5.75" style="165" customWidth="1"/>
    <col min="6" max="252" width="9" style="165"/>
    <col min="253" max="253" width="3" style="165" customWidth="1"/>
    <col min="254" max="254" width="4.75" style="165" bestFit="1" customWidth="1"/>
    <col min="255" max="255" width="52.125" style="165" customWidth="1"/>
    <col min="256" max="261" width="4.125" style="165" customWidth="1"/>
    <col min="262" max="508" width="9" style="165"/>
    <col min="509" max="509" width="3" style="165" customWidth="1"/>
    <col min="510" max="510" width="4.75" style="165" bestFit="1" customWidth="1"/>
    <col min="511" max="511" width="52.125" style="165" customWidth="1"/>
    <col min="512" max="517" width="4.125" style="165" customWidth="1"/>
    <col min="518" max="764" width="9" style="165"/>
    <col min="765" max="765" width="3" style="165" customWidth="1"/>
    <col min="766" max="766" width="4.75" style="165" bestFit="1" customWidth="1"/>
    <col min="767" max="767" width="52.125" style="165" customWidth="1"/>
    <col min="768" max="773" width="4.125" style="165" customWidth="1"/>
    <col min="774" max="1020" width="9" style="165"/>
    <col min="1021" max="1021" width="3" style="165" customWidth="1"/>
    <col min="1022" max="1022" width="4.75" style="165" bestFit="1" customWidth="1"/>
    <col min="1023" max="1023" width="52.125" style="165" customWidth="1"/>
    <col min="1024" max="1029" width="4.125" style="165" customWidth="1"/>
    <col min="1030" max="1276" width="9" style="165"/>
    <col min="1277" max="1277" width="3" style="165" customWidth="1"/>
    <col min="1278" max="1278" width="4.75" style="165" bestFit="1" customWidth="1"/>
    <col min="1279" max="1279" width="52.125" style="165" customWidth="1"/>
    <col min="1280" max="1285" width="4.125" style="165" customWidth="1"/>
    <col min="1286" max="1532" width="9" style="165"/>
    <col min="1533" max="1533" width="3" style="165" customWidth="1"/>
    <col min="1534" max="1534" width="4.75" style="165" bestFit="1" customWidth="1"/>
    <col min="1535" max="1535" width="52.125" style="165" customWidth="1"/>
    <col min="1536" max="1541" width="4.125" style="165" customWidth="1"/>
    <col min="1542" max="1788" width="9" style="165"/>
    <col min="1789" max="1789" width="3" style="165" customWidth="1"/>
    <col min="1790" max="1790" width="4.75" style="165" bestFit="1" customWidth="1"/>
    <col min="1791" max="1791" width="52.125" style="165" customWidth="1"/>
    <col min="1792" max="1797" width="4.125" style="165" customWidth="1"/>
    <col min="1798" max="2044" width="9" style="165"/>
    <col min="2045" max="2045" width="3" style="165" customWidth="1"/>
    <col min="2046" max="2046" width="4.75" style="165" bestFit="1" customWidth="1"/>
    <col min="2047" max="2047" width="52.125" style="165" customWidth="1"/>
    <col min="2048" max="2053" width="4.125" style="165" customWidth="1"/>
    <col min="2054" max="2300" width="9" style="165"/>
    <col min="2301" max="2301" width="3" style="165" customWidth="1"/>
    <col min="2302" max="2302" width="4.75" style="165" bestFit="1" customWidth="1"/>
    <col min="2303" max="2303" width="52.125" style="165" customWidth="1"/>
    <col min="2304" max="2309" width="4.125" style="165" customWidth="1"/>
    <col min="2310" max="2556" width="9" style="165"/>
    <col min="2557" max="2557" width="3" style="165" customWidth="1"/>
    <col min="2558" max="2558" width="4.75" style="165" bestFit="1" customWidth="1"/>
    <col min="2559" max="2559" width="52.125" style="165" customWidth="1"/>
    <col min="2560" max="2565" width="4.125" style="165" customWidth="1"/>
    <col min="2566" max="2812" width="9" style="165"/>
    <col min="2813" max="2813" width="3" style="165" customWidth="1"/>
    <col min="2814" max="2814" width="4.75" style="165" bestFit="1" customWidth="1"/>
    <col min="2815" max="2815" width="52.125" style="165" customWidth="1"/>
    <col min="2816" max="2821" width="4.125" style="165" customWidth="1"/>
    <col min="2822" max="3068" width="9" style="165"/>
    <col min="3069" max="3069" width="3" style="165" customWidth="1"/>
    <col min="3070" max="3070" width="4.75" style="165" bestFit="1" customWidth="1"/>
    <col min="3071" max="3071" width="52.125" style="165" customWidth="1"/>
    <col min="3072" max="3077" width="4.125" style="165" customWidth="1"/>
    <col min="3078" max="3324" width="9" style="165"/>
    <col min="3325" max="3325" width="3" style="165" customWidth="1"/>
    <col min="3326" max="3326" width="4.75" style="165" bestFit="1" customWidth="1"/>
    <col min="3327" max="3327" width="52.125" style="165" customWidth="1"/>
    <col min="3328" max="3333" width="4.125" style="165" customWidth="1"/>
    <col min="3334" max="3580" width="9" style="165"/>
    <col min="3581" max="3581" width="3" style="165" customWidth="1"/>
    <col min="3582" max="3582" width="4.75" style="165" bestFit="1" customWidth="1"/>
    <col min="3583" max="3583" width="52.125" style="165" customWidth="1"/>
    <col min="3584" max="3589" width="4.125" style="165" customWidth="1"/>
    <col min="3590" max="3836" width="9" style="165"/>
    <col min="3837" max="3837" width="3" style="165" customWidth="1"/>
    <col min="3838" max="3838" width="4.75" style="165" bestFit="1" customWidth="1"/>
    <col min="3839" max="3839" width="52.125" style="165" customWidth="1"/>
    <col min="3840" max="3845" width="4.125" style="165" customWidth="1"/>
    <col min="3846" max="4092" width="9" style="165"/>
    <col min="4093" max="4093" width="3" style="165" customWidth="1"/>
    <col min="4094" max="4094" width="4.75" style="165" bestFit="1" customWidth="1"/>
    <col min="4095" max="4095" width="52.125" style="165" customWidth="1"/>
    <col min="4096" max="4101" width="4.125" style="165" customWidth="1"/>
    <col min="4102" max="4348" width="9" style="165"/>
    <col min="4349" max="4349" width="3" style="165" customWidth="1"/>
    <col min="4350" max="4350" width="4.75" style="165" bestFit="1" customWidth="1"/>
    <col min="4351" max="4351" width="52.125" style="165" customWidth="1"/>
    <col min="4352" max="4357" width="4.125" style="165" customWidth="1"/>
    <col min="4358" max="4604" width="9" style="165"/>
    <col min="4605" max="4605" width="3" style="165" customWidth="1"/>
    <col min="4606" max="4606" width="4.75" style="165" bestFit="1" customWidth="1"/>
    <col min="4607" max="4607" width="52.125" style="165" customWidth="1"/>
    <col min="4608" max="4613" width="4.125" style="165" customWidth="1"/>
    <col min="4614" max="4860" width="9" style="165"/>
    <col min="4861" max="4861" width="3" style="165" customWidth="1"/>
    <col min="4862" max="4862" width="4.75" style="165" bestFit="1" customWidth="1"/>
    <col min="4863" max="4863" width="52.125" style="165" customWidth="1"/>
    <col min="4864" max="4869" width="4.125" style="165" customWidth="1"/>
    <col min="4870" max="5116" width="9" style="165"/>
    <col min="5117" max="5117" width="3" style="165" customWidth="1"/>
    <col min="5118" max="5118" width="4.75" style="165" bestFit="1" customWidth="1"/>
    <col min="5119" max="5119" width="52.125" style="165" customWidth="1"/>
    <col min="5120" max="5125" width="4.125" style="165" customWidth="1"/>
    <col min="5126" max="5372" width="9" style="165"/>
    <col min="5373" max="5373" width="3" style="165" customWidth="1"/>
    <col min="5374" max="5374" width="4.75" style="165" bestFit="1" customWidth="1"/>
    <col min="5375" max="5375" width="52.125" style="165" customWidth="1"/>
    <col min="5376" max="5381" width="4.125" style="165" customWidth="1"/>
    <col min="5382" max="5628" width="9" style="165"/>
    <col min="5629" max="5629" width="3" style="165" customWidth="1"/>
    <col min="5630" max="5630" width="4.75" style="165" bestFit="1" customWidth="1"/>
    <col min="5631" max="5631" width="52.125" style="165" customWidth="1"/>
    <col min="5632" max="5637" width="4.125" style="165" customWidth="1"/>
    <col min="5638" max="5884" width="9" style="165"/>
    <col min="5885" max="5885" width="3" style="165" customWidth="1"/>
    <col min="5886" max="5886" width="4.75" style="165" bestFit="1" customWidth="1"/>
    <col min="5887" max="5887" width="52.125" style="165" customWidth="1"/>
    <col min="5888" max="5893" width="4.125" style="165" customWidth="1"/>
    <col min="5894" max="6140" width="9" style="165"/>
    <col min="6141" max="6141" width="3" style="165" customWidth="1"/>
    <col min="6142" max="6142" width="4.75" style="165" bestFit="1" customWidth="1"/>
    <col min="6143" max="6143" width="52.125" style="165" customWidth="1"/>
    <col min="6144" max="6149" width="4.125" style="165" customWidth="1"/>
    <col min="6150" max="6396" width="9" style="165"/>
    <col min="6397" max="6397" width="3" style="165" customWidth="1"/>
    <col min="6398" max="6398" width="4.75" style="165" bestFit="1" customWidth="1"/>
    <col min="6399" max="6399" width="52.125" style="165" customWidth="1"/>
    <col min="6400" max="6405" width="4.125" style="165" customWidth="1"/>
    <col min="6406" max="6652" width="9" style="165"/>
    <col min="6653" max="6653" width="3" style="165" customWidth="1"/>
    <col min="6654" max="6654" width="4.75" style="165" bestFit="1" customWidth="1"/>
    <col min="6655" max="6655" width="52.125" style="165" customWidth="1"/>
    <col min="6656" max="6661" width="4.125" style="165" customWidth="1"/>
    <col min="6662" max="6908" width="9" style="165"/>
    <col min="6909" max="6909" width="3" style="165" customWidth="1"/>
    <col min="6910" max="6910" width="4.75" style="165" bestFit="1" customWidth="1"/>
    <col min="6911" max="6911" width="52.125" style="165" customWidth="1"/>
    <col min="6912" max="6917" width="4.125" style="165" customWidth="1"/>
    <col min="6918" max="7164" width="9" style="165"/>
    <col min="7165" max="7165" width="3" style="165" customWidth="1"/>
    <col min="7166" max="7166" width="4.75" style="165" bestFit="1" customWidth="1"/>
    <col min="7167" max="7167" width="52.125" style="165" customWidth="1"/>
    <col min="7168" max="7173" width="4.125" style="165" customWidth="1"/>
    <col min="7174" max="7420" width="9" style="165"/>
    <col min="7421" max="7421" width="3" style="165" customWidth="1"/>
    <col min="7422" max="7422" width="4.75" style="165" bestFit="1" customWidth="1"/>
    <col min="7423" max="7423" width="52.125" style="165" customWidth="1"/>
    <col min="7424" max="7429" width="4.125" style="165" customWidth="1"/>
    <col min="7430" max="7676" width="9" style="165"/>
    <col min="7677" max="7677" width="3" style="165" customWidth="1"/>
    <col min="7678" max="7678" width="4.75" style="165" bestFit="1" customWidth="1"/>
    <col min="7679" max="7679" width="52.125" style="165" customWidth="1"/>
    <col min="7680" max="7685" width="4.125" style="165" customWidth="1"/>
    <col min="7686" max="7932" width="9" style="165"/>
    <col min="7933" max="7933" width="3" style="165" customWidth="1"/>
    <col min="7934" max="7934" width="4.75" style="165" bestFit="1" customWidth="1"/>
    <col min="7935" max="7935" width="52.125" style="165" customWidth="1"/>
    <col min="7936" max="7941" width="4.125" style="165" customWidth="1"/>
    <col min="7942" max="8188" width="9" style="165"/>
    <col min="8189" max="8189" width="3" style="165" customWidth="1"/>
    <col min="8190" max="8190" width="4.75" style="165" bestFit="1" customWidth="1"/>
    <col min="8191" max="8191" width="52.125" style="165" customWidth="1"/>
    <col min="8192" max="8197" width="4.125" style="165" customWidth="1"/>
    <col min="8198" max="8444" width="9" style="165"/>
    <col min="8445" max="8445" width="3" style="165" customWidth="1"/>
    <col min="8446" max="8446" width="4.75" style="165" bestFit="1" customWidth="1"/>
    <col min="8447" max="8447" width="52.125" style="165" customWidth="1"/>
    <col min="8448" max="8453" width="4.125" style="165" customWidth="1"/>
    <col min="8454" max="8700" width="9" style="165"/>
    <col min="8701" max="8701" width="3" style="165" customWidth="1"/>
    <col min="8702" max="8702" width="4.75" style="165" bestFit="1" customWidth="1"/>
    <col min="8703" max="8703" width="52.125" style="165" customWidth="1"/>
    <col min="8704" max="8709" width="4.125" style="165" customWidth="1"/>
    <col min="8710" max="8956" width="9" style="165"/>
    <col min="8957" max="8957" width="3" style="165" customWidth="1"/>
    <col min="8958" max="8958" width="4.75" style="165" bestFit="1" customWidth="1"/>
    <col min="8959" max="8959" width="52.125" style="165" customWidth="1"/>
    <col min="8960" max="8965" width="4.125" style="165" customWidth="1"/>
    <col min="8966" max="9212" width="9" style="165"/>
    <col min="9213" max="9213" width="3" style="165" customWidth="1"/>
    <col min="9214" max="9214" width="4.75" style="165" bestFit="1" customWidth="1"/>
    <col min="9215" max="9215" width="52.125" style="165" customWidth="1"/>
    <col min="9216" max="9221" width="4.125" style="165" customWidth="1"/>
    <col min="9222" max="9468" width="9" style="165"/>
    <col min="9469" max="9469" width="3" style="165" customWidth="1"/>
    <col min="9470" max="9470" width="4.75" style="165" bestFit="1" customWidth="1"/>
    <col min="9471" max="9471" width="52.125" style="165" customWidth="1"/>
    <col min="9472" max="9477" width="4.125" style="165" customWidth="1"/>
    <col min="9478" max="9724" width="9" style="165"/>
    <col min="9725" max="9725" width="3" style="165" customWidth="1"/>
    <col min="9726" max="9726" width="4.75" style="165" bestFit="1" customWidth="1"/>
    <col min="9727" max="9727" width="52.125" style="165" customWidth="1"/>
    <col min="9728" max="9733" width="4.125" style="165" customWidth="1"/>
    <col min="9734" max="9980" width="9" style="165"/>
    <col min="9981" max="9981" width="3" style="165" customWidth="1"/>
    <col min="9982" max="9982" width="4.75" style="165" bestFit="1" customWidth="1"/>
    <col min="9983" max="9983" width="52.125" style="165" customWidth="1"/>
    <col min="9984" max="9989" width="4.125" style="165" customWidth="1"/>
    <col min="9990" max="10236" width="9" style="165"/>
    <col min="10237" max="10237" width="3" style="165" customWidth="1"/>
    <col min="10238" max="10238" width="4.75" style="165" bestFit="1" customWidth="1"/>
    <col min="10239" max="10239" width="52.125" style="165" customWidth="1"/>
    <col min="10240" max="10245" width="4.125" style="165" customWidth="1"/>
    <col min="10246" max="10492" width="9" style="165"/>
    <col min="10493" max="10493" width="3" style="165" customWidth="1"/>
    <col min="10494" max="10494" width="4.75" style="165" bestFit="1" customWidth="1"/>
    <col min="10495" max="10495" width="52.125" style="165" customWidth="1"/>
    <col min="10496" max="10501" width="4.125" style="165" customWidth="1"/>
    <col min="10502" max="10748" width="9" style="165"/>
    <col min="10749" max="10749" width="3" style="165" customWidth="1"/>
    <col min="10750" max="10750" width="4.75" style="165" bestFit="1" customWidth="1"/>
    <col min="10751" max="10751" width="52.125" style="165" customWidth="1"/>
    <col min="10752" max="10757" width="4.125" style="165" customWidth="1"/>
    <col min="10758" max="11004" width="9" style="165"/>
    <col min="11005" max="11005" width="3" style="165" customWidth="1"/>
    <col min="11006" max="11006" width="4.75" style="165" bestFit="1" customWidth="1"/>
    <col min="11007" max="11007" width="52.125" style="165" customWidth="1"/>
    <col min="11008" max="11013" width="4.125" style="165" customWidth="1"/>
    <col min="11014" max="11260" width="9" style="165"/>
    <col min="11261" max="11261" width="3" style="165" customWidth="1"/>
    <col min="11262" max="11262" width="4.75" style="165" bestFit="1" customWidth="1"/>
    <col min="11263" max="11263" width="52.125" style="165" customWidth="1"/>
    <col min="11264" max="11269" width="4.125" style="165" customWidth="1"/>
    <col min="11270" max="11516" width="9" style="165"/>
    <col min="11517" max="11517" width="3" style="165" customWidth="1"/>
    <col min="11518" max="11518" width="4.75" style="165" bestFit="1" customWidth="1"/>
    <col min="11519" max="11519" width="52.125" style="165" customWidth="1"/>
    <col min="11520" max="11525" width="4.125" style="165" customWidth="1"/>
    <col min="11526" max="11772" width="9" style="165"/>
    <col min="11773" max="11773" width="3" style="165" customWidth="1"/>
    <col min="11774" max="11774" width="4.75" style="165" bestFit="1" customWidth="1"/>
    <col min="11775" max="11775" width="52.125" style="165" customWidth="1"/>
    <col min="11776" max="11781" width="4.125" style="165" customWidth="1"/>
    <col min="11782" max="12028" width="9" style="165"/>
    <col min="12029" max="12029" width="3" style="165" customWidth="1"/>
    <col min="12030" max="12030" width="4.75" style="165" bestFit="1" customWidth="1"/>
    <col min="12031" max="12031" width="52.125" style="165" customWidth="1"/>
    <col min="12032" max="12037" width="4.125" style="165" customWidth="1"/>
    <col min="12038" max="12284" width="9" style="165"/>
    <col min="12285" max="12285" width="3" style="165" customWidth="1"/>
    <col min="12286" max="12286" width="4.75" style="165" bestFit="1" customWidth="1"/>
    <col min="12287" max="12287" width="52.125" style="165" customWidth="1"/>
    <col min="12288" max="12293" width="4.125" style="165" customWidth="1"/>
    <col min="12294" max="12540" width="9" style="165"/>
    <col min="12541" max="12541" width="3" style="165" customWidth="1"/>
    <col min="12542" max="12542" width="4.75" style="165" bestFit="1" customWidth="1"/>
    <col min="12543" max="12543" width="52.125" style="165" customWidth="1"/>
    <col min="12544" max="12549" width="4.125" style="165" customWidth="1"/>
    <col min="12550" max="12796" width="9" style="165"/>
    <col min="12797" max="12797" width="3" style="165" customWidth="1"/>
    <col min="12798" max="12798" width="4.75" style="165" bestFit="1" customWidth="1"/>
    <col min="12799" max="12799" width="52.125" style="165" customWidth="1"/>
    <col min="12800" max="12805" width="4.125" style="165" customWidth="1"/>
    <col min="12806" max="13052" width="9" style="165"/>
    <col min="13053" max="13053" width="3" style="165" customWidth="1"/>
    <col min="13054" max="13054" width="4.75" style="165" bestFit="1" customWidth="1"/>
    <col min="13055" max="13055" width="52.125" style="165" customWidth="1"/>
    <col min="13056" max="13061" width="4.125" style="165" customWidth="1"/>
    <col min="13062" max="13308" width="9" style="165"/>
    <col min="13309" max="13309" width="3" style="165" customWidth="1"/>
    <col min="13310" max="13310" width="4.75" style="165" bestFit="1" customWidth="1"/>
    <col min="13311" max="13311" width="52.125" style="165" customWidth="1"/>
    <col min="13312" max="13317" width="4.125" style="165" customWidth="1"/>
    <col min="13318" max="13564" width="9" style="165"/>
    <col min="13565" max="13565" width="3" style="165" customWidth="1"/>
    <col min="13566" max="13566" width="4.75" style="165" bestFit="1" customWidth="1"/>
    <col min="13567" max="13567" width="52.125" style="165" customWidth="1"/>
    <col min="13568" max="13573" width="4.125" style="165" customWidth="1"/>
    <col min="13574" max="13820" width="9" style="165"/>
    <col min="13821" max="13821" width="3" style="165" customWidth="1"/>
    <col min="13822" max="13822" width="4.75" style="165" bestFit="1" customWidth="1"/>
    <col min="13823" max="13823" width="52.125" style="165" customWidth="1"/>
    <col min="13824" max="13829" width="4.125" style="165" customWidth="1"/>
    <col min="13830" max="14076" width="9" style="165"/>
    <col min="14077" max="14077" width="3" style="165" customWidth="1"/>
    <col min="14078" max="14078" width="4.75" style="165" bestFit="1" customWidth="1"/>
    <col min="14079" max="14079" width="52.125" style="165" customWidth="1"/>
    <col min="14080" max="14085" width="4.125" style="165" customWidth="1"/>
    <col min="14086" max="14332" width="9" style="165"/>
    <col min="14333" max="14333" width="3" style="165" customWidth="1"/>
    <col min="14334" max="14334" width="4.75" style="165" bestFit="1" customWidth="1"/>
    <col min="14335" max="14335" width="52.125" style="165" customWidth="1"/>
    <col min="14336" max="14341" width="4.125" style="165" customWidth="1"/>
    <col min="14342" max="14588" width="9" style="165"/>
    <col min="14589" max="14589" width="3" style="165" customWidth="1"/>
    <col min="14590" max="14590" width="4.75" style="165" bestFit="1" customWidth="1"/>
    <col min="14591" max="14591" width="52.125" style="165" customWidth="1"/>
    <col min="14592" max="14597" width="4.125" style="165" customWidth="1"/>
    <col min="14598" max="14844" width="9" style="165"/>
    <col min="14845" max="14845" width="3" style="165" customWidth="1"/>
    <col min="14846" max="14846" width="4.75" style="165" bestFit="1" customWidth="1"/>
    <col min="14847" max="14847" width="52.125" style="165" customWidth="1"/>
    <col min="14848" max="14853" width="4.125" style="165" customWidth="1"/>
    <col min="14854" max="15100" width="9" style="165"/>
    <col min="15101" max="15101" width="3" style="165" customWidth="1"/>
    <col min="15102" max="15102" width="4.75" style="165" bestFit="1" customWidth="1"/>
    <col min="15103" max="15103" width="52.125" style="165" customWidth="1"/>
    <col min="15104" max="15109" width="4.125" style="165" customWidth="1"/>
    <col min="15110" max="15356" width="9" style="165"/>
    <col min="15357" max="15357" width="3" style="165" customWidth="1"/>
    <col min="15358" max="15358" width="4.75" style="165" bestFit="1" customWidth="1"/>
    <col min="15359" max="15359" width="52.125" style="165" customWidth="1"/>
    <col min="15360" max="15365" width="4.125" style="165" customWidth="1"/>
    <col min="15366" max="15612" width="9" style="165"/>
    <col min="15613" max="15613" width="3" style="165" customWidth="1"/>
    <col min="15614" max="15614" width="4.75" style="165" bestFit="1" customWidth="1"/>
    <col min="15615" max="15615" width="52.125" style="165" customWidth="1"/>
    <col min="15616" max="15621" width="4.125" style="165" customWidth="1"/>
    <col min="15622" max="15868" width="9" style="165"/>
    <col min="15869" max="15869" width="3" style="165" customWidth="1"/>
    <col min="15870" max="15870" width="4.75" style="165" bestFit="1" customWidth="1"/>
    <col min="15871" max="15871" width="52.125" style="165" customWidth="1"/>
    <col min="15872" max="15877" width="4.125" style="165" customWidth="1"/>
    <col min="15878" max="16124" width="9" style="165"/>
    <col min="16125" max="16125" width="3" style="165" customWidth="1"/>
    <col min="16126" max="16126" width="4.75" style="165" bestFit="1" customWidth="1"/>
    <col min="16127" max="16127" width="52.125" style="165" customWidth="1"/>
    <col min="16128" max="16133" width="4.125" style="165" customWidth="1"/>
    <col min="16134" max="16384" width="9" style="165"/>
  </cols>
  <sheetData>
    <row r="1" spans="1:5" ht="22.5" customHeight="1" thickBot="1" x14ac:dyDescent="0.2">
      <c r="A1" s="164" t="s">
        <v>178</v>
      </c>
      <c r="B1" s="164"/>
      <c r="C1" s="164"/>
      <c r="D1" s="164"/>
      <c r="E1" s="164"/>
    </row>
    <row r="2" spans="1:5" ht="37.5" customHeight="1" thickBot="1" x14ac:dyDescent="0.2">
      <c r="A2" s="164"/>
      <c r="B2" s="185" t="s">
        <v>165</v>
      </c>
      <c r="C2" s="186" t="s">
        <v>166</v>
      </c>
      <c r="D2" s="187" t="s">
        <v>167</v>
      </c>
      <c r="E2" s="188" t="s">
        <v>179</v>
      </c>
    </row>
    <row r="3" spans="1:5" ht="30" customHeight="1" x14ac:dyDescent="0.15">
      <c r="A3" s="164"/>
      <c r="B3" s="168" t="s">
        <v>18</v>
      </c>
      <c r="C3" s="189" t="s">
        <v>379</v>
      </c>
      <c r="D3" s="190" t="s">
        <v>366</v>
      </c>
      <c r="E3" s="190"/>
    </row>
    <row r="4" spans="1:5" ht="30" customHeight="1" x14ac:dyDescent="0.15">
      <c r="A4" s="164"/>
      <c r="B4" s="172" t="s">
        <v>19</v>
      </c>
      <c r="C4" s="173" t="s">
        <v>180</v>
      </c>
      <c r="D4" s="191"/>
      <c r="E4" s="191" t="s">
        <v>366</v>
      </c>
    </row>
    <row r="5" spans="1:5" ht="30" customHeight="1" x14ac:dyDescent="0.15">
      <c r="A5" s="164"/>
      <c r="B5" s="172" t="s">
        <v>155</v>
      </c>
      <c r="C5" s="176" t="s">
        <v>380</v>
      </c>
      <c r="D5" s="192"/>
      <c r="E5" s="192" t="s">
        <v>366</v>
      </c>
    </row>
    <row r="6" spans="1:5" ht="30" customHeight="1" x14ac:dyDescent="0.15">
      <c r="A6" s="164"/>
      <c r="B6" s="172" t="s">
        <v>367</v>
      </c>
      <c r="C6" s="176" t="s">
        <v>381</v>
      </c>
      <c r="D6" s="192"/>
      <c r="E6" s="192" t="s">
        <v>366</v>
      </c>
    </row>
    <row r="7" spans="1:5" ht="30" customHeight="1" x14ac:dyDescent="0.15">
      <c r="A7" s="164"/>
      <c r="B7" s="172" t="s">
        <v>369</v>
      </c>
      <c r="C7" s="176" t="s">
        <v>181</v>
      </c>
      <c r="D7" s="192"/>
      <c r="E7" s="192" t="s">
        <v>366</v>
      </c>
    </row>
    <row r="8" spans="1:5" ht="30" customHeight="1" x14ac:dyDescent="0.15">
      <c r="A8" s="164"/>
      <c r="B8" s="172" t="s">
        <v>370</v>
      </c>
      <c r="C8" s="173" t="s">
        <v>182</v>
      </c>
      <c r="D8" s="191"/>
      <c r="E8" s="192" t="s">
        <v>366</v>
      </c>
    </row>
    <row r="9" spans="1:5" ht="30" customHeight="1" x14ac:dyDescent="0.15">
      <c r="A9" s="164"/>
      <c r="B9" s="172" t="s">
        <v>371</v>
      </c>
      <c r="C9" s="176" t="s">
        <v>382</v>
      </c>
      <c r="D9" s="192"/>
      <c r="E9" s="192" t="s">
        <v>366</v>
      </c>
    </row>
    <row r="10" spans="1:5" ht="30" customHeight="1" x14ac:dyDescent="0.15">
      <c r="A10" s="164"/>
      <c r="B10" s="172" t="s">
        <v>372</v>
      </c>
      <c r="C10" s="176" t="s">
        <v>383</v>
      </c>
      <c r="D10" s="192"/>
      <c r="E10" s="192" t="s">
        <v>366</v>
      </c>
    </row>
    <row r="11" spans="1:5" ht="37.5" customHeight="1" x14ac:dyDescent="0.15">
      <c r="A11" s="184"/>
      <c r="B11" s="164"/>
      <c r="C11" s="164"/>
      <c r="D11" s="164"/>
      <c r="E11" s="164"/>
    </row>
    <row r="12" spans="1:5" ht="37.5" customHeight="1" x14ac:dyDescent="0.15">
      <c r="A12" s="184"/>
      <c r="B12" s="164"/>
      <c r="C12" s="164"/>
      <c r="D12" s="164"/>
      <c r="E12" s="164"/>
    </row>
    <row r="13" spans="1:5" ht="37.5" customHeight="1" x14ac:dyDescent="0.15">
      <c r="A13" s="184"/>
      <c r="B13" s="164"/>
      <c r="C13" s="164"/>
      <c r="D13" s="164"/>
      <c r="E13" s="164"/>
    </row>
  </sheetData>
  <sheetProtection password="A3E6" sheet="1" objects="1" scenarios="1"/>
  <phoneticPr fontId="9"/>
  <pageMargins left="0.86614173228346458" right="0.86614173228346458" top="0.86614173228346458" bottom="0.86614173228346458"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変更調書(幼保連携型)</vt:lpstr>
      <vt:lpstr>変更調書(基準適合状況調書)</vt:lpstr>
      <vt:lpstr>変更調書(職員配置計画)</vt:lpstr>
      <vt:lpstr>変更調書(職員名簿)</vt:lpstr>
      <vt:lpstr>別表「避難設備一覧」</vt:lpstr>
      <vt:lpstr>別表「その他の防災設備一覧」</vt:lpstr>
      <vt:lpstr>別表「その他の防災設備一覧」!Print_Area</vt:lpstr>
      <vt:lpstr>別表「避難設備一覧」!Print_Area</vt:lpstr>
      <vt:lpstr>'変更調書(基準適合状況調書)'!Print_Area</vt:lpstr>
      <vt:lpstr>'変更調書(職員配置計画)'!Print_Area</vt:lpstr>
      <vt:lpstr>'変更調書(職員名簿)'!Print_Area</vt:lpstr>
      <vt:lpstr>'変更調書(幼保連携型)'!Print_Area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越谷市役所</cp:lastModifiedBy>
  <cp:lastPrinted>2024-03-27T06:04:34Z</cp:lastPrinted>
  <dcterms:created xsi:type="dcterms:W3CDTF">2014-02-06T11:56:27Z</dcterms:created>
  <dcterms:modified xsi:type="dcterms:W3CDTF">2024-05-24T05:15:44Z</dcterms:modified>
</cp:coreProperties>
</file>