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dsv01\Shr_Data2\01290000子ども家庭部\■20　部所管例規\01＿子ども施策推進課\２＿要綱・訓令・要領\12_確認等に関する規則\3_特定教育・保育施設及び特定地域型保育事業の変更手続きに関する手引書\24_変更の手引き\2_事前協議変更調書\"/>
    </mc:Choice>
  </mc:AlternateContent>
  <bookViews>
    <workbookView xWindow="150" yWindow="270" windowWidth="11760" windowHeight="8895" activeTab="2"/>
  </bookViews>
  <sheets>
    <sheet name="変更調書(設備基準適合状況調書)" sheetId="10" r:id="rId1"/>
    <sheet name="変更調書(設備基準適合状況調書・記入例)" sheetId="12" r:id="rId2"/>
    <sheet name="変更調書(職員配置計画・職員名簿)" sheetId="11" r:id="rId3"/>
    <sheet name="別表「避難設備一覧」" sheetId="5" r:id="rId4"/>
    <sheet name="別表「その他の防災設備一覧」" sheetId="6" r:id="rId5"/>
  </sheets>
  <definedNames>
    <definedName name="_xlnm.Print_Area" localSheetId="4">別表「その他の防災設備一覧」!$A$1:$E$11</definedName>
    <definedName name="_xlnm.Print_Area" localSheetId="3">別表「避難設備一覧」!$A$1:$I$15</definedName>
    <definedName name="_xlnm.Print_Area" localSheetId="2">'変更調書(職員配置計画・職員名簿)'!$A$1:$Z$64</definedName>
    <definedName name="_xlnm.Print_Area" localSheetId="0">'変更調書(設備基準適合状況調書)'!$A$1:$Z$59</definedName>
    <definedName name="_xlnm.Print_Area" localSheetId="1">'変更調書(設備基準適合状況調書・記入例)'!$A$1:$Z$59</definedName>
  </definedNames>
  <calcPr calcId="162913"/>
</workbook>
</file>

<file path=xl/calcChain.xml><?xml version="1.0" encoding="utf-8"?>
<calcChain xmlns="http://schemas.openxmlformats.org/spreadsheetml/2006/main">
  <c r="L10" i="11" l="1"/>
  <c r="L11" i="11"/>
  <c r="O59" i="12" l="1"/>
  <c r="C59" i="12"/>
  <c r="O58" i="12"/>
  <c r="C58" i="12"/>
  <c r="O57" i="12"/>
  <c r="C57" i="12"/>
  <c r="O56" i="12"/>
  <c r="C56" i="12"/>
  <c r="F54" i="12"/>
  <c r="F53" i="12"/>
  <c r="E52" i="12"/>
  <c r="J43" i="12"/>
  <c r="M35" i="12"/>
  <c r="J35" i="12"/>
  <c r="M32" i="12"/>
  <c r="J32" i="12"/>
  <c r="F23" i="12"/>
  <c r="Q16" i="12"/>
  <c r="Q14" i="12"/>
  <c r="T9" i="12"/>
  <c r="R9" i="12"/>
  <c r="T8" i="12"/>
  <c r="R8" i="12"/>
  <c r="P7" i="12"/>
  <c r="N7" i="12"/>
  <c r="L7" i="12"/>
  <c r="J7" i="12"/>
  <c r="L5" i="12" s="1"/>
  <c r="T31" i="12" s="1"/>
  <c r="W31" i="12" s="1"/>
  <c r="H7" i="12"/>
  <c r="F7" i="12"/>
  <c r="H5" i="12" l="1"/>
  <c r="T30" i="12" s="1"/>
  <c r="W30" i="12" s="1"/>
  <c r="J44" i="12"/>
  <c r="V9" i="12"/>
  <c r="R7" i="12"/>
  <c r="T7" i="12"/>
  <c r="P5" i="12"/>
  <c r="V8" i="12"/>
  <c r="G48" i="11"/>
  <c r="G46" i="11"/>
  <c r="G44" i="11"/>
  <c r="G42" i="11"/>
  <c r="G40" i="11"/>
  <c r="G38" i="11"/>
  <c r="V5" i="12" l="1"/>
  <c r="V7" i="12"/>
  <c r="Q20" i="12"/>
  <c r="V19" i="12" s="1"/>
  <c r="T33" i="12"/>
  <c r="T35" i="12" s="1"/>
  <c r="W33" i="12" s="1"/>
  <c r="G56" i="11"/>
  <c r="G54" i="11"/>
  <c r="G52" i="11"/>
  <c r="G50" i="11"/>
  <c r="E13" i="11" l="1"/>
  <c r="Y14" i="11" s="1"/>
  <c r="R22" i="11"/>
  <c r="R21" i="11"/>
  <c r="R20" i="11"/>
  <c r="R19" i="11"/>
  <c r="R17" i="11"/>
  <c r="R14" i="11"/>
  <c r="T13" i="11"/>
  <c r="T16" i="11" s="1"/>
  <c r="P13" i="11"/>
  <c r="P16" i="11" s="1"/>
  <c r="P23" i="11" s="1"/>
  <c r="N13" i="11"/>
  <c r="N16" i="11" s="1"/>
  <c r="N23" i="11" s="1"/>
  <c r="R12" i="11"/>
  <c r="R11" i="11"/>
  <c r="R10" i="11"/>
  <c r="R7" i="11"/>
  <c r="L15" i="11"/>
  <c r="R13" i="11" l="1"/>
  <c r="R16" i="11" s="1"/>
  <c r="R23" i="11" s="1"/>
  <c r="L13" i="11" l="1"/>
  <c r="L17" i="11" s="1"/>
  <c r="L14" i="11" l="1"/>
  <c r="L16" i="11" s="1"/>
  <c r="J43" i="10" l="1"/>
  <c r="O59" i="10"/>
  <c r="C59" i="10"/>
  <c r="O58" i="10"/>
  <c r="C58" i="10"/>
  <c r="O57" i="10"/>
  <c r="C57" i="10"/>
  <c r="O56" i="10"/>
  <c r="C56" i="10"/>
  <c r="F54" i="10"/>
  <c r="F53" i="10"/>
  <c r="E52" i="10"/>
  <c r="M35" i="10"/>
  <c r="J35" i="10"/>
  <c r="M32" i="10"/>
  <c r="J32" i="10"/>
  <c r="F23" i="10"/>
  <c r="Q16" i="10"/>
  <c r="Q14" i="10"/>
  <c r="T9" i="10"/>
  <c r="R9" i="10"/>
  <c r="T8" i="10"/>
  <c r="R8" i="10"/>
  <c r="P7" i="10"/>
  <c r="N7" i="10"/>
  <c r="L7" i="10"/>
  <c r="J7" i="10"/>
  <c r="L5" i="10" s="1"/>
  <c r="H7" i="10"/>
  <c r="F7" i="10"/>
  <c r="H5" i="10" s="1"/>
  <c r="P5" i="10" l="1"/>
  <c r="V5" i="10" s="1"/>
  <c r="V8" i="10"/>
  <c r="V9" i="10"/>
  <c r="T30" i="10"/>
  <c r="W30" i="10" s="1"/>
  <c r="R7" i="10"/>
  <c r="T7" i="10"/>
  <c r="J44" i="10"/>
  <c r="Q20" i="10" l="1"/>
  <c r="V19" i="10" s="1"/>
  <c r="V7" i="10"/>
  <c r="T33" i="10"/>
  <c r="T35" i="10" s="1"/>
  <c r="W33" i="10" s="1"/>
  <c r="T31" i="10"/>
  <c r="W31" i="10" s="1"/>
</calcChain>
</file>

<file path=xl/comments1.xml><?xml version="1.0" encoding="utf-8"?>
<comments xmlns="http://schemas.openxmlformats.org/spreadsheetml/2006/main">
  <authors>
    <author>Administrator</author>
  </authors>
  <commentList>
    <comment ref="E22" authorId="0" shapeId="0">
      <text>
        <r>
          <rPr>
            <b/>
            <sz val="9"/>
            <color indexed="81"/>
            <rFont val="ＭＳ Ｐゴシック"/>
            <family val="3"/>
            <charset val="128"/>
          </rPr>
          <t>上記以外の職員を置く場合に、職種等と人数を記載</t>
        </r>
      </text>
    </comment>
  </commentList>
</comments>
</file>

<file path=xl/sharedStrings.xml><?xml version="1.0" encoding="utf-8"?>
<sst xmlns="http://schemas.openxmlformats.org/spreadsheetml/2006/main" count="382" uniqueCount="213">
  <si>
    <t>０歳</t>
    <rPh sb="1" eb="2">
      <t>サイ</t>
    </rPh>
    <phoneticPr fontId="3"/>
  </si>
  <si>
    <t>１歳</t>
    <rPh sb="1" eb="2">
      <t>サイ</t>
    </rPh>
    <phoneticPr fontId="3"/>
  </si>
  <si>
    <t>２歳</t>
    <rPh sb="1" eb="2">
      <t>サイ</t>
    </rPh>
    <phoneticPr fontId="3"/>
  </si>
  <si>
    <t>その他</t>
    <rPh sb="2" eb="3">
      <t>タ</t>
    </rPh>
    <phoneticPr fontId="3"/>
  </si>
  <si>
    <t>延床面積</t>
    <rPh sb="0" eb="1">
      <t>ノ</t>
    </rPh>
    <rPh sb="1" eb="2">
      <t>ユカ</t>
    </rPh>
    <rPh sb="2" eb="4">
      <t>メンセキ</t>
    </rPh>
    <phoneticPr fontId="3"/>
  </si>
  <si>
    <t>合計</t>
    <rPh sb="0" eb="2">
      <t>ゴウケイ</t>
    </rPh>
    <phoneticPr fontId="3"/>
  </si>
  <si>
    <t>区分</t>
    <rPh sb="0" eb="2">
      <t>クブン</t>
    </rPh>
    <phoneticPr fontId="3"/>
  </si>
  <si>
    <t>最低基準</t>
    <rPh sb="0" eb="2">
      <t>サイテイ</t>
    </rPh>
    <rPh sb="2" eb="4">
      <t>キジュン</t>
    </rPh>
    <phoneticPr fontId="3"/>
  </si>
  <si>
    <t>基準面積</t>
    <rPh sb="0" eb="2">
      <t>キジュン</t>
    </rPh>
    <rPh sb="2" eb="4">
      <t>メンセキ</t>
    </rPh>
    <phoneticPr fontId="3"/>
  </si>
  <si>
    <t>適否</t>
    <rPh sb="0" eb="2">
      <t>テキヒ</t>
    </rPh>
    <phoneticPr fontId="3"/>
  </si>
  <si>
    <t>職種</t>
    <rPh sb="0" eb="2">
      <t>ショクシュ</t>
    </rPh>
    <phoneticPr fontId="3"/>
  </si>
  <si>
    <t>非常勤</t>
    <rPh sb="0" eb="1">
      <t>ヒ</t>
    </rPh>
    <rPh sb="1" eb="3">
      <t>ジョウキン</t>
    </rPh>
    <phoneticPr fontId="3"/>
  </si>
  <si>
    <t>備考</t>
    <rPh sb="0" eb="2">
      <t>ビコウ</t>
    </rPh>
    <phoneticPr fontId="3"/>
  </si>
  <si>
    <t>調理員</t>
    <rPh sb="0" eb="3">
      <t>チョウリイン</t>
    </rPh>
    <phoneticPr fontId="3"/>
  </si>
  <si>
    <t>小計</t>
    <rPh sb="0" eb="1">
      <t>ショウ</t>
    </rPh>
    <rPh sb="1" eb="2">
      <t>ケイ</t>
    </rPh>
    <phoneticPr fontId="3"/>
  </si>
  <si>
    <t>-</t>
    <phoneticPr fontId="3"/>
  </si>
  <si>
    <t>定数</t>
  </si>
  <si>
    <t>備考</t>
    <phoneticPr fontId="3"/>
  </si>
  <si>
    <t>常勤</t>
    <rPh sb="0" eb="2">
      <t>ジョウキン</t>
    </rPh>
    <phoneticPr fontId="3"/>
  </si>
  <si>
    <t>常用</t>
    <rPh sb="0" eb="2">
      <t>ジョウヨウ</t>
    </rPh>
    <phoneticPr fontId="3"/>
  </si>
  <si>
    <t>使用する権原</t>
    <rPh sb="0" eb="2">
      <t>シヨウ</t>
    </rPh>
    <rPh sb="4" eb="6">
      <t>ケンゲン</t>
    </rPh>
    <phoneticPr fontId="3"/>
  </si>
  <si>
    <t>構造</t>
    <rPh sb="0" eb="2">
      <t>コウゾウ</t>
    </rPh>
    <phoneticPr fontId="3"/>
  </si>
  <si>
    <t>配置職員数</t>
    <rPh sb="0" eb="2">
      <t>ハイチ</t>
    </rPh>
    <rPh sb="2" eb="5">
      <t>ショクインスウ</t>
    </rPh>
    <phoneticPr fontId="3"/>
  </si>
  <si>
    <t>実数</t>
    <rPh sb="0" eb="2">
      <t>ジッスウ</t>
    </rPh>
    <phoneticPr fontId="3"/>
  </si>
  <si>
    <t>常勤
換算値</t>
    <rPh sb="0" eb="2">
      <t>ジョウキン</t>
    </rPh>
    <rPh sb="3" eb="5">
      <t>カンサン</t>
    </rPh>
    <rPh sb="5" eb="6">
      <t>アタイ</t>
    </rPh>
    <phoneticPr fontId="3"/>
  </si>
  <si>
    <t>設備</t>
    <rPh sb="0" eb="2">
      <t>セツビ</t>
    </rPh>
    <phoneticPr fontId="3"/>
  </si>
  <si>
    <t>屋外階段</t>
    <rPh sb="0" eb="2">
      <t>オクガイ</t>
    </rPh>
    <rPh sb="2" eb="4">
      <t>カイダン</t>
    </rPh>
    <phoneticPr fontId="3"/>
  </si>
  <si>
    <t>避難用</t>
    <rPh sb="0" eb="3">
      <t>ヒナンヨウ</t>
    </rPh>
    <phoneticPr fontId="3"/>
  </si>
  <si>
    <t>待避上有効なバルコニー</t>
    <rPh sb="0" eb="2">
      <t>タイヒ</t>
    </rPh>
    <rPh sb="2" eb="3">
      <t>ジョウ</t>
    </rPh>
    <rPh sb="3" eb="5">
      <t>ユウコウ</t>
    </rPh>
    <phoneticPr fontId="3"/>
  </si>
  <si>
    <t>3.3㎡×0歳児</t>
    <rPh sb="6" eb="8">
      <t>サイジ</t>
    </rPh>
    <phoneticPr fontId="3"/>
  </si>
  <si>
    <t>3.3㎡×1歳児　</t>
    <rPh sb="6" eb="8">
      <t>サイジ</t>
    </rPh>
    <phoneticPr fontId="3"/>
  </si>
  <si>
    <t>0歳児</t>
    <rPh sb="1" eb="2">
      <t>サイ</t>
    </rPh>
    <rPh sb="2" eb="3">
      <t>ジ</t>
    </rPh>
    <phoneticPr fontId="3"/>
  </si>
  <si>
    <t>有効面積</t>
    <rPh sb="0" eb="2">
      <t>ユウコウ</t>
    </rPh>
    <rPh sb="2" eb="4">
      <t>メンセキ</t>
    </rPh>
    <phoneticPr fontId="3"/>
  </si>
  <si>
    <t>※ 常勤後の人数の算出方法：非常勤職員の勤務時間÷常勤職員の勤務時間</t>
    <rPh sb="14" eb="17">
      <t>ヒジョウキン</t>
    </rPh>
    <rPh sb="17" eb="19">
      <t>ショクイン</t>
    </rPh>
    <rPh sb="20" eb="22">
      <t>キンム</t>
    </rPh>
    <rPh sb="22" eb="24">
      <t>ジカン</t>
    </rPh>
    <rPh sb="25" eb="27">
      <t>ジョウキン</t>
    </rPh>
    <rPh sb="27" eb="29">
      <t>ショクイン</t>
    </rPh>
    <rPh sb="30" eb="32">
      <t>キンム</t>
    </rPh>
    <rPh sb="32" eb="34">
      <t>ジカン</t>
    </rPh>
    <phoneticPr fontId="3"/>
  </si>
  <si>
    <t>耐火</t>
    <rPh sb="0" eb="2">
      <t>タイカ</t>
    </rPh>
    <phoneticPr fontId="3"/>
  </si>
  <si>
    <t>①</t>
  </si>
  <si>
    <t>②</t>
  </si>
  <si>
    <t>別表「避難設備一覧」</t>
    <rPh sb="0" eb="2">
      <t>ベッピョウ</t>
    </rPh>
    <rPh sb="3" eb="5">
      <t>ヒナン</t>
    </rPh>
    <rPh sb="5" eb="7">
      <t>セツビ</t>
    </rPh>
    <rPh sb="7" eb="9">
      <t>イチラン</t>
    </rPh>
    <phoneticPr fontId="3"/>
  </si>
  <si>
    <t>設備
記号</t>
    <rPh sb="0" eb="2">
      <t>セツビ</t>
    </rPh>
    <rPh sb="3" eb="5">
      <t>キゴウ</t>
    </rPh>
    <phoneticPr fontId="3"/>
  </si>
  <si>
    <t>2階</t>
    <rPh sb="1" eb="2">
      <t>カイ</t>
    </rPh>
    <phoneticPr fontId="3"/>
  </si>
  <si>
    <t>3階</t>
    <rPh sb="1" eb="2">
      <t>カイ</t>
    </rPh>
    <phoneticPr fontId="3"/>
  </si>
  <si>
    <t>屋内階段</t>
  </si>
  <si>
    <t>○</t>
    <phoneticPr fontId="3"/>
  </si>
  <si>
    <t>③</t>
  </si>
  <si>
    <t>建築基準法施行令第123条第1項各号又は同条第3項各号に規定する構造の屋内階段</t>
  </si>
  <si>
    <t>④</t>
    <phoneticPr fontId="3"/>
  </si>
  <si>
    <t>建築基準法施行令第123条第2項各号に規定する構造の屋外階段</t>
    <phoneticPr fontId="3"/>
  </si>
  <si>
    <t>⑤</t>
    <phoneticPr fontId="3"/>
  </si>
  <si>
    <t>⑥</t>
    <phoneticPr fontId="3"/>
  </si>
  <si>
    <t>⑦</t>
    <phoneticPr fontId="3"/>
  </si>
  <si>
    <t>建築基準法第2条第7号の2に規定する準耐火構造の屋外傾斜路又はこれに準ずる設備</t>
    <rPh sb="18" eb="19">
      <t>ジュン</t>
    </rPh>
    <phoneticPr fontId="3"/>
  </si>
  <si>
    <t>⑧</t>
    <phoneticPr fontId="3"/>
  </si>
  <si>
    <t>建築基準法第2条第7号に規定する耐火構造の屋外傾斜路又はこれに準ずる設備</t>
    <phoneticPr fontId="3"/>
  </si>
  <si>
    <t>⑨</t>
    <phoneticPr fontId="3"/>
  </si>
  <si>
    <t>⑩</t>
    <phoneticPr fontId="3"/>
  </si>
  <si>
    <t>建築基準法第2条第7号に規定する耐火構造の屋外傾斜路</t>
    <phoneticPr fontId="3"/>
  </si>
  <si>
    <t>⑪</t>
    <phoneticPr fontId="3"/>
  </si>
  <si>
    <t>保育室等が設けられている階に応じ、常用、避難用の区分及び各階ごと、それぞれ、○のついている施設又は設備が１以上設けられていること。</t>
    <rPh sb="0" eb="3">
      <t>ホイクシツ</t>
    </rPh>
    <rPh sb="3" eb="4">
      <t>トウ</t>
    </rPh>
    <rPh sb="5" eb="6">
      <t>モウ</t>
    </rPh>
    <rPh sb="12" eb="13">
      <t>カイ</t>
    </rPh>
    <rPh sb="14" eb="15">
      <t>オウ</t>
    </rPh>
    <rPh sb="17" eb="19">
      <t>ジョウヨウ</t>
    </rPh>
    <rPh sb="20" eb="23">
      <t>ヒナンヨウ</t>
    </rPh>
    <rPh sb="24" eb="26">
      <t>クブン</t>
    </rPh>
    <rPh sb="26" eb="27">
      <t>オヨ</t>
    </rPh>
    <rPh sb="28" eb="30">
      <t>カクカイ</t>
    </rPh>
    <rPh sb="45" eb="47">
      <t>シセツ</t>
    </rPh>
    <rPh sb="47" eb="48">
      <t>マタ</t>
    </rPh>
    <rPh sb="49" eb="51">
      <t>セツビ</t>
    </rPh>
    <rPh sb="53" eb="55">
      <t>イジョウ</t>
    </rPh>
    <rPh sb="55" eb="56">
      <t>モウ</t>
    </rPh>
    <phoneticPr fontId="3"/>
  </si>
  <si>
    <t>遊戯室</t>
    <rPh sb="0" eb="3">
      <t>ユウギシツ</t>
    </rPh>
    <phoneticPr fontId="3"/>
  </si>
  <si>
    <t>小計</t>
    <rPh sb="0" eb="2">
      <t>ショウケイ</t>
    </rPh>
    <phoneticPr fontId="3"/>
  </si>
  <si>
    <t>０歳児室　</t>
    <rPh sb="1" eb="2">
      <t>サイ</t>
    </rPh>
    <rPh sb="2" eb="3">
      <t>ジ</t>
    </rPh>
    <rPh sb="3" eb="4">
      <t>シツ</t>
    </rPh>
    <phoneticPr fontId="3"/>
  </si>
  <si>
    <t>１歳児室　</t>
    <rPh sb="1" eb="2">
      <t>サイ</t>
    </rPh>
    <rPh sb="2" eb="3">
      <t>ジ</t>
    </rPh>
    <rPh sb="3" eb="4">
      <t>シツ</t>
    </rPh>
    <phoneticPr fontId="3"/>
  </si>
  <si>
    <t>２歳児室　</t>
    <rPh sb="1" eb="2">
      <t>サイ</t>
    </rPh>
    <rPh sb="2" eb="3">
      <t>ジ</t>
    </rPh>
    <rPh sb="3" eb="4">
      <t>シツ</t>
    </rPh>
    <phoneticPr fontId="3"/>
  </si>
  <si>
    <t>種類</t>
    <rPh sb="0" eb="2">
      <t>シュルイ</t>
    </rPh>
    <phoneticPr fontId="3"/>
  </si>
  <si>
    <t>主要用途</t>
    <rPh sb="0" eb="2">
      <t>シュヨウ</t>
    </rPh>
    <rPh sb="2" eb="4">
      <t>ヨウト</t>
    </rPh>
    <phoneticPr fontId="3"/>
  </si>
  <si>
    <t>別表「その他の防災設備一覧」</t>
    <rPh sb="0" eb="2">
      <t>ベッピョウ</t>
    </rPh>
    <rPh sb="5" eb="6">
      <t>タ</t>
    </rPh>
    <rPh sb="7" eb="9">
      <t>ボウサイ</t>
    </rPh>
    <rPh sb="9" eb="11">
      <t>セツビ</t>
    </rPh>
    <rPh sb="11" eb="13">
      <t>イチラン</t>
    </rPh>
    <phoneticPr fontId="3"/>
  </si>
  <si>
    <t>スプリンクラー設備その他これに類するもので自動式のもの</t>
    <rPh sb="7" eb="9">
      <t>セツビ</t>
    </rPh>
    <rPh sb="11" eb="12">
      <t>タ</t>
    </rPh>
    <rPh sb="15" eb="16">
      <t>ルイ</t>
    </rPh>
    <rPh sb="21" eb="23">
      <t>ジドウ</t>
    </rPh>
    <rPh sb="23" eb="24">
      <t>シキ</t>
    </rPh>
    <phoneticPr fontId="3"/>
  </si>
  <si>
    <t>調理用器具の種類に応じた有効な自動消火装置が設置され、かつ外部への延焼防止措置が講じられている</t>
    <phoneticPr fontId="6"/>
  </si>
  <si>
    <t>調理設備とそれ以外の部分が、耐火構造の床、壁又は特定防火設備で区画されている</t>
    <phoneticPr fontId="6"/>
  </si>
  <si>
    <t>非常警報器具又は非常警報設備及び消防機関へ火災を通報する設備</t>
    <phoneticPr fontId="3"/>
  </si>
  <si>
    <t>カーテン、敷物、建具等で可燃性のものについての防炎処理</t>
    <phoneticPr fontId="3"/>
  </si>
  <si>
    <t>上記
以外</t>
    <rPh sb="0" eb="2">
      <t>ジョウキ</t>
    </rPh>
    <rPh sb="3" eb="5">
      <t>イガイ</t>
    </rPh>
    <phoneticPr fontId="3"/>
  </si>
  <si>
    <t>階数</t>
    <rPh sb="0" eb="2">
      <t>カイスウ</t>
    </rPh>
    <phoneticPr fontId="3"/>
  </si>
  <si>
    <t>壁及び天井の室内に面する部分の不燃材料仕上げ</t>
    <rPh sb="0" eb="1">
      <t>カベ</t>
    </rPh>
    <rPh sb="1" eb="2">
      <t>オヨ</t>
    </rPh>
    <rPh sb="3" eb="5">
      <t>テンジョウ</t>
    </rPh>
    <rPh sb="6" eb="8">
      <t>シツナイ</t>
    </rPh>
    <rPh sb="9" eb="10">
      <t>メン</t>
    </rPh>
    <rPh sb="12" eb="14">
      <t>ブブン</t>
    </rPh>
    <rPh sb="15" eb="17">
      <t>フネン</t>
    </rPh>
    <rPh sb="17" eb="19">
      <t>ザイリョウ</t>
    </rPh>
    <rPh sb="19" eb="21">
      <t>シア</t>
    </rPh>
    <phoneticPr fontId="3"/>
  </si>
  <si>
    <t>配置基準等</t>
    <rPh sb="0" eb="2">
      <t>ハイチ</t>
    </rPh>
    <rPh sb="2" eb="4">
      <t>キジュン</t>
    </rPh>
    <rPh sb="4" eb="5">
      <t>トウ</t>
    </rPh>
    <phoneticPr fontId="3"/>
  </si>
  <si>
    <t>換気･暖房･冷房設備の風道が、床又は壁を貫通する部分(これに近接する部分含む)に防火上有効にダンパーが設置</t>
    <rPh sb="0" eb="2">
      <t>カンキ</t>
    </rPh>
    <rPh sb="16" eb="17">
      <t>マタ</t>
    </rPh>
    <phoneticPr fontId="6"/>
  </si>
  <si>
    <t>4階以上</t>
    <rPh sb="1" eb="2">
      <t>カイ</t>
    </rPh>
    <rPh sb="2" eb="4">
      <t>イジョウ</t>
    </rPh>
    <phoneticPr fontId="3"/>
  </si>
  <si>
    <r>
      <t>室名</t>
    </r>
    <r>
      <rPr>
        <sz val="9"/>
        <rFont val="ＭＳ 明朝"/>
        <family val="1"/>
        <charset val="128"/>
      </rPr>
      <t>(保育室等は室数も記載)</t>
    </r>
    <rPh sb="0" eb="1">
      <t>シツ</t>
    </rPh>
    <rPh sb="1" eb="2">
      <t>メイ</t>
    </rPh>
    <rPh sb="3" eb="7">
      <t>ホイクシツトウ</t>
    </rPh>
    <rPh sb="8" eb="9">
      <t>シツ</t>
    </rPh>
    <rPh sb="9" eb="10">
      <t>スウ</t>
    </rPh>
    <rPh sb="11" eb="13">
      <t>キサイ</t>
    </rPh>
    <phoneticPr fontId="3"/>
  </si>
  <si>
    <t>事務職員</t>
    <rPh sb="0" eb="2">
      <t>ジム</t>
    </rPh>
    <rPh sb="2" eb="4">
      <t>ショクイン</t>
    </rPh>
    <phoneticPr fontId="3"/>
  </si>
  <si>
    <t>資格</t>
    <rPh sb="0" eb="2">
      <t>シカク</t>
    </rPh>
    <phoneticPr fontId="3"/>
  </si>
  <si>
    <t>建築年月日</t>
    <rPh sb="0" eb="2">
      <t>ケンチク</t>
    </rPh>
    <rPh sb="2" eb="3">
      <t>ネン</t>
    </rPh>
    <rPh sb="3" eb="5">
      <t>ガッピ</t>
    </rPh>
    <phoneticPr fontId="3"/>
  </si>
  <si>
    <t>権利の期間</t>
    <rPh sb="0" eb="2">
      <t>ケンリ</t>
    </rPh>
    <rPh sb="3" eb="5">
      <t>キカン</t>
    </rPh>
    <phoneticPr fontId="3"/>
  </si>
  <si>
    <t>耐火建築物</t>
  </si>
  <si>
    <t>賃借権</t>
  </si>
  <si>
    <t>建築基準法施行令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t>
    <rPh sb="139" eb="140">
      <t>ミ</t>
    </rPh>
    <phoneticPr fontId="3"/>
  </si>
  <si>
    <t>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rPh sb="139" eb="140">
      <t>ミ</t>
    </rPh>
    <phoneticPr fontId="3"/>
  </si>
  <si>
    <t>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t>
    <phoneticPr fontId="3"/>
  </si>
  <si>
    <t>園児の転落防止設備(保育室等など園児が出入りや通行をする場所に設置)</t>
    <phoneticPr fontId="6"/>
  </si>
  <si>
    <t>3階
以上</t>
    <rPh sb="1" eb="2">
      <t>カイ</t>
    </rPh>
    <rPh sb="3" eb="5">
      <t>イジョウ</t>
    </rPh>
    <phoneticPr fontId="3"/>
  </si>
  <si>
    <t>利用定員</t>
    <rPh sb="0" eb="2">
      <t>リヨウ</t>
    </rPh>
    <rPh sb="2" eb="4">
      <t>テイイン</t>
    </rPh>
    <phoneticPr fontId="6"/>
  </si>
  <si>
    <t>保育標準時間</t>
    <rPh sb="0" eb="2">
      <t>ホイク</t>
    </rPh>
    <rPh sb="2" eb="4">
      <t>ヒョウジュン</t>
    </rPh>
    <rPh sb="4" eb="6">
      <t>ジカン</t>
    </rPh>
    <phoneticPr fontId="6"/>
  </si>
  <si>
    <t>駐車場</t>
    <rPh sb="0" eb="2">
      <t>チュウシャ</t>
    </rPh>
    <rPh sb="2" eb="3">
      <t>ジョウ</t>
    </rPh>
    <phoneticPr fontId="3"/>
  </si>
  <si>
    <t>台</t>
    <rPh sb="0" eb="1">
      <t>ダイ</t>
    </rPh>
    <phoneticPr fontId="6"/>
  </si>
  <si>
    <t>必置</t>
    <rPh sb="0" eb="1">
      <t>カナラ</t>
    </rPh>
    <rPh sb="1" eb="2">
      <t>オ</t>
    </rPh>
    <phoneticPr fontId="6"/>
  </si>
  <si>
    <t>屋外遊戯場</t>
    <rPh sb="0" eb="2">
      <t>オクガイ</t>
    </rPh>
    <rPh sb="2" eb="4">
      <t>ユウギ</t>
    </rPh>
    <rPh sb="4" eb="5">
      <t>ジョウ</t>
    </rPh>
    <phoneticPr fontId="3"/>
  </si>
  <si>
    <t>嘱託医</t>
    <rPh sb="0" eb="2">
      <t>ショクタク</t>
    </rPh>
    <phoneticPr fontId="3"/>
  </si>
  <si>
    <t>嘱託歯科医</t>
    <rPh sb="0" eb="2">
      <t>ショクタク</t>
    </rPh>
    <rPh sb="2" eb="4">
      <t>シカ</t>
    </rPh>
    <phoneticPr fontId="3"/>
  </si>
  <si>
    <t>3.3㎡×２歳児以上数</t>
    <rPh sb="6" eb="7">
      <t>サイ</t>
    </rPh>
    <rPh sb="7" eb="8">
      <t>ジ</t>
    </rPh>
    <rPh sb="8" eb="10">
      <t>イジョウ</t>
    </rPh>
    <rPh sb="10" eb="11">
      <t>スウ</t>
    </rPh>
    <phoneticPr fontId="3"/>
  </si>
  <si>
    <t>階</t>
    <rPh sb="0" eb="1">
      <t>カイ</t>
    </rPh>
    <phoneticPr fontId="6"/>
  </si>
  <si>
    <t>その他の防災設備</t>
    <rPh sb="2" eb="3">
      <t>タ</t>
    </rPh>
    <rPh sb="4" eb="6">
      <t>ボウサイ</t>
    </rPh>
    <rPh sb="6" eb="8">
      <t>セツビ</t>
    </rPh>
    <phoneticPr fontId="6"/>
  </si>
  <si>
    <t>避難用設備</t>
    <rPh sb="0" eb="2">
      <t>ヒナン</t>
    </rPh>
    <rPh sb="2" eb="3">
      <t>ヨウ</t>
    </rPh>
    <rPh sb="3" eb="5">
      <t>セツビ</t>
    </rPh>
    <phoneticPr fontId="6"/>
  </si>
  <si>
    <r>
      <t>事務室</t>
    </r>
    <r>
      <rPr>
        <sz val="10"/>
        <rFont val="ＭＳ 明朝"/>
        <family val="1"/>
        <charset val="128"/>
      </rPr>
      <t>(医務スペース含む）</t>
    </r>
    <rPh sb="0" eb="3">
      <t>ジムシツ</t>
    </rPh>
    <rPh sb="4" eb="6">
      <t>イム</t>
    </rPh>
    <rPh sb="10" eb="11">
      <t>フク</t>
    </rPh>
    <phoneticPr fontId="3"/>
  </si>
  <si>
    <t>医務室(事務室と兼用)</t>
    <rPh sb="0" eb="3">
      <t>イムシツ</t>
    </rPh>
    <rPh sb="4" eb="6">
      <t>ジム</t>
    </rPh>
    <rPh sb="6" eb="7">
      <t>シツ</t>
    </rPh>
    <rPh sb="8" eb="10">
      <t>ケンヨウ</t>
    </rPh>
    <phoneticPr fontId="3"/>
  </si>
  <si>
    <t>　※延床面積は、建築基準法による面積</t>
    <rPh sb="2" eb="3">
      <t>ノベ</t>
    </rPh>
    <rPh sb="3" eb="4">
      <t>ユカ</t>
    </rPh>
    <rPh sb="4" eb="6">
      <t>メンセキ</t>
    </rPh>
    <rPh sb="8" eb="10">
      <t>ケンチク</t>
    </rPh>
    <rPh sb="10" eb="13">
      <t>キジュンホウ</t>
    </rPh>
    <rPh sb="16" eb="18">
      <t>メンセキ</t>
    </rPh>
    <phoneticPr fontId="6"/>
  </si>
  <si>
    <t>駐輪場</t>
    <rPh sb="0" eb="2">
      <t>チュウリン</t>
    </rPh>
    <rPh sb="2" eb="3">
      <t>ジョウ</t>
    </rPh>
    <phoneticPr fontId="3"/>
  </si>
  <si>
    <t>有無</t>
    <rPh sb="0" eb="2">
      <t>ウム</t>
    </rPh>
    <phoneticPr fontId="3"/>
  </si>
  <si>
    <t>設備等名</t>
    <rPh sb="0" eb="2">
      <t>セツビ</t>
    </rPh>
    <rPh sb="2" eb="3">
      <t>トウ</t>
    </rPh>
    <rPh sb="3" eb="4">
      <t>メイ</t>
    </rPh>
    <phoneticPr fontId="3"/>
  </si>
  <si>
    <t>～</t>
    <phoneticPr fontId="6"/>
  </si>
  <si>
    <t>管理者</t>
    <rPh sb="0" eb="3">
      <t>カンリシャ</t>
    </rPh>
    <phoneticPr fontId="3"/>
  </si>
  <si>
    <t>保育者</t>
    <rPh sb="0" eb="3">
      <t>ホイクシャ</t>
    </rPh>
    <phoneticPr fontId="3"/>
  </si>
  <si>
    <t>1歳児</t>
    <rPh sb="1" eb="2">
      <t>サイ</t>
    </rPh>
    <rPh sb="2" eb="3">
      <t>ジ</t>
    </rPh>
    <phoneticPr fontId="3"/>
  </si>
  <si>
    <t>2歳児</t>
    <rPh sb="1" eb="2">
      <t>サイ</t>
    </rPh>
    <rPh sb="2" eb="3">
      <t>ジ</t>
    </rPh>
    <phoneticPr fontId="3"/>
  </si>
  <si>
    <t>職員配置基準</t>
    <rPh sb="0" eb="2">
      <t>ショクイン</t>
    </rPh>
    <rPh sb="2" eb="4">
      <t>ハイチ</t>
    </rPh>
    <rPh sb="4" eb="6">
      <t>キジュン</t>
    </rPh>
    <phoneticPr fontId="6"/>
  </si>
  <si>
    <t>建築物の階数</t>
    <rPh sb="0" eb="2">
      <t>ケンチク</t>
    </rPh>
    <rPh sb="2" eb="3">
      <t>ブツ</t>
    </rPh>
    <rPh sb="4" eb="6">
      <t>カイスウ</t>
    </rPh>
    <phoneticPr fontId="3"/>
  </si>
  <si>
    <t>地上</t>
    <rPh sb="0" eb="2">
      <t>チジョウ</t>
    </rPh>
    <phoneticPr fontId="6"/>
  </si>
  <si>
    <t>階建ての</t>
    <rPh sb="0" eb="2">
      <t>カイダ</t>
    </rPh>
    <phoneticPr fontId="6"/>
  </si>
  <si>
    <t>広さ</t>
    <rPh sb="0" eb="1">
      <t>ヒロ</t>
    </rPh>
    <phoneticPr fontId="6"/>
  </si>
  <si>
    <t>その他</t>
    <rPh sb="2" eb="3">
      <t>タ</t>
    </rPh>
    <phoneticPr fontId="6"/>
  </si>
  <si>
    <t>提供方法</t>
    <rPh sb="0" eb="2">
      <t>テイキョウ</t>
    </rPh>
    <rPh sb="2" eb="4">
      <t>ホウホウ</t>
    </rPh>
    <phoneticPr fontId="6"/>
  </si>
  <si>
    <t>業務委託</t>
    <rPh sb="0" eb="2">
      <t>ギョウム</t>
    </rPh>
    <rPh sb="2" eb="4">
      <t>イタク</t>
    </rPh>
    <phoneticPr fontId="6"/>
  </si>
  <si>
    <t>自園調理</t>
  </si>
  <si>
    <t>事業所の構造等</t>
    <rPh sb="0" eb="3">
      <t>ジギョウショ</t>
    </rPh>
    <rPh sb="4" eb="7">
      <t>コウゾウトウ</t>
    </rPh>
    <phoneticPr fontId="6"/>
  </si>
  <si>
    <t>(1)　事業所の構造等</t>
    <rPh sb="4" eb="7">
      <t>ジギョウショ</t>
    </rPh>
    <rPh sb="8" eb="10">
      <t>コウゾウ</t>
    </rPh>
    <rPh sb="10" eb="11">
      <t>トウ</t>
    </rPh>
    <phoneticPr fontId="3"/>
  </si>
  <si>
    <t>(2)　保育室等の面積</t>
    <rPh sb="4" eb="7">
      <t>ホイクシツ</t>
    </rPh>
    <rPh sb="7" eb="8">
      <t>トウ</t>
    </rPh>
    <rPh sb="9" eb="11">
      <t>メンセキ</t>
    </rPh>
    <phoneticPr fontId="3"/>
  </si>
  <si>
    <t>給食調理方法</t>
    <rPh sb="0" eb="2">
      <t>キュウショク</t>
    </rPh>
    <rPh sb="2" eb="4">
      <t>チョウリ</t>
    </rPh>
    <rPh sb="4" eb="6">
      <t>ホウホウ</t>
    </rPh>
    <phoneticPr fontId="6"/>
  </si>
  <si>
    <t>専任・兼任の別</t>
    <rPh sb="0" eb="2">
      <t>センニン</t>
    </rPh>
    <rPh sb="3" eb="5">
      <t>ケンニン</t>
    </rPh>
    <rPh sb="6" eb="7">
      <t>ベツ</t>
    </rPh>
    <phoneticPr fontId="6"/>
  </si>
  <si>
    <t>保育者と兼任する場合は保育者に計上</t>
    <rPh sb="0" eb="3">
      <t>ホイクシャ</t>
    </rPh>
    <rPh sb="4" eb="6">
      <t>ケンニン</t>
    </rPh>
    <rPh sb="8" eb="10">
      <t>バアイ</t>
    </rPh>
    <rPh sb="11" eb="14">
      <t>ホイクシャ</t>
    </rPh>
    <rPh sb="15" eb="17">
      <t>ケイジョウ</t>
    </rPh>
    <phoneticPr fontId="6"/>
  </si>
  <si>
    <t>※　室名は、必要に応じ修正してください。室名は、平面図の部屋名と一致させてください。</t>
    <phoneticPr fontId="3"/>
  </si>
  <si>
    <t>　　なお、保育室等の面積は、有効面積で算定してください。</t>
    <phoneticPr fontId="3"/>
  </si>
  <si>
    <t>※　有効面積は、床面積（内法）からロッカーや洗面台などの面積を差し引いた面積のことをいいます。</t>
    <phoneticPr fontId="3"/>
  </si>
  <si>
    <t>※ 調理員：調理業務の全部委託又は外部搬入の場合は、調理員の数は計上しないでください。</t>
    <rPh sb="2" eb="5">
      <t>チョウリイン</t>
    </rPh>
    <rPh sb="6" eb="8">
      <t>チョウリ</t>
    </rPh>
    <rPh sb="8" eb="10">
      <t>ギョウム</t>
    </rPh>
    <rPh sb="11" eb="13">
      <t>ゼンブ</t>
    </rPh>
    <rPh sb="13" eb="15">
      <t>イタク</t>
    </rPh>
    <rPh sb="15" eb="16">
      <t>マタ</t>
    </rPh>
    <rPh sb="17" eb="19">
      <t>ガイブ</t>
    </rPh>
    <rPh sb="19" eb="21">
      <t>ハンニュウ</t>
    </rPh>
    <rPh sb="22" eb="24">
      <t>バアイ</t>
    </rPh>
    <rPh sb="26" eb="29">
      <t>チョウリイン</t>
    </rPh>
    <rPh sb="30" eb="31">
      <t>カズ</t>
    </rPh>
    <rPh sb="32" eb="34">
      <t>ケイジョウ</t>
    </rPh>
    <phoneticPr fontId="3"/>
  </si>
  <si>
    <t>地域枠</t>
    <rPh sb="0" eb="2">
      <t>チイキ</t>
    </rPh>
    <rPh sb="2" eb="3">
      <t>ワク</t>
    </rPh>
    <phoneticPr fontId="6"/>
  </si>
  <si>
    <t>従業員枠</t>
    <rPh sb="0" eb="3">
      <t>ジュウギョウイン</t>
    </rPh>
    <rPh sb="3" eb="4">
      <t>ワク</t>
    </rPh>
    <phoneticPr fontId="6"/>
  </si>
  <si>
    <r>
      <t xml:space="preserve">乳児室
</t>
    </r>
    <r>
      <rPr>
        <sz val="9"/>
        <rFont val="ＭＳ 明朝"/>
        <family val="1"/>
        <charset val="128"/>
      </rPr>
      <t>ほふく室</t>
    </r>
    <rPh sb="0" eb="2">
      <t>ニュウジ</t>
    </rPh>
    <rPh sb="2" eb="3">
      <t>シツ</t>
    </rPh>
    <rPh sb="7" eb="8">
      <t>シツ</t>
    </rPh>
    <phoneticPr fontId="3"/>
  </si>
  <si>
    <t>保育室
遊戯室</t>
    <rPh sb="0" eb="3">
      <t>ホイクシツ</t>
    </rPh>
    <rPh sb="4" eb="7">
      <t>ユウギシツ</t>
    </rPh>
    <phoneticPr fontId="3"/>
  </si>
  <si>
    <t>1.98㎡×2歳以上児</t>
    <rPh sb="7" eb="10">
      <t>サイイジョウ</t>
    </rPh>
    <rPh sb="10" eb="11">
      <t>ジ</t>
    </rPh>
    <phoneticPr fontId="3"/>
  </si>
  <si>
    <t>必置</t>
    <rPh sb="0" eb="1">
      <t>カナラ</t>
    </rPh>
    <rPh sb="1" eb="2">
      <t>オ</t>
    </rPh>
    <phoneticPr fontId="3"/>
  </si>
  <si>
    <t>調理室</t>
    <rPh sb="0" eb="3">
      <t>チョウリシツ</t>
    </rPh>
    <phoneticPr fontId="3"/>
  </si>
  <si>
    <t>調乳室</t>
    <rPh sb="0" eb="3">
      <t>チョウニュウシツ</t>
    </rPh>
    <phoneticPr fontId="3"/>
  </si>
  <si>
    <t>０歳児を保育する場合は必置</t>
    <rPh sb="1" eb="2">
      <t>サイ</t>
    </rPh>
    <rPh sb="2" eb="3">
      <t>ジ</t>
    </rPh>
    <rPh sb="4" eb="6">
      <t>ホイク</t>
    </rPh>
    <rPh sb="8" eb="10">
      <t>バアイ</t>
    </rPh>
    <rPh sb="11" eb="12">
      <t>カナラ</t>
    </rPh>
    <rPh sb="12" eb="13">
      <t>オ</t>
    </rPh>
    <phoneticPr fontId="3"/>
  </si>
  <si>
    <t>沐浴室</t>
    <rPh sb="0" eb="2">
      <t>モクヨク</t>
    </rPh>
    <rPh sb="2" eb="3">
      <t>シツ</t>
    </rPh>
    <phoneticPr fontId="3"/>
  </si>
  <si>
    <t>２歳未満児を保育する場合は必置</t>
    <rPh sb="1" eb="2">
      <t>サイ</t>
    </rPh>
    <rPh sb="2" eb="4">
      <t>ミマン</t>
    </rPh>
    <rPh sb="4" eb="5">
      <t>ジ</t>
    </rPh>
    <rPh sb="6" eb="8">
      <t>ホイク</t>
    </rPh>
    <rPh sb="10" eb="12">
      <t>バアイ</t>
    </rPh>
    <rPh sb="13" eb="14">
      <t>カナラ</t>
    </rPh>
    <rPh sb="14" eb="15">
      <t>オ</t>
    </rPh>
    <phoneticPr fontId="3"/>
  </si>
  <si>
    <t>便所</t>
    <rPh sb="0" eb="2">
      <t>ベンジョ</t>
    </rPh>
    <phoneticPr fontId="3"/>
  </si>
  <si>
    <t>(3)　保育室等を２階以上に設ける場合の設備</t>
    <rPh sb="4" eb="8">
      <t>ホイクシツトウ</t>
    </rPh>
    <rPh sb="10" eb="11">
      <t>カイ</t>
    </rPh>
    <rPh sb="11" eb="13">
      <t>イジョウ</t>
    </rPh>
    <rPh sb="14" eb="15">
      <t>モウ</t>
    </rPh>
    <rPh sb="17" eb="19">
      <t>バアイ</t>
    </rPh>
    <rPh sb="20" eb="22">
      <t>セツビ</t>
    </rPh>
    <phoneticPr fontId="3"/>
  </si>
  <si>
    <t>加配</t>
    <rPh sb="0" eb="2">
      <t>カハイ</t>
    </rPh>
    <phoneticPr fontId="3"/>
  </si>
  <si>
    <t>定員</t>
    <rPh sb="0" eb="2">
      <t>テイイン</t>
    </rPh>
    <phoneticPr fontId="6"/>
  </si>
  <si>
    <t>保育標準時間の受入の場合＋1人</t>
    <rPh sb="7" eb="9">
      <t>ウケイレ</t>
    </rPh>
    <rPh sb="10" eb="12">
      <t>バアイ</t>
    </rPh>
    <rPh sb="14" eb="15">
      <t>ニン</t>
    </rPh>
    <phoneticPr fontId="3"/>
  </si>
  <si>
    <t xml:space="preserve">定員20人以上の場合＋1人 </t>
    <rPh sb="0" eb="2">
      <t>テイイン</t>
    </rPh>
    <rPh sb="4" eb="5">
      <t>ニン</t>
    </rPh>
    <rPh sb="5" eb="7">
      <t>イジョウ</t>
    </rPh>
    <rPh sb="12" eb="13">
      <t>ニン</t>
    </rPh>
    <phoneticPr fontId="6"/>
  </si>
  <si>
    <t>０歳児数×1/3(小数点第2位以下切捨)</t>
    <phoneticPr fontId="3"/>
  </si>
  <si>
    <t>1･2歳児数×1/6(小数点第2位以下切捨)</t>
    <phoneticPr fontId="3"/>
  </si>
  <si>
    <t>-</t>
    <phoneticPr fontId="6"/>
  </si>
  <si>
    <t>計</t>
    <rPh sb="0" eb="1">
      <t>ケイ</t>
    </rPh>
    <phoneticPr fontId="6"/>
  </si>
  <si>
    <t>内訳</t>
    <rPh sb="0" eb="2">
      <t>ウチワケ</t>
    </rPh>
    <phoneticPr fontId="6"/>
  </si>
  <si>
    <t>原則必置(調理業務全部委託、外部搬入の場合は不要)
保育認定40人以下1人、41人以上2人</t>
    <rPh sb="0" eb="2">
      <t>ゲンソク</t>
    </rPh>
    <rPh sb="2" eb="4">
      <t>ヒッチ</t>
    </rPh>
    <rPh sb="19" eb="21">
      <t>バアイ</t>
    </rPh>
    <phoneticPr fontId="3"/>
  </si>
  <si>
    <t>　※保育所型事業所内保育事業の用に供する部分の延床面積を記載</t>
    <rPh sb="2" eb="4">
      <t>ホイク</t>
    </rPh>
    <rPh sb="4" eb="5">
      <t>ショ</t>
    </rPh>
    <rPh sb="5" eb="6">
      <t>ガタ</t>
    </rPh>
    <rPh sb="6" eb="9">
      <t>ジギョウショ</t>
    </rPh>
    <rPh sb="9" eb="10">
      <t>ナイ</t>
    </rPh>
    <rPh sb="10" eb="12">
      <t>ホイク</t>
    </rPh>
    <rPh sb="12" eb="14">
      <t>ジギョウ</t>
    </rPh>
    <rPh sb="15" eb="16">
      <t>ヨウ</t>
    </rPh>
    <rPh sb="17" eb="18">
      <t>キョウ</t>
    </rPh>
    <rPh sb="20" eb="22">
      <t>ブブン</t>
    </rPh>
    <rPh sb="23" eb="24">
      <t>ノベ</t>
    </rPh>
    <rPh sb="24" eb="25">
      <t>ユカ</t>
    </rPh>
    <rPh sb="25" eb="27">
      <t>メンセキ</t>
    </rPh>
    <rPh sb="28" eb="30">
      <t>キサイ</t>
    </rPh>
    <phoneticPr fontId="6"/>
  </si>
  <si>
    <t>鉄骨造</t>
  </si>
  <si>
    <t>面積(延床)</t>
    <rPh sb="0" eb="2">
      <t>メンセキ</t>
    </rPh>
    <rPh sb="3" eb="4">
      <t>ノベ</t>
    </rPh>
    <rPh sb="4" eb="5">
      <t>ユカ</t>
    </rPh>
    <phoneticPr fontId="3"/>
  </si>
  <si>
    <t>ホール(17.15㎡)</t>
    <phoneticPr fontId="6"/>
  </si>
  <si>
    <t>※移転、建物の新築･買収･貸借契約による取得･建替えの場合に記入してください。</t>
    <rPh sb="1" eb="3">
      <t>イテン</t>
    </rPh>
    <rPh sb="4" eb="6">
      <t>タテモノ</t>
    </rPh>
    <phoneticPr fontId="6"/>
  </si>
  <si>
    <t>※色のついたセルについて、入力又はリストから選択してください。</t>
    <rPh sb="1" eb="2">
      <t>イロ</t>
    </rPh>
    <rPh sb="13" eb="15">
      <t>ニュウリョク</t>
    </rPh>
    <rPh sb="15" eb="16">
      <t>マタ</t>
    </rPh>
    <rPh sb="22" eb="24">
      <t>センタク</t>
    </rPh>
    <phoneticPr fontId="6"/>
  </si>
  <si>
    <t>※定員変更、開所時間変更の場合に提出してください。</t>
    <rPh sb="1" eb="3">
      <t>テイイン</t>
    </rPh>
    <rPh sb="3" eb="5">
      <t>ヘンコウ</t>
    </rPh>
    <rPh sb="6" eb="8">
      <t>カイショ</t>
    </rPh>
    <rPh sb="8" eb="10">
      <t>ジカン</t>
    </rPh>
    <rPh sb="10" eb="12">
      <t>ヘンコウ</t>
    </rPh>
    <rPh sb="16" eb="18">
      <t>テイシュツ</t>
    </rPh>
    <phoneticPr fontId="6"/>
  </si>
  <si>
    <t>職員配置計画</t>
    <rPh sb="0" eb="2">
      <t>ショクイン</t>
    </rPh>
    <rPh sb="2" eb="4">
      <t>ハイチ</t>
    </rPh>
    <rPh sb="4" eb="6">
      <t>ケイカク</t>
    </rPh>
    <phoneticPr fontId="3"/>
  </si>
  <si>
    <t>※太枠内のうち色のついたセルについて、入力又はリストから選択してください。</t>
    <rPh sb="1" eb="3">
      <t>フトワク</t>
    </rPh>
    <rPh sb="3" eb="4">
      <t>ナイ</t>
    </rPh>
    <rPh sb="7" eb="8">
      <t>イロ</t>
    </rPh>
    <rPh sb="19" eb="21">
      <t>ニュウリョク</t>
    </rPh>
    <rPh sb="21" eb="22">
      <t>マタ</t>
    </rPh>
    <rPh sb="28" eb="30">
      <t>センタク</t>
    </rPh>
    <phoneticPr fontId="6"/>
  </si>
  <si>
    <t>職員名簿</t>
    <rPh sb="0" eb="2">
      <t>ショクイン</t>
    </rPh>
    <rPh sb="2" eb="4">
      <t>メイボ</t>
    </rPh>
    <phoneticPr fontId="3"/>
  </si>
  <si>
    <t>基準日</t>
    <rPh sb="0" eb="3">
      <t>キジュンビ</t>
    </rPh>
    <phoneticPr fontId="3"/>
  </si>
  <si>
    <t>※基準日を入力し、太枠内に入力してください。</t>
    <rPh sb="1" eb="4">
      <t>キジュンビ</t>
    </rPh>
    <rPh sb="5" eb="7">
      <t>ニュウリョク</t>
    </rPh>
    <rPh sb="9" eb="11">
      <t>フトワク</t>
    </rPh>
    <rPh sb="11" eb="12">
      <t>ナイ</t>
    </rPh>
    <rPh sb="13" eb="15">
      <t>ニュウリョク</t>
    </rPh>
    <phoneticPr fontId="6"/>
  </si>
  <si>
    <t>職名</t>
    <rPh sb="0" eb="2">
      <t>ショクメイ</t>
    </rPh>
    <phoneticPr fontId="3"/>
  </si>
  <si>
    <r>
      <t>生年月日</t>
    </r>
    <r>
      <rPr>
        <sz val="9"/>
        <color theme="1"/>
        <rFont val="ＭＳ 明朝"/>
        <family val="1"/>
        <charset val="128"/>
      </rPr>
      <t>(西暦)</t>
    </r>
    <phoneticPr fontId="3"/>
  </si>
  <si>
    <t>資格の種類</t>
    <rPh sb="0" eb="2">
      <t>シカク</t>
    </rPh>
    <rPh sb="3" eb="5">
      <t>シュルイ</t>
    </rPh>
    <phoneticPr fontId="3"/>
  </si>
  <si>
    <t>担当業務</t>
    <rPh sb="0" eb="2">
      <t>タントウ</t>
    </rPh>
    <rPh sb="2" eb="4">
      <t>ギョウム</t>
    </rPh>
    <phoneticPr fontId="3"/>
  </si>
  <si>
    <t>専任･兼任</t>
    <rPh sb="0" eb="2">
      <t>センニン</t>
    </rPh>
    <rPh sb="3" eb="5">
      <t>ケンニン</t>
    </rPh>
    <phoneticPr fontId="3"/>
  </si>
  <si>
    <t>雇用種別</t>
    <rPh sb="0" eb="2">
      <t>コヨウ</t>
    </rPh>
    <rPh sb="2" eb="4">
      <t>シュベツ</t>
    </rPh>
    <phoneticPr fontId="3"/>
  </si>
  <si>
    <r>
      <t xml:space="preserve">常勤
</t>
    </r>
    <r>
      <rPr>
        <sz val="9"/>
        <color theme="1"/>
        <rFont val="ＭＳ 明朝"/>
        <family val="1"/>
        <charset val="128"/>
      </rPr>
      <t>換算</t>
    </r>
    <rPh sb="0" eb="2">
      <t>ジョウキン</t>
    </rPh>
    <rPh sb="3" eb="5">
      <t>カンサン</t>
    </rPh>
    <phoneticPr fontId="3"/>
  </si>
  <si>
    <t>氏名</t>
    <rPh sb="0" eb="2">
      <t>シメイ</t>
    </rPh>
    <phoneticPr fontId="3"/>
  </si>
  <si>
    <r>
      <t>満年齢</t>
    </r>
    <r>
      <rPr>
        <sz val="9"/>
        <color theme="1"/>
        <rFont val="ＭＳ 明朝"/>
        <family val="1"/>
        <charset val="128"/>
      </rPr>
      <t>(自動計算)</t>
    </r>
    <phoneticPr fontId="3"/>
  </si>
  <si>
    <t>保育士</t>
    <rPh sb="0" eb="3">
      <t>ホイクシ</t>
    </rPh>
    <phoneticPr fontId="3"/>
  </si>
  <si>
    <t>常勤･非常勤</t>
    <rPh sb="0" eb="2">
      <t>ジョウキン</t>
    </rPh>
    <rPh sb="3" eb="6">
      <t>ヒジョウキン</t>
    </rPh>
    <phoneticPr fontId="3"/>
  </si>
  <si>
    <t>※調理業務の全部委託の場合は、職名の欄に「調理員(委託)」と記入し、職名以外の欄は記入不要です。</t>
    <phoneticPr fontId="3"/>
  </si>
  <si>
    <t>※資格の種類については、保育士登録がある場合は｢○｣を選択。その他の資格の場合は資格の名称を記載</t>
    <rPh sb="37" eb="39">
      <t>バアイ</t>
    </rPh>
    <rPh sb="40" eb="42">
      <t>シカク</t>
    </rPh>
    <rPh sb="43" eb="45">
      <t>メイショウ</t>
    </rPh>
    <phoneticPr fontId="3"/>
  </si>
  <si>
    <t>　今後の採用者を確保する具体的な方法</t>
    <phoneticPr fontId="6"/>
  </si>
  <si>
    <t>※今後の採用者を確保する具体的な方法について記載してください。</t>
    <rPh sb="1" eb="3">
      <t>コンゴ</t>
    </rPh>
    <rPh sb="4" eb="7">
      <t>サイヨウシャ</t>
    </rPh>
    <rPh sb="8" eb="10">
      <t>カクホ</t>
    </rPh>
    <rPh sb="12" eb="15">
      <t>グタイテキ</t>
    </rPh>
    <rPh sb="16" eb="18">
      <t>ホウホウ</t>
    </rPh>
    <rPh sb="22" eb="24">
      <t>キサイ</t>
    </rPh>
    <phoneticPr fontId="6"/>
  </si>
  <si>
    <t>乳幼児の定員</t>
    <rPh sb="0" eb="3">
      <t>ニュウヨウジ</t>
    </rPh>
    <rPh sb="4" eb="6">
      <t>テイイン</t>
    </rPh>
    <phoneticPr fontId="3"/>
  </si>
  <si>
    <r>
      <t>今後の採用者を確保する具体的な方法　※</t>
    </r>
    <r>
      <rPr>
        <sz val="11"/>
        <color theme="1"/>
        <rFont val="ＭＳ ゴシック"/>
        <family val="3"/>
        <charset val="128"/>
      </rPr>
      <t>確保済み職員が必要配置数より少ない場合に記載</t>
    </r>
    <rPh sb="19" eb="21">
      <t>カクホ</t>
    </rPh>
    <rPh sb="21" eb="22">
      <t>ズ</t>
    </rPh>
    <rPh sb="23" eb="25">
      <t>ショクイン</t>
    </rPh>
    <rPh sb="26" eb="28">
      <t>ヒツヨウ</t>
    </rPh>
    <rPh sb="28" eb="30">
      <t>ハイチ</t>
    </rPh>
    <rPh sb="30" eb="31">
      <t>スウ</t>
    </rPh>
    <rPh sb="33" eb="34">
      <t>スク</t>
    </rPh>
    <rPh sb="36" eb="38">
      <t>バアイ</t>
    </rPh>
    <rPh sb="39" eb="41">
      <t>キサイ</t>
    </rPh>
    <phoneticPr fontId="6"/>
  </si>
  <si>
    <t>※｢担当業務｣欄は、担当する歳児、業務内容等がわかる表現としてください。(０歳児担当、事務、調理業務 等)</t>
    <rPh sb="2" eb="4">
      <t>タントウ</t>
    </rPh>
    <rPh sb="4" eb="6">
      <t>ギョウム</t>
    </rPh>
    <rPh sb="7" eb="8">
      <t>ラン</t>
    </rPh>
    <rPh sb="38" eb="39">
      <t>サイ</t>
    </rPh>
    <rPh sb="39" eb="40">
      <t>ジ</t>
    </rPh>
    <rPh sb="51" eb="52">
      <t>トウ</t>
    </rPh>
    <phoneticPr fontId="3"/>
  </si>
  <si>
    <t>設置階</t>
    <rPh sb="0" eb="2">
      <t>セッチ</t>
    </rPh>
    <rPh sb="2" eb="3">
      <t>カイ</t>
    </rPh>
    <phoneticPr fontId="6"/>
  </si>
  <si>
    <t>１　利用定員</t>
    <rPh sb="2" eb="4">
      <t>リヨウ</t>
    </rPh>
    <rPh sb="4" eb="6">
      <t>テイイン</t>
    </rPh>
    <phoneticPr fontId="3"/>
  </si>
  <si>
    <t>２　設備概要</t>
    <rPh sb="2" eb="4">
      <t>セツビ</t>
    </rPh>
    <rPh sb="4" eb="6">
      <t>ガイヨウ</t>
    </rPh>
    <phoneticPr fontId="3"/>
  </si>
  <si>
    <t>保育短時間</t>
    <rPh sb="0" eb="2">
      <t>ホイク</t>
    </rPh>
    <rPh sb="2" eb="3">
      <t>タン</t>
    </rPh>
    <rPh sb="3" eb="5">
      <t>ジカン</t>
    </rPh>
    <phoneticPr fontId="6"/>
  </si>
  <si>
    <t>※　合計面積は、(1)の延床面積と一致させてください。</t>
    <rPh sb="12" eb="13">
      <t>ノベ</t>
    </rPh>
    <rPh sb="13" eb="14">
      <t>ユカ</t>
    </rPh>
    <rPh sb="14" eb="16">
      <t>メンセキ</t>
    </rPh>
    <phoneticPr fontId="3"/>
  </si>
  <si>
    <t>管理者等による兼務、業務委託の場合配置不要</t>
    <rPh sb="0" eb="3">
      <t>カンリシャ</t>
    </rPh>
    <rPh sb="3" eb="4">
      <t>トウ</t>
    </rPh>
    <rPh sb="7" eb="9">
      <t>ケンム</t>
    </rPh>
    <rPh sb="10" eb="12">
      <t>ギョウム</t>
    </rPh>
    <rPh sb="12" eb="14">
      <t>イタク</t>
    </rPh>
    <rPh sb="15" eb="17">
      <t>バアイ</t>
    </rPh>
    <rPh sb="17" eb="19">
      <t>ハイチ</t>
    </rPh>
    <rPh sb="19" eb="21">
      <t>フヨウ</t>
    </rPh>
    <phoneticPr fontId="6"/>
  </si>
  <si>
    <r>
      <t>変更調書</t>
    </r>
    <r>
      <rPr>
        <b/>
        <sz val="10.5"/>
        <rFont val="ＭＳ ゴシック"/>
        <family val="3"/>
        <charset val="128"/>
      </rPr>
      <t>（職員配置計画･職員名簿　　保育所型事業所内保育事業用）</t>
    </r>
    <rPh sb="0" eb="2">
      <t>ヘンコウ</t>
    </rPh>
    <rPh sb="2" eb="4">
      <t>チョウショ</t>
    </rPh>
    <rPh sb="5" eb="7">
      <t>ショクイン</t>
    </rPh>
    <rPh sb="7" eb="9">
      <t>ハイチ</t>
    </rPh>
    <rPh sb="9" eb="11">
      <t>ケイカク</t>
    </rPh>
    <rPh sb="12" eb="14">
      <t>ショクイン</t>
    </rPh>
    <rPh sb="14" eb="16">
      <t>メイボ</t>
    </rPh>
    <rPh sb="18" eb="20">
      <t>ホイク</t>
    </rPh>
    <rPh sb="20" eb="21">
      <t>ショ</t>
    </rPh>
    <rPh sb="21" eb="22">
      <t>ガタ</t>
    </rPh>
    <rPh sb="22" eb="25">
      <t>ジギョウショ</t>
    </rPh>
    <rPh sb="25" eb="26">
      <t>ナイ</t>
    </rPh>
    <rPh sb="26" eb="28">
      <t>ホイク</t>
    </rPh>
    <rPh sb="28" eb="30">
      <t>ジギョウ</t>
    </rPh>
    <rPh sb="30" eb="31">
      <t>ヨウ</t>
    </rPh>
    <phoneticPr fontId="3"/>
  </si>
  <si>
    <r>
      <t>変更調書</t>
    </r>
    <r>
      <rPr>
        <b/>
        <sz val="10.5"/>
        <rFont val="ＭＳ ゴシック"/>
        <family val="3"/>
        <charset val="128"/>
      </rPr>
      <t>（設備基準適合状況　　保育所型事業所内保育事業用）</t>
    </r>
    <rPh sb="0" eb="2">
      <t>ヘンコウ</t>
    </rPh>
    <rPh sb="2" eb="4">
      <t>チョウショ</t>
    </rPh>
    <rPh sb="5" eb="7">
      <t>セツビ</t>
    </rPh>
    <rPh sb="7" eb="9">
      <t>キジュン</t>
    </rPh>
    <rPh sb="9" eb="11">
      <t>テキゴウ</t>
    </rPh>
    <rPh sb="11" eb="13">
      <t>ジョウキョウ</t>
    </rPh>
    <rPh sb="15" eb="17">
      <t>ホイク</t>
    </rPh>
    <rPh sb="17" eb="18">
      <t>ショ</t>
    </rPh>
    <rPh sb="18" eb="19">
      <t>ガタ</t>
    </rPh>
    <rPh sb="19" eb="22">
      <t>ジギョウショ</t>
    </rPh>
    <rPh sb="22" eb="23">
      <t>ナイ</t>
    </rPh>
    <rPh sb="23" eb="25">
      <t>ホイク</t>
    </rPh>
    <rPh sb="25" eb="27">
      <t>ジギョウ</t>
    </rPh>
    <rPh sb="27" eb="28">
      <t>ヨウ</t>
    </rPh>
    <phoneticPr fontId="3"/>
  </si>
  <si>
    <t>※職名は、運営規程及び就業規則と一致させてください。(管理者、主任保育士、保育士、調理員、事務)</t>
    <rPh sb="27" eb="30">
      <t>カンリシャ</t>
    </rPh>
    <rPh sb="31" eb="33">
      <t>シュニン</t>
    </rPh>
    <rPh sb="33" eb="36">
      <t>ホイクシ</t>
    </rPh>
    <rPh sb="37" eb="40">
      <t>ホイクシ</t>
    </rPh>
    <rPh sb="41" eb="43">
      <t>チョウリ</t>
    </rPh>
    <rPh sb="43" eb="44">
      <t>イン</t>
    </rPh>
    <rPh sb="45" eb="47">
      <t>ジム</t>
    </rPh>
    <phoneticPr fontId="3"/>
  </si>
  <si>
    <t>専用建物</t>
  </si>
  <si>
    <t>保育所</t>
    <rPh sb="0" eb="2">
      <t>ホイク</t>
    </rPh>
    <rPh sb="2" eb="3">
      <t>ショ</t>
    </rPh>
    <phoneticPr fontId="6"/>
  </si>
  <si>
    <t>2018.4.1</t>
    <phoneticPr fontId="6"/>
  </si>
  <si>
    <t>2028.3.31</t>
    <phoneticPr fontId="6"/>
  </si>
  <si>
    <t>屋外遊戯場に代わるべき場所</t>
  </si>
  <si>
    <t>○○公園</t>
    <rPh sb="2" eb="4">
      <t>コウエン</t>
    </rPh>
    <phoneticPr fontId="6"/>
  </si>
  <si>
    <t>あり</t>
  </si>
  <si>
    <t>⑧</t>
  </si>
  <si>
    <t>⑤</t>
  </si>
  <si>
    <t>⑥</t>
  </si>
  <si>
    <t>⑦</t>
  </si>
  <si>
    <t>④</t>
  </si>
  <si>
    <t>2・3</t>
    <phoneticPr fontId="6"/>
  </si>
  <si>
    <t>2015.4.1</t>
    <phoneticPr fontId="6"/>
  </si>
  <si>
    <t>(通知)」（令和5年4月21日付けこども家庭庁成育局長通知)より)</t>
  </si>
  <si>
    <r>
      <t>① 当該保育所等の就業規則において定められている</t>
    </r>
    <r>
      <rPr>
        <u/>
        <sz val="10"/>
        <rFont val="ＭＳ 明朝"/>
        <family val="1"/>
        <charset val="128"/>
      </rPr>
      <t>常勤の従事者が勤務すべき時間数</t>
    </r>
    <rPh sb="2" eb="8">
      <t>トウガイホイクショトウ</t>
    </rPh>
    <rPh sb="9" eb="11">
      <t>シュウギョウ</t>
    </rPh>
    <rPh sb="11" eb="13">
      <t>キソク</t>
    </rPh>
    <rPh sb="17" eb="18">
      <t>サダ</t>
    </rPh>
    <rPh sb="24" eb="26">
      <t>ジョウキン</t>
    </rPh>
    <rPh sb="27" eb="30">
      <t>ジュウジシャ</t>
    </rPh>
    <rPh sb="31" eb="33">
      <t>キンム</t>
    </rPh>
    <rPh sb="36" eb="39">
      <t>ジカンスウ</t>
    </rPh>
    <phoneticPr fontId="6"/>
  </si>
  <si>
    <r>
      <t>② ①以外の者であって、</t>
    </r>
    <r>
      <rPr>
        <u/>
        <sz val="10"/>
        <rFont val="ＭＳ 明朝"/>
        <family val="1"/>
        <charset val="128"/>
      </rPr>
      <t>1日6時間以上かつ月20日以上</t>
    </r>
    <r>
      <rPr>
        <sz val="10"/>
        <rFont val="ＭＳ 明朝"/>
        <family val="1"/>
        <charset val="128"/>
      </rPr>
      <t>勤務する者</t>
    </r>
    <rPh sb="3" eb="5">
      <t>イガイ</t>
    </rPh>
    <rPh sb="6" eb="7">
      <t>モノ</t>
    </rPh>
    <rPh sb="13" eb="14">
      <t>ニチ</t>
    </rPh>
    <rPh sb="15" eb="17">
      <t>ジカン</t>
    </rPh>
    <rPh sb="17" eb="19">
      <t>イジョウ</t>
    </rPh>
    <rPh sb="21" eb="22">
      <t>ツキ</t>
    </rPh>
    <rPh sb="24" eb="27">
      <t>ニチイジョウ</t>
    </rPh>
    <rPh sb="27" eb="29">
      <t>キンム</t>
    </rPh>
    <rPh sb="31" eb="32">
      <t>モノ</t>
    </rPh>
    <phoneticPr fontId="6"/>
  </si>
  <si>
    <t>※ 常勤：次に掲げる者をいいます。(「保育所等における常勤保育士及び短時間保育士の定義について</t>
    <rPh sb="2" eb="4">
      <t>ジョウキン</t>
    </rPh>
    <rPh sb="5" eb="6">
      <t>ツギ</t>
    </rPh>
    <rPh sb="7" eb="8">
      <t>カカ</t>
    </rPh>
    <rPh sb="10" eb="11">
      <t>モノ</t>
    </rPh>
    <rPh sb="19" eb="23">
      <t>ホイクショトウ</t>
    </rPh>
    <rPh sb="27" eb="32">
      <t>ジョウキンホイクシ</t>
    </rPh>
    <rPh sb="32" eb="33">
      <t>オヨ</t>
    </rPh>
    <rPh sb="34" eb="40">
      <t>タンジカンホイクシ</t>
    </rPh>
    <rPh sb="41" eb="43">
      <t>テイギ</t>
    </rPh>
    <phoneticPr fontId="3"/>
  </si>
  <si>
    <t>※ 非常勤：上記①・②に該当しない者</t>
    <rPh sb="2" eb="5">
      <t>ヒジョウキン</t>
    </rPh>
    <rPh sb="6" eb="8">
      <t>ジョウキ</t>
    </rPh>
    <rPh sb="12" eb="14">
      <t>ガイトウ</t>
    </rPh>
    <rPh sb="17" eb="18">
      <t>モノ</t>
    </rPh>
    <phoneticPr fontId="3"/>
  </si>
  <si>
    <t xml:space="preserve">   (1か月に勤務すべき時間数が120時間以上であるものに限る。)に達している。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</si>
</sst>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
    <numFmt numFmtId="177" formatCode="0&quot;階&quot;"/>
    <numFmt numFmtId="178" formatCode="#,##0&quot;人&quot;"/>
    <numFmt numFmtId="179" formatCode="#,##0&quot;室&quot;"/>
    <numFmt numFmtId="180" formatCode="#,##0.0&quot;㎡&quot;"/>
    <numFmt numFmtId="181" formatCode="0.0&quot;㎡&quot;"/>
  </numFmts>
  <fonts count="29" x14ac:knownFonts="1">
    <font>
      <sz val="11"/>
      <color theme="1"/>
      <name val="ＭＳ 明朝"/>
      <family val="1"/>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6"/>
      <name val="ＭＳ 明朝"/>
      <family val="1"/>
      <charset val="128"/>
    </font>
    <font>
      <b/>
      <sz val="12"/>
      <name val="ＭＳ ゴシック"/>
      <family val="3"/>
      <charset val="128"/>
    </font>
    <font>
      <sz val="11"/>
      <name val="ＭＳ ゴシック"/>
      <family val="3"/>
      <charset val="128"/>
    </font>
    <font>
      <b/>
      <sz val="11"/>
      <name val="ＭＳ ゴシック"/>
      <family val="3"/>
      <charset val="128"/>
    </font>
    <font>
      <sz val="11"/>
      <color theme="1"/>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b/>
      <sz val="9"/>
      <color indexed="81"/>
      <name val="ＭＳ Ｐゴシック"/>
      <family val="3"/>
      <charset val="128"/>
    </font>
    <font>
      <sz val="11"/>
      <color theme="1"/>
      <name val="ＭＳ ゴシック"/>
      <family val="3"/>
      <charset val="128"/>
    </font>
    <font>
      <b/>
      <sz val="11"/>
      <name val="HGS創英角ｺﾞｼｯｸUB"/>
      <family val="3"/>
      <charset val="128"/>
    </font>
    <font>
      <sz val="9"/>
      <name val="ＭＳ ゴシック"/>
      <family val="3"/>
      <charset val="128"/>
    </font>
    <font>
      <sz val="10"/>
      <name val="ＭＳ ゴシック"/>
      <family val="3"/>
      <charset val="128"/>
    </font>
    <font>
      <b/>
      <sz val="10.5"/>
      <name val="ＭＳ ゴシック"/>
      <family val="3"/>
      <charset val="128"/>
    </font>
    <font>
      <sz val="12"/>
      <color theme="1"/>
      <name val="ＭＳ ゴシック"/>
      <family val="3"/>
      <charset val="128"/>
    </font>
    <font>
      <sz val="12"/>
      <color theme="1"/>
      <name val="ＭＳ 明朝"/>
      <family val="1"/>
      <charset val="128"/>
    </font>
    <font>
      <b/>
      <sz val="11"/>
      <color theme="1"/>
      <name val="ＭＳ ゴシック"/>
      <family val="3"/>
      <charset val="128"/>
    </font>
    <font>
      <sz val="8.5"/>
      <name val="ＭＳ 明朝"/>
      <family val="1"/>
      <charset val="128"/>
    </font>
    <font>
      <sz val="8"/>
      <name val="ＭＳ 明朝"/>
      <family val="1"/>
      <charset val="128"/>
    </font>
    <font>
      <u/>
      <sz val="1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30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hair">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top style="thin">
        <color indexed="64"/>
      </top>
      <bottom style="hair">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medium">
        <color indexed="64"/>
      </top>
      <bottom/>
      <diagonal/>
    </border>
    <border>
      <left/>
      <right style="thick">
        <color indexed="64"/>
      </right>
      <top style="medium">
        <color indexed="64"/>
      </top>
      <bottom style="thin">
        <color indexed="64"/>
      </bottom>
      <diagonal/>
    </border>
    <border>
      <left style="thick">
        <color indexed="64"/>
      </left>
      <right style="thin">
        <color indexed="64"/>
      </right>
      <top/>
      <bottom/>
      <diagonal/>
    </border>
    <border>
      <left/>
      <right style="thick">
        <color indexed="64"/>
      </right>
      <top style="hair">
        <color indexed="64"/>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right style="thick">
        <color indexed="64"/>
      </right>
      <top style="thin">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medium">
        <color indexed="64"/>
      </right>
      <top style="double">
        <color indexed="64"/>
      </top>
      <bottom style="thick">
        <color indexed="64"/>
      </bottom>
      <diagonal/>
    </border>
    <border diagonalUp="1">
      <left style="thin">
        <color indexed="64"/>
      </left>
      <right/>
      <top style="double">
        <color indexed="64"/>
      </top>
      <bottom style="thick">
        <color indexed="64"/>
      </bottom>
      <diagonal style="thin">
        <color indexed="64"/>
      </diagonal>
    </border>
    <border diagonalUp="1">
      <left/>
      <right style="medium">
        <color indexed="64"/>
      </right>
      <top style="double">
        <color indexed="64"/>
      </top>
      <bottom style="thick">
        <color indexed="64"/>
      </bottom>
      <diagonal style="thin">
        <color indexed="64"/>
      </diagonal>
    </border>
    <border>
      <left style="medium">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hair">
        <color indexed="64"/>
      </left>
      <right/>
      <top style="thin">
        <color indexed="64"/>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style="dotted">
        <color indexed="64"/>
      </left>
      <right/>
      <top style="double">
        <color indexed="64"/>
      </top>
      <bottom style="thick">
        <color indexed="64"/>
      </bottom>
      <diagonal/>
    </border>
    <border>
      <left/>
      <right style="dotted">
        <color indexed="64"/>
      </right>
      <top style="double">
        <color indexed="64"/>
      </top>
      <bottom style="thick">
        <color indexed="64"/>
      </bottom>
      <diagonal/>
    </border>
    <border>
      <left/>
      <right style="thick">
        <color indexed="64"/>
      </right>
      <top style="thin">
        <color indexed="64"/>
      </top>
      <bottom style="double">
        <color indexed="64"/>
      </bottom>
      <diagonal/>
    </border>
    <border>
      <left style="thick">
        <color indexed="64"/>
      </left>
      <right/>
      <top style="thin">
        <color indexed="64"/>
      </top>
      <bottom style="double">
        <color indexed="64"/>
      </bottom>
      <diagonal/>
    </border>
    <border>
      <left style="thin">
        <color indexed="64"/>
      </left>
      <right/>
      <top style="medium">
        <color indexed="64"/>
      </top>
      <bottom/>
      <diagonal/>
    </border>
    <border>
      <left style="thick">
        <color indexed="64"/>
      </left>
      <right/>
      <top style="medium">
        <color indexed="64"/>
      </top>
      <bottom/>
      <diagonal/>
    </border>
    <border diagonalUp="1">
      <left style="dotted">
        <color indexed="64"/>
      </left>
      <right/>
      <top style="medium">
        <color indexed="64"/>
      </top>
      <bottom style="thin">
        <color indexed="64"/>
      </bottom>
      <diagonal style="thin">
        <color indexed="64"/>
      </diagonal>
    </border>
    <border>
      <left style="dotted">
        <color indexed="64"/>
      </left>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style="thick">
        <color indexed="64"/>
      </left>
      <right/>
      <top style="double">
        <color indexed="64"/>
      </top>
      <bottom/>
      <diagonal/>
    </border>
    <border>
      <left style="hair">
        <color indexed="64"/>
      </left>
      <right/>
      <top style="hair">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right style="thin">
        <color indexed="64"/>
      </right>
      <top style="dotted">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medium">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medium">
        <color indexed="64"/>
      </left>
      <right style="dotted">
        <color indexed="64"/>
      </right>
      <top/>
      <bottom/>
      <diagonal/>
    </border>
    <border>
      <left style="dotted">
        <color indexed="64"/>
      </left>
      <right style="dotted">
        <color indexed="64"/>
      </right>
      <top/>
      <bottom/>
      <diagonal/>
    </border>
    <border diagonalUp="1">
      <left style="medium">
        <color indexed="64"/>
      </left>
      <right style="dotted">
        <color indexed="64"/>
      </right>
      <top style="medium">
        <color indexed="64"/>
      </top>
      <bottom style="thin">
        <color indexed="64"/>
      </bottom>
      <diagonal style="thin">
        <color indexed="64"/>
      </diagonal>
    </border>
    <border diagonalUp="1">
      <left style="dotted">
        <color indexed="64"/>
      </left>
      <right style="dotted">
        <color indexed="64"/>
      </right>
      <top style="medium">
        <color indexed="64"/>
      </top>
      <bottom style="thin">
        <color indexed="64"/>
      </bottom>
      <diagonal style="thin">
        <color indexed="64"/>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dotted">
        <color indexed="64"/>
      </top>
      <bottom/>
      <diagonal/>
    </border>
    <border>
      <left/>
      <right style="thin">
        <color indexed="64"/>
      </right>
      <top style="medium">
        <color indexed="64"/>
      </top>
      <bottom style="thin">
        <color indexed="64"/>
      </bottom>
      <diagonal/>
    </border>
    <border>
      <left/>
      <right style="thick">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top style="double">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right style="double">
        <color indexed="64"/>
      </right>
      <top style="thin">
        <color indexed="64"/>
      </top>
      <bottom style="hair">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ck">
        <color indexed="64"/>
      </bottom>
      <diagonal/>
    </border>
    <border>
      <left style="medium">
        <color indexed="64"/>
      </left>
      <right/>
      <top style="thin">
        <color indexed="64"/>
      </top>
      <bottom style="hair">
        <color indexed="64"/>
      </bottom>
      <diagonal/>
    </border>
    <border>
      <left/>
      <right style="thick">
        <color indexed="64"/>
      </right>
      <top style="thin">
        <color indexed="64"/>
      </top>
      <bottom style="hair">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double">
        <color indexed="64"/>
      </left>
      <right style="double">
        <color indexed="64"/>
      </right>
      <top style="dotted">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style="thick">
        <color indexed="64"/>
      </right>
      <top style="medium">
        <color indexed="64"/>
      </top>
      <bottom style="dotted">
        <color indexed="64"/>
      </bottom>
      <diagonal/>
    </border>
    <border>
      <left style="dotted">
        <color indexed="64"/>
      </left>
      <right style="thick">
        <color indexed="64"/>
      </right>
      <top style="dotted">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style="thick">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style="thick">
        <color indexed="64"/>
      </right>
      <top style="dott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ck">
        <color indexed="64"/>
      </right>
      <top style="double">
        <color indexed="64"/>
      </top>
      <bottom style="thin">
        <color indexed="64"/>
      </bottom>
      <diagonal/>
    </border>
    <border>
      <left style="thin">
        <color indexed="64"/>
      </left>
      <right/>
      <top style="dotted">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medium">
        <color indexed="64"/>
      </right>
      <top style="dotted">
        <color indexed="64"/>
      </top>
      <bottom/>
      <diagonal/>
    </border>
  </borders>
  <cellStyleXfs count="9">
    <xf numFmtId="0" fontId="0" fillId="0" borderId="0">
      <alignment vertical="center"/>
    </xf>
    <xf numFmtId="0" fontId="2" fillId="0" borderId="0">
      <alignment vertical="center"/>
    </xf>
    <xf numFmtId="0" fontId="2" fillId="0" borderId="0"/>
    <xf numFmtId="0" fontId="11" fillId="0" borderId="0"/>
    <xf numFmtId="0" fontId="11" fillId="0" borderId="0">
      <alignment vertical="center"/>
    </xf>
    <xf numFmtId="0" fontId="2" fillId="0" borderId="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cellStyleXfs>
  <cellXfs count="844">
    <xf numFmtId="0" fontId="0" fillId="0" borderId="0" xfId="0">
      <alignment vertical="center"/>
    </xf>
    <xf numFmtId="0" fontId="4" fillId="0" borderId="0" xfId="2" applyFont="1" applyAlignment="1">
      <alignment vertical="center" wrapText="1"/>
    </xf>
    <xf numFmtId="0" fontId="4" fillId="0" borderId="0" xfId="2" applyFont="1" applyFill="1" applyBorder="1" applyAlignment="1">
      <alignment vertical="center" wrapText="1"/>
    </xf>
    <xf numFmtId="0" fontId="4" fillId="0" borderId="0" xfId="2" applyFont="1" applyAlignment="1">
      <alignment vertical="center"/>
    </xf>
    <xf numFmtId="0" fontId="12" fillId="0" borderId="0" xfId="3" applyFont="1" applyAlignment="1">
      <alignment vertical="center"/>
    </xf>
    <xf numFmtId="0" fontId="13" fillId="2" borderId="0" xfId="3" applyFont="1" applyFill="1" applyAlignment="1">
      <alignment vertical="center"/>
    </xf>
    <xf numFmtId="0" fontId="12" fillId="2" borderId="0" xfId="3" applyFont="1" applyFill="1" applyAlignment="1">
      <alignment vertical="center"/>
    </xf>
    <xf numFmtId="0" fontId="13" fillId="2" borderId="29" xfId="3" applyNumberFormat="1" applyFont="1" applyFill="1" applyBorder="1" applyAlignment="1">
      <alignment horizontal="center" vertical="center" shrinkToFit="1"/>
    </xf>
    <xf numFmtId="0" fontId="13" fillId="2" borderId="22" xfId="3" applyNumberFormat="1" applyFont="1" applyFill="1" applyBorder="1" applyAlignment="1">
      <alignment horizontal="center" vertical="center" shrinkToFit="1"/>
    </xf>
    <xf numFmtId="0" fontId="13" fillId="2" borderId="29" xfId="3" applyNumberFormat="1" applyFont="1" applyFill="1" applyBorder="1" applyAlignment="1">
      <alignment horizontal="center" vertical="center" wrapText="1" shrinkToFit="1"/>
    </xf>
    <xf numFmtId="0" fontId="13" fillId="2" borderId="22" xfId="3" applyNumberFormat="1" applyFont="1" applyFill="1" applyBorder="1" applyAlignment="1">
      <alignment horizontal="center" vertical="center" wrapText="1" shrinkToFit="1"/>
    </xf>
    <xf numFmtId="0" fontId="13" fillId="2" borderId="23" xfId="3" applyNumberFormat="1" applyFont="1" applyFill="1" applyBorder="1" applyAlignment="1">
      <alignment horizontal="center" vertical="center" wrapText="1" shrinkToFit="1"/>
    </xf>
    <xf numFmtId="0" fontId="13" fillId="2" borderId="29" xfId="3" applyNumberFormat="1" applyFont="1" applyFill="1" applyBorder="1" applyAlignment="1">
      <alignment horizontal="center" vertical="center"/>
    </xf>
    <xf numFmtId="0" fontId="13" fillId="2" borderId="22" xfId="3" applyNumberFormat="1" applyFont="1" applyFill="1" applyBorder="1" applyAlignment="1">
      <alignment vertical="center" shrinkToFit="1"/>
    </xf>
    <xf numFmtId="0" fontId="13" fillId="2" borderId="22" xfId="3" applyNumberFormat="1" applyFont="1" applyFill="1" applyBorder="1" applyAlignment="1">
      <alignment vertical="center" wrapText="1" shrinkToFit="1"/>
    </xf>
    <xf numFmtId="0" fontId="13" fillId="2" borderId="26" xfId="3" applyNumberFormat="1" applyFont="1" applyFill="1" applyBorder="1" applyAlignment="1">
      <alignment horizontal="center" vertical="center"/>
    </xf>
    <xf numFmtId="0" fontId="13" fillId="2" borderId="23" xfId="3" applyNumberFormat="1" applyFont="1" applyFill="1" applyBorder="1" applyAlignment="1">
      <alignment vertical="center" wrapText="1" shrinkToFit="1"/>
    </xf>
    <xf numFmtId="0" fontId="13" fillId="2" borderId="61" xfId="3" applyNumberFormat="1" applyFont="1" applyFill="1" applyBorder="1" applyAlignment="1">
      <alignment horizontal="center" vertical="center"/>
    </xf>
    <xf numFmtId="0" fontId="13" fillId="2" borderId="62" xfId="3" applyNumberFormat="1" applyFont="1" applyFill="1" applyBorder="1" applyAlignment="1">
      <alignment vertical="center" shrinkToFit="1"/>
    </xf>
    <xf numFmtId="0" fontId="13" fillId="2" borderId="61" xfId="3" applyNumberFormat="1" applyFont="1" applyFill="1" applyBorder="1" applyAlignment="1">
      <alignment horizontal="center" vertical="center" shrinkToFit="1"/>
    </xf>
    <xf numFmtId="0" fontId="13" fillId="2" borderId="62" xfId="3" applyNumberFormat="1" applyFont="1" applyFill="1" applyBorder="1" applyAlignment="1">
      <alignment horizontal="center" vertical="center" shrinkToFit="1"/>
    </xf>
    <xf numFmtId="0" fontId="13" fillId="0" borderId="22" xfId="3" applyNumberFormat="1" applyFont="1" applyFill="1" applyBorder="1" applyAlignment="1">
      <alignment horizontal="center" vertical="center" wrapText="1" shrinkToFit="1"/>
    </xf>
    <xf numFmtId="176" fontId="4" fillId="0" borderId="0" xfId="2" applyNumberFormat="1" applyFont="1" applyAlignment="1">
      <alignment vertical="center" wrapText="1"/>
    </xf>
    <xf numFmtId="176" fontId="4" fillId="0" borderId="0" xfId="2" applyNumberFormat="1" applyFont="1" applyBorder="1" applyAlignment="1">
      <alignment vertical="center" wrapText="1"/>
    </xf>
    <xf numFmtId="176" fontId="5" fillId="0" borderId="0" xfId="2" applyNumberFormat="1" applyFont="1" applyBorder="1" applyAlignment="1">
      <alignment horizontal="left" vertical="center"/>
    </xf>
    <xf numFmtId="176" fontId="5" fillId="0" borderId="0" xfId="2" applyNumberFormat="1" applyFont="1" applyBorder="1" applyAlignment="1">
      <alignment horizontal="center" vertical="center" wrapText="1"/>
    </xf>
    <xf numFmtId="176" fontId="4" fillId="0" borderId="0" xfId="2" applyNumberFormat="1" applyFont="1" applyFill="1" applyBorder="1" applyAlignment="1">
      <alignment horizontal="center" vertical="center" shrinkToFit="1"/>
    </xf>
    <xf numFmtId="0" fontId="13" fillId="2" borderId="66" xfId="3" applyFont="1" applyFill="1" applyBorder="1" applyAlignment="1">
      <alignment horizontal="center" vertical="center" wrapText="1"/>
    </xf>
    <xf numFmtId="0" fontId="13" fillId="2" borderId="67" xfId="3" applyFont="1" applyFill="1" applyBorder="1" applyAlignment="1">
      <alignment horizontal="center" vertical="center"/>
    </xf>
    <xf numFmtId="0" fontId="13" fillId="2" borderId="66" xfId="3" applyFont="1" applyFill="1" applyBorder="1" applyAlignment="1">
      <alignment horizontal="center" vertical="center"/>
    </xf>
    <xf numFmtId="0" fontId="13" fillId="2" borderId="1" xfId="3" applyFont="1" applyFill="1" applyBorder="1" applyAlignment="1">
      <alignment horizontal="center" vertical="center" wrapText="1"/>
    </xf>
    <xf numFmtId="0" fontId="5" fillId="0" borderId="0" xfId="2" applyFont="1" applyFill="1" applyBorder="1" applyAlignment="1">
      <alignment horizontal="right" vertical="center" shrinkToFit="1"/>
    </xf>
    <xf numFmtId="176" fontId="5" fillId="0" borderId="0" xfId="2" applyNumberFormat="1" applyFont="1" applyFill="1" applyBorder="1" applyAlignment="1">
      <alignment horizontal="right" vertical="center" wrapText="1"/>
    </xf>
    <xf numFmtId="176" fontId="5" fillId="0" borderId="0" xfId="2" applyNumberFormat="1" applyFont="1" applyFill="1" applyBorder="1" applyAlignment="1">
      <alignment horizontal="center" vertical="center" wrapText="1"/>
    </xf>
    <xf numFmtId="0" fontId="8" fillId="0" borderId="0" xfId="2" applyNumberFormat="1" applyFont="1" applyBorder="1" applyAlignment="1">
      <alignment horizontal="left" vertical="center"/>
    </xf>
    <xf numFmtId="0" fontId="9" fillId="0" borderId="0" xfId="2" applyNumberFormat="1" applyFont="1" applyBorder="1" applyAlignment="1">
      <alignment horizontal="left" vertical="center"/>
    </xf>
    <xf numFmtId="176" fontId="8" fillId="0" borderId="0" xfId="2" applyNumberFormat="1" applyFont="1" applyBorder="1" applyAlignment="1">
      <alignment horizontal="left" vertical="center"/>
    </xf>
    <xf numFmtId="176" fontId="8" fillId="0" borderId="0" xfId="2" applyNumberFormat="1" applyFont="1" applyBorder="1" applyAlignment="1">
      <alignment horizontal="center" vertical="center" wrapText="1"/>
    </xf>
    <xf numFmtId="176" fontId="8" fillId="0" borderId="0" xfId="2" applyNumberFormat="1" applyFont="1" applyFill="1" applyBorder="1" applyAlignment="1">
      <alignment horizontal="center" vertical="center" wrapText="1"/>
    </xf>
    <xf numFmtId="176" fontId="5" fillId="0" borderId="0" xfId="2" applyNumberFormat="1" applyFont="1" applyAlignment="1">
      <alignment vertical="center" wrapText="1"/>
    </xf>
    <xf numFmtId="176" fontId="5" fillId="0" borderId="0" xfId="2" applyNumberFormat="1" applyFont="1" applyBorder="1" applyAlignment="1">
      <alignment horizontal="right" vertical="center" wrapText="1"/>
    </xf>
    <xf numFmtId="0" fontId="5" fillId="0" borderId="0" xfId="2" applyFont="1" applyBorder="1" applyAlignment="1">
      <alignment horizontal="right" vertical="center" wrapText="1"/>
    </xf>
    <xf numFmtId="176" fontId="5" fillId="0" borderId="0" xfId="2" applyNumberFormat="1" applyFont="1" applyFill="1" applyBorder="1" applyAlignment="1">
      <alignment vertical="center" wrapText="1"/>
    </xf>
    <xf numFmtId="176" fontId="5" fillId="0" borderId="0" xfId="2" applyNumberFormat="1" applyFont="1" applyBorder="1" applyAlignment="1">
      <alignment vertical="center" wrapText="1"/>
    </xf>
    <xf numFmtId="176" fontId="8" fillId="0" borderId="0" xfId="2" applyNumberFormat="1" applyFont="1" applyAlignment="1">
      <alignment vertical="center" wrapText="1"/>
    </xf>
    <xf numFmtId="0" fontId="4" fillId="0" borderId="0" xfId="2" applyFont="1" applyFill="1" applyAlignment="1">
      <alignment vertical="center"/>
    </xf>
    <xf numFmtId="0" fontId="13" fillId="3" borderId="61" xfId="3" applyNumberFormat="1" applyFont="1" applyFill="1" applyBorder="1" applyAlignment="1">
      <alignment horizontal="center" vertical="center" shrinkToFit="1"/>
    </xf>
    <xf numFmtId="0" fontId="13" fillId="3" borderId="29" xfId="3" applyNumberFormat="1" applyFont="1" applyFill="1" applyBorder="1" applyAlignment="1">
      <alignment horizontal="center" vertical="center" shrinkToFit="1"/>
    </xf>
    <xf numFmtId="0" fontId="13" fillId="3" borderId="29" xfId="3" applyNumberFormat="1" applyFont="1" applyFill="1" applyBorder="1" applyAlignment="1">
      <alignment horizontal="center" vertical="center" wrapText="1" shrinkToFit="1"/>
    </xf>
    <xf numFmtId="0" fontId="13" fillId="3" borderId="26" xfId="3" applyNumberFormat="1" applyFont="1" applyFill="1" applyBorder="1" applyAlignment="1">
      <alignment horizontal="center" vertical="center" wrapText="1" shrinkToFit="1"/>
    </xf>
    <xf numFmtId="0" fontId="13" fillId="2" borderId="62" xfId="3" applyNumberFormat="1" applyFont="1" applyFill="1" applyBorder="1" applyAlignment="1">
      <alignment vertical="center" wrapText="1" shrinkToFit="1"/>
    </xf>
    <xf numFmtId="176" fontId="4" fillId="0" borderId="6" xfId="2" applyNumberFormat="1" applyFont="1" applyFill="1" applyBorder="1" applyAlignment="1">
      <alignment vertical="center" wrapText="1"/>
    </xf>
    <xf numFmtId="176" fontId="4" fillId="0" borderId="6" xfId="2" applyNumberFormat="1" applyFont="1" applyBorder="1" applyAlignment="1">
      <alignment vertical="center" wrapText="1"/>
    </xf>
    <xf numFmtId="0" fontId="13" fillId="3" borderId="26" xfId="3" applyFont="1" applyFill="1" applyBorder="1" applyAlignment="1">
      <alignment horizontal="center" vertical="center" wrapText="1"/>
    </xf>
    <xf numFmtId="0" fontId="13" fillId="2" borderId="23" xfId="3" applyFont="1" applyFill="1" applyBorder="1" applyAlignment="1">
      <alignment vertical="center"/>
    </xf>
    <xf numFmtId="176" fontId="4" fillId="0" borderId="0" xfId="2" applyNumberFormat="1" applyFont="1" applyFill="1" applyBorder="1" applyAlignment="1">
      <alignment horizontal="center" vertical="center" wrapText="1"/>
    </xf>
    <xf numFmtId="176" fontId="4" fillId="0" borderId="8" xfId="2" applyNumberFormat="1" applyFont="1" applyFill="1" applyBorder="1" applyAlignment="1">
      <alignment horizontal="left" vertical="center" wrapText="1"/>
    </xf>
    <xf numFmtId="176" fontId="4" fillId="0" borderId="4" xfId="2" applyNumberFormat="1" applyFont="1" applyFill="1" applyBorder="1" applyAlignment="1">
      <alignment horizontal="left" vertical="center" wrapText="1"/>
    </xf>
    <xf numFmtId="176" fontId="4" fillId="0" borderId="4" xfId="2" applyNumberFormat="1" applyFont="1" applyBorder="1" applyAlignment="1">
      <alignment horizontal="left" vertical="center" wrapText="1"/>
    </xf>
    <xf numFmtId="0" fontId="8" fillId="0" borderId="0" xfId="2" applyNumberFormat="1" applyFont="1" applyFill="1" applyBorder="1" applyAlignment="1">
      <alignment horizontal="left" vertical="center"/>
    </xf>
    <xf numFmtId="176" fontId="4" fillId="0" borderId="0" xfId="2" applyNumberFormat="1" applyFont="1" applyFill="1" applyAlignment="1">
      <alignment vertical="center" wrapText="1"/>
    </xf>
    <xf numFmtId="176" fontId="4" fillId="0" borderId="16" xfId="2" applyNumberFormat="1" applyFont="1" applyFill="1" applyBorder="1" applyAlignment="1">
      <alignment horizontal="left" vertical="center" wrapText="1"/>
    </xf>
    <xf numFmtId="176" fontId="8" fillId="0" borderId="0" xfId="2" applyNumberFormat="1" applyFont="1" applyFill="1" applyAlignment="1">
      <alignment vertical="center" wrapText="1"/>
    </xf>
    <xf numFmtId="176" fontId="4" fillId="0" borderId="3" xfId="2" applyNumberFormat="1" applyFont="1" applyFill="1" applyBorder="1" applyAlignment="1">
      <alignment horizontal="center" vertical="center" wrapText="1"/>
    </xf>
    <xf numFmtId="0" fontId="18" fillId="0" borderId="4" xfId="0" applyNumberFormat="1" applyFont="1" applyFill="1" applyBorder="1" applyAlignment="1" applyProtection="1">
      <alignment horizontal="center" vertical="center"/>
      <protection locked="0"/>
    </xf>
    <xf numFmtId="0" fontId="18" fillId="0" borderId="10" xfId="0" applyNumberFormat="1" applyFont="1" applyFill="1" applyBorder="1" applyAlignment="1" applyProtection="1">
      <alignment horizontal="center" vertical="center"/>
      <protection locked="0"/>
    </xf>
    <xf numFmtId="0" fontId="18" fillId="0" borderId="167" xfId="0" applyNumberFormat="1" applyFont="1" applyFill="1" applyBorder="1" applyAlignment="1" applyProtection="1">
      <alignment horizontal="center" vertical="center"/>
      <protection locked="0"/>
    </xf>
    <xf numFmtId="0" fontId="18" fillId="0" borderId="170" xfId="0" applyNumberFormat="1" applyFont="1" applyFill="1" applyBorder="1" applyAlignment="1" applyProtection="1">
      <alignment horizontal="center" vertical="center"/>
      <protection locked="0"/>
    </xf>
    <xf numFmtId="176" fontId="4" fillId="0" borderId="16" xfId="2" applyNumberFormat="1" applyFont="1" applyBorder="1" applyAlignment="1">
      <alignment vertical="center" wrapText="1"/>
    </xf>
    <xf numFmtId="176" fontId="4" fillId="0" borderId="0" xfId="2" applyNumberFormat="1" applyFont="1" applyAlignment="1"/>
    <xf numFmtId="0" fontId="4" fillId="0" borderId="0" xfId="2" applyFont="1" applyBorder="1" applyAlignment="1">
      <alignment horizontal="center" vertical="center" shrinkToFit="1"/>
    </xf>
    <xf numFmtId="176" fontId="4" fillId="0" borderId="40" xfId="2" applyNumberFormat="1" applyFont="1" applyBorder="1" applyAlignment="1">
      <alignment vertical="center" wrapText="1"/>
    </xf>
    <xf numFmtId="176" fontId="4" fillId="0" borderId="39" xfId="2" applyNumberFormat="1" applyFont="1" applyFill="1" applyBorder="1" applyAlignment="1">
      <alignment horizontal="left" vertical="center"/>
    </xf>
    <xf numFmtId="176" fontId="4" fillId="0" borderId="40" xfId="2" applyNumberFormat="1" applyFont="1" applyFill="1" applyBorder="1" applyAlignment="1">
      <alignment horizontal="left" vertical="center" wrapText="1"/>
    </xf>
    <xf numFmtId="176" fontId="4" fillId="0" borderId="40" xfId="2" applyNumberFormat="1" applyFont="1" applyBorder="1" applyAlignment="1">
      <alignment horizontal="left" vertical="center" wrapText="1"/>
    </xf>
    <xf numFmtId="176" fontId="4" fillId="0" borderId="41" xfId="2" applyNumberFormat="1" applyFont="1" applyFill="1" applyBorder="1" applyAlignment="1">
      <alignment horizontal="left" vertical="center" wrapText="1"/>
    </xf>
    <xf numFmtId="176" fontId="4" fillId="0" borderId="40" xfId="2" applyNumberFormat="1" applyFont="1" applyFill="1" applyBorder="1" applyAlignment="1">
      <alignment horizontal="right" vertical="center" wrapText="1"/>
    </xf>
    <xf numFmtId="176" fontId="4" fillId="0" borderId="40" xfId="2" applyNumberFormat="1" applyFont="1" applyFill="1" applyBorder="1" applyAlignment="1">
      <alignment vertical="center" wrapText="1"/>
    </xf>
    <xf numFmtId="176" fontId="4" fillId="0" borderId="41" xfId="2" applyNumberFormat="1" applyFont="1" applyFill="1" applyBorder="1" applyAlignment="1">
      <alignment vertical="center" wrapText="1"/>
    </xf>
    <xf numFmtId="176" fontId="4" fillId="0" borderId="43" xfId="2" applyNumberFormat="1" applyFont="1" applyFill="1" applyBorder="1" applyAlignment="1">
      <alignment horizontal="left" vertical="center" wrapText="1"/>
    </xf>
    <xf numFmtId="176" fontId="4" fillId="0" borderId="43" xfId="2" applyNumberFormat="1" applyFont="1" applyBorder="1" applyAlignment="1">
      <alignment horizontal="left" vertical="center" wrapText="1"/>
    </xf>
    <xf numFmtId="176" fontId="4" fillId="0" borderId="181" xfId="2" applyNumberFormat="1" applyFont="1" applyFill="1" applyBorder="1" applyAlignment="1">
      <alignment horizontal="left" vertical="center" wrapText="1"/>
    </xf>
    <xf numFmtId="176" fontId="4" fillId="0" borderId="36" xfId="2" applyNumberFormat="1" applyFont="1" applyFill="1" applyBorder="1" applyAlignment="1">
      <alignment horizontal="left" vertical="center"/>
    </xf>
    <xf numFmtId="176" fontId="4" fillId="0" borderId="6" xfId="2" applyNumberFormat="1" applyFont="1" applyFill="1" applyBorder="1" applyAlignment="1">
      <alignment horizontal="right" vertical="center" wrapText="1"/>
    </xf>
    <xf numFmtId="0" fontId="4" fillId="0" borderId="1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3" xfId="2" applyFont="1" applyFill="1" applyBorder="1" applyAlignment="1">
      <alignment horizontal="center" vertical="center" wrapText="1"/>
    </xf>
    <xf numFmtId="176" fontId="4" fillId="0" borderId="12" xfId="2" applyNumberFormat="1" applyFont="1" applyBorder="1" applyAlignment="1">
      <alignment horizontal="right" vertical="center" wrapText="1"/>
    </xf>
    <xf numFmtId="176" fontId="4" fillId="0" borderId="3" xfId="2" applyNumberFormat="1" applyFont="1" applyBorder="1" applyAlignment="1">
      <alignment horizontal="right" vertical="center" wrapText="1"/>
    </xf>
    <xf numFmtId="176" fontId="4" fillId="0" borderId="223" xfId="2" applyNumberFormat="1" applyFont="1" applyFill="1" applyBorder="1" applyAlignment="1">
      <alignment horizontal="center" vertical="center" wrapText="1"/>
    </xf>
    <xf numFmtId="176" fontId="4" fillId="0" borderId="32" xfId="2" applyNumberFormat="1" applyFont="1" applyFill="1" applyBorder="1" applyAlignment="1">
      <alignment horizontal="center" vertical="center" wrapText="1"/>
    </xf>
    <xf numFmtId="176" fontId="4" fillId="0" borderId="224" xfId="2" applyNumberFormat="1" applyFont="1" applyFill="1" applyBorder="1" applyAlignment="1">
      <alignment horizontal="center" vertical="center" wrapText="1"/>
    </xf>
    <xf numFmtId="176" fontId="4" fillId="0" borderId="5" xfId="2" applyNumberFormat="1" applyFont="1" applyBorder="1" applyAlignment="1">
      <alignment horizontal="left" vertical="center"/>
    </xf>
    <xf numFmtId="176" fontId="4" fillId="0" borderId="228" xfId="2" applyNumberFormat="1" applyFont="1" applyBorder="1" applyAlignment="1">
      <alignment vertical="center" wrapText="1"/>
    </xf>
    <xf numFmtId="0" fontId="4" fillId="0" borderId="0" xfId="2" applyFont="1" applyFill="1" applyBorder="1" applyAlignment="1">
      <alignment vertical="center" shrinkToFit="1"/>
    </xf>
    <xf numFmtId="176" fontId="4" fillId="0" borderId="37" xfId="2" applyNumberFormat="1" applyFont="1" applyFill="1" applyBorder="1" applyAlignment="1">
      <alignment horizontal="right" vertical="center" wrapText="1"/>
    </xf>
    <xf numFmtId="176" fontId="4" fillId="0" borderId="37" xfId="2" applyNumberFormat="1" applyFont="1" applyFill="1" applyBorder="1" applyAlignment="1">
      <alignment vertical="center" wrapText="1"/>
    </xf>
    <xf numFmtId="176" fontId="4" fillId="0" borderId="244" xfId="2" applyNumberFormat="1" applyFont="1" applyBorder="1" applyAlignment="1">
      <alignment vertical="center" wrapText="1"/>
    </xf>
    <xf numFmtId="176" fontId="4" fillId="0" borderId="244" xfId="2" applyNumberFormat="1" applyFont="1" applyFill="1" applyBorder="1" applyAlignment="1">
      <alignment vertical="center" wrapText="1"/>
    </xf>
    <xf numFmtId="176" fontId="4" fillId="0" borderId="245" xfId="2" applyNumberFormat="1" applyFont="1" applyFill="1" applyBorder="1" applyAlignment="1">
      <alignment vertical="center" wrapText="1"/>
    </xf>
    <xf numFmtId="176" fontId="4" fillId="0" borderId="0" xfId="2" applyNumberFormat="1" applyFont="1" applyBorder="1" applyAlignment="1">
      <alignment horizontal="center" vertical="center" wrapText="1"/>
    </xf>
    <xf numFmtId="0" fontId="15" fillId="0" borderId="4" xfId="0" applyNumberFormat="1" applyFont="1" applyFill="1" applyBorder="1" applyAlignment="1">
      <alignment horizontal="left" vertical="center" wrapText="1" shrinkToFit="1"/>
    </xf>
    <xf numFmtId="176" fontId="4" fillId="0" borderId="42" xfId="2" applyNumberFormat="1" applyFont="1" applyFill="1" applyBorder="1" applyAlignment="1">
      <alignment horizontal="left" vertical="center"/>
    </xf>
    <xf numFmtId="0" fontId="18" fillId="0" borderId="163" xfId="0" applyNumberFormat="1" applyFont="1" applyFill="1" applyBorder="1" applyAlignment="1" applyProtection="1">
      <alignment horizontal="center" vertical="center"/>
      <protection locked="0"/>
    </xf>
    <xf numFmtId="176" fontId="4" fillId="4" borderId="36" xfId="2" applyNumberFormat="1" applyFont="1" applyFill="1" applyBorder="1" applyAlignment="1" applyProtection="1">
      <alignment vertical="center"/>
      <protection locked="0"/>
    </xf>
    <xf numFmtId="176" fontId="4" fillId="4" borderId="37" xfId="2" applyNumberFormat="1" applyFont="1" applyFill="1" applyBorder="1" applyAlignment="1" applyProtection="1">
      <alignment vertical="center" wrapText="1"/>
      <protection locked="0"/>
    </xf>
    <xf numFmtId="176" fontId="4" fillId="4" borderId="38" xfId="2" applyNumberFormat="1" applyFont="1" applyFill="1" applyBorder="1" applyAlignment="1" applyProtection="1">
      <alignment vertical="center" wrapText="1"/>
      <protection locked="0"/>
    </xf>
    <xf numFmtId="176" fontId="4" fillId="4" borderId="39" xfId="2" applyNumberFormat="1" applyFont="1" applyFill="1" applyBorder="1" applyAlignment="1" applyProtection="1">
      <alignment vertical="center"/>
      <protection locked="0"/>
    </xf>
    <xf numFmtId="176" fontId="4" fillId="4" borderId="40" xfId="2" applyNumberFormat="1" applyFont="1" applyFill="1" applyBorder="1" applyAlignment="1" applyProtection="1">
      <alignment vertical="center" wrapText="1"/>
      <protection locked="0"/>
    </xf>
    <xf numFmtId="176" fontId="4" fillId="4" borderId="41" xfId="2" applyNumberFormat="1" applyFont="1" applyFill="1" applyBorder="1" applyAlignment="1" applyProtection="1">
      <alignment vertical="center" wrapText="1"/>
      <protection locked="0"/>
    </xf>
    <xf numFmtId="176" fontId="4" fillId="4" borderId="42" xfId="2" applyNumberFormat="1" applyFont="1" applyFill="1" applyBorder="1" applyAlignment="1" applyProtection="1">
      <alignment vertical="center"/>
      <protection locked="0"/>
    </xf>
    <xf numFmtId="176" fontId="4" fillId="4" borderId="43" xfId="2" applyNumberFormat="1" applyFont="1" applyFill="1" applyBorder="1" applyAlignment="1" applyProtection="1">
      <alignment vertical="center" wrapText="1"/>
      <protection locked="0"/>
    </xf>
    <xf numFmtId="176" fontId="4" fillId="4" borderId="181" xfId="2" applyNumberFormat="1" applyFont="1" applyFill="1" applyBorder="1" applyAlignment="1" applyProtection="1">
      <alignment vertical="center" wrapText="1"/>
      <protection locked="0"/>
    </xf>
    <xf numFmtId="0" fontId="4" fillId="0" borderId="0" xfId="2" applyFont="1" applyAlignment="1" applyProtection="1">
      <alignment vertical="center"/>
    </xf>
    <xf numFmtId="0" fontId="8" fillId="0" borderId="0" xfId="2" applyFont="1" applyBorder="1" applyAlignment="1" applyProtection="1">
      <alignment horizontal="left" vertical="center"/>
    </xf>
    <xf numFmtId="0" fontId="4" fillId="0" borderId="0" xfId="2" applyFont="1" applyAlignment="1" applyProtection="1">
      <alignment horizontal="left" vertical="center"/>
    </xf>
    <xf numFmtId="0" fontId="9" fillId="0" borderId="0" xfId="2" applyFont="1" applyAlignment="1" applyProtection="1">
      <alignment vertical="center"/>
    </xf>
    <xf numFmtId="0" fontId="8" fillId="0" borderId="0" xfId="2" applyFont="1" applyAlignment="1" applyProtection="1">
      <alignment vertical="center"/>
    </xf>
    <xf numFmtId="0" fontId="9" fillId="0" borderId="0" xfId="2" applyFont="1" applyAlignment="1" applyProtection="1">
      <alignment vertical="center" shrinkToFit="1"/>
    </xf>
    <xf numFmtId="0" fontId="9" fillId="0" borderId="0" xfId="2" applyFont="1" applyFill="1" applyAlignment="1" applyProtection="1">
      <alignment vertical="center" shrinkToFit="1"/>
    </xf>
    <xf numFmtId="0" fontId="4" fillId="0" borderId="0" xfId="2" applyFont="1" applyAlignment="1" applyProtection="1">
      <alignment vertical="center" wrapText="1"/>
    </xf>
    <xf numFmtId="0" fontId="4" fillId="0" borderId="179" xfId="2" applyFont="1" applyBorder="1" applyAlignment="1" applyProtection="1">
      <alignment vertical="center" wrapText="1"/>
    </xf>
    <xf numFmtId="0" fontId="4" fillId="0" borderId="179" xfId="2" applyFont="1" applyBorder="1" applyAlignment="1" applyProtection="1">
      <alignment vertical="center"/>
    </xf>
    <xf numFmtId="0" fontId="4" fillId="0" borderId="6" xfId="2" applyFont="1" applyBorder="1" applyAlignment="1" applyProtection="1">
      <alignment vertical="center"/>
    </xf>
    <xf numFmtId="0" fontId="4" fillId="0" borderId="2" xfId="2" applyFont="1" applyBorder="1" applyAlignment="1" applyProtection="1">
      <alignment vertical="center" wrapText="1"/>
    </xf>
    <xf numFmtId="0" fontId="4" fillId="0" borderId="0" xfId="2" applyFont="1" applyFill="1" applyAlignment="1" applyProtection="1">
      <alignment vertical="center" wrapText="1"/>
    </xf>
    <xf numFmtId="0" fontId="4" fillId="0" borderId="0" xfId="2" applyFont="1" applyFill="1" applyBorder="1" applyAlignment="1" applyProtection="1">
      <alignment vertical="center" wrapText="1"/>
    </xf>
    <xf numFmtId="0" fontId="5" fillId="0" borderId="0" xfId="2" applyFont="1" applyFill="1" applyBorder="1" applyAlignment="1" applyProtection="1">
      <alignment vertical="center"/>
    </xf>
    <xf numFmtId="0" fontId="4" fillId="0" borderId="0" xfId="2" applyFont="1" applyFill="1" applyBorder="1" applyAlignment="1" applyProtection="1">
      <alignment horizontal="center" vertical="center" shrinkToFit="1"/>
    </xf>
    <xf numFmtId="0" fontId="5" fillId="0" borderId="0" xfId="2" applyFont="1" applyFill="1" applyBorder="1" applyAlignment="1" applyProtection="1">
      <alignment vertical="center" shrinkToFit="1"/>
    </xf>
    <xf numFmtId="178" fontId="8" fillId="0" borderId="0" xfId="2" applyNumberFormat="1" applyFont="1" applyFill="1" applyBorder="1" applyAlignment="1" applyProtection="1">
      <alignment horizontal="center" vertical="center" wrapText="1"/>
    </xf>
    <xf numFmtId="178" fontId="4" fillId="0" borderId="0" xfId="2" applyNumberFormat="1" applyFont="1" applyFill="1" applyBorder="1" applyAlignment="1" applyProtection="1">
      <alignment horizontal="center" vertical="center" wrapText="1"/>
    </xf>
    <xf numFmtId="178" fontId="4" fillId="0" borderId="6" xfId="2" applyNumberFormat="1" applyFont="1" applyFill="1" applyBorder="1" applyAlignment="1" applyProtection="1">
      <alignment horizontal="center" vertical="center" wrapText="1"/>
    </xf>
    <xf numFmtId="0" fontId="4" fillId="0" borderId="6" xfId="2" applyFont="1" applyFill="1" applyBorder="1" applyAlignment="1" applyProtection="1">
      <alignment horizontal="center" vertical="center" wrapText="1"/>
    </xf>
    <xf numFmtId="0" fontId="8" fillId="0" borderId="0" xfId="2" applyNumberFormat="1" applyFont="1" applyBorder="1" applyAlignment="1" applyProtection="1">
      <alignment horizontal="left" vertical="center"/>
    </xf>
    <xf numFmtId="0" fontId="9" fillId="0" borderId="0" xfId="2" applyNumberFormat="1" applyFont="1" applyBorder="1" applyAlignment="1" applyProtection="1">
      <alignment horizontal="left" vertical="center"/>
    </xf>
    <xf numFmtId="0" fontId="8" fillId="0" borderId="0" xfId="2" applyNumberFormat="1" applyFont="1" applyFill="1" applyBorder="1" applyAlignment="1" applyProtection="1">
      <alignment horizontal="left" vertical="center"/>
    </xf>
    <xf numFmtId="176" fontId="8" fillId="0" borderId="0" xfId="2" applyNumberFormat="1" applyFont="1" applyFill="1" applyBorder="1" applyAlignment="1" applyProtection="1">
      <alignment horizontal="center" vertical="center" wrapText="1"/>
    </xf>
    <xf numFmtId="0" fontId="8" fillId="0" borderId="0" xfId="2" applyFont="1" applyFill="1" applyBorder="1" applyAlignment="1" applyProtection="1">
      <alignment vertical="center" shrinkToFit="1"/>
    </xf>
    <xf numFmtId="0" fontId="8" fillId="0" borderId="16" xfId="2" applyFont="1" applyFill="1" applyBorder="1" applyAlignment="1" applyProtection="1">
      <alignment vertical="center" shrinkToFit="1"/>
    </xf>
    <xf numFmtId="0" fontId="8" fillId="0" borderId="4" xfId="2" applyFont="1" applyFill="1" applyBorder="1" applyAlignment="1" applyProtection="1">
      <alignment horizontal="center" vertical="center" shrinkToFit="1"/>
    </xf>
    <xf numFmtId="176" fontId="4" fillId="0" borderId="16" xfId="2" applyNumberFormat="1" applyFont="1" applyBorder="1" applyAlignment="1" applyProtection="1">
      <alignment vertical="center"/>
    </xf>
    <xf numFmtId="176" fontId="13" fillId="0" borderId="0" xfId="2" applyNumberFormat="1" applyFont="1" applyFill="1" applyBorder="1" applyAlignment="1" applyProtection="1">
      <alignment vertical="center"/>
    </xf>
    <xf numFmtId="0" fontId="8" fillId="0" borderId="0" xfId="2" applyFont="1" applyBorder="1" applyAlignment="1" applyProtection="1">
      <alignment horizontal="left" vertical="top"/>
    </xf>
    <xf numFmtId="0" fontId="4" fillId="0" borderId="0" xfId="2" applyFont="1" applyAlignment="1" applyProtection="1">
      <alignment horizontal="left" vertical="top"/>
    </xf>
    <xf numFmtId="0" fontId="8" fillId="0" borderId="0" xfId="2" applyFont="1" applyBorder="1" applyAlignment="1" applyProtection="1">
      <alignment horizontal="right" vertical="top"/>
    </xf>
    <xf numFmtId="0" fontId="7" fillId="0" borderId="0" xfId="2" applyFont="1" applyFill="1" applyAlignment="1" applyProtection="1">
      <alignment horizontal="left" vertical="center"/>
    </xf>
    <xf numFmtId="0" fontId="8" fillId="0" borderId="0" xfId="2" applyFont="1" applyFill="1" applyAlignment="1" applyProtection="1">
      <alignment vertical="center"/>
    </xf>
    <xf numFmtId="0" fontId="8" fillId="0" borderId="0" xfId="2" applyFont="1" applyBorder="1" applyAlignment="1" applyProtection="1">
      <alignment horizontal="left"/>
    </xf>
    <xf numFmtId="0" fontId="5" fillId="0" borderId="0" xfId="2" applyFont="1" applyFill="1" applyAlignment="1" applyProtection="1">
      <alignment horizontal="right" vertical="center"/>
    </xf>
    <xf numFmtId="0" fontId="8" fillId="0" borderId="0" xfId="2" applyFont="1" applyFill="1" applyBorder="1" applyAlignment="1" applyProtection="1">
      <alignment vertical="center"/>
    </xf>
    <xf numFmtId="0" fontId="4" fillId="0" borderId="0" xfId="2" applyFont="1" applyFill="1" applyBorder="1" applyAlignment="1" applyProtection="1">
      <alignment vertical="center"/>
    </xf>
    <xf numFmtId="0" fontId="0" fillId="0" borderId="0" xfId="0" applyFont="1" applyFill="1" applyBorder="1" applyAlignment="1" applyProtection="1">
      <alignment vertical="center" shrinkToFit="1"/>
    </xf>
    <xf numFmtId="0" fontId="4" fillId="0" borderId="0" xfId="2" applyFont="1" applyFill="1" applyAlignment="1" applyProtection="1">
      <alignment vertical="center"/>
    </xf>
    <xf numFmtId="0" fontId="0" fillId="0" borderId="152" xfId="0" applyFont="1" applyFill="1" applyBorder="1" applyAlignment="1" applyProtection="1">
      <alignment horizontal="center" vertical="center" shrinkToFit="1"/>
    </xf>
    <xf numFmtId="0" fontId="0" fillId="0" borderId="15"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 fillId="0" borderId="47"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wrapText="1"/>
    </xf>
    <xf numFmtId="0" fontId="4" fillId="0" borderId="118" xfId="2" applyFont="1" applyFill="1" applyBorder="1" applyAlignment="1" applyProtection="1">
      <alignment horizontal="center" vertical="center" wrapText="1"/>
    </xf>
    <xf numFmtId="0" fontId="0" fillId="0" borderId="0" xfId="0" applyFont="1" applyBorder="1" applyAlignment="1" applyProtection="1">
      <alignment vertical="center" shrinkToFit="1"/>
    </xf>
    <xf numFmtId="0" fontId="13" fillId="0" borderId="0" xfId="3" applyFont="1" applyBorder="1" applyAlignment="1" applyProtection="1">
      <alignment horizontal="left" vertical="center"/>
    </xf>
    <xf numFmtId="0" fontId="10" fillId="0" borderId="0" xfId="3" applyFont="1" applyBorder="1" applyAlignment="1" applyProtection="1">
      <alignment horizontal="left" vertical="center"/>
    </xf>
    <xf numFmtId="0" fontId="0" fillId="0" borderId="0" xfId="0" applyFont="1" applyBorder="1" applyAlignment="1" applyProtection="1">
      <alignment horizontal="center" vertical="center" shrinkToFit="1"/>
    </xf>
    <xf numFmtId="0" fontId="4" fillId="0" borderId="46" xfId="2" applyFont="1" applyFill="1" applyBorder="1" applyAlignment="1" applyProtection="1">
      <alignment horizontal="center" vertical="center"/>
    </xf>
    <xf numFmtId="0" fontId="4" fillId="0" borderId="6" xfId="2" applyFont="1" applyFill="1" applyBorder="1" applyAlignment="1" applyProtection="1">
      <alignment horizontal="center" vertical="center"/>
    </xf>
    <xf numFmtId="0" fontId="4" fillId="0" borderId="127" xfId="2" applyFont="1" applyFill="1" applyBorder="1" applyAlignment="1" applyProtection="1">
      <alignment horizontal="center" vertical="center"/>
    </xf>
    <xf numFmtId="0" fontId="5" fillId="0" borderId="0" xfId="2" applyFont="1" applyFill="1" applyAlignment="1" applyProtection="1">
      <alignment vertical="center"/>
    </xf>
    <xf numFmtId="0" fontId="5" fillId="0" borderId="0" xfId="2" applyFont="1" applyFill="1" applyAlignment="1" applyProtection="1">
      <alignment horizontal="left" vertical="center"/>
    </xf>
    <xf numFmtId="0" fontId="4" fillId="0" borderId="0" xfId="2" applyFont="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4" fillId="0" borderId="0" xfId="2" applyFont="1" applyBorder="1" applyAlignment="1" applyProtection="1">
      <alignment horizontal="center" vertical="center"/>
    </xf>
    <xf numFmtId="0" fontId="4" fillId="0" borderId="0" xfId="2" applyFont="1" applyBorder="1" applyAlignment="1" applyProtection="1">
      <alignment vertical="center"/>
    </xf>
    <xf numFmtId="0" fontId="9" fillId="0" borderId="0" xfId="2" applyFont="1" applyFill="1" applyAlignment="1" applyProtection="1">
      <alignment horizontal="left" vertical="center"/>
    </xf>
    <xf numFmtId="0" fontId="1" fillId="0" borderId="0" xfId="8" applyProtection="1">
      <alignment vertical="center"/>
    </xf>
    <xf numFmtId="0" fontId="13" fillId="0" borderId="0" xfId="8" applyFont="1" applyBorder="1" applyAlignment="1" applyProtection="1">
      <alignment vertical="center"/>
    </xf>
    <xf numFmtId="0" fontId="13" fillId="0" borderId="0" xfId="8" applyFont="1" applyBorder="1" applyAlignment="1" applyProtection="1">
      <alignment vertical="center" shrinkToFit="1"/>
    </xf>
    <xf numFmtId="0" fontId="13" fillId="0" borderId="0" xfId="8" applyFont="1" applyBorder="1" applyAlignment="1" applyProtection="1">
      <alignment horizontal="center" vertical="center" shrinkToFit="1"/>
    </xf>
    <xf numFmtId="0" fontId="25" fillId="0" borderId="0" xfId="0" applyFont="1" applyAlignment="1" applyProtection="1">
      <alignment horizontal="left" vertical="center"/>
    </xf>
    <xf numFmtId="0" fontId="25" fillId="0" borderId="288" xfId="0" applyFont="1" applyBorder="1" applyAlignment="1" applyProtection="1">
      <alignment horizontal="left" vertical="center"/>
    </xf>
    <xf numFmtId="0" fontId="0" fillId="0" borderId="289" xfId="0" applyBorder="1" applyProtection="1">
      <alignment vertical="center"/>
    </xf>
    <xf numFmtId="0" fontId="4" fillId="0" borderId="289" xfId="2" applyFont="1" applyBorder="1" applyAlignment="1" applyProtection="1">
      <alignment vertical="center"/>
    </xf>
    <xf numFmtId="0" fontId="4" fillId="0" borderId="290" xfId="2" applyFont="1" applyBorder="1" applyAlignment="1" applyProtection="1">
      <alignment vertical="center"/>
    </xf>
    <xf numFmtId="0" fontId="4" fillId="0" borderId="0" xfId="2" applyFont="1" applyBorder="1" applyAlignment="1" applyProtection="1">
      <alignment horizontal="left" vertical="center"/>
    </xf>
    <xf numFmtId="0" fontId="0" fillId="0" borderId="0" xfId="0" applyBorder="1" applyProtection="1">
      <alignment vertical="center"/>
    </xf>
    <xf numFmtId="0" fontId="4" fillId="0" borderId="0" xfId="2" applyFont="1" applyFill="1" applyBorder="1" applyAlignment="1" applyProtection="1">
      <alignment horizontal="center" vertical="center" shrinkToFit="1"/>
    </xf>
    <xf numFmtId="0" fontId="8" fillId="0" borderId="4" xfId="2" applyFont="1" applyFill="1" applyBorder="1" applyAlignment="1" applyProtection="1">
      <alignment horizontal="center" vertical="center" shrinkToFit="1"/>
    </xf>
    <xf numFmtId="176" fontId="4" fillId="0" borderId="0" xfId="2" applyNumberFormat="1" applyFont="1" applyBorder="1" applyAlignment="1">
      <alignment horizontal="center" vertical="center" wrapText="1"/>
    </xf>
    <xf numFmtId="0" fontId="15" fillId="0" borderId="4" xfId="0" applyNumberFormat="1" applyFont="1" applyFill="1" applyBorder="1" applyAlignment="1">
      <alignment horizontal="left" vertical="center" wrapText="1" shrinkToFit="1"/>
    </xf>
    <xf numFmtId="0" fontId="5" fillId="0" borderId="0" xfId="2" applyFont="1" applyAlignment="1">
      <alignment horizontal="left" vertical="center"/>
    </xf>
    <xf numFmtId="0" fontId="5" fillId="0" borderId="0" xfId="2" applyFont="1" applyBorder="1" applyAlignment="1">
      <alignment vertical="center"/>
    </xf>
    <xf numFmtId="0" fontId="4" fillId="0" borderId="0" xfId="2" applyFont="1" applyFill="1" applyBorder="1" applyAlignment="1">
      <alignment vertical="center"/>
    </xf>
    <xf numFmtId="0" fontId="5" fillId="0" borderId="0" xfId="2" applyFont="1" applyFill="1" applyAlignment="1">
      <alignment horizontal="left" vertical="center"/>
    </xf>
    <xf numFmtId="0" fontId="15" fillId="2" borderId="159" xfId="0" applyNumberFormat="1" applyFont="1" applyFill="1" applyBorder="1" applyAlignment="1">
      <alignment horizontal="left" vertical="center" wrapText="1" shrinkToFit="1"/>
    </xf>
    <xf numFmtId="0" fontId="15" fillId="2" borderId="90" xfId="0" applyNumberFormat="1" applyFont="1" applyFill="1" applyBorder="1" applyAlignment="1">
      <alignment horizontal="left" vertical="center" wrapText="1" shrinkToFit="1"/>
    </xf>
    <xf numFmtId="0" fontId="15" fillId="2" borderId="140" xfId="0" applyNumberFormat="1" applyFont="1" applyFill="1" applyBorder="1" applyAlignment="1">
      <alignment horizontal="left" vertical="center" wrapText="1" shrinkToFit="1"/>
    </xf>
    <xf numFmtId="0" fontId="15" fillId="2" borderId="164" xfId="0" applyNumberFormat="1" applyFont="1" applyFill="1" applyBorder="1" applyAlignment="1">
      <alignment horizontal="left" vertical="center" wrapText="1" shrinkToFit="1"/>
    </xf>
    <xf numFmtId="0" fontId="15" fillId="2" borderId="165" xfId="0" applyNumberFormat="1" applyFont="1" applyFill="1" applyBorder="1" applyAlignment="1">
      <alignment horizontal="left" vertical="center" wrapText="1" shrinkToFit="1"/>
    </xf>
    <xf numFmtId="0" fontId="15" fillId="2" borderId="93" xfId="0" applyNumberFormat="1" applyFont="1" applyFill="1" applyBorder="1" applyAlignment="1">
      <alignment horizontal="left" vertical="center" wrapText="1" shrinkToFit="1"/>
    </xf>
    <xf numFmtId="0" fontId="15" fillId="2" borderId="53" xfId="0" applyNumberFormat="1" applyFont="1" applyFill="1" applyBorder="1" applyAlignment="1">
      <alignment horizontal="left" vertical="center" wrapText="1" shrinkToFit="1"/>
    </xf>
    <xf numFmtId="0" fontId="15" fillId="2" borderId="54" xfId="0" applyNumberFormat="1" applyFont="1" applyFill="1" applyBorder="1" applyAlignment="1">
      <alignment horizontal="left" vertical="center" wrapText="1" shrinkToFit="1"/>
    </xf>
    <xf numFmtId="0" fontId="15" fillId="2" borderId="168" xfId="0" applyNumberFormat="1" applyFont="1" applyFill="1" applyBorder="1" applyAlignment="1">
      <alignment horizontal="left" vertical="center" wrapText="1" shrinkToFit="1"/>
    </xf>
    <xf numFmtId="0" fontId="15" fillId="2" borderId="169" xfId="0" applyNumberFormat="1" applyFont="1" applyFill="1" applyBorder="1" applyAlignment="1">
      <alignment horizontal="left" vertical="center" wrapText="1" shrinkToFit="1"/>
    </xf>
    <xf numFmtId="0" fontId="15" fillId="2" borderId="141" xfId="0" applyNumberFormat="1" applyFont="1" applyFill="1" applyBorder="1" applyAlignment="1">
      <alignment horizontal="center" vertical="center" wrapText="1" shrinkToFit="1"/>
    </xf>
    <xf numFmtId="0" fontId="15" fillId="2" borderId="55"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15" fillId="2" borderId="171" xfId="0" applyNumberFormat="1" applyFont="1" applyFill="1" applyBorder="1" applyAlignment="1">
      <alignment horizontal="left" vertical="center" wrapText="1" shrinkToFit="1"/>
    </xf>
    <xf numFmtId="0" fontId="15" fillId="2" borderId="85" xfId="0" applyNumberFormat="1" applyFont="1" applyFill="1" applyBorder="1" applyAlignment="1">
      <alignment horizontal="left" vertical="center" wrapText="1" shrinkToFit="1"/>
    </xf>
    <xf numFmtId="0" fontId="15" fillId="2" borderId="141" xfId="0" applyNumberFormat="1" applyFont="1" applyFill="1" applyBorder="1" applyAlignment="1">
      <alignment horizontal="left" vertical="center" wrapText="1" shrinkToFit="1"/>
    </xf>
    <xf numFmtId="0" fontId="15" fillId="2" borderId="55" xfId="0" applyNumberFormat="1" applyFont="1" applyFill="1" applyBorder="1" applyAlignment="1">
      <alignment horizontal="left" vertical="center" wrapText="1" shrinkToFit="1"/>
    </xf>
    <xf numFmtId="0" fontId="15" fillId="2" borderId="56" xfId="0" applyNumberFormat="1" applyFont="1" applyFill="1" applyBorder="1" applyAlignment="1">
      <alignment horizontal="left" vertical="center" wrapText="1" shrinkToFit="1"/>
    </xf>
    <xf numFmtId="176" fontId="4" fillId="0" borderId="9" xfId="2" applyNumberFormat="1" applyFont="1" applyBorder="1" applyAlignment="1">
      <alignment horizontal="center" vertical="center"/>
    </xf>
    <xf numFmtId="176" fontId="5" fillId="0" borderId="9" xfId="2" applyNumberFormat="1" applyFont="1" applyBorder="1" applyAlignment="1">
      <alignment horizontal="center" vertical="center" wrapText="1" shrinkToFit="1"/>
    </xf>
    <xf numFmtId="176" fontId="4" fillId="0" borderId="8" xfId="2" applyNumberFormat="1" applyFont="1" applyBorder="1" applyAlignment="1">
      <alignment horizontal="center" vertical="center" shrinkToFit="1"/>
    </xf>
    <xf numFmtId="176" fontId="4" fillId="0" borderId="4" xfId="2" applyNumberFormat="1" applyFont="1" applyBorder="1" applyAlignment="1">
      <alignment horizontal="center" vertical="center" shrinkToFit="1"/>
    </xf>
    <xf numFmtId="176" fontId="4" fillId="0" borderId="16" xfId="2" applyNumberFormat="1" applyFont="1" applyBorder="1" applyAlignment="1">
      <alignment horizontal="center" vertical="center" shrinkToFit="1"/>
    </xf>
    <xf numFmtId="0" fontId="15" fillId="0" borderId="166" xfId="0" applyNumberFormat="1" applyFont="1" applyFill="1" applyBorder="1" applyAlignment="1">
      <alignment horizontal="left" vertical="center" wrapText="1" shrinkToFit="1"/>
    </xf>
    <xf numFmtId="0" fontId="15" fillId="0" borderId="6" xfId="0" applyNumberFormat="1" applyFont="1" applyFill="1" applyBorder="1" applyAlignment="1">
      <alignment horizontal="left" vertical="center" wrapText="1" shrinkToFit="1"/>
    </xf>
    <xf numFmtId="0" fontId="15" fillId="0" borderId="7" xfId="0" applyNumberFormat="1" applyFont="1" applyFill="1" applyBorder="1" applyAlignment="1">
      <alignment horizontal="left" vertical="center" wrapText="1" shrinkToFit="1"/>
    </xf>
    <xf numFmtId="176" fontId="4" fillId="0" borderId="8" xfId="2" applyNumberFormat="1" applyFont="1" applyBorder="1" applyAlignment="1">
      <alignment horizontal="center" vertical="center" wrapText="1"/>
    </xf>
    <xf numFmtId="176" fontId="4" fillId="0" borderId="4" xfId="2" applyNumberFormat="1" applyFont="1" applyBorder="1" applyAlignment="1">
      <alignment horizontal="center" vertical="center" wrapText="1"/>
    </xf>
    <xf numFmtId="176" fontId="4" fillId="0" borderId="16" xfId="2" applyNumberFormat="1" applyFont="1" applyBorder="1" applyAlignment="1">
      <alignment horizontal="center" vertical="center" wrapText="1"/>
    </xf>
    <xf numFmtId="0" fontId="15" fillId="0" borderId="144" xfId="0" applyNumberFormat="1" applyFont="1" applyFill="1" applyBorder="1" applyAlignment="1">
      <alignment horizontal="left" vertical="center" wrapText="1" shrinkToFit="1"/>
    </xf>
    <xf numFmtId="0" fontId="15" fillId="0" borderId="4" xfId="0" applyNumberFormat="1" applyFont="1" applyFill="1" applyBorder="1" applyAlignment="1">
      <alignment horizontal="left" vertical="center" wrapText="1" shrinkToFit="1"/>
    </xf>
    <xf numFmtId="0" fontId="15" fillId="0" borderId="16" xfId="0" applyNumberFormat="1" applyFont="1" applyFill="1" applyBorder="1" applyAlignment="1">
      <alignment horizontal="left" vertical="center" wrapText="1" shrinkToFit="1"/>
    </xf>
    <xf numFmtId="176" fontId="4" fillId="0" borderId="76" xfId="2" applyNumberFormat="1" applyFont="1" applyBorder="1" applyAlignment="1">
      <alignment horizontal="center" vertical="center" wrapText="1"/>
    </xf>
    <xf numFmtId="176" fontId="4" fillId="0" borderId="77" xfId="2" applyNumberFormat="1" applyFont="1" applyBorder="1" applyAlignment="1">
      <alignment horizontal="center" vertical="center" wrapText="1"/>
    </xf>
    <xf numFmtId="176" fontId="4" fillId="0" borderId="78" xfId="2" applyNumberFormat="1" applyFont="1" applyBorder="1" applyAlignment="1">
      <alignment horizontal="center" vertical="center" wrapText="1"/>
    </xf>
    <xf numFmtId="176" fontId="4" fillId="0" borderId="79" xfId="2" applyNumberFormat="1" applyFont="1" applyBorder="1" applyAlignment="1">
      <alignment horizontal="right" vertical="center" wrapText="1"/>
    </xf>
    <xf numFmtId="0" fontId="4" fillId="0" borderId="77" xfId="2" applyFont="1" applyBorder="1" applyAlignment="1">
      <alignment horizontal="right" vertical="center" wrapText="1"/>
    </xf>
    <xf numFmtId="0" fontId="4" fillId="0" borderId="80" xfId="2" applyFont="1" applyBorder="1" applyAlignment="1">
      <alignment horizontal="right" vertical="center" wrapText="1"/>
    </xf>
    <xf numFmtId="0" fontId="4" fillId="0" borderId="6" xfId="2" applyFont="1" applyFill="1" applyBorder="1" applyAlignment="1">
      <alignment horizontal="right" vertical="center" shrinkToFit="1"/>
    </xf>
    <xf numFmtId="0" fontId="8" fillId="0" borderId="9" xfId="2" applyNumberFormat="1" applyFont="1" applyFill="1" applyBorder="1" applyAlignment="1" applyProtection="1">
      <alignment horizontal="center" vertical="center"/>
      <protection locked="0"/>
    </xf>
    <xf numFmtId="0" fontId="8" fillId="0" borderId="8" xfId="2" applyNumberFormat="1" applyFont="1" applyFill="1" applyBorder="1" applyAlignment="1" applyProtection="1">
      <alignment horizontal="center" vertical="center"/>
      <protection locked="0"/>
    </xf>
    <xf numFmtId="0" fontId="21" fillId="4" borderId="86" xfId="2" applyFont="1" applyFill="1" applyBorder="1" applyAlignment="1" applyProtection="1">
      <alignment horizontal="center" vertical="center" shrinkToFit="1"/>
      <protection locked="0"/>
    </xf>
    <xf numFmtId="0" fontId="21" fillId="4" borderId="194" xfId="2" applyFont="1" applyFill="1" applyBorder="1" applyAlignment="1" applyProtection="1">
      <alignment horizontal="center" vertical="center" shrinkToFit="1"/>
      <protection locked="0"/>
    </xf>
    <xf numFmtId="176" fontId="8" fillId="4" borderId="40" xfId="2" applyNumberFormat="1" applyFont="1" applyFill="1" applyBorder="1" applyAlignment="1" applyProtection="1">
      <alignment horizontal="right" vertical="center" wrapText="1"/>
      <protection locked="0"/>
    </xf>
    <xf numFmtId="176" fontId="8" fillId="4" borderId="41" xfId="2" applyNumberFormat="1" applyFont="1" applyFill="1" applyBorder="1" applyAlignment="1" applyProtection="1">
      <alignment horizontal="right" vertical="center" wrapText="1"/>
      <protection locked="0"/>
    </xf>
    <xf numFmtId="176" fontId="8" fillId="4" borderId="43" xfId="2" applyNumberFormat="1" applyFont="1" applyFill="1" applyBorder="1" applyAlignment="1" applyProtection="1">
      <alignment horizontal="right" vertical="center" wrapText="1"/>
      <protection locked="0"/>
    </xf>
    <xf numFmtId="176" fontId="8" fillId="4" borderId="181" xfId="2" applyNumberFormat="1" applyFont="1" applyFill="1" applyBorder="1" applyAlignment="1" applyProtection="1">
      <alignment horizontal="right" vertical="center" wrapText="1"/>
      <protection locked="0"/>
    </xf>
    <xf numFmtId="176" fontId="4" fillId="0" borderId="82" xfId="2" applyNumberFormat="1" applyFont="1" applyBorder="1" applyAlignment="1">
      <alignment horizontal="center" vertical="center" wrapText="1"/>
    </xf>
    <xf numFmtId="176" fontId="4" fillId="0" borderId="83" xfId="2" applyNumberFormat="1" applyFont="1" applyBorder="1" applyAlignment="1">
      <alignment horizontal="center" vertical="center" wrapText="1"/>
    </xf>
    <xf numFmtId="176" fontId="4" fillId="0" borderId="84" xfId="2" applyNumberFormat="1" applyFont="1" applyBorder="1" applyAlignment="1">
      <alignment horizontal="center" vertical="center" wrapText="1"/>
    </xf>
    <xf numFmtId="176" fontId="4" fillId="0" borderId="8" xfId="2" applyNumberFormat="1" applyFont="1" applyFill="1" applyBorder="1" applyAlignment="1">
      <alignment horizontal="right" vertical="center" wrapText="1"/>
    </xf>
    <xf numFmtId="176" fontId="4" fillId="0" borderId="4" xfId="2" applyNumberFormat="1" applyFont="1" applyFill="1" applyBorder="1" applyAlignment="1">
      <alignment horizontal="right" vertical="center" wrapText="1"/>
    </xf>
    <xf numFmtId="176" fontId="4" fillId="0" borderId="16" xfId="2" applyNumberFormat="1" applyFont="1" applyFill="1" applyBorder="1" applyAlignment="1">
      <alignment horizontal="right" vertical="center" wrapText="1"/>
    </xf>
    <xf numFmtId="0" fontId="4" fillId="0" borderId="30" xfId="2" applyFont="1" applyFill="1" applyBorder="1" applyAlignment="1">
      <alignment horizontal="right" vertical="center" shrinkToFit="1"/>
    </xf>
    <xf numFmtId="0" fontId="4" fillId="0" borderId="63" xfId="2" applyFont="1" applyFill="1" applyBorder="1" applyAlignment="1">
      <alignment horizontal="right" vertical="center" shrinkToFit="1"/>
    </xf>
    <xf numFmtId="0" fontId="4" fillId="0" borderId="64" xfId="2" applyFont="1" applyFill="1" applyBorder="1" applyAlignment="1">
      <alignment horizontal="right" vertical="center" shrinkToFit="1"/>
    </xf>
    <xf numFmtId="176" fontId="4" fillId="0" borderId="10" xfId="2" applyNumberFormat="1" applyFont="1" applyBorder="1" applyAlignment="1">
      <alignment horizontal="center" vertical="center" wrapText="1"/>
    </xf>
    <xf numFmtId="176" fontId="4" fillId="0" borderId="6" xfId="2" applyNumberFormat="1" applyFont="1" applyBorder="1" applyAlignment="1">
      <alignment horizontal="center" vertical="center" wrapText="1"/>
    </xf>
    <xf numFmtId="176" fontId="4" fillId="0" borderId="5" xfId="2" applyNumberFormat="1" applyFont="1" applyBorder="1" applyAlignment="1">
      <alignment horizontal="center" vertical="center" wrapText="1"/>
    </xf>
    <xf numFmtId="176" fontId="4" fillId="0" borderId="0" xfId="2" applyNumberFormat="1" applyFont="1" applyBorder="1" applyAlignment="1">
      <alignment horizontal="center" vertical="center" wrapText="1"/>
    </xf>
    <xf numFmtId="176" fontId="4" fillId="0" borderId="81" xfId="2" applyNumberFormat="1" applyFont="1" applyBorder="1" applyAlignment="1">
      <alignment horizontal="center" vertical="center" wrapText="1"/>
    </xf>
    <xf numFmtId="176" fontId="4" fillId="0" borderId="237" xfId="2" applyNumberFormat="1" applyFont="1" applyBorder="1" applyAlignment="1">
      <alignment horizontal="center" vertical="center" wrapText="1"/>
    </xf>
    <xf numFmtId="176" fontId="8" fillId="4" borderId="36" xfId="2" applyNumberFormat="1" applyFont="1" applyFill="1" applyBorder="1" applyAlignment="1" applyProtection="1">
      <alignment horizontal="right" vertical="center" wrapText="1"/>
      <protection locked="0"/>
    </xf>
    <xf numFmtId="176" fontId="8" fillId="4" borderId="37" xfId="2" applyNumberFormat="1" applyFont="1" applyFill="1" applyBorder="1" applyAlignment="1" applyProtection="1">
      <alignment horizontal="right" vertical="center" wrapText="1"/>
      <protection locked="0"/>
    </xf>
    <xf numFmtId="176" fontId="8" fillId="4" borderId="38" xfId="2" applyNumberFormat="1" applyFont="1" applyFill="1" applyBorder="1" applyAlignment="1" applyProtection="1">
      <alignment horizontal="right" vertical="center" wrapText="1"/>
      <protection locked="0"/>
    </xf>
    <xf numFmtId="0" fontId="4" fillId="0" borderId="65" xfId="2" applyFont="1" applyFill="1" applyBorder="1" applyAlignment="1">
      <alignment horizontal="right" vertical="center" shrinkToFit="1"/>
    </xf>
    <xf numFmtId="0" fontId="4" fillId="0" borderId="232" xfId="2" applyFont="1" applyFill="1" applyBorder="1" applyAlignment="1">
      <alignment horizontal="right" vertical="center" shrinkToFit="1"/>
    </xf>
    <xf numFmtId="0" fontId="4" fillId="0" borderId="233" xfId="2" applyFont="1" applyFill="1" applyBorder="1" applyAlignment="1">
      <alignment horizontal="right" vertical="center" shrinkToFit="1"/>
    </xf>
    <xf numFmtId="0" fontId="4" fillId="0" borderId="234" xfId="2" applyFont="1" applyFill="1" applyBorder="1" applyAlignment="1">
      <alignment horizontal="right" vertical="center" shrinkToFit="1"/>
    </xf>
    <xf numFmtId="0" fontId="4" fillId="0" borderId="235" xfId="2" applyFont="1" applyFill="1" applyBorder="1" applyAlignment="1">
      <alignment horizontal="right" vertical="center" shrinkToFit="1"/>
    </xf>
    <xf numFmtId="0" fontId="4" fillId="0" borderId="236" xfId="2" applyFont="1" applyFill="1" applyBorder="1" applyAlignment="1">
      <alignment horizontal="right" vertical="center" shrinkToFit="1"/>
    </xf>
    <xf numFmtId="0" fontId="4" fillId="0" borderId="40" xfId="2" applyFont="1" applyBorder="1" applyAlignment="1">
      <alignment horizontal="center" vertical="center" shrinkToFit="1"/>
    </xf>
    <xf numFmtId="0" fontId="4" fillId="0" borderId="219" xfId="2" applyFont="1" applyBorder="1" applyAlignment="1">
      <alignment horizontal="center" vertical="center" shrinkToFit="1"/>
    </xf>
    <xf numFmtId="176" fontId="4" fillId="0" borderId="52" xfId="2" applyNumberFormat="1" applyFont="1" applyBorder="1" applyAlignment="1">
      <alignment horizontal="center" vertical="center" wrapText="1"/>
    </xf>
    <xf numFmtId="176" fontId="4" fillId="0" borderId="53" xfId="2" applyNumberFormat="1" applyFont="1" applyBorder="1" applyAlignment="1">
      <alignment horizontal="center" vertical="center" wrapText="1"/>
    </xf>
    <xf numFmtId="176" fontId="4" fillId="0" borderId="222" xfId="2" applyNumberFormat="1" applyFont="1" applyBorder="1" applyAlignment="1">
      <alignment horizontal="center" vertical="center" wrapText="1"/>
    </xf>
    <xf numFmtId="176" fontId="19" fillId="0" borderId="225" xfId="2" applyNumberFormat="1" applyFont="1" applyFill="1" applyBorder="1" applyAlignment="1">
      <alignment horizontal="center" vertical="center" wrapText="1"/>
    </xf>
    <xf numFmtId="176" fontId="19" fillId="0" borderId="68" xfId="2" applyNumberFormat="1" applyFont="1" applyFill="1" applyBorder="1" applyAlignment="1">
      <alignment horizontal="center" vertical="center" wrapText="1"/>
    </xf>
    <xf numFmtId="176" fontId="19" fillId="0" borderId="226" xfId="2" applyNumberFormat="1" applyFont="1" applyFill="1" applyBorder="1" applyAlignment="1">
      <alignment horizontal="center" vertical="center" wrapText="1"/>
    </xf>
    <xf numFmtId="176" fontId="19" fillId="0" borderId="227" xfId="2" applyNumberFormat="1" applyFont="1" applyFill="1" applyBorder="1" applyAlignment="1">
      <alignment horizontal="center" vertical="center" wrapText="1"/>
    </xf>
    <xf numFmtId="176" fontId="19" fillId="0" borderId="0" xfId="2" applyNumberFormat="1" applyFont="1" applyFill="1" applyBorder="1" applyAlignment="1">
      <alignment horizontal="center" vertical="center" wrapText="1"/>
    </xf>
    <xf numFmtId="176" fontId="19" fillId="0" borderId="228" xfId="2" applyNumberFormat="1" applyFont="1" applyFill="1" applyBorder="1" applyAlignment="1">
      <alignment horizontal="center" vertical="center" wrapText="1"/>
    </xf>
    <xf numFmtId="176" fontId="19" fillId="0" borderId="230" xfId="2" applyNumberFormat="1" applyFont="1" applyFill="1" applyBorder="1" applyAlignment="1">
      <alignment horizontal="center" vertical="center" wrapText="1"/>
    </xf>
    <xf numFmtId="176" fontId="19" fillId="0" borderId="35" xfId="2" applyNumberFormat="1" applyFont="1" applyFill="1" applyBorder="1" applyAlignment="1">
      <alignment horizontal="center" vertical="center" wrapText="1"/>
    </xf>
    <xf numFmtId="176" fontId="19" fillId="0" borderId="231" xfId="2" applyNumberFormat="1" applyFont="1" applyFill="1" applyBorder="1" applyAlignment="1">
      <alignment horizontal="center" vertical="center" wrapText="1"/>
    </xf>
    <xf numFmtId="0" fontId="4" fillId="4" borderId="42" xfId="2" applyFont="1" applyFill="1" applyBorder="1" applyAlignment="1" applyProtection="1">
      <alignment horizontal="left" vertical="center" shrinkToFit="1"/>
      <protection locked="0"/>
    </xf>
    <xf numFmtId="0" fontId="4" fillId="4" borderId="43" xfId="2" applyFont="1" applyFill="1" applyBorder="1" applyAlignment="1" applyProtection="1">
      <alignment horizontal="left" vertical="center" shrinkToFit="1"/>
      <protection locked="0"/>
    </xf>
    <xf numFmtId="179" fontId="8" fillId="4" borderId="43" xfId="2" applyNumberFormat="1" applyFont="1" applyFill="1" applyBorder="1" applyAlignment="1" applyProtection="1">
      <alignment horizontal="center" vertical="center"/>
      <protection locked="0"/>
    </xf>
    <xf numFmtId="179" fontId="8" fillId="4" borderId="181" xfId="2" applyNumberFormat="1" applyFont="1" applyFill="1" applyBorder="1" applyAlignment="1" applyProtection="1">
      <alignment horizontal="center" vertical="center"/>
      <protection locked="0"/>
    </xf>
    <xf numFmtId="176" fontId="4" fillId="0" borderId="12" xfId="2" applyNumberFormat="1" applyFont="1" applyBorder="1" applyAlignment="1">
      <alignment horizontal="center" vertical="center" wrapText="1"/>
    </xf>
    <xf numFmtId="176" fontId="4" fillId="0" borderId="3" xfId="2" applyNumberFormat="1" applyFont="1" applyBorder="1" applyAlignment="1">
      <alignment horizontal="center" vertical="center" wrapText="1"/>
    </xf>
    <xf numFmtId="176" fontId="4" fillId="0" borderId="229" xfId="2" applyNumberFormat="1" applyFont="1" applyBorder="1" applyAlignment="1">
      <alignment horizontal="center" vertical="center" wrapText="1"/>
    </xf>
    <xf numFmtId="0" fontId="4" fillId="4" borderId="36" xfId="2" applyFont="1" applyFill="1" applyBorder="1" applyAlignment="1" applyProtection="1">
      <alignment horizontal="left" vertical="center" shrinkToFit="1"/>
      <protection locked="0"/>
    </xf>
    <xf numFmtId="0" fontId="4" fillId="4" borderId="37" xfId="2" applyFont="1" applyFill="1" applyBorder="1" applyAlignment="1" applyProtection="1">
      <alignment horizontal="left" vertical="center" shrinkToFit="1"/>
      <protection locked="0"/>
    </xf>
    <xf numFmtId="179" fontId="8" fillId="4" borderId="37" xfId="2" applyNumberFormat="1" applyFont="1" applyFill="1" applyBorder="1" applyAlignment="1" applyProtection="1">
      <alignment horizontal="center" vertical="center"/>
      <protection locked="0"/>
    </xf>
    <xf numFmtId="179" fontId="8" fillId="4" borderId="38" xfId="2" applyNumberFormat="1" applyFont="1" applyFill="1" applyBorder="1" applyAlignment="1" applyProtection="1">
      <alignment horizontal="center" vertical="center"/>
      <protection locked="0"/>
    </xf>
    <xf numFmtId="0" fontId="4" fillId="0" borderId="10"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0" xfId="2" applyFont="1" applyFill="1" applyBorder="1" applyAlignment="1">
      <alignment horizontal="center" vertical="center" shrinkToFit="1"/>
    </xf>
    <xf numFmtId="0" fontId="4" fillId="0" borderId="11" xfId="2" applyFont="1" applyFill="1" applyBorder="1" applyAlignment="1">
      <alignment horizontal="center" vertical="center" shrinkToFit="1"/>
    </xf>
    <xf numFmtId="0" fontId="4" fillId="0" borderId="12" xfId="2" applyFont="1" applyFill="1" applyBorder="1" applyAlignment="1">
      <alignment horizontal="center" vertical="center" shrinkToFit="1"/>
    </xf>
    <xf numFmtId="0" fontId="4" fillId="0" borderId="3" xfId="2" applyFont="1" applyFill="1" applyBorder="1" applyAlignment="1">
      <alignment horizontal="center" vertical="center" shrinkToFit="1"/>
    </xf>
    <xf numFmtId="0" fontId="4" fillId="0" borderId="13" xfId="2" applyFont="1" applyFill="1" applyBorder="1" applyAlignment="1">
      <alignment horizontal="center" vertical="center" shrinkToFit="1"/>
    </xf>
    <xf numFmtId="176" fontId="8" fillId="4" borderId="42" xfId="2" applyNumberFormat="1" applyFont="1" applyFill="1" applyBorder="1" applyAlignment="1" applyProtection="1">
      <alignment horizontal="right" vertical="center" wrapText="1"/>
      <protection locked="0"/>
    </xf>
    <xf numFmtId="0" fontId="4" fillId="0" borderId="42" xfId="2" applyFont="1" applyFill="1" applyBorder="1" applyAlignment="1">
      <alignment horizontal="center" vertical="center" wrapText="1"/>
    </xf>
    <xf numFmtId="0" fontId="4" fillId="0" borderId="43" xfId="2" applyFont="1" applyFill="1" applyBorder="1" applyAlignment="1">
      <alignment horizontal="center" vertical="center" wrapText="1"/>
    </xf>
    <xf numFmtId="0" fontId="4" fillId="0" borderId="181" xfId="2" applyFont="1" applyFill="1" applyBorder="1" applyAlignment="1">
      <alignment horizontal="center" vertical="center" wrapText="1"/>
    </xf>
    <xf numFmtId="0" fontId="4" fillId="0" borderId="8" xfId="2" applyFont="1" applyBorder="1" applyAlignment="1">
      <alignment horizontal="center" vertical="center" wrapText="1"/>
    </xf>
    <xf numFmtId="0" fontId="4" fillId="0" borderId="4" xfId="2" applyFont="1" applyBorder="1" applyAlignment="1">
      <alignment horizontal="center" vertical="center" wrapText="1"/>
    </xf>
    <xf numFmtId="0" fontId="4" fillId="0" borderId="8" xfId="2" applyFont="1" applyBorder="1" applyAlignment="1">
      <alignment horizontal="center" vertical="center"/>
    </xf>
    <xf numFmtId="0" fontId="4" fillId="0" borderId="4" xfId="2" applyFont="1" applyBorder="1" applyAlignment="1">
      <alignment horizontal="center" vertical="center"/>
    </xf>
    <xf numFmtId="0" fontId="4" fillId="0" borderId="16" xfId="2" applyFont="1" applyBorder="1" applyAlignment="1">
      <alignment horizontal="center" vertical="center"/>
    </xf>
    <xf numFmtId="176" fontId="4" fillId="0" borderId="7" xfId="2" applyNumberFormat="1" applyFont="1" applyBorder="1" applyAlignment="1">
      <alignment horizontal="center" vertical="center" wrapText="1"/>
    </xf>
    <xf numFmtId="0" fontId="4" fillId="0" borderId="8"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16" xfId="2" applyFont="1" applyFill="1" applyBorder="1" applyAlignment="1">
      <alignment horizontal="center" vertical="center" wrapText="1"/>
    </xf>
    <xf numFmtId="176" fontId="8" fillId="0" borderId="75" xfId="2" applyNumberFormat="1" applyFont="1" applyBorder="1" applyAlignment="1">
      <alignment horizontal="center" vertical="center" wrapText="1"/>
    </xf>
    <xf numFmtId="0" fontId="5" fillId="0" borderId="10" xfId="2" applyFont="1" applyBorder="1" applyAlignment="1">
      <alignment horizontal="center" vertical="center" wrapText="1"/>
    </xf>
    <xf numFmtId="0" fontId="5" fillId="0" borderId="6" xfId="2" applyFont="1" applyBorder="1" applyAlignment="1">
      <alignment horizontal="center" vertical="center" wrapText="1"/>
    </xf>
    <xf numFmtId="0" fontId="5" fillId="0" borderId="5"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3" xfId="2" applyFont="1" applyBorder="1" applyAlignment="1">
      <alignment horizontal="center" vertical="center" wrapText="1"/>
    </xf>
    <xf numFmtId="0" fontId="4" fillId="0" borderId="36"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38" xfId="2" applyFont="1" applyFill="1" applyBorder="1" applyAlignment="1">
      <alignment horizontal="center" vertical="center" wrapText="1"/>
    </xf>
    <xf numFmtId="176" fontId="4" fillId="0" borderId="36" xfId="2" applyNumberFormat="1" applyFont="1" applyBorder="1" applyAlignment="1">
      <alignment horizontal="center" vertical="center" wrapText="1"/>
    </xf>
    <xf numFmtId="176" fontId="4" fillId="0" borderId="37" xfId="2" applyNumberFormat="1" applyFont="1" applyBorder="1" applyAlignment="1">
      <alignment horizontal="center" vertical="center" wrapText="1"/>
    </xf>
    <xf numFmtId="176" fontId="4" fillId="0" borderId="246" xfId="2" applyNumberFormat="1" applyFont="1" applyBorder="1" applyAlignment="1">
      <alignment horizontal="center" vertical="center" wrapText="1"/>
    </xf>
    <xf numFmtId="176" fontId="19" fillId="0" borderId="187" xfId="2" applyNumberFormat="1" applyFont="1" applyFill="1" applyBorder="1" applyAlignment="1">
      <alignment horizontal="center" vertical="center" wrapText="1"/>
    </xf>
    <xf numFmtId="176" fontId="19" fillId="0" borderId="248" xfId="2" applyNumberFormat="1" applyFont="1" applyFill="1" applyBorder="1" applyAlignment="1">
      <alignment horizontal="center" vertical="center" wrapText="1"/>
    </xf>
    <xf numFmtId="176" fontId="4" fillId="0" borderId="5" xfId="2" applyNumberFormat="1" applyFont="1" applyFill="1" applyBorder="1" applyAlignment="1">
      <alignment horizontal="right" vertical="center" wrapText="1"/>
    </xf>
    <xf numFmtId="176" fontId="4" fillId="0" borderId="0" xfId="2" applyNumberFormat="1" applyFont="1" applyFill="1" applyBorder="1" applyAlignment="1">
      <alignment horizontal="right" vertical="center" wrapText="1"/>
    </xf>
    <xf numFmtId="176" fontId="4" fillId="0" borderId="42" xfId="2" applyNumberFormat="1" applyFont="1" applyBorder="1" applyAlignment="1">
      <alignment horizontal="center" vertical="center" wrapText="1"/>
    </xf>
    <xf numFmtId="176" fontId="4" fillId="0" borderId="43" xfId="2" applyNumberFormat="1" applyFont="1" applyBorder="1" applyAlignment="1">
      <alignment horizontal="center" vertical="center" wrapText="1"/>
    </xf>
    <xf numFmtId="176" fontId="4" fillId="0" borderId="247" xfId="2" applyNumberFormat="1" applyFont="1" applyBorder="1" applyAlignment="1">
      <alignment horizontal="center" vertical="center" wrapText="1"/>
    </xf>
    <xf numFmtId="0" fontId="4" fillId="0" borderId="9" xfId="1" applyFont="1" applyFill="1" applyBorder="1" applyAlignment="1" applyProtection="1">
      <alignment horizontal="center" vertical="center" shrinkToFit="1"/>
    </xf>
    <xf numFmtId="176" fontId="4" fillId="0" borderId="9" xfId="2" applyNumberFormat="1" applyFont="1" applyFill="1" applyBorder="1" applyAlignment="1" applyProtection="1">
      <alignment horizontal="center" vertical="center" shrinkToFit="1"/>
    </xf>
    <xf numFmtId="176" fontId="8" fillId="4" borderId="9" xfId="2" applyNumberFormat="1" applyFont="1" applyFill="1" applyBorder="1" applyAlignment="1" applyProtection="1">
      <alignment horizontal="center" vertical="center"/>
      <protection locked="0"/>
    </xf>
    <xf numFmtId="176" fontId="4" fillId="0" borderId="9" xfId="2" applyNumberFormat="1" applyFont="1" applyBorder="1" applyAlignment="1" applyProtection="1">
      <alignment horizontal="left" vertical="center" shrinkToFit="1"/>
    </xf>
    <xf numFmtId="0" fontId="8" fillId="4" borderId="9" xfId="2" applyNumberFormat="1" applyFont="1" applyFill="1" applyBorder="1" applyAlignment="1" applyProtection="1">
      <alignment horizontal="center" vertical="center"/>
      <protection locked="0"/>
    </xf>
    <xf numFmtId="0" fontId="8" fillId="4" borderId="8" xfId="2" applyNumberFormat="1" applyFont="1" applyFill="1" applyBorder="1" applyAlignment="1" applyProtection="1">
      <alignment horizontal="center" vertical="center"/>
      <protection locked="0"/>
    </xf>
    <xf numFmtId="176" fontId="4" fillId="0" borderId="9" xfId="1" applyNumberFormat="1" applyFont="1" applyFill="1" applyBorder="1" applyAlignment="1" applyProtection="1">
      <alignment horizontal="center" vertical="center" textRotation="255" shrinkToFit="1"/>
    </xf>
    <xf numFmtId="177" fontId="8" fillId="4" borderId="188" xfId="1" applyNumberFormat="1" applyFont="1" applyFill="1" applyBorder="1" applyAlignment="1" applyProtection="1">
      <alignment horizontal="center" vertical="center" shrinkToFit="1"/>
      <protection locked="0"/>
    </xf>
    <xf numFmtId="176" fontId="8" fillId="4" borderId="188" xfId="1" applyNumberFormat="1" applyFont="1" applyFill="1" applyBorder="1" applyAlignment="1" applyProtection="1">
      <alignment horizontal="center" vertical="center" shrinkToFit="1"/>
      <protection locked="0"/>
    </xf>
    <xf numFmtId="181" fontId="4" fillId="0" borderId="2" xfId="2" applyNumberFormat="1" applyFont="1" applyFill="1" applyBorder="1" applyAlignment="1" applyProtection="1">
      <alignment horizontal="center" vertical="center" wrapText="1"/>
    </xf>
    <xf numFmtId="181" fontId="4" fillId="0" borderId="191" xfId="2" applyNumberFormat="1" applyFont="1" applyFill="1" applyBorder="1" applyAlignment="1" applyProtection="1">
      <alignment horizontal="center" vertical="center" wrapText="1"/>
    </xf>
    <xf numFmtId="177" fontId="8" fillId="4" borderId="189" xfId="1" applyNumberFormat="1" applyFont="1" applyFill="1" applyBorder="1" applyAlignment="1" applyProtection="1">
      <alignment horizontal="center" vertical="center" shrinkToFit="1"/>
      <protection locked="0"/>
    </xf>
    <xf numFmtId="176" fontId="8" fillId="4" borderId="189" xfId="1" applyNumberFormat="1" applyFont="1" applyFill="1" applyBorder="1" applyAlignment="1" applyProtection="1">
      <alignment horizontal="center" vertical="center" shrinkToFit="1"/>
      <protection locked="0"/>
    </xf>
    <xf numFmtId="177" fontId="8" fillId="4" borderId="190" xfId="1" applyNumberFormat="1" applyFont="1" applyFill="1" applyBorder="1" applyAlignment="1" applyProtection="1">
      <alignment horizontal="center" vertical="center" shrinkToFit="1"/>
      <protection locked="0"/>
    </xf>
    <xf numFmtId="176" fontId="8" fillId="4" borderId="190" xfId="1" applyNumberFormat="1" applyFont="1" applyFill="1" applyBorder="1" applyAlignment="1" applyProtection="1">
      <alignment horizontal="center" vertical="center" shrinkToFit="1"/>
      <protection locked="0"/>
    </xf>
    <xf numFmtId="0" fontId="4" fillId="0" borderId="9" xfId="2" applyFont="1" applyBorder="1" applyAlignment="1" applyProtection="1">
      <alignment horizontal="center" vertical="center" textRotation="255"/>
    </xf>
    <xf numFmtId="176" fontId="4" fillId="0" borderId="9" xfId="2" applyNumberFormat="1" applyFont="1" applyBorder="1" applyAlignment="1" applyProtection="1">
      <alignment horizontal="center" vertical="center"/>
    </xf>
    <xf numFmtId="0" fontId="4" fillId="0" borderId="9" xfId="2" applyFont="1" applyBorder="1" applyAlignment="1" applyProtection="1">
      <alignment horizontal="center" vertical="center" shrinkToFit="1"/>
    </xf>
    <xf numFmtId="14" fontId="8" fillId="4" borderId="9" xfId="2" applyNumberFormat="1" applyFont="1" applyFill="1" applyBorder="1" applyAlignment="1" applyProtection="1">
      <alignment horizontal="center" vertical="center" shrinkToFit="1"/>
      <protection locked="0"/>
    </xf>
    <xf numFmtId="0" fontId="8" fillId="4" borderId="9" xfId="2" applyFont="1" applyFill="1" applyBorder="1" applyAlignment="1" applyProtection="1">
      <alignment horizontal="center" vertical="center" shrinkToFit="1"/>
      <protection locked="0"/>
    </xf>
    <xf numFmtId="176" fontId="19" fillId="0" borderId="184" xfId="2" applyNumberFormat="1" applyFont="1" applyFill="1" applyBorder="1" applyAlignment="1" applyProtection="1">
      <alignment horizontal="center" vertical="center"/>
    </xf>
    <xf numFmtId="176" fontId="19" fillId="0" borderId="185" xfId="2" applyNumberFormat="1" applyFont="1" applyFill="1" applyBorder="1" applyAlignment="1" applyProtection="1">
      <alignment horizontal="center" vertical="center"/>
    </xf>
    <xf numFmtId="176" fontId="19" fillId="0" borderId="186" xfId="2" applyNumberFormat="1"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8" fillId="0" borderId="4" xfId="2" applyFont="1" applyFill="1" applyBorder="1" applyAlignment="1" applyProtection="1">
      <alignment horizontal="center" vertical="center"/>
    </xf>
    <xf numFmtId="0" fontId="8" fillId="4" borderId="4" xfId="2" applyFont="1" applyFill="1" applyBorder="1" applyAlignment="1" applyProtection="1">
      <alignment horizontal="center" vertical="center" shrinkToFit="1"/>
      <protection locked="0"/>
    </xf>
    <xf numFmtId="0" fontId="8" fillId="0" borderId="4" xfId="2" applyFont="1" applyFill="1" applyBorder="1" applyAlignment="1" applyProtection="1">
      <alignment horizontal="center" vertical="center" shrinkToFit="1"/>
    </xf>
    <xf numFmtId="0" fontId="4" fillId="0" borderId="8" xfId="2" applyFont="1" applyFill="1" applyBorder="1" applyAlignment="1" applyProtection="1">
      <alignment horizontal="center" vertical="center"/>
    </xf>
    <xf numFmtId="0" fontId="4" fillId="0" borderId="16" xfId="2" applyFont="1" applyFill="1" applyBorder="1" applyAlignment="1" applyProtection="1">
      <alignment horizontal="center" vertical="center"/>
    </xf>
    <xf numFmtId="0" fontId="4" fillId="0" borderId="178" xfId="2" applyFont="1" applyFill="1" applyBorder="1" applyAlignment="1" applyProtection="1">
      <alignment horizontal="center" vertical="center" wrapText="1"/>
    </xf>
    <xf numFmtId="0" fontId="4" fillId="0" borderId="179" xfId="2" applyFont="1" applyFill="1" applyBorder="1" applyAlignment="1" applyProtection="1">
      <alignment horizontal="center" vertical="center" wrapText="1"/>
    </xf>
    <xf numFmtId="0" fontId="4" fillId="0" borderId="2" xfId="2" applyFont="1" applyFill="1" applyBorder="1" applyAlignment="1" applyProtection="1">
      <alignment horizontal="center" vertical="center" wrapText="1"/>
    </xf>
    <xf numFmtId="0" fontId="4" fillId="0" borderId="178" xfId="2" applyFont="1" applyBorder="1" applyAlignment="1" applyProtection="1">
      <alignment horizontal="center" vertical="center" textRotation="255"/>
    </xf>
    <xf numFmtId="0" fontId="4" fillId="0" borderId="179" xfId="2" applyFont="1" applyBorder="1" applyAlignment="1" applyProtection="1">
      <alignment horizontal="center" vertical="center" textRotation="255"/>
    </xf>
    <xf numFmtId="0" fontId="4" fillId="0" borderId="2" xfId="2" applyFont="1" applyBorder="1" applyAlignment="1" applyProtection="1">
      <alignment horizontal="center" vertical="center" textRotation="255"/>
    </xf>
    <xf numFmtId="0" fontId="8" fillId="4" borderId="10" xfId="2" applyFont="1" applyFill="1" applyBorder="1" applyAlignment="1" applyProtection="1">
      <alignment horizontal="center" vertical="center" shrinkToFit="1"/>
      <protection locked="0"/>
    </xf>
    <xf numFmtId="0" fontId="8" fillId="4" borderId="6" xfId="2" applyFont="1" applyFill="1" applyBorder="1" applyAlignment="1" applyProtection="1">
      <alignment horizontal="center" vertical="center" shrinkToFit="1"/>
      <protection locked="0"/>
    </xf>
    <xf numFmtId="0" fontId="8" fillId="4" borderId="7" xfId="2" applyFont="1" applyFill="1" applyBorder="1" applyAlignment="1" applyProtection="1">
      <alignment horizontal="center" vertical="center" shrinkToFit="1"/>
      <protection locked="0"/>
    </xf>
    <xf numFmtId="0" fontId="4" fillId="0" borderId="5" xfId="2" applyFont="1" applyFill="1" applyBorder="1" applyAlignment="1" applyProtection="1">
      <alignment horizontal="center" vertical="center"/>
    </xf>
    <xf numFmtId="0" fontId="4" fillId="0" borderId="0" xfId="2" applyFont="1" applyFill="1" applyBorder="1" applyAlignment="1" applyProtection="1">
      <alignment horizontal="center" vertical="center"/>
    </xf>
    <xf numFmtId="0" fontId="4" fillId="0" borderId="12" xfId="2" applyFont="1" applyFill="1" applyBorder="1" applyAlignment="1" applyProtection="1">
      <alignment horizontal="center" vertical="center"/>
    </xf>
    <xf numFmtId="0" fontId="4" fillId="0" borderId="3" xfId="2" applyFont="1" applyFill="1" applyBorder="1" applyAlignment="1" applyProtection="1">
      <alignment horizontal="center" vertical="center"/>
    </xf>
    <xf numFmtId="0" fontId="20" fillId="0" borderId="0" xfId="2" applyFont="1" applyFill="1" applyBorder="1" applyAlignment="1" applyProtection="1">
      <alignment horizontal="center" vertical="center" wrapText="1"/>
      <protection locked="0"/>
    </xf>
    <xf numFmtId="0" fontId="20" fillId="0" borderId="11" xfId="2" applyFont="1" applyFill="1" applyBorder="1" applyAlignment="1" applyProtection="1">
      <alignment horizontal="center" vertical="center" wrapText="1"/>
      <protection locked="0"/>
    </xf>
    <xf numFmtId="0" fontId="20" fillId="0" borderId="3" xfId="2" applyFont="1" applyFill="1" applyBorder="1" applyAlignment="1" applyProtection="1">
      <alignment horizontal="center" vertical="center" wrapText="1"/>
      <protection locked="0"/>
    </xf>
    <xf numFmtId="0" fontId="20" fillId="0" borderId="13" xfId="2" applyFont="1" applyFill="1" applyBorder="1" applyAlignment="1" applyProtection="1">
      <alignment horizontal="center" vertical="center" wrapText="1"/>
      <protection locked="0"/>
    </xf>
    <xf numFmtId="0" fontId="4" fillId="0" borderId="8" xfId="2" applyFont="1" applyFill="1" applyBorder="1" applyAlignment="1" applyProtection="1">
      <alignment horizontal="center" vertical="center" shrinkToFit="1"/>
    </xf>
    <xf numFmtId="0" fontId="4" fillId="0" borderId="16" xfId="2" applyFont="1" applyFill="1" applyBorder="1" applyAlignment="1" applyProtection="1">
      <alignment horizontal="center" vertical="center" shrinkToFit="1"/>
    </xf>
    <xf numFmtId="0" fontId="8" fillId="0" borderId="4" xfId="2" applyFont="1" applyFill="1" applyBorder="1" applyAlignment="1" applyProtection="1">
      <alignment horizontal="center" vertical="center" shrinkToFit="1"/>
      <protection locked="0"/>
    </xf>
    <xf numFmtId="0" fontId="8" fillId="0" borderId="16" xfId="2" applyFont="1" applyFill="1" applyBorder="1" applyAlignment="1" applyProtection="1">
      <alignment horizontal="center" vertical="center" shrinkToFit="1"/>
      <protection locked="0"/>
    </xf>
    <xf numFmtId="180" fontId="8" fillId="4" borderId="4" xfId="7" applyNumberFormat="1" applyFont="1" applyFill="1" applyBorder="1" applyAlignment="1" applyProtection="1">
      <alignment horizontal="center" vertical="center" wrapText="1"/>
      <protection locked="0"/>
    </xf>
    <xf numFmtId="180" fontId="8" fillId="4" borderId="6" xfId="7" applyNumberFormat="1" applyFont="1" applyFill="1" applyBorder="1" applyAlignment="1" applyProtection="1">
      <alignment horizontal="center" vertical="center" wrapText="1"/>
      <protection locked="0"/>
    </xf>
    <xf numFmtId="180" fontId="8" fillId="4" borderId="7" xfId="7" applyNumberFormat="1" applyFont="1" applyFill="1" applyBorder="1" applyAlignment="1" applyProtection="1">
      <alignment horizontal="center" vertical="center" wrapText="1"/>
      <protection locked="0"/>
    </xf>
    <xf numFmtId="0" fontId="4" fillId="0" borderId="5" xfId="2" applyFont="1" applyFill="1" applyBorder="1" applyAlignment="1" applyProtection="1">
      <alignment horizontal="center" vertical="center" shrinkToFit="1"/>
    </xf>
    <xf numFmtId="0" fontId="4" fillId="0" borderId="0" xfId="2" applyFont="1" applyFill="1" applyBorder="1" applyAlignment="1" applyProtection="1">
      <alignment horizontal="center" vertical="center" shrinkToFit="1"/>
    </xf>
    <xf numFmtId="0" fontId="8" fillId="0" borderId="31" xfId="2" applyFont="1" applyFill="1" applyBorder="1" applyAlignment="1" applyProtection="1">
      <alignment horizontal="center" vertical="center"/>
    </xf>
    <xf numFmtId="0" fontId="8" fillId="0" borderId="32" xfId="2" applyFont="1" applyFill="1" applyBorder="1" applyAlignment="1" applyProtection="1">
      <alignment horizontal="center" vertical="center"/>
    </xf>
    <xf numFmtId="0" fontId="8" fillId="0" borderId="33" xfId="2" applyFont="1" applyFill="1" applyBorder="1" applyAlignment="1" applyProtection="1">
      <alignment horizontal="center" vertical="center"/>
    </xf>
    <xf numFmtId="14" fontId="8" fillId="4" borderId="8" xfId="2" applyNumberFormat="1" applyFont="1" applyFill="1" applyBorder="1" applyAlignment="1" applyProtection="1">
      <alignment horizontal="center" vertical="center" shrinkToFit="1"/>
      <protection locked="0"/>
    </xf>
    <xf numFmtId="14" fontId="8" fillId="4" borderId="4" xfId="2" applyNumberFormat="1" applyFont="1" applyFill="1" applyBorder="1" applyAlignment="1" applyProtection="1">
      <alignment horizontal="center" vertical="center" shrinkToFit="1"/>
      <protection locked="0"/>
    </xf>
    <xf numFmtId="0" fontId="8" fillId="4" borderId="16" xfId="2" applyFont="1" applyFill="1" applyBorder="1" applyAlignment="1" applyProtection="1">
      <alignment horizontal="center" vertical="center" shrinkToFit="1"/>
      <protection locked="0"/>
    </xf>
    <xf numFmtId="0" fontId="5" fillId="0" borderId="178" xfId="2" applyFont="1" applyFill="1" applyBorder="1" applyAlignment="1" applyProtection="1">
      <alignment horizontal="center" vertical="center" shrinkToFit="1"/>
    </xf>
    <xf numFmtId="0" fontId="5" fillId="0" borderId="10" xfId="2" applyFont="1" applyFill="1" applyBorder="1" applyAlignment="1" applyProtection="1">
      <alignment horizontal="center" vertical="center" shrinkToFit="1"/>
    </xf>
    <xf numFmtId="178" fontId="8" fillId="4" borderId="39" xfId="2" applyNumberFormat="1" applyFont="1" applyFill="1" applyBorder="1" applyAlignment="1" applyProtection="1">
      <alignment horizontal="center" vertical="center" wrapText="1"/>
      <protection locked="0"/>
    </xf>
    <xf numFmtId="178" fontId="8" fillId="4" borderId="40" xfId="2" applyNumberFormat="1" applyFont="1" applyFill="1" applyBorder="1" applyAlignment="1" applyProtection="1">
      <alignment horizontal="center" vertical="center" wrapText="1"/>
      <protection locked="0"/>
    </xf>
    <xf numFmtId="178" fontId="8" fillId="4" borderId="176" xfId="2" applyNumberFormat="1" applyFont="1" applyFill="1" applyBorder="1" applyAlignment="1" applyProtection="1">
      <alignment horizontal="center" vertical="center" wrapText="1"/>
      <protection locked="0"/>
    </xf>
    <xf numFmtId="178" fontId="8" fillId="4" borderId="197" xfId="2" applyNumberFormat="1" applyFont="1" applyFill="1" applyBorder="1" applyAlignment="1" applyProtection="1">
      <alignment horizontal="center" vertical="center" wrapText="1"/>
      <protection locked="0"/>
    </xf>
    <xf numFmtId="178" fontId="8" fillId="4" borderId="86" xfId="2" applyNumberFormat="1" applyFont="1" applyFill="1" applyBorder="1" applyAlignment="1" applyProtection="1">
      <alignment horizontal="center" vertical="center" wrapText="1"/>
      <protection locked="0"/>
    </xf>
    <xf numFmtId="178" fontId="8" fillId="4" borderId="194" xfId="2" applyNumberFormat="1" applyFont="1" applyFill="1" applyBorder="1" applyAlignment="1" applyProtection="1">
      <alignment horizontal="center" vertical="center" wrapText="1"/>
      <protection locked="0"/>
    </xf>
    <xf numFmtId="178" fontId="4" fillId="0" borderId="197" xfId="2" applyNumberFormat="1" applyFont="1" applyFill="1" applyBorder="1" applyAlignment="1" applyProtection="1">
      <alignment horizontal="center" vertical="center" wrapText="1"/>
    </xf>
    <xf numFmtId="178" fontId="4" fillId="0" borderId="86" xfId="2" applyNumberFormat="1" applyFont="1" applyFill="1" applyBorder="1" applyAlignment="1" applyProtection="1">
      <alignment horizontal="center" vertical="center" wrapText="1"/>
    </xf>
    <xf numFmtId="178" fontId="4" fillId="0" borderId="194" xfId="2" applyNumberFormat="1" applyFont="1" applyFill="1" applyBorder="1" applyAlignment="1" applyProtection="1">
      <alignment horizontal="center" vertical="center" wrapText="1"/>
    </xf>
    <xf numFmtId="178" fontId="8" fillId="4" borderId="42" xfId="2" applyNumberFormat="1" applyFont="1" applyFill="1" applyBorder="1" applyAlignment="1" applyProtection="1">
      <alignment horizontal="center" vertical="center" wrapText="1"/>
      <protection locked="0"/>
    </xf>
    <xf numFmtId="178" fontId="8" fillId="4" borderId="43" xfId="2" applyNumberFormat="1" applyFont="1" applyFill="1" applyBorder="1" applyAlignment="1" applyProtection="1">
      <alignment horizontal="center" vertical="center" wrapText="1"/>
      <protection locked="0"/>
    </xf>
    <xf numFmtId="178" fontId="8" fillId="4" borderId="177" xfId="2" applyNumberFormat="1" applyFont="1" applyFill="1" applyBorder="1" applyAlignment="1" applyProtection="1">
      <alignment horizontal="center" vertical="center" wrapText="1"/>
      <protection locked="0"/>
    </xf>
    <xf numFmtId="178" fontId="8" fillId="4" borderId="198" xfId="2" applyNumberFormat="1" applyFont="1" applyFill="1" applyBorder="1" applyAlignment="1" applyProtection="1">
      <alignment horizontal="center" vertical="center" wrapText="1"/>
      <protection locked="0"/>
    </xf>
    <xf numFmtId="178" fontId="8" fillId="4" borderId="87" xfId="2" applyNumberFormat="1" applyFont="1" applyFill="1" applyBorder="1" applyAlignment="1" applyProtection="1">
      <alignment horizontal="center" vertical="center" wrapText="1"/>
      <protection locked="0"/>
    </xf>
    <xf numFmtId="178" fontId="8" fillId="4" borderId="199" xfId="2" applyNumberFormat="1" applyFont="1" applyFill="1" applyBorder="1" applyAlignment="1" applyProtection="1">
      <alignment horizontal="center" vertical="center" wrapText="1"/>
      <protection locked="0"/>
    </xf>
    <xf numFmtId="178" fontId="4" fillId="0" borderId="198" xfId="2" applyNumberFormat="1" applyFont="1" applyFill="1" applyBorder="1" applyAlignment="1" applyProtection="1">
      <alignment horizontal="center" vertical="center" wrapText="1"/>
    </xf>
    <xf numFmtId="178" fontId="4" fillId="0" borderId="87" xfId="2" applyNumberFormat="1" applyFont="1" applyFill="1" applyBorder="1" applyAlignment="1" applyProtection="1">
      <alignment horizontal="center" vertical="center" wrapText="1"/>
    </xf>
    <xf numFmtId="178" fontId="4" fillId="0" borderId="199" xfId="2" applyNumberFormat="1" applyFont="1" applyFill="1" applyBorder="1" applyAlignment="1" applyProtection="1">
      <alignment horizontal="center" vertical="center" wrapText="1"/>
    </xf>
    <xf numFmtId="0" fontId="4" fillId="0" borderId="195" xfId="2" applyFont="1" applyBorder="1" applyAlignment="1" applyProtection="1">
      <alignment horizontal="center" vertical="center" shrinkToFit="1"/>
    </xf>
    <xf numFmtId="0" fontId="4" fillId="0" borderId="196" xfId="2" applyFont="1" applyBorder="1" applyAlignment="1" applyProtection="1">
      <alignment horizontal="center" vertical="center" shrinkToFit="1"/>
    </xf>
    <xf numFmtId="0" fontId="4" fillId="0" borderId="220" xfId="2" applyFont="1" applyBorder="1" applyAlignment="1" applyProtection="1">
      <alignment horizontal="center" vertical="center" shrinkToFit="1"/>
    </xf>
    <xf numFmtId="178" fontId="4" fillId="0" borderId="36" xfId="2" applyNumberFormat="1" applyFont="1" applyFill="1" applyBorder="1" applyAlignment="1" applyProtection="1">
      <alignment horizontal="center" vertical="center" wrapText="1"/>
    </xf>
    <xf numFmtId="178" fontId="4" fillId="0" borderId="37" xfId="2" applyNumberFormat="1" applyFont="1" applyFill="1" applyBorder="1" applyAlignment="1" applyProtection="1">
      <alignment horizontal="center" vertical="center" wrapText="1"/>
    </xf>
    <xf numFmtId="178" fontId="4" fillId="0" borderId="44" xfId="2" applyNumberFormat="1" applyFont="1" applyFill="1" applyBorder="1" applyAlignment="1" applyProtection="1">
      <alignment horizontal="center" vertical="center" wrapText="1"/>
    </xf>
    <xf numFmtId="178" fontId="4" fillId="0" borderId="192" xfId="2" applyNumberFormat="1" applyFont="1" applyFill="1" applyBorder="1" applyAlignment="1" applyProtection="1">
      <alignment horizontal="center" vertical="center" wrapText="1"/>
    </xf>
    <xf numFmtId="178" fontId="4" fillId="0" borderId="193" xfId="2" applyNumberFormat="1" applyFont="1" applyFill="1" applyBorder="1" applyAlignment="1" applyProtection="1">
      <alignment horizontal="center" vertical="center" wrapText="1"/>
    </xf>
    <xf numFmtId="178" fontId="4" fillId="0" borderId="221" xfId="2" applyNumberFormat="1" applyFont="1" applyFill="1" applyBorder="1" applyAlignment="1" applyProtection="1">
      <alignment horizontal="center" vertical="center" wrapText="1"/>
    </xf>
    <xf numFmtId="178" fontId="4" fillId="0" borderId="296" xfId="2" applyNumberFormat="1" applyFont="1" applyFill="1" applyBorder="1" applyAlignment="1" applyProtection="1">
      <alignment horizontal="center" vertical="center" wrapText="1"/>
    </xf>
    <xf numFmtId="178" fontId="4" fillId="0" borderId="297" xfId="2" applyNumberFormat="1" applyFont="1" applyFill="1" applyBorder="1" applyAlignment="1" applyProtection="1">
      <alignment horizontal="center" vertical="center" wrapText="1"/>
    </xf>
    <xf numFmtId="178" fontId="4" fillId="0" borderId="298" xfId="2" applyNumberFormat="1" applyFont="1" applyFill="1" applyBorder="1" applyAlignment="1" applyProtection="1">
      <alignment horizontal="center" vertical="center" wrapText="1"/>
    </xf>
    <xf numFmtId="0" fontId="4" fillId="0" borderId="8" xfId="2" applyFont="1" applyBorder="1" applyAlignment="1" applyProtection="1">
      <alignment horizontal="center" vertical="center" wrapText="1"/>
    </xf>
    <xf numFmtId="0" fontId="4" fillId="0" borderId="4" xfId="2" applyFont="1" applyBorder="1" applyAlignment="1" applyProtection="1">
      <alignment horizontal="center" vertical="center" wrapText="1"/>
    </xf>
    <xf numFmtId="0" fontId="4" fillId="0" borderId="16" xfId="2" applyFont="1" applyBorder="1" applyAlignment="1" applyProtection="1">
      <alignment horizontal="center" vertical="center" wrapText="1"/>
    </xf>
    <xf numFmtId="178" fontId="4" fillId="0" borderId="244" xfId="2" applyNumberFormat="1" applyFont="1" applyBorder="1" applyAlignment="1" applyProtection="1">
      <alignment horizontal="center" vertical="center" wrapText="1"/>
    </xf>
    <xf numFmtId="178" fontId="4" fillId="0" borderId="245" xfId="2" applyNumberFormat="1" applyFont="1" applyBorder="1" applyAlignment="1" applyProtection="1">
      <alignment horizontal="center" vertical="center" wrapText="1"/>
    </xf>
    <xf numFmtId="178" fontId="4" fillId="0" borderId="40" xfId="2" applyNumberFormat="1" applyFont="1" applyBorder="1" applyAlignment="1" applyProtection="1">
      <alignment horizontal="center" vertical="center" wrapText="1"/>
    </xf>
    <xf numFmtId="178" fontId="4" fillId="0" borderId="41" xfId="2" applyNumberFormat="1" applyFont="1" applyBorder="1" applyAlignment="1" applyProtection="1">
      <alignment horizontal="center" vertical="center" wrapText="1"/>
    </xf>
    <xf numFmtId="178" fontId="4" fillId="0" borderId="180" xfId="2" applyNumberFormat="1" applyFont="1" applyBorder="1" applyAlignment="1" applyProtection="1">
      <alignment horizontal="center" vertical="center" wrapText="1"/>
    </xf>
    <xf numFmtId="178" fontId="4" fillId="0" borderId="51" xfId="2" applyNumberFormat="1" applyFont="1" applyBorder="1" applyAlignment="1" applyProtection="1">
      <alignment horizontal="center" vertical="center" wrapText="1"/>
    </xf>
    <xf numFmtId="178" fontId="4" fillId="0" borderId="4" xfId="2" applyNumberFormat="1" applyFont="1" applyBorder="1" applyAlignment="1" applyProtection="1">
      <alignment horizontal="center" vertical="center" wrapText="1"/>
    </xf>
    <xf numFmtId="178" fontId="4" fillId="0" borderId="16" xfId="2" applyNumberFormat="1" applyFont="1" applyBorder="1" applyAlignment="1" applyProtection="1">
      <alignment horizontal="center" vertical="center" wrapText="1"/>
    </xf>
    <xf numFmtId="0" fontId="7" fillId="0" borderId="0" xfId="2" applyFont="1" applyAlignment="1" applyProtection="1">
      <alignment horizontal="center" vertical="center"/>
    </xf>
    <xf numFmtId="176" fontId="4" fillId="0" borderId="8" xfId="2" applyNumberFormat="1" applyFont="1" applyBorder="1" applyAlignment="1">
      <alignment horizontal="center" vertical="center"/>
    </xf>
    <xf numFmtId="176" fontId="4" fillId="0" borderId="4" xfId="2" applyNumberFormat="1" applyFont="1" applyBorder="1" applyAlignment="1">
      <alignment horizontal="center" vertical="center"/>
    </xf>
    <xf numFmtId="0" fontId="4" fillId="0" borderId="10" xfId="2" applyFont="1" applyBorder="1" applyAlignment="1" applyProtection="1">
      <alignment horizontal="center" vertical="center" wrapText="1"/>
    </xf>
    <xf numFmtId="0" fontId="4" fillId="0" borderId="6" xfId="2" applyFont="1" applyBorder="1" applyAlignment="1" applyProtection="1">
      <alignment horizontal="center" vertical="center" wrapText="1"/>
    </xf>
    <xf numFmtId="0" fontId="16" fillId="0" borderId="39" xfId="2" applyFont="1" applyBorder="1" applyAlignment="1" applyProtection="1">
      <alignment horizontal="center" vertical="center" shrinkToFit="1"/>
    </xf>
    <xf numFmtId="0" fontId="16" fillId="0" borderId="40" xfId="2" applyFont="1" applyBorder="1" applyAlignment="1" applyProtection="1">
      <alignment horizontal="center" vertical="center" shrinkToFit="1"/>
    </xf>
    <xf numFmtId="0" fontId="16" fillId="0" borderId="42" xfId="2" applyFont="1" applyBorder="1" applyAlignment="1" applyProtection="1">
      <alignment horizontal="center" vertical="center" shrinkToFit="1"/>
    </xf>
    <xf numFmtId="0" fontId="16" fillId="0" borderId="43" xfId="2" applyFont="1" applyBorder="1" applyAlignment="1" applyProtection="1">
      <alignment horizontal="center" vertical="center" shrinkToFit="1"/>
    </xf>
    <xf numFmtId="178" fontId="4" fillId="0" borderId="144" xfId="2" applyNumberFormat="1" applyFont="1" applyBorder="1" applyAlignment="1" applyProtection="1">
      <alignment horizontal="center" vertical="center" wrapText="1"/>
    </xf>
    <xf numFmtId="0" fontId="4" fillId="0" borderId="8" xfId="2" applyFont="1" applyBorder="1" applyAlignment="1" applyProtection="1">
      <alignment horizontal="center" vertical="center" shrinkToFit="1"/>
    </xf>
    <xf numFmtId="0" fontId="4" fillId="0" borderId="4" xfId="2" applyFont="1" applyBorder="1" applyAlignment="1" applyProtection="1">
      <alignment horizontal="center" vertical="center" shrinkToFit="1"/>
    </xf>
    <xf numFmtId="0" fontId="4" fillId="0" borderId="34" xfId="2" applyFont="1" applyBorder="1" applyAlignment="1" applyProtection="1">
      <alignment horizontal="center" vertical="center" shrinkToFit="1"/>
    </xf>
    <xf numFmtId="0" fontId="0" fillId="0" borderId="111" xfId="0" applyFont="1" applyFill="1" applyBorder="1" applyAlignment="1" applyProtection="1">
      <alignment horizontal="center" vertical="center" shrinkToFit="1"/>
    </xf>
    <xf numFmtId="0" fontId="0" fillId="0" borderId="110" xfId="0" applyFont="1" applyFill="1" applyBorder="1" applyAlignment="1" applyProtection="1">
      <alignment horizontal="center" vertical="center" shrinkToFit="1"/>
    </xf>
    <xf numFmtId="0" fontId="0" fillId="0" borderId="116" xfId="0" applyFont="1" applyFill="1" applyBorder="1" applyAlignment="1" applyProtection="1">
      <alignment horizontal="center" vertical="center" shrinkToFit="1"/>
    </xf>
    <xf numFmtId="0" fontId="0" fillId="0" borderId="4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118" xfId="0" applyFont="1" applyFill="1" applyBorder="1" applyAlignment="1" applyProtection="1">
      <alignment horizontal="center" vertical="center" shrinkToFit="1"/>
    </xf>
    <xf numFmtId="0" fontId="0" fillId="0" borderId="136" xfId="0" applyFont="1" applyFill="1" applyBorder="1" applyAlignment="1" applyProtection="1">
      <alignment horizontal="center" vertical="center" shrinkToFit="1"/>
    </xf>
    <xf numFmtId="0" fontId="0" fillId="0" borderId="35" xfId="0" applyFont="1" applyFill="1" applyBorder="1" applyAlignment="1" applyProtection="1">
      <alignment horizontal="center" vertical="center" shrinkToFit="1"/>
    </xf>
    <xf numFmtId="0" fontId="0" fillId="0" borderId="139" xfId="0" applyFont="1" applyFill="1" applyBorder="1" applyAlignment="1" applyProtection="1">
      <alignment horizontal="center" vertical="center" shrinkToFit="1"/>
    </xf>
    <xf numFmtId="0" fontId="0" fillId="0" borderId="21"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wrapText="1" shrinkToFit="1"/>
    </xf>
    <xf numFmtId="0" fontId="0" fillId="0" borderId="17" xfId="0" applyFont="1" applyFill="1" applyBorder="1" applyAlignment="1" applyProtection="1">
      <alignment horizontal="center" vertical="center" wrapText="1" shrinkToFit="1"/>
    </xf>
    <xf numFmtId="0" fontId="0" fillId="0" borderId="138" xfId="0" applyFont="1" applyFill="1" applyBorder="1" applyAlignment="1" applyProtection="1">
      <alignment horizontal="center" vertical="center" wrapText="1" shrinkToFit="1"/>
    </xf>
    <xf numFmtId="0" fontId="0" fillId="0" borderId="137" xfId="0" applyFont="1" applyFill="1" applyBorder="1" applyAlignment="1" applyProtection="1">
      <alignment horizontal="center" vertical="center" wrapText="1" shrinkToFit="1"/>
    </xf>
    <xf numFmtId="0" fontId="0" fillId="0" borderId="200" xfId="0" applyFont="1" applyFill="1" applyBorder="1" applyAlignment="1" applyProtection="1">
      <alignment horizontal="center" vertical="center" shrinkToFit="1"/>
    </xf>
    <xf numFmtId="0" fontId="0" fillId="0" borderId="201" xfId="0" applyFont="1" applyFill="1" applyBorder="1" applyAlignment="1" applyProtection="1">
      <alignment horizontal="center" vertical="center" shrinkToFit="1"/>
    </xf>
    <xf numFmtId="0" fontId="10" fillId="0" borderId="291" xfId="0" applyFont="1" applyFill="1" applyBorder="1" applyAlignment="1" applyProtection="1">
      <alignment horizontal="center" vertical="center" wrapText="1"/>
      <protection locked="0"/>
    </xf>
    <xf numFmtId="0" fontId="10" fillId="0" borderId="292" xfId="0" applyFont="1" applyFill="1" applyBorder="1" applyAlignment="1" applyProtection="1">
      <alignment horizontal="center" vertical="center" wrapText="1"/>
      <protection locked="0"/>
    </xf>
    <xf numFmtId="0" fontId="10" fillId="0" borderId="293" xfId="0" applyFont="1" applyFill="1" applyBorder="1" applyAlignment="1" applyProtection="1">
      <alignment horizontal="center" vertical="center" wrapText="1"/>
      <protection locked="0"/>
    </xf>
    <xf numFmtId="0" fontId="13" fillId="0" borderId="279" xfId="8" applyFont="1" applyBorder="1" applyAlignment="1" applyProtection="1">
      <alignment horizontal="center" vertical="center" shrinkToFit="1"/>
      <protection locked="0"/>
    </xf>
    <xf numFmtId="0" fontId="13" fillId="0" borderId="123" xfId="8" applyFont="1" applyBorder="1" applyAlignment="1" applyProtection="1">
      <alignment horizontal="center" vertical="center" shrinkToFit="1"/>
      <protection locked="0"/>
    </xf>
    <xf numFmtId="0" fontId="13" fillId="0" borderId="36" xfId="8" applyFont="1" applyBorder="1" applyAlignment="1" applyProtection="1">
      <alignment horizontal="center" vertical="center" shrinkToFit="1"/>
      <protection locked="0"/>
    </xf>
    <xf numFmtId="0" fontId="13" fillId="0" borderId="37" xfId="8" applyFont="1" applyBorder="1" applyAlignment="1" applyProtection="1">
      <alignment horizontal="center" vertical="center" shrinkToFit="1"/>
      <protection locked="0"/>
    </xf>
    <xf numFmtId="14" fontId="13" fillId="0" borderId="36" xfId="8" applyNumberFormat="1" applyFont="1" applyBorder="1" applyAlignment="1" applyProtection="1">
      <alignment horizontal="center" vertical="center" shrinkToFit="1"/>
      <protection locked="0"/>
    </xf>
    <xf numFmtId="0" fontId="13" fillId="0" borderId="38" xfId="8" applyFont="1" applyBorder="1" applyAlignment="1" applyProtection="1">
      <alignment horizontal="center" vertical="center" shrinkToFit="1"/>
      <protection locked="0"/>
    </xf>
    <xf numFmtId="0" fontId="14" fillId="0" borderId="8" xfId="8" applyFont="1" applyBorder="1" applyAlignment="1" applyProtection="1">
      <alignment horizontal="center" vertical="center" wrapText="1" shrinkToFit="1"/>
      <protection locked="0"/>
    </xf>
    <xf numFmtId="0" fontId="14" fillId="0" borderId="16" xfId="8" applyFont="1" applyBorder="1" applyAlignment="1" applyProtection="1">
      <alignment horizontal="center" vertical="center" wrapText="1" shrinkToFit="1"/>
      <protection locked="0"/>
    </xf>
    <xf numFmtId="0" fontId="13" fillId="0" borderId="8" xfId="8" applyFont="1" applyBorder="1" applyAlignment="1" applyProtection="1">
      <alignment horizontal="center" vertical="center" shrinkToFit="1"/>
      <protection locked="0"/>
    </xf>
    <xf numFmtId="0" fontId="13" fillId="0" borderId="95" xfId="8" applyFont="1" applyBorder="1" applyAlignment="1" applyProtection="1">
      <alignment horizontal="center" vertical="center" shrinkToFit="1"/>
      <protection locked="0"/>
    </xf>
    <xf numFmtId="0" fontId="13" fillId="0" borderId="42" xfId="8" applyFont="1" applyBorder="1" applyAlignment="1" applyProtection="1">
      <alignment horizontal="center" vertical="center" shrinkToFit="1"/>
      <protection locked="0"/>
    </xf>
    <xf numFmtId="0" fontId="13" fillId="0" borderId="43" xfId="8" applyFont="1" applyBorder="1" applyAlignment="1" applyProtection="1">
      <alignment horizontal="center" vertical="center" shrinkToFit="1"/>
      <protection locked="0"/>
    </xf>
    <xf numFmtId="0" fontId="13" fillId="0" borderId="181" xfId="8" applyFont="1" applyBorder="1" applyAlignment="1" applyProtection="1">
      <alignment horizontal="center" vertical="center" shrinkToFit="1"/>
      <protection locked="0"/>
    </xf>
    <xf numFmtId="0" fontId="13" fillId="0" borderId="278" xfId="8" applyFont="1" applyBorder="1" applyAlignment="1" applyProtection="1">
      <alignment horizontal="center" vertical="center" shrinkToFit="1"/>
      <protection locked="0"/>
    </xf>
    <xf numFmtId="0" fontId="13" fillId="0" borderId="180" xfId="8" applyFont="1" applyBorder="1" applyAlignment="1" applyProtection="1">
      <alignment horizontal="center" vertical="center" shrinkToFit="1"/>
      <protection locked="0"/>
    </xf>
    <xf numFmtId="0" fontId="13" fillId="0" borderId="51" xfId="8" applyFont="1" applyBorder="1" applyAlignment="1" applyProtection="1">
      <alignment horizontal="center" vertical="center" shrinkToFit="1"/>
      <protection locked="0"/>
    </xf>
    <xf numFmtId="0" fontId="4" fillId="0" borderId="273" xfId="2" applyFont="1" applyBorder="1" applyAlignment="1" applyProtection="1">
      <alignment horizontal="center" vertical="center"/>
      <protection locked="0"/>
    </xf>
    <xf numFmtId="0" fontId="4" fillId="0" borderId="274" xfId="2" applyFont="1" applyBorder="1" applyAlignment="1" applyProtection="1">
      <alignment horizontal="center" vertical="center"/>
      <protection locked="0"/>
    </xf>
    <xf numFmtId="0" fontId="4" fillId="0" borderId="275" xfId="2" applyFont="1" applyBorder="1" applyAlignment="1" applyProtection="1">
      <alignment horizontal="center" vertical="center"/>
      <protection locked="0"/>
    </xf>
    <xf numFmtId="0" fontId="4" fillId="0" borderId="34"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0" borderId="271"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14" fillId="5" borderId="266" xfId="8" applyFont="1" applyFill="1" applyBorder="1" applyAlignment="1" applyProtection="1">
      <alignment horizontal="center" vertical="center" wrapText="1" shrinkToFit="1"/>
    </xf>
    <xf numFmtId="0" fontId="13" fillId="0" borderId="269" xfId="8" applyFont="1" applyBorder="1" applyAlignment="1" applyProtection="1">
      <alignment horizontal="center" vertical="center" shrinkToFit="1"/>
      <protection locked="0"/>
    </xf>
    <xf numFmtId="0" fontId="13" fillId="0" borderId="217" xfId="8" applyFont="1" applyBorder="1" applyAlignment="1" applyProtection="1">
      <alignment horizontal="center" vertical="center" shrinkToFit="1"/>
      <protection locked="0"/>
    </xf>
    <xf numFmtId="0" fontId="13" fillId="0" borderId="270" xfId="8" applyFont="1" applyBorder="1" applyAlignment="1" applyProtection="1">
      <alignment horizontal="center" vertical="center" shrinkToFit="1"/>
      <protection locked="0"/>
    </xf>
    <xf numFmtId="0" fontId="13" fillId="5" borderId="267" xfId="8" applyFont="1" applyFill="1" applyBorder="1" applyAlignment="1" applyProtection="1">
      <alignment horizontal="center" vertical="center" shrinkToFit="1"/>
    </xf>
    <xf numFmtId="0" fontId="13" fillId="5" borderId="266" xfId="8" applyFont="1" applyFill="1" applyBorder="1" applyAlignment="1" applyProtection="1">
      <alignment horizontal="center" vertical="center" shrinkToFit="1"/>
    </xf>
    <xf numFmtId="0" fontId="0" fillId="0" borderId="142" xfId="0" applyFont="1" applyFill="1" applyBorder="1" applyAlignment="1" applyProtection="1">
      <alignment horizontal="center" vertical="center" shrinkToFit="1"/>
    </xf>
    <xf numFmtId="0" fontId="0" fillId="0" borderId="158" xfId="0" applyFont="1" applyFill="1" applyBorder="1" applyAlignment="1" applyProtection="1">
      <alignment horizontal="center" vertical="center"/>
    </xf>
    <xf numFmtId="0" fontId="0" fillId="0" borderId="68" xfId="0" applyFont="1" applyFill="1" applyBorder="1" applyAlignment="1" applyProtection="1">
      <alignment horizontal="center" vertical="center"/>
    </xf>
    <xf numFmtId="0" fontId="0" fillId="0" borderId="11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0" borderId="218" xfId="2" applyFont="1" applyFill="1" applyBorder="1" applyAlignment="1" applyProtection="1">
      <alignment horizontal="center" vertical="center" shrinkToFit="1"/>
    </xf>
    <xf numFmtId="0" fontId="4" fillId="0" borderId="217" xfId="2" applyFont="1" applyFill="1" applyBorder="1" applyAlignment="1" applyProtection="1">
      <alignment horizontal="center" vertical="center" shrinkToFit="1"/>
    </xf>
    <xf numFmtId="0" fontId="8" fillId="4" borderId="216" xfId="2" applyFont="1" applyFill="1" applyBorder="1" applyAlignment="1" applyProtection="1">
      <alignment horizontal="center" vertical="center" shrinkToFit="1"/>
      <protection locked="0"/>
    </xf>
    <xf numFmtId="0" fontId="8" fillId="4" borderId="217" xfId="2" applyFont="1" applyFill="1" applyBorder="1" applyAlignment="1" applyProtection="1">
      <alignment horizontal="center" vertical="center" shrinkToFit="1"/>
      <protection locked="0"/>
    </xf>
    <xf numFmtId="0" fontId="8" fillId="4" borderId="242" xfId="2" applyFont="1" applyFill="1" applyBorder="1" applyAlignment="1" applyProtection="1">
      <alignment horizontal="center" vertical="center" shrinkToFit="1"/>
      <protection locked="0"/>
    </xf>
    <xf numFmtId="0" fontId="18" fillId="4" borderId="202" xfId="0" applyFont="1" applyFill="1" applyBorder="1" applyAlignment="1" applyProtection="1">
      <alignment horizontal="center" vertical="center" shrinkToFit="1"/>
      <protection locked="0"/>
    </xf>
    <xf numFmtId="0" fontId="18" fillId="4" borderId="203" xfId="0" applyFont="1" applyFill="1" applyBorder="1" applyAlignment="1" applyProtection="1">
      <alignment horizontal="center" vertical="center" shrinkToFit="1"/>
      <protection locked="0"/>
    </xf>
    <xf numFmtId="0" fontId="18" fillId="4" borderId="204" xfId="0" applyFont="1" applyFill="1" applyBorder="1" applyAlignment="1" applyProtection="1">
      <alignment horizontal="center" vertical="center" shrinkToFit="1"/>
      <protection locked="0"/>
    </xf>
    <xf numFmtId="0" fontId="18" fillId="4" borderId="205" xfId="0" applyFont="1" applyFill="1" applyBorder="1" applyAlignment="1" applyProtection="1">
      <alignment horizontal="center" vertical="center" shrinkToFit="1"/>
      <protection locked="0"/>
    </xf>
    <xf numFmtId="0" fontId="0" fillId="0" borderId="203" xfId="0" applyFont="1" applyFill="1" applyBorder="1" applyAlignment="1" applyProtection="1">
      <alignment horizontal="center" vertical="center" shrinkToFit="1"/>
    </xf>
    <xf numFmtId="0" fontId="0" fillId="0" borderId="155" xfId="0" applyFont="1" applyFill="1" applyBorder="1" applyAlignment="1" applyProtection="1">
      <alignment horizontal="center" vertical="center" shrinkToFit="1"/>
    </xf>
    <xf numFmtId="0" fontId="0" fillId="0" borderId="205" xfId="0" applyFont="1" applyFill="1" applyBorder="1" applyAlignment="1" applyProtection="1">
      <alignment horizontal="center" vertical="center" shrinkToFit="1"/>
    </xf>
    <xf numFmtId="0" fontId="0" fillId="0" borderId="97" xfId="0" applyFont="1" applyFill="1" applyBorder="1" applyAlignment="1" applyProtection="1">
      <alignment horizontal="center" vertical="center" shrinkToFit="1"/>
    </xf>
    <xf numFmtId="0" fontId="0" fillId="0" borderId="109" xfId="0" applyFont="1" applyFill="1" applyBorder="1" applyAlignment="1" applyProtection="1">
      <alignment horizontal="center" vertical="center" shrinkToFit="1"/>
    </xf>
    <xf numFmtId="0" fontId="0" fillId="0" borderId="117" xfId="0" applyFont="1" applyFill="1" applyBorder="1" applyAlignment="1" applyProtection="1">
      <alignment horizontal="center" vertical="center" shrinkToFit="1"/>
    </xf>
    <xf numFmtId="0" fontId="0" fillId="0" borderId="135" xfId="0" applyFont="1" applyFill="1" applyBorder="1" applyAlignment="1" applyProtection="1">
      <alignment horizontal="center" vertical="center" shrinkToFit="1"/>
    </xf>
    <xf numFmtId="0" fontId="0" fillId="0" borderId="112" xfId="0" applyFont="1" applyFill="1" applyBorder="1" applyAlignment="1" applyProtection="1">
      <alignment horizontal="center" vertical="center" shrinkToFit="1"/>
    </xf>
    <xf numFmtId="0" fontId="0" fillId="0" borderId="18" xfId="0" applyFont="1" applyFill="1" applyBorder="1" applyAlignment="1" applyProtection="1">
      <alignment horizontal="center" vertical="center" shrinkToFit="1"/>
    </xf>
    <xf numFmtId="0" fontId="0" fillId="0" borderId="137" xfId="0" applyFont="1" applyFill="1" applyBorder="1" applyAlignment="1" applyProtection="1">
      <alignment horizontal="center" vertical="center" shrinkToFit="1"/>
    </xf>
    <xf numFmtId="0" fontId="0" fillId="0" borderId="113" xfId="0" applyFont="1" applyFill="1" applyBorder="1" applyAlignment="1" applyProtection="1">
      <alignment horizontal="center" vertical="center" shrinkToFit="1"/>
    </xf>
    <xf numFmtId="0" fontId="0" fillId="0" borderId="114" xfId="0" applyFont="1" applyFill="1" applyBorder="1" applyAlignment="1" applyProtection="1">
      <alignment horizontal="center" vertical="center" shrinkToFit="1"/>
    </xf>
    <xf numFmtId="0" fontId="0" fillId="0" borderId="115" xfId="0" applyFont="1" applyFill="1" applyBorder="1" applyAlignment="1" applyProtection="1">
      <alignment horizontal="center" vertical="center" shrinkToFit="1"/>
    </xf>
    <xf numFmtId="0" fontId="0" fillId="0" borderId="207" xfId="0" applyFont="1" applyFill="1" applyBorder="1" applyAlignment="1" applyProtection="1">
      <alignment horizontal="center" vertical="center" shrinkToFit="1"/>
    </xf>
    <xf numFmtId="0" fontId="0" fillId="0" borderId="154" xfId="0" applyFont="1" applyFill="1" applyBorder="1" applyAlignment="1" applyProtection="1">
      <alignment horizontal="center" vertical="center" shrinkToFit="1"/>
    </xf>
    <xf numFmtId="0" fontId="0" fillId="0" borderId="91" xfId="0" applyFont="1" applyFill="1" applyBorder="1" applyAlignment="1" applyProtection="1">
      <alignment horizontal="center" vertical="center" shrinkToFit="1"/>
    </xf>
    <xf numFmtId="0" fontId="0" fillId="0" borderId="92" xfId="0" applyFont="1" applyFill="1" applyBorder="1" applyAlignment="1" applyProtection="1">
      <alignment horizontal="center" vertical="center" shrinkToFit="1"/>
    </xf>
    <xf numFmtId="0" fontId="4" fillId="0" borderId="49" xfId="2" applyFont="1" applyFill="1" applyBorder="1" applyAlignment="1" applyProtection="1">
      <alignment horizontal="center" vertical="center"/>
    </xf>
    <xf numFmtId="0" fontId="4" fillId="0" borderId="50" xfId="2" applyFont="1" applyFill="1" applyBorder="1" applyAlignment="1" applyProtection="1">
      <alignment horizontal="center" vertical="center"/>
    </xf>
    <xf numFmtId="0" fontId="4" fillId="0" borderId="122" xfId="2" applyFont="1" applyFill="1" applyBorder="1" applyAlignment="1" applyProtection="1">
      <alignment horizontal="center" vertical="center"/>
    </xf>
    <xf numFmtId="0" fontId="0" fillId="0" borderId="36" xfId="0" applyFont="1" applyFill="1" applyBorder="1" applyAlignment="1" applyProtection="1">
      <alignment horizontal="center" vertical="center" shrinkToFit="1"/>
    </xf>
    <xf numFmtId="0" fontId="0" fillId="0" borderId="37" xfId="0" applyFont="1" applyFill="1" applyBorder="1" applyAlignment="1" applyProtection="1">
      <alignment horizontal="center" vertical="center" shrinkToFit="1"/>
    </xf>
    <xf numFmtId="0" fontId="0" fillId="0" borderId="36" xfId="0" applyNumberFormat="1" applyFont="1" applyFill="1" applyBorder="1" applyAlignment="1" applyProtection="1">
      <alignment horizontal="center" vertical="center" shrinkToFit="1"/>
    </xf>
    <xf numFmtId="0" fontId="0" fillId="0" borderId="172" xfId="0" applyNumberFormat="1" applyFont="1" applyFill="1" applyBorder="1" applyAlignment="1" applyProtection="1">
      <alignment horizontal="center" vertical="center" shrinkToFit="1"/>
    </xf>
    <xf numFmtId="0" fontId="18" fillId="4" borderId="240" xfId="0" applyFont="1" applyFill="1" applyBorder="1" applyAlignment="1" applyProtection="1">
      <alignment horizontal="center" vertical="center" shrinkToFit="1"/>
      <protection locked="0"/>
    </xf>
    <xf numFmtId="0" fontId="18" fillId="4" borderId="193" xfId="0" applyFont="1" applyFill="1" applyBorder="1" applyAlignment="1" applyProtection="1">
      <alignment horizontal="center" vertical="center" shrinkToFit="1"/>
      <protection locked="0"/>
    </xf>
    <xf numFmtId="0" fontId="0" fillId="0" borderId="193" xfId="0" applyFont="1" applyFill="1" applyBorder="1" applyAlignment="1" applyProtection="1">
      <alignment horizontal="center" vertical="center" shrinkToFit="1"/>
    </xf>
    <xf numFmtId="0" fontId="0" fillId="0" borderId="44" xfId="0" applyFont="1" applyFill="1" applyBorder="1" applyAlignment="1" applyProtection="1">
      <alignment horizontal="center" vertical="center" shrinkToFit="1"/>
    </xf>
    <xf numFmtId="0" fontId="0" fillId="4" borderId="250" xfId="0" applyFont="1" applyFill="1" applyBorder="1" applyAlignment="1" applyProtection="1">
      <alignment horizontal="center" vertical="center" shrinkToFit="1"/>
      <protection locked="0"/>
    </xf>
    <xf numFmtId="0" fontId="0" fillId="4" borderId="251" xfId="0" applyFont="1" applyFill="1" applyBorder="1" applyAlignment="1" applyProtection="1">
      <alignment horizontal="center" vertical="center" shrinkToFit="1"/>
      <protection locked="0"/>
    </xf>
    <xf numFmtId="0" fontId="0" fillId="4" borderId="252" xfId="0" applyFont="1" applyFill="1" applyBorder="1" applyAlignment="1" applyProtection="1">
      <alignment horizontal="center" vertical="center" shrinkToFit="1"/>
      <protection locked="0"/>
    </xf>
    <xf numFmtId="0" fontId="0" fillId="4" borderId="253" xfId="0" applyFont="1" applyFill="1" applyBorder="1" applyAlignment="1" applyProtection="1">
      <alignment horizontal="center" vertical="center" shrinkToFit="1"/>
      <protection locked="0"/>
    </xf>
    <xf numFmtId="0" fontId="14" fillId="0" borderId="156" xfId="0" applyFont="1" applyFill="1" applyBorder="1" applyAlignment="1" applyProtection="1">
      <alignment horizontal="left" vertical="center" wrapText="1"/>
    </xf>
    <xf numFmtId="0" fontId="14" fillId="0" borderId="68" xfId="0" applyFont="1" applyFill="1" applyBorder="1" applyAlignment="1" applyProtection="1">
      <alignment horizontal="left" vertical="center" wrapText="1"/>
    </xf>
    <xf numFmtId="0" fontId="14" fillId="0" borderId="157"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14" xfId="0" applyFont="1" applyFill="1" applyBorder="1" applyAlignment="1" applyProtection="1">
      <alignment horizontal="left" vertical="center" wrapText="1"/>
    </xf>
    <xf numFmtId="0" fontId="14" fillId="0" borderId="212" xfId="0" applyFont="1" applyFill="1" applyBorder="1" applyAlignment="1" applyProtection="1">
      <alignment horizontal="left" vertical="center" wrapText="1"/>
    </xf>
    <xf numFmtId="0" fontId="4" fillId="0" borderId="213" xfId="2" applyFont="1" applyFill="1" applyBorder="1" applyAlignment="1" applyProtection="1">
      <alignment horizontal="center" vertical="center"/>
    </xf>
    <xf numFmtId="0" fontId="4" fillId="0" borderId="214" xfId="2" applyFont="1" applyFill="1" applyBorder="1" applyAlignment="1" applyProtection="1">
      <alignment horizontal="center" vertical="center"/>
    </xf>
    <xf numFmtId="0" fontId="8" fillId="4" borderId="243" xfId="2" applyFont="1" applyFill="1" applyBorder="1" applyAlignment="1" applyProtection="1">
      <alignment horizontal="center" vertical="center"/>
      <protection locked="0"/>
    </xf>
    <xf numFmtId="0" fontId="8" fillId="4" borderId="214" xfId="2" applyFont="1" applyFill="1" applyBorder="1" applyAlignment="1" applyProtection="1">
      <alignment horizontal="center" vertical="center"/>
      <protection locked="0"/>
    </xf>
    <xf numFmtId="0" fontId="8" fillId="4" borderId="215" xfId="2" applyFont="1" applyFill="1" applyBorder="1" applyAlignment="1" applyProtection="1">
      <alignment horizontal="center" vertical="center"/>
      <protection locked="0"/>
    </xf>
    <xf numFmtId="0" fontId="0" fillId="0" borderId="152" xfId="0" applyFont="1" applyFill="1" applyBorder="1" applyAlignment="1" applyProtection="1">
      <alignment horizontal="center" vertical="center" shrinkToFit="1"/>
    </xf>
    <xf numFmtId="0" fontId="0" fillId="0" borderId="20" xfId="0" applyFont="1" applyFill="1" applyBorder="1" applyAlignment="1" applyProtection="1">
      <alignment horizontal="center" vertical="center" shrinkToFit="1"/>
    </xf>
    <xf numFmtId="0" fontId="0" fillId="0" borderId="206" xfId="0" applyFont="1" applyFill="1" applyBorder="1" applyAlignment="1" applyProtection="1">
      <alignment horizontal="center" vertical="center" shrinkToFit="1"/>
    </xf>
    <xf numFmtId="0" fontId="4" fillId="0" borderId="73" xfId="2" applyFont="1" applyFill="1" applyBorder="1" applyAlignment="1" applyProtection="1">
      <alignment horizontal="center" vertical="center"/>
      <protection locked="0"/>
    </xf>
    <xf numFmtId="0" fontId="4" fillId="0" borderId="40" xfId="2" applyFont="1" applyFill="1" applyBorder="1" applyAlignment="1" applyProtection="1">
      <alignment horizontal="center" vertical="center"/>
      <protection locked="0"/>
    </xf>
    <xf numFmtId="0" fontId="4" fillId="0" borderId="183" xfId="2"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shrinkToFit="1"/>
    </xf>
    <xf numFmtId="0" fontId="0" fillId="0" borderId="40" xfId="0" applyFont="1" applyFill="1" applyBorder="1" applyAlignment="1" applyProtection="1">
      <alignment horizontal="center" vertical="center" shrinkToFit="1"/>
    </xf>
    <xf numFmtId="0" fontId="18" fillId="4" borderId="162" xfId="0" applyFont="1" applyFill="1" applyBorder="1" applyAlignment="1" applyProtection="1">
      <alignment horizontal="center" vertical="center" shrinkToFit="1"/>
      <protection locked="0"/>
    </xf>
    <xf numFmtId="0" fontId="18" fillId="4" borderId="87" xfId="0" applyFont="1" applyFill="1" applyBorder="1" applyAlignment="1" applyProtection="1">
      <alignment horizontal="center" vertical="center" shrinkToFit="1"/>
      <protection locked="0"/>
    </xf>
    <xf numFmtId="0" fontId="0" fillId="0" borderId="87" xfId="0" applyFont="1" applyFill="1" applyBorder="1" applyAlignment="1" applyProtection="1">
      <alignment horizontal="center" vertical="center" shrinkToFit="1"/>
    </xf>
    <xf numFmtId="0" fontId="0" fillId="0" borderId="177" xfId="0" applyFont="1" applyFill="1" applyBorder="1" applyAlignment="1" applyProtection="1">
      <alignment horizontal="center" vertical="center" shrinkToFit="1"/>
    </xf>
    <xf numFmtId="0" fontId="18" fillId="4" borderId="42" xfId="0" applyFont="1" applyFill="1" applyBorder="1" applyAlignment="1" applyProtection="1">
      <alignment horizontal="center" vertical="center" shrinkToFit="1"/>
      <protection locked="0"/>
    </xf>
    <xf numFmtId="0" fontId="18" fillId="4" borderId="175" xfId="0" applyFont="1" applyFill="1" applyBorder="1" applyAlignment="1" applyProtection="1">
      <alignment horizontal="center" vertical="center" shrinkToFit="1"/>
      <protection locked="0"/>
    </xf>
    <xf numFmtId="0" fontId="4" fillId="0" borderId="73" xfId="2" applyFont="1" applyFill="1" applyBorder="1" applyAlignment="1" applyProtection="1">
      <alignment horizontal="center" vertical="center" wrapText="1"/>
      <protection locked="0"/>
    </xf>
    <xf numFmtId="0" fontId="4" fillId="0" borderId="40" xfId="2" applyFont="1" applyFill="1" applyBorder="1" applyAlignment="1" applyProtection="1">
      <alignment horizontal="center" vertical="center" wrapText="1"/>
      <protection locked="0"/>
    </xf>
    <xf numFmtId="0" fontId="4" fillId="0" borderId="183" xfId="2" applyFont="1" applyFill="1" applyBorder="1" applyAlignment="1" applyProtection="1">
      <alignment horizontal="center" vertical="center" wrapText="1"/>
      <protection locked="0"/>
    </xf>
    <xf numFmtId="0" fontId="18" fillId="4" borderId="36" xfId="0" applyFont="1" applyFill="1" applyBorder="1" applyAlignment="1" applyProtection="1">
      <alignment horizontal="center" vertical="center" shrinkToFit="1"/>
      <protection locked="0"/>
    </xf>
    <xf numFmtId="0" fontId="18" fillId="4" borderId="172" xfId="0" applyFont="1" applyFill="1" applyBorder="1" applyAlignment="1" applyProtection="1">
      <alignment horizontal="center" vertical="center" shrinkToFit="1"/>
      <protection locked="0"/>
    </xf>
    <xf numFmtId="0" fontId="4" fillId="0" borderId="173" xfId="2" applyFont="1" applyFill="1" applyBorder="1" applyAlignment="1" applyProtection="1">
      <alignment horizontal="center" vertical="center"/>
      <protection locked="0"/>
    </xf>
    <xf numFmtId="0" fontId="4" fillId="0" borderId="37" xfId="2" applyFont="1" applyFill="1" applyBorder="1" applyAlignment="1" applyProtection="1">
      <alignment horizontal="center" vertical="center"/>
      <protection locked="0"/>
    </xf>
    <xf numFmtId="0" fontId="4" fillId="0" borderId="182" xfId="2" applyFont="1" applyFill="1" applyBorder="1" applyAlignment="1" applyProtection="1">
      <alignment horizontal="center" vertical="center"/>
      <protection locked="0"/>
    </xf>
    <xf numFmtId="0" fontId="18" fillId="4" borderId="241" xfId="0" applyFont="1" applyFill="1" applyBorder="1" applyAlignment="1" applyProtection="1">
      <alignment horizontal="center" vertical="center" shrinkToFit="1"/>
      <protection locked="0"/>
    </xf>
    <xf numFmtId="0" fontId="18" fillId="4" borderId="86" xfId="0" applyFont="1" applyFill="1" applyBorder="1" applyAlignment="1" applyProtection="1">
      <alignment horizontal="center" vertical="center" shrinkToFit="1"/>
      <protection locked="0"/>
    </xf>
    <xf numFmtId="0" fontId="0" fillId="0" borderId="86" xfId="0" applyFont="1" applyFill="1" applyBorder="1" applyAlignment="1" applyProtection="1">
      <alignment horizontal="center" vertical="center" shrinkToFit="1"/>
    </xf>
    <xf numFmtId="0" fontId="0" fillId="0" borderId="176" xfId="0" applyFont="1" applyFill="1" applyBorder="1" applyAlignment="1" applyProtection="1">
      <alignment horizontal="center" vertical="center" shrinkToFit="1"/>
    </xf>
    <xf numFmtId="0" fontId="18" fillId="4" borderId="39" xfId="0" applyFont="1" applyFill="1" applyBorder="1" applyAlignment="1" applyProtection="1">
      <alignment horizontal="center" vertical="center" shrinkToFit="1"/>
      <protection locked="0"/>
    </xf>
    <xf numFmtId="0" fontId="18" fillId="4" borderId="174" xfId="0" applyFont="1" applyFill="1" applyBorder="1" applyAlignment="1" applyProtection="1">
      <alignment horizontal="center" vertical="center" shrinkToFit="1"/>
      <protection locked="0"/>
    </xf>
    <xf numFmtId="0" fontId="0" fillId="0" borderId="278" xfId="0" applyNumberFormat="1" applyFont="1" applyFill="1" applyBorder="1" applyAlignment="1" applyProtection="1">
      <alignment horizontal="center" vertical="center" shrinkToFit="1"/>
    </xf>
    <xf numFmtId="0" fontId="0" fillId="0" borderId="299" xfId="0" applyNumberFormat="1" applyFont="1" applyFill="1" applyBorder="1" applyAlignment="1" applyProtection="1">
      <alignment horizontal="center" vertical="center" shrinkToFit="1"/>
    </xf>
    <xf numFmtId="0" fontId="0" fillId="0" borderId="12" xfId="0" applyNumberFormat="1" applyFont="1" applyFill="1" applyBorder="1" applyAlignment="1" applyProtection="1">
      <alignment horizontal="center" vertical="center" shrinkToFit="1"/>
    </xf>
    <xf numFmtId="0" fontId="0" fillId="0" borderId="19" xfId="0" applyNumberFormat="1" applyFont="1" applyFill="1" applyBorder="1" applyAlignment="1" applyProtection="1">
      <alignment horizontal="center" vertical="center" shrinkToFit="1"/>
    </xf>
    <xf numFmtId="0" fontId="0" fillId="0" borderId="238" xfId="0" applyFont="1" applyBorder="1" applyAlignment="1" applyProtection="1">
      <alignment horizontal="center" vertical="center" shrinkToFit="1"/>
    </xf>
    <xf numFmtId="0" fontId="0" fillId="0" borderId="53" xfId="0" applyFont="1" applyBorder="1" applyAlignment="1" applyProtection="1">
      <alignment horizontal="center" vertical="center" shrinkToFit="1"/>
    </xf>
    <xf numFmtId="178" fontId="0" fillId="0" borderId="53" xfId="0" applyNumberFormat="1" applyFont="1" applyFill="1" applyBorder="1" applyAlignment="1" applyProtection="1">
      <alignment horizontal="center" vertical="center" shrinkToFit="1"/>
    </xf>
    <xf numFmtId="0" fontId="0" fillId="0" borderId="239" xfId="0" applyFont="1" applyFill="1" applyBorder="1" applyAlignment="1" applyProtection="1">
      <alignment horizontal="center" vertical="center" shrinkToFit="1"/>
    </xf>
    <xf numFmtId="0" fontId="13" fillId="0" borderId="74" xfId="0" applyFont="1" applyBorder="1" applyAlignment="1" applyProtection="1">
      <alignment horizontal="left" vertical="center" shrinkToFit="1"/>
    </xf>
    <xf numFmtId="0" fontId="13" fillId="0" borderId="43" xfId="0" applyFont="1" applyBorder="1" applyAlignment="1" applyProtection="1">
      <alignment horizontal="left" vertical="center" shrinkToFit="1"/>
    </xf>
    <xf numFmtId="0" fontId="13" fillId="0" borderId="181" xfId="0" applyFont="1" applyBorder="1" applyAlignment="1" applyProtection="1">
      <alignment horizontal="left" vertical="center" shrinkToFit="1"/>
    </xf>
    <xf numFmtId="0" fontId="0" fillId="0" borderId="42" xfId="0" applyNumberFormat="1" applyFont="1" applyFill="1" applyBorder="1" applyAlignment="1" applyProtection="1">
      <alignment horizontal="center" vertical="center" shrinkToFit="1"/>
    </xf>
    <xf numFmtId="0" fontId="0" fillId="0" borderId="175" xfId="0" applyNumberFormat="1" applyFont="1" applyFill="1" applyBorder="1" applyAlignment="1" applyProtection="1">
      <alignment horizontal="center" vertical="center" shrinkToFit="1"/>
    </xf>
    <xf numFmtId="0" fontId="4" fillId="0" borderId="57" xfId="2" applyFont="1" applyBorder="1" applyAlignment="1" applyProtection="1">
      <alignment horizontal="center" vertical="center" shrinkToFit="1"/>
    </xf>
    <xf numFmtId="0" fontId="4" fillId="0" borderId="58" xfId="2" applyFont="1" applyBorder="1" applyAlignment="1" applyProtection="1">
      <alignment horizontal="center" vertical="center" shrinkToFit="1"/>
    </xf>
    <xf numFmtId="178" fontId="4" fillId="4" borderId="58" xfId="2" applyNumberFormat="1" applyFont="1" applyFill="1" applyBorder="1" applyAlignment="1" applyProtection="1">
      <alignment horizontal="center" vertical="center"/>
      <protection locked="0"/>
    </xf>
    <xf numFmtId="178" fontId="4" fillId="4" borderId="124" xfId="2" applyNumberFormat="1"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shrinkToFit="1"/>
    </xf>
    <xf numFmtId="0" fontId="0" fillId="0" borderId="16"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24" xfId="0" applyFont="1" applyFill="1" applyBorder="1" applyAlignment="1" applyProtection="1">
      <alignment horizontal="center" vertical="center" shrinkToFit="1"/>
    </xf>
    <xf numFmtId="0" fontId="0" fillId="0" borderId="10" xfId="0" applyFont="1" applyBorder="1" applyAlignment="1" applyProtection="1">
      <alignment horizontal="center" vertical="center" wrapText="1" shrinkToFit="1"/>
    </xf>
    <xf numFmtId="0" fontId="0" fillId="0" borderId="17" xfId="0" applyFont="1" applyBorder="1" applyAlignment="1" applyProtection="1">
      <alignment horizontal="center" vertical="center" wrapText="1" shrinkToFit="1"/>
    </xf>
    <xf numFmtId="0" fontId="0" fillId="0" borderId="5" xfId="0" applyFont="1" applyBorder="1" applyAlignment="1" applyProtection="1">
      <alignment horizontal="center" vertical="center" wrapText="1" shrinkToFit="1"/>
    </xf>
    <xf numFmtId="0" fontId="0" fillId="0" borderId="18" xfId="0" applyFont="1" applyBorder="1" applyAlignment="1" applyProtection="1">
      <alignment horizontal="center" vertical="center" wrapText="1" shrinkToFit="1"/>
    </xf>
    <xf numFmtId="0" fontId="5" fillId="0" borderId="46" xfId="2" applyFont="1" applyBorder="1" applyAlignment="1" applyProtection="1">
      <alignment horizontal="left" vertical="center" shrinkToFit="1"/>
    </xf>
    <xf numFmtId="0" fontId="5" fillId="0" borderId="6" xfId="2" applyFont="1" applyBorder="1" applyAlignment="1" applyProtection="1">
      <alignment horizontal="left" vertical="center" shrinkToFit="1"/>
    </xf>
    <xf numFmtId="0" fontId="5" fillId="0" borderId="7" xfId="2" applyFont="1" applyBorder="1" applyAlignment="1" applyProtection="1">
      <alignment horizontal="left" vertical="center" shrinkToFit="1"/>
    </xf>
    <xf numFmtId="0" fontId="0" fillId="0" borderId="10" xfId="0" applyNumberFormat="1" applyFont="1" applyFill="1" applyBorder="1" applyAlignment="1" applyProtection="1">
      <alignment horizontal="center" vertical="center" shrinkToFit="1"/>
    </xf>
    <xf numFmtId="0" fontId="0" fillId="0" borderId="17" xfId="0" applyNumberFormat="1" applyFont="1" applyFill="1" applyBorder="1" applyAlignment="1" applyProtection="1">
      <alignment horizontal="center" vertical="center" shrinkToFit="1"/>
    </xf>
    <xf numFmtId="0" fontId="18" fillId="4" borderId="46" xfId="0" applyFont="1" applyFill="1" applyBorder="1" applyAlignment="1" applyProtection="1">
      <alignment horizontal="center" vertical="center" shrinkToFit="1"/>
      <protection locked="0"/>
    </xf>
    <xf numFmtId="0" fontId="18" fillId="4" borderId="96" xfId="0" applyFont="1" applyFill="1" applyBorder="1" applyAlignment="1" applyProtection="1">
      <alignment horizontal="center" vertical="center" shrinkToFit="1"/>
      <protection locked="0"/>
    </xf>
    <xf numFmtId="0" fontId="18" fillId="4" borderId="45" xfId="0" applyFont="1" applyFill="1" applyBorder="1" applyAlignment="1" applyProtection="1">
      <alignment horizontal="center" vertical="center" shrinkToFit="1"/>
      <protection locked="0"/>
    </xf>
    <xf numFmtId="0" fontId="18" fillId="4" borderId="99" xfId="0" applyFont="1" applyFill="1" applyBorder="1" applyAlignment="1" applyProtection="1">
      <alignment horizontal="center" vertical="center" shrinkToFit="1"/>
      <protection locked="0"/>
    </xf>
    <xf numFmtId="0" fontId="18" fillId="4" borderId="88" xfId="0" applyFont="1" applyFill="1" applyBorder="1" applyAlignment="1" applyProtection="1">
      <alignment horizontal="center" vertical="center" shrinkToFit="1"/>
      <protection locked="0"/>
    </xf>
    <xf numFmtId="0" fontId="18" fillId="4" borderId="89" xfId="0" applyFont="1" applyFill="1" applyBorder="1" applyAlignment="1" applyProtection="1">
      <alignment horizontal="center" vertical="center" shrinkToFit="1"/>
      <protection locked="0"/>
    </xf>
    <xf numFmtId="0" fontId="0" fillId="0" borderId="88" xfId="0" applyFont="1" applyFill="1" applyBorder="1" applyAlignment="1" applyProtection="1">
      <alignment horizontal="center" vertical="center" shrinkToFit="1"/>
    </xf>
    <xf numFmtId="0" fontId="0" fillId="0" borderId="7" xfId="0" applyFont="1" applyFill="1" applyBorder="1" applyAlignment="1" applyProtection="1">
      <alignment horizontal="center" vertical="center" shrinkToFit="1"/>
    </xf>
    <xf numFmtId="0" fontId="0" fillId="0" borderId="89"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shrinkToFit="1"/>
    </xf>
    <xf numFmtId="0" fontId="18" fillId="4" borderId="10" xfId="0" applyFont="1" applyFill="1" applyBorder="1" applyAlignment="1" applyProtection="1">
      <alignment horizontal="center" vertical="center" shrinkToFit="1"/>
      <protection locked="0"/>
    </xf>
    <xf numFmtId="0" fontId="18" fillId="4" borderId="17" xfId="0" applyFont="1" applyFill="1" applyBorder="1" applyAlignment="1" applyProtection="1">
      <alignment horizontal="center" vertical="center" shrinkToFit="1"/>
      <protection locked="0"/>
    </xf>
    <xf numFmtId="0" fontId="18" fillId="4" borderId="12" xfId="0" applyFont="1" applyFill="1" applyBorder="1" applyAlignment="1" applyProtection="1">
      <alignment horizontal="center" vertical="center" shrinkToFit="1"/>
      <protection locked="0"/>
    </xf>
    <xf numFmtId="0" fontId="18" fillId="4" borderId="19" xfId="0" applyFont="1" applyFill="1" applyBorder="1" applyAlignment="1" applyProtection="1">
      <alignment horizontal="center" vertical="center" shrinkToFit="1"/>
      <protection locked="0"/>
    </xf>
    <xf numFmtId="46" fontId="0" fillId="0" borderId="34" xfId="0" quotePrefix="1" applyNumberFormat="1" applyFont="1" applyBorder="1" applyAlignment="1" applyProtection="1">
      <alignment horizontal="center" vertical="center" shrinkToFit="1"/>
    </xf>
    <xf numFmtId="46" fontId="0" fillId="0" borderId="4" xfId="0" quotePrefix="1" applyNumberFormat="1" applyFont="1" applyBorder="1" applyAlignment="1" applyProtection="1">
      <alignment horizontal="center" vertical="center" shrinkToFit="1"/>
    </xf>
    <xf numFmtId="46" fontId="0" fillId="0" borderId="16" xfId="0" quotePrefix="1" applyNumberFormat="1" applyFont="1" applyBorder="1" applyAlignment="1" applyProtection="1">
      <alignment horizontal="center" vertical="center" shrinkToFit="1"/>
    </xf>
    <xf numFmtId="0" fontId="0" fillId="0" borderId="8" xfId="0" applyFont="1" applyBorder="1" applyAlignment="1" applyProtection="1">
      <alignment horizontal="center" vertical="center" wrapText="1" shrinkToFit="1"/>
    </xf>
    <xf numFmtId="0" fontId="0" fillId="0" borderId="24" xfId="0" applyFont="1" applyBorder="1" applyAlignment="1" applyProtection="1">
      <alignment horizontal="center" vertical="center" wrapText="1" shrinkToFit="1"/>
    </xf>
    <xf numFmtId="0" fontId="0" fillId="0" borderId="8" xfId="0" applyNumberFormat="1" applyFont="1" applyFill="1" applyBorder="1" applyAlignment="1" applyProtection="1">
      <alignment horizontal="center" vertical="center" shrinkToFit="1"/>
    </xf>
    <xf numFmtId="0" fontId="0" fillId="0" borderId="24" xfId="0" applyNumberFormat="1" applyFont="1" applyFill="1" applyBorder="1" applyAlignment="1" applyProtection="1">
      <alignment horizontal="center" vertical="center" shrinkToFit="1"/>
    </xf>
    <xf numFmtId="0" fontId="18" fillId="0" borderId="21" xfId="0" applyFont="1" applyFill="1" applyBorder="1" applyAlignment="1" applyProtection="1">
      <alignment horizontal="center" vertical="center" shrinkToFit="1"/>
    </xf>
    <xf numFmtId="0" fontId="18" fillId="0" borderId="95" xfId="0" applyFont="1" applyFill="1" applyBorder="1" applyAlignment="1" applyProtection="1">
      <alignment horizontal="center" vertical="center" shrinkToFit="1"/>
    </xf>
    <xf numFmtId="0" fontId="18" fillId="0" borderId="34" xfId="0" applyFont="1" applyFill="1" applyBorder="1" applyAlignment="1" applyProtection="1">
      <alignment horizontal="center" vertical="center" shrinkToFit="1"/>
    </xf>
    <xf numFmtId="178" fontId="0" fillId="0" borderId="45" xfId="0" quotePrefix="1" applyNumberFormat="1" applyFont="1" applyBorder="1" applyAlignment="1" applyProtection="1">
      <alignment horizontal="center" vertical="center" shrinkToFit="1"/>
    </xf>
    <xf numFmtId="178" fontId="0" fillId="0" borderId="3" xfId="0" quotePrefix="1" applyNumberFormat="1" applyFont="1" applyBorder="1" applyAlignment="1" applyProtection="1">
      <alignment horizontal="center" vertical="center" shrinkToFit="1"/>
    </xf>
    <xf numFmtId="0" fontId="0" fillId="0" borderId="103" xfId="0" applyNumberFormat="1" applyFont="1" applyFill="1" applyBorder="1" applyAlignment="1" applyProtection="1">
      <alignment horizontal="center" vertical="center" shrinkToFit="1"/>
    </xf>
    <xf numFmtId="0" fontId="0" fillId="0" borderId="108" xfId="0" applyNumberFormat="1" applyFont="1" applyFill="1" applyBorder="1" applyAlignment="1" applyProtection="1">
      <alignment horizontal="center" vertical="center" shrinkToFit="1"/>
    </xf>
    <xf numFmtId="0" fontId="0" fillId="0" borderId="104" xfId="0" applyFont="1" applyFill="1" applyBorder="1" applyAlignment="1" applyProtection="1">
      <alignment horizontal="center" vertical="center" shrinkToFit="1"/>
    </xf>
    <xf numFmtId="0" fontId="0" fillId="0" borderId="105" xfId="0" applyFont="1" applyFill="1" applyBorder="1" applyAlignment="1" applyProtection="1">
      <alignment horizontal="center" vertical="center" shrinkToFit="1"/>
    </xf>
    <xf numFmtId="0" fontId="0" fillId="0" borderId="126" xfId="0" applyFont="1" applyFill="1" applyBorder="1" applyAlignment="1" applyProtection="1">
      <alignment horizontal="center" vertical="center" shrinkToFit="1"/>
    </xf>
    <xf numFmtId="0" fontId="4" fillId="0" borderId="153" xfId="2" applyFont="1" applyFill="1" applyBorder="1" applyAlignment="1" applyProtection="1">
      <alignment horizontal="center" vertical="center" shrinkToFit="1"/>
    </xf>
    <xf numFmtId="0" fontId="4" fillId="0" borderId="15" xfId="2" applyFont="1" applyFill="1" applyBorder="1" applyAlignment="1" applyProtection="1">
      <alignment horizontal="center" vertical="center" shrinkToFit="1"/>
    </xf>
    <xf numFmtId="0" fontId="4" fillId="0" borderId="20" xfId="2" applyFont="1" applyFill="1" applyBorder="1" applyAlignment="1" applyProtection="1">
      <alignment horizontal="center" vertical="center" shrinkToFit="1"/>
    </xf>
    <xf numFmtId="0" fontId="4" fillId="0" borderId="117" xfId="2" applyFont="1" applyFill="1" applyBorder="1" applyAlignment="1" applyProtection="1">
      <alignment horizontal="center" vertical="center" shrinkToFit="1"/>
    </xf>
    <xf numFmtId="0" fontId="4" fillId="0" borderId="18" xfId="2" applyFont="1" applyFill="1" applyBorder="1" applyAlignment="1" applyProtection="1">
      <alignment horizontal="center" vertical="center" shrinkToFit="1"/>
    </xf>
    <xf numFmtId="0" fontId="26" fillId="0" borderId="27" xfId="2" applyFont="1" applyFill="1" applyBorder="1" applyAlignment="1" applyProtection="1">
      <alignment horizontal="left" vertical="center" wrapText="1"/>
    </xf>
    <xf numFmtId="0" fontId="26" fillId="0" borderId="15" xfId="2" applyFont="1" applyFill="1" applyBorder="1" applyAlignment="1" applyProtection="1">
      <alignment horizontal="left" vertical="center" wrapText="1"/>
    </xf>
    <xf numFmtId="0" fontId="26" fillId="0" borderId="147" xfId="2" applyFont="1" applyFill="1" applyBorder="1" applyAlignment="1" applyProtection="1">
      <alignment horizontal="left" vertical="center" wrapText="1"/>
    </xf>
    <xf numFmtId="0" fontId="26" fillId="0" borderId="47" xfId="2" applyFont="1" applyFill="1" applyBorder="1" applyAlignment="1" applyProtection="1">
      <alignment horizontal="left" vertical="center" wrapText="1"/>
    </xf>
    <xf numFmtId="0" fontId="26" fillId="0" borderId="0" xfId="2" applyFont="1" applyFill="1" applyBorder="1" applyAlignment="1" applyProtection="1">
      <alignment horizontal="left" vertical="center" wrapText="1"/>
    </xf>
    <xf numFmtId="0" fontId="26" fillId="0" borderId="11" xfId="2" applyFont="1" applyFill="1" applyBorder="1" applyAlignment="1" applyProtection="1">
      <alignment horizontal="left" vertical="center" wrapText="1"/>
    </xf>
    <xf numFmtId="0" fontId="4" fillId="0" borderId="152" xfId="2" applyFont="1" applyFill="1" applyBorder="1" applyAlignment="1" applyProtection="1">
      <alignment horizontal="center" vertical="center" wrapText="1"/>
    </xf>
    <xf numFmtId="0" fontId="4" fillId="0" borderId="20" xfId="2" applyFont="1"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4" fillId="0" borderId="18" xfId="2" applyFont="1" applyFill="1" applyBorder="1" applyAlignment="1" applyProtection="1">
      <alignment horizontal="center" vertical="center" wrapText="1"/>
    </xf>
    <xf numFmtId="0" fontId="18" fillId="4" borderId="27" xfId="0" applyFont="1" applyFill="1" applyBorder="1" applyAlignment="1" applyProtection="1">
      <alignment horizontal="center" vertical="center" shrinkToFit="1"/>
      <protection locked="0"/>
    </xf>
    <xf numFmtId="0" fontId="18" fillId="4" borderId="146" xfId="0" applyFont="1" applyFill="1" applyBorder="1" applyAlignment="1" applyProtection="1">
      <alignment horizontal="center" vertical="center" shrinkToFit="1"/>
      <protection locked="0"/>
    </xf>
    <xf numFmtId="0" fontId="18" fillId="4" borderId="47" xfId="0" applyFont="1" applyFill="1" applyBorder="1" applyAlignment="1" applyProtection="1">
      <alignment horizontal="center" vertical="center" shrinkToFit="1"/>
      <protection locked="0"/>
    </xf>
    <xf numFmtId="0" fontId="18" fillId="4" borderId="98" xfId="0" applyFont="1" applyFill="1" applyBorder="1" applyAlignment="1" applyProtection="1">
      <alignment horizontal="center" vertical="center" shrinkToFit="1"/>
      <protection locked="0"/>
    </xf>
    <xf numFmtId="0" fontId="18" fillId="4" borderId="145" xfId="0" applyFont="1" applyFill="1" applyBorder="1" applyAlignment="1" applyProtection="1">
      <alignment horizontal="center" vertical="center" shrinkToFit="1"/>
      <protection locked="0"/>
    </xf>
    <xf numFmtId="0" fontId="18" fillId="4" borderId="97" xfId="0" applyFont="1" applyFill="1" applyBorder="1" applyAlignment="1" applyProtection="1">
      <alignment horizontal="center" vertical="center" shrinkToFit="1"/>
      <protection locked="0"/>
    </xf>
    <xf numFmtId="0" fontId="0" fillId="0" borderId="145" xfId="0" applyFont="1" applyFill="1" applyBorder="1" applyAlignment="1" applyProtection="1">
      <alignment horizontal="center" vertical="center" shrinkToFit="1"/>
    </xf>
    <xf numFmtId="0" fontId="0" fillId="0" borderId="15" xfId="0" applyFont="1" applyFill="1" applyBorder="1" applyAlignment="1" applyProtection="1">
      <alignment horizontal="center" vertical="center" shrinkToFit="1"/>
    </xf>
    <xf numFmtId="0" fontId="0" fillId="4" borderId="152" xfId="0" applyFont="1" applyFill="1" applyBorder="1" applyAlignment="1" applyProtection="1">
      <alignment horizontal="center" vertical="center" shrinkToFit="1"/>
      <protection locked="0"/>
    </xf>
    <xf numFmtId="0" fontId="0" fillId="4" borderId="20" xfId="0" applyFont="1" applyFill="1" applyBorder="1" applyAlignment="1" applyProtection="1">
      <alignment horizontal="center" vertical="center" shrinkToFit="1"/>
      <protection locked="0"/>
    </xf>
    <xf numFmtId="0" fontId="0" fillId="4" borderId="5" xfId="0" applyFont="1" applyFill="1" applyBorder="1" applyAlignment="1" applyProtection="1">
      <alignment horizontal="center" vertical="center" shrinkToFit="1"/>
      <protection locked="0"/>
    </xf>
    <xf numFmtId="0" fontId="0" fillId="4" borderId="18" xfId="0" applyFont="1" applyFill="1" applyBorder="1" applyAlignment="1" applyProtection="1">
      <alignment horizontal="center" vertical="center" shrinkToFit="1"/>
      <protection locked="0"/>
    </xf>
    <xf numFmtId="0" fontId="4" fillId="0" borderId="160" xfId="2" applyFont="1" applyFill="1" applyBorder="1" applyAlignment="1" applyProtection="1">
      <alignment horizontal="center" vertical="center" shrinkToFit="1"/>
    </xf>
    <xf numFmtId="0" fontId="4" fillId="0" borderId="161" xfId="2" applyFont="1" applyFill="1" applyBorder="1" applyAlignment="1" applyProtection="1">
      <alignment horizontal="center" vertical="center" shrinkToFit="1"/>
    </xf>
    <xf numFmtId="0" fontId="0" fillId="0" borderId="103" xfId="0" applyFont="1" applyFill="1" applyBorder="1" applyAlignment="1" applyProtection="1">
      <alignment horizontal="center" vertical="center" wrapText="1" shrinkToFit="1"/>
    </xf>
    <xf numFmtId="0" fontId="0" fillId="0" borderId="108" xfId="0" applyFont="1" applyFill="1" applyBorder="1" applyAlignment="1" applyProtection="1">
      <alignment horizontal="center" vertical="center" wrapText="1" shrinkToFit="1"/>
    </xf>
    <xf numFmtId="46" fontId="0" fillId="0" borderId="104" xfId="0" quotePrefix="1" applyNumberFormat="1" applyFont="1" applyFill="1" applyBorder="1" applyAlignment="1" applyProtection="1">
      <alignment horizontal="center" vertical="center" shrinkToFit="1"/>
    </xf>
    <xf numFmtId="46" fontId="0" fillId="0" borderId="105" xfId="0" quotePrefix="1" applyNumberFormat="1" applyFont="1" applyFill="1" applyBorder="1" applyAlignment="1" applyProtection="1">
      <alignment horizontal="center" vertical="center" shrinkToFit="1"/>
    </xf>
    <xf numFmtId="46" fontId="0" fillId="0" borderId="107" xfId="0" quotePrefix="1" applyNumberFormat="1" applyFont="1" applyFill="1" applyBorder="1" applyAlignment="1" applyProtection="1">
      <alignment horizontal="center" vertical="center" shrinkToFit="1"/>
    </xf>
    <xf numFmtId="0" fontId="0" fillId="0" borderId="208" xfId="0" applyNumberFormat="1" applyFont="1" applyFill="1" applyBorder="1" applyAlignment="1" applyProtection="1">
      <alignment horizontal="center" vertical="center" shrinkToFit="1"/>
    </xf>
    <xf numFmtId="0" fontId="0" fillId="0" borderId="209" xfId="0" applyNumberFormat="1" applyFont="1" applyFill="1" applyBorder="1" applyAlignment="1" applyProtection="1">
      <alignment horizontal="center" vertical="center" shrinkToFit="1"/>
    </xf>
    <xf numFmtId="0" fontId="0" fillId="0" borderId="106" xfId="0" applyNumberFormat="1" applyFont="1" applyFill="1" applyBorder="1" applyAlignment="1" applyProtection="1">
      <alignment horizontal="center" vertical="center" shrinkToFit="1"/>
    </xf>
    <xf numFmtId="0" fontId="0" fillId="0" borderId="121" xfId="0" applyFont="1" applyFill="1" applyBorder="1" applyAlignment="1" applyProtection="1">
      <alignment horizontal="center" vertical="center" textRotation="255" wrapText="1" shrinkToFit="1"/>
    </xf>
    <xf numFmtId="0" fontId="0" fillId="0" borderId="123" xfId="0" applyFont="1" applyFill="1" applyBorder="1" applyAlignment="1" applyProtection="1">
      <alignment horizontal="center" vertical="center" textRotation="255" shrinkToFit="1"/>
    </xf>
    <xf numFmtId="0" fontId="0" fillId="0" borderId="125" xfId="0" applyFont="1" applyFill="1" applyBorder="1" applyAlignment="1" applyProtection="1">
      <alignment horizontal="center" vertical="center" textRotation="255" shrinkToFit="1"/>
    </xf>
    <xf numFmtId="0" fontId="14" fillId="0" borderId="27" xfId="0" applyFont="1" applyFill="1" applyBorder="1" applyAlignment="1" applyProtection="1">
      <alignment horizontal="center" vertical="center" wrapText="1" shrinkToFit="1"/>
    </xf>
    <xf numFmtId="0" fontId="14" fillId="0" borderId="15" xfId="0" applyFont="1" applyFill="1" applyBorder="1" applyAlignment="1" applyProtection="1">
      <alignment horizontal="center" vertical="center" wrapText="1" shrinkToFit="1"/>
    </xf>
    <xf numFmtId="0" fontId="14" fillId="0" borderId="146" xfId="0" applyFont="1" applyFill="1" applyBorder="1" applyAlignment="1" applyProtection="1">
      <alignment horizontal="center" vertical="center" wrapText="1" shrinkToFit="1"/>
    </xf>
    <xf numFmtId="0" fontId="0" fillId="0" borderId="94" xfId="0" applyFont="1" applyFill="1" applyBorder="1" applyAlignment="1" applyProtection="1">
      <alignment horizontal="center" vertical="center" shrinkToFit="1"/>
    </xf>
    <xf numFmtId="0" fontId="0" fillId="0" borderId="50" xfId="0" applyFont="1" applyFill="1" applyBorder="1" applyAlignment="1" applyProtection="1">
      <alignment horizontal="center" vertical="center" shrinkToFit="1"/>
    </xf>
    <xf numFmtId="0" fontId="0" fillId="0" borderId="211" xfId="0" applyFont="1" applyFill="1" applyBorder="1" applyAlignment="1" applyProtection="1">
      <alignment horizontal="center" vertical="center" shrinkToFit="1"/>
    </xf>
    <xf numFmtId="0" fontId="14" fillId="0" borderId="44" xfId="0" quotePrefix="1" applyFont="1" applyFill="1" applyBorder="1" applyAlignment="1" applyProtection="1">
      <alignment horizontal="left" vertical="center" wrapText="1"/>
    </xf>
    <xf numFmtId="0" fontId="14" fillId="0" borderId="37" xfId="0" quotePrefix="1" applyFont="1" applyFill="1" applyBorder="1" applyAlignment="1" applyProtection="1">
      <alignment horizontal="left" vertical="center" wrapText="1"/>
    </xf>
    <xf numFmtId="0" fontId="14" fillId="0" borderId="38" xfId="0" quotePrefix="1" applyFont="1" applyFill="1" applyBorder="1" applyAlignment="1" applyProtection="1">
      <alignment horizontal="left" vertical="center" wrapText="1"/>
    </xf>
    <xf numFmtId="20" fontId="14" fillId="0" borderId="210" xfId="0" quotePrefix="1" applyNumberFormat="1" applyFont="1" applyFill="1" applyBorder="1" applyAlignment="1" applyProtection="1">
      <alignment horizontal="left" vertical="center" wrapText="1"/>
    </xf>
    <xf numFmtId="20" fontId="14" fillId="0" borderId="180" xfId="0" quotePrefix="1" applyNumberFormat="1" applyFont="1" applyFill="1" applyBorder="1" applyAlignment="1" applyProtection="1">
      <alignment horizontal="left" vertical="center" wrapText="1"/>
    </xf>
    <xf numFmtId="20" fontId="14" fillId="0" borderId="51" xfId="0" quotePrefix="1" applyNumberFormat="1" applyFont="1" applyFill="1" applyBorder="1" applyAlignment="1" applyProtection="1">
      <alignment horizontal="left" vertical="center" wrapText="1"/>
    </xf>
    <xf numFmtId="20" fontId="14" fillId="0" borderId="89" xfId="0" quotePrefix="1" applyNumberFormat="1" applyFont="1" applyFill="1" applyBorder="1" applyAlignment="1" applyProtection="1">
      <alignment horizontal="left" vertical="center" wrapText="1"/>
    </xf>
    <xf numFmtId="20" fontId="14" fillId="0" borderId="3" xfId="0" quotePrefix="1" applyNumberFormat="1" applyFont="1" applyFill="1" applyBorder="1" applyAlignment="1" applyProtection="1">
      <alignment horizontal="left" vertical="center" wrapText="1"/>
    </xf>
    <xf numFmtId="20" fontId="14" fillId="0" borderId="13" xfId="0" quotePrefix="1" applyNumberFormat="1" applyFont="1" applyFill="1" applyBorder="1" applyAlignment="1" applyProtection="1">
      <alignment horizontal="left" vertical="center" wrapText="1"/>
    </xf>
    <xf numFmtId="178" fontId="0" fillId="4" borderId="173" xfId="0" applyNumberFormat="1" applyFont="1" applyFill="1" applyBorder="1" applyAlignment="1" applyProtection="1">
      <alignment horizontal="center" vertical="center" shrinkToFit="1"/>
      <protection locked="0"/>
    </xf>
    <xf numFmtId="178" fontId="0" fillId="4" borderId="37" xfId="0" applyNumberFormat="1" applyFont="1" applyFill="1" applyBorder="1" applyAlignment="1" applyProtection="1">
      <alignment horizontal="center" vertical="center" shrinkToFit="1"/>
      <protection locked="0"/>
    </xf>
    <xf numFmtId="178" fontId="0" fillId="4" borderId="294" xfId="0" applyNumberFormat="1" applyFont="1" applyFill="1" applyBorder="1" applyAlignment="1" applyProtection="1">
      <alignment horizontal="center" vertical="center" shrinkToFit="1"/>
      <protection locked="0"/>
    </xf>
    <xf numFmtId="178" fontId="0" fillId="4" borderId="73" xfId="0" applyNumberFormat="1" applyFont="1" applyFill="1" applyBorder="1" applyAlignment="1" applyProtection="1">
      <alignment horizontal="center" vertical="center" shrinkToFit="1"/>
      <protection locked="0"/>
    </xf>
    <xf numFmtId="178" fontId="0" fillId="4" borderId="40" xfId="0" applyNumberFormat="1" applyFont="1" applyFill="1" applyBorder="1" applyAlignment="1" applyProtection="1">
      <alignment horizontal="center" vertical="center" shrinkToFit="1"/>
      <protection locked="0"/>
    </xf>
    <xf numFmtId="178" fontId="0" fillId="4" borderId="219" xfId="0" applyNumberFormat="1" applyFont="1" applyFill="1" applyBorder="1" applyAlignment="1" applyProtection="1">
      <alignment horizontal="center" vertical="center" shrinkToFit="1"/>
      <protection locked="0"/>
    </xf>
    <xf numFmtId="178" fontId="0" fillId="4" borderId="74" xfId="0" applyNumberFormat="1" applyFont="1" applyFill="1" applyBorder="1" applyAlignment="1" applyProtection="1">
      <alignment horizontal="center" vertical="center" shrinkToFit="1"/>
      <protection locked="0"/>
    </xf>
    <xf numFmtId="178" fontId="0" fillId="4" borderId="43" xfId="0" applyNumberFormat="1" applyFont="1" applyFill="1" applyBorder="1" applyAlignment="1" applyProtection="1">
      <alignment horizontal="center" vertical="center" shrinkToFit="1"/>
      <protection locked="0"/>
    </xf>
    <xf numFmtId="178" fontId="0" fillId="4" borderId="295" xfId="0" applyNumberFormat="1" applyFont="1" applyFill="1" applyBorder="1" applyAlignment="1" applyProtection="1">
      <alignment horizontal="center" vertical="center" shrinkToFit="1"/>
      <protection locked="0"/>
    </xf>
    <xf numFmtId="0" fontId="4" fillId="0" borderId="21" xfId="2" applyFont="1" applyFill="1" applyBorder="1" applyAlignment="1" applyProtection="1">
      <alignment horizontal="center" vertical="center"/>
    </xf>
    <xf numFmtId="0" fontId="4" fillId="0" borderId="4" xfId="2" applyFont="1" applyFill="1" applyBorder="1" applyAlignment="1" applyProtection="1">
      <alignment horizontal="center" vertical="center"/>
    </xf>
    <xf numFmtId="0" fontId="4" fillId="0" borderId="119" xfId="2" applyFont="1" applyFill="1" applyBorder="1" applyAlignment="1" applyProtection="1">
      <alignment horizontal="center" vertical="center"/>
    </xf>
    <xf numFmtId="0" fontId="4" fillId="0" borderId="120" xfId="2" applyFont="1" applyFill="1" applyBorder="1" applyAlignment="1" applyProtection="1">
      <alignment horizontal="center" vertical="center" shrinkToFit="1"/>
    </xf>
    <xf numFmtId="0" fontId="4" fillId="0" borderId="4" xfId="2" applyFont="1" applyFill="1" applyBorder="1" applyAlignment="1" applyProtection="1">
      <alignment horizontal="center" vertical="center" shrinkToFit="1"/>
    </xf>
    <xf numFmtId="0" fontId="4" fillId="0" borderId="24" xfId="2" applyFont="1" applyFill="1" applyBorder="1" applyAlignment="1" applyProtection="1">
      <alignment horizontal="center" vertical="center" shrinkToFit="1"/>
    </xf>
    <xf numFmtId="0" fontId="4" fillId="0" borderId="8" xfId="2" applyFont="1" applyBorder="1" applyAlignment="1" applyProtection="1">
      <alignment horizontal="center" vertical="center"/>
    </xf>
    <xf numFmtId="0" fontId="4" fillId="0" borderId="24" xfId="2" applyFont="1" applyBorder="1" applyAlignment="1" applyProtection="1">
      <alignment horizontal="center" vertical="center"/>
    </xf>
    <xf numFmtId="0" fontId="18" fillId="4" borderId="21" xfId="0" applyFont="1" applyFill="1" applyBorder="1" applyAlignment="1" applyProtection="1">
      <alignment horizontal="center" vertical="center" shrinkToFit="1"/>
      <protection locked="0"/>
    </xf>
    <xf numFmtId="0" fontId="18" fillId="4" borderId="95" xfId="0" applyFont="1" applyFill="1" applyBorder="1" applyAlignment="1" applyProtection="1">
      <alignment horizontal="center" vertical="center" shrinkToFit="1"/>
      <protection locked="0"/>
    </xf>
    <xf numFmtId="0" fontId="18" fillId="4" borderId="34" xfId="0" applyFont="1" applyFill="1" applyBorder="1" applyAlignment="1" applyProtection="1">
      <alignment horizontal="center" vertical="center" shrinkToFit="1"/>
      <protection locked="0"/>
    </xf>
    <xf numFmtId="0" fontId="0" fillId="0" borderId="59" xfId="0" applyFont="1" applyFill="1" applyBorder="1" applyAlignment="1" applyProtection="1">
      <alignment horizontal="center" vertical="center" shrinkToFit="1"/>
    </xf>
    <xf numFmtId="0" fontId="0" fillId="0" borderId="60" xfId="0" applyFont="1" applyFill="1" applyBorder="1" applyAlignment="1" applyProtection="1">
      <alignment horizontal="center" vertical="center" shrinkToFit="1"/>
    </xf>
    <xf numFmtId="0" fontId="5" fillId="4" borderId="161" xfId="2" applyFont="1" applyFill="1" applyBorder="1" applyAlignment="1" applyProtection="1">
      <alignment horizontal="center" vertical="center" shrinkToFit="1"/>
      <protection locked="0"/>
    </xf>
    <xf numFmtId="0" fontId="5" fillId="4" borderId="254" xfId="2" applyFont="1" applyFill="1" applyBorder="1" applyAlignment="1" applyProtection="1">
      <alignment horizontal="center" vertical="center" shrinkToFit="1"/>
      <protection locked="0"/>
    </xf>
    <xf numFmtId="0" fontId="4" fillId="0" borderId="162" xfId="2" applyFont="1" applyFill="1" applyBorder="1" applyAlignment="1" applyProtection="1">
      <alignment horizontal="center" vertical="center" shrinkToFit="1"/>
    </xf>
    <xf numFmtId="0" fontId="4" fillId="0" borderId="87" xfId="2" applyFont="1" applyFill="1" applyBorder="1" applyAlignment="1" applyProtection="1">
      <alignment horizontal="center" vertical="center" shrinkToFit="1"/>
    </xf>
    <xf numFmtId="0" fontId="5" fillId="4" borderId="87" xfId="2" applyFont="1" applyFill="1" applyBorder="1" applyAlignment="1" applyProtection="1">
      <alignment horizontal="center" vertical="center" shrinkToFit="1"/>
      <protection locked="0"/>
    </xf>
    <xf numFmtId="0" fontId="5" fillId="4" borderId="255" xfId="2" applyFont="1" applyFill="1" applyBorder="1" applyAlignment="1" applyProtection="1">
      <alignment horizontal="center" vertical="center" shrinkToFit="1"/>
      <protection locked="0"/>
    </xf>
    <xf numFmtId="0" fontId="16" fillId="0" borderId="46" xfId="2" applyFont="1" applyFill="1" applyBorder="1" applyAlignment="1" applyProtection="1">
      <alignment horizontal="left" vertical="center" wrapText="1"/>
    </xf>
    <xf numFmtId="0" fontId="16" fillId="0" borderId="6" xfId="2" applyFont="1" applyFill="1" applyBorder="1" applyAlignment="1" applyProtection="1">
      <alignment horizontal="left" vertical="center" wrapText="1"/>
    </xf>
    <xf numFmtId="0" fontId="16" fillId="0" borderId="7" xfId="2" applyFont="1" applyFill="1" applyBorder="1" applyAlignment="1" applyProtection="1">
      <alignment horizontal="left" vertical="center" wrapText="1"/>
    </xf>
    <xf numFmtId="0" fontId="16" fillId="0" borderId="47" xfId="2" applyFont="1" applyFill="1" applyBorder="1" applyAlignment="1" applyProtection="1">
      <alignment horizontal="left" vertical="center" wrapText="1"/>
    </xf>
    <xf numFmtId="0" fontId="16" fillId="0" borderId="0" xfId="2" applyFont="1" applyFill="1" applyBorder="1" applyAlignment="1" applyProtection="1">
      <alignment horizontal="left" vertical="center" wrapText="1"/>
    </xf>
    <xf numFmtId="0" fontId="16" fillId="0" borderId="11" xfId="2" applyFont="1" applyFill="1" applyBorder="1" applyAlignment="1" applyProtection="1">
      <alignment horizontal="left" vertical="center" wrapText="1"/>
    </xf>
    <xf numFmtId="0" fontId="4" fillId="0" borderId="133" xfId="2" applyFont="1" applyFill="1" applyBorder="1" applyAlignment="1" applyProtection="1">
      <alignment horizontal="center" vertical="center"/>
    </xf>
    <xf numFmtId="0" fontId="4" fillId="0" borderId="129" xfId="2" applyFont="1" applyFill="1" applyBorder="1" applyAlignment="1" applyProtection="1">
      <alignment horizontal="center" vertical="center"/>
    </xf>
    <xf numFmtId="0" fontId="4" fillId="0" borderId="134" xfId="2" applyFont="1" applyFill="1" applyBorder="1" applyAlignment="1" applyProtection="1">
      <alignment horizontal="center" vertical="center"/>
    </xf>
    <xf numFmtId="0" fontId="4" fillId="0" borderId="151" xfId="2" applyFont="1" applyFill="1" applyBorder="1" applyAlignment="1" applyProtection="1">
      <alignment horizontal="center" vertical="center" shrinkToFit="1"/>
    </xf>
    <xf numFmtId="0" fontId="4" fillId="0" borderId="101" xfId="2" applyFont="1" applyFill="1" applyBorder="1" applyAlignment="1" applyProtection="1">
      <alignment horizontal="center" vertical="center" shrinkToFit="1"/>
    </xf>
    <xf numFmtId="0" fontId="4" fillId="0" borderId="102" xfId="2" applyFont="1" applyFill="1" applyBorder="1" applyAlignment="1" applyProtection="1">
      <alignment horizontal="center" vertical="center" shrinkToFit="1"/>
    </xf>
    <xf numFmtId="0" fontId="20" fillId="4" borderId="100" xfId="2" applyFont="1" applyFill="1" applyBorder="1" applyAlignment="1" applyProtection="1">
      <alignment horizontal="left" vertical="center" wrapText="1" shrinkToFit="1"/>
      <protection locked="0"/>
    </xf>
    <xf numFmtId="0" fontId="20" fillId="4" borderId="101" xfId="2" applyFont="1" applyFill="1" applyBorder="1" applyAlignment="1" applyProtection="1">
      <alignment horizontal="left" vertical="center" wrapText="1" shrinkToFit="1"/>
      <protection locked="0"/>
    </xf>
    <xf numFmtId="0" fontId="20" fillId="4" borderId="102" xfId="2" applyFont="1" applyFill="1" applyBorder="1" applyAlignment="1" applyProtection="1">
      <alignment horizontal="left" vertical="center" wrapText="1" shrinkToFit="1"/>
      <protection locked="0"/>
    </xf>
    <xf numFmtId="0" fontId="18" fillId="4" borderId="100" xfId="0" applyFont="1" applyFill="1" applyBorder="1" applyAlignment="1" applyProtection="1">
      <alignment horizontal="center" vertical="center" shrinkToFit="1"/>
      <protection locked="0"/>
    </xf>
    <xf numFmtId="0" fontId="18" fillId="4" borderId="143" xfId="0" applyFont="1" applyFill="1" applyBorder="1" applyAlignment="1" applyProtection="1">
      <alignment horizontal="center" vertical="center" shrinkToFit="1"/>
      <protection locked="0"/>
    </xf>
    <xf numFmtId="0" fontId="18" fillId="4" borderId="142" xfId="0" applyFont="1" applyFill="1" applyBorder="1" applyAlignment="1" applyProtection="1">
      <alignment horizontal="center" vertical="center" shrinkToFit="1"/>
      <protection locked="0"/>
    </xf>
    <xf numFmtId="0" fontId="0" fillId="0" borderId="101" xfId="0" applyFont="1" applyFill="1" applyBorder="1" applyAlignment="1" applyProtection="1">
      <alignment horizontal="center" vertical="center" shrinkToFit="1"/>
    </xf>
    <xf numFmtId="0" fontId="0" fillId="4" borderId="249" xfId="0" applyFont="1" applyFill="1" applyBorder="1" applyAlignment="1" applyProtection="1">
      <alignment horizontal="center" vertical="center" shrinkToFit="1"/>
      <protection locked="0"/>
    </xf>
    <xf numFmtId="0" fontId="0" fillId="4" borderId="102" xfId="0" applyFont="1" applyFill="1" applyBorder="1" applyAlignment="1" applyProtection="1">
      <alignment horizontal="center" vertical="center" shrinkToFit="1"/>
      <protection locked="0"/>
    </xf>
    <xf numFmtId="0" fontId="27" fillId="0" borderId="21" xfId="2" applyFont="1" applyBorder="1" applyAlignment="1" applyProtection="1">
      <alignment horizontal="left" vertical="center" wrapText="1" shrinkToFit="1"/>
    </xf>
    <xf numFmtId="0" fontId="5" fillId="0" borderId="4" xfId="2" applyFont="1" applyBorder="1" applyAlignment="1" applyProtection="1">
      <alignment horizontal="left" vertical="center" shrinkToFit="1"/>
    </xf>
    <xf numFmtId="0" fontId="5" fillId="0" borderId="24" xfId="2" applyFont="1" applyBorder="1" applyAlignment="1" applyProtection="1">
      <alignment horizontal="left" vertical="center" shrinkToFit="1"/>
    </xf>
    <xf numFmtId="0" fontId="0" fillId="4" borderId="8" xfId="0" applyFont="1" applyFill="1" applyBorder="1" applyAlignment="1" applyProtection="1">
      <alignment horizontal="center" vertical="center" shrinkToFit="1"/>
      <protection locked="0"/>
    </xf>
    <xf numFmtId="0" fontId="0" fillId="4" borderId="24" xfId="0" applyFont="1" applyFill="1" applyBorder="1" applyAlignment="1" applyProtection="1">
      <alignment horizontal="center" vertical="center" shrinkToFit="1"/>
      <protection locked="0"/>
    </xf>
    <xf numFmtId="0" fontId="4" fillId="0" borderId="100" xfId="2" applyFont="1" applyFill="1" applyBorder="1" applyAlignment="1" applyProtection="1">
      <alignment horizontal="center" vertical="center"/>
    </xf>
    <xf numFmtId="0" fontId="4" fillId="0" borderId="101" xfId="2" applyFont="1" applyFill="1" applyBorder="1" applyAlignment="1" applyProtection="1">
      <alignment horizontal="center" vertical="center"/>
    </xf>
    <xf numFmtId="0" fontId="4" fillId="0" borderId="150" xfId="2" applyFont="1" applyFill="1" applyBorder="1" applyAlignment="1" applyProtection="1">
      <alignment horizontal="center" vertical="center"/>
    </xf>
    <xf numFmtId="0" fontId="4" fillId="0" borderId="128" xfId="2" applyFont="1" applyFill="1" applyBorder="1" applyAlignment="1" applyProtection="1">
      <alignment horizontal="center" vertical="center" shrinkToFit="1"/>
    </xf>
    <xf numFmtId="0" fontId="4" fillId="0" borderId="129" xfId="2" applyFont="1" applyFill="1" applyBorder="1" applyAlignment="1" applyProtection="1">
      <alignment horizontal="center" vertical="center" shrinkToFit="1"/>
    </xf>
    <xf numFmtId="0" fontId="4" fillId="0" borderId="130" xfId="2" applyFont="1" applyFill="1" applyBorder="1" applyAlignment="1" applyProtection="1">
      <alignment horizontal="center" vertical="center" shrinkToFit="1"/>
    </xf>
    <xf numFmtId="0" fontId="10" fillId="0" borderId="133" xfId="0" applyFont="1" applyFill="1" applyBorder="1" applyAlignment="1" applyProtection="1">
      <alignment horizontal="center" vertical="center" shrinkToFit="1"/>
    </xf>
    <xf numFmtId="0" fontId="10" fillId="0" borderId="149" xfId="0" applyFont="1" applyFill="1" applyBorder="1" applyAlignment="1" applyProtection="1">
      <alignment horizontal="center" vertical="center" shrinkToFit="1"/>
    </xf>
    <xf numFmtId="0" fontId="10" fillId="0" borderId="148" xfId="0" applyFont="1" applyFill="1" applyBorder="1" applyAlignment="1" applyProtection="1">
      <alignment horizontal="center" vertical="center" shrinkToFit="1"/>
    </xf>
    <xf numFmtId="0" fontId="10" fillId="0" borderId="129" xfId="0" applyFont="1" applyFill="1" applyBorder="1" applyAlignment="1" applyProtection="1">
      <alignment horizontal="center" vertical="center" shrinkToFit="1"/>
    </xf>
    <xf numFmtId="0" fontId="10" fillId="0" borderId="131" xfId="0" applyFont="1" applyFill="1" applyBorder="1" applyAlignment="1" applyProtection="1">
      <alignment horizontal="center" vertical="center" shrinkToFit="1"/>
    </xf>
    <xf numFmtId="0" fontId="10" fillId="0" borderId="132" xfId="0" applyFont="1" applyFill="1" applyBorder="1" applyAlignment="1" applyProtection="1">
      <alignment horizontal="center" vertical="center" shrinkToFit="1"/>
    </xf>
    <xf numFmtId="14" fontId="23" fillId="0" borderId="14" xfId="8" applyNumberFormat="1" applyFont="1" applyBorder="1" applyAlignment="1" applyProtection="1">
      <alignment horizontal="center"/>
      <protection locked="0"/>
    </xf>
    <xf numFmtId="0" fontId="24" fillId="5" borderId="256" xfId="8" applyFont="1" applyFill="1" applyBorder="1" applyAlignment="1" applyProtection="1">
      <alignment horizontal="center" vertical="center"/>
    </xf>
    <xf numFmtId="0" fontId="24" fillId="5" borderId="262" xfId="8" applyFont="1" applyFill="1" applyBorder="1" applyAlignment="1" applyProtection="1">
      <alignment horizontal="center" vertical="center"/>
    </xf>
    <xf numFmtId="0" fontId="13" fillId="5" borderId="257" xfId="8" applyFont="1" applyFill="1" applyBorder="1" applyAlignment="1" applyProtection="1">
      <alignment horizontal="center" vertical="center" shrinkToFit="1"/>
    </xf>
    <xf numFmtId="0" fontId="13" fillId="5" borderId="258" xfId="8" applyFont="1" applyFill="1" applyBorder="1" applyAlignment="1" applyProtection="1">
      <alignment horizontal="center" vertical="center" shrinkToFit="1"/>
    </xf>
    <xf numFmtId="0" fontId="13" fillId="5" borderId="257" xfId="8" applyFont="1" applyFill="1" applyBorder="1" applyAlignment="1" applyProtection="1">
      <alignment horizontal="center" vertical="center" wrapText="1" shrinkToFit="1"/>
    </xf>
    <xf numFmtId="0" fontId="13" fillId="5" borderId="258" xfId="8" applyFont="1" applyFill="1" applyBorder="1" applyAlignment="1" applyProtection="1">
      <alignment horizontal="center" vertical="center" wrapText="1" shrinkToFit="1"/>
    </xf>
    <xf numFmtId="0" fontId="13" fillId="5" borderId="259" xfId="8" applyFont="1" applyFill="1" applyBorder="1" applyAlignment="1" applyProtection="1">
      <alignment horizontal="center" vertical="center" wrapText="1" shrinkToFit="1"/>
    </xf>
    <xf numFmtId="0" fontId="13" fillId="5" borderId="260" xfId="8" applyFont="1" applyFill="1" applyBorder="1" applyAlignment="1" applyProtection="1">
      <alignment horizontal="center" vertical="center"/>
    </xf>
    <xf numFmtId="0" fontId="13" fillId="5" borderId="260" xfId="8" applyFont="1" applyFill="1" applyBorder="1" applyAlignment="1" applyProtection="1">
      <alignment horizontal="center" vertical="center" wrapText="1" shrinkToFit="1"/>
    </xf>
    <xf numFmtId="0" fontId="13" fillId="5" borderId="266" xfId="8" applyFont="1" applyFill="1" applyBorder="1" applyAlignment="1" applyProtection="1">
      <alignment horizontal="center" vertical="center" wrapText="1" shrinkToFit="1"/>
    </xf>
    <xf numFmtId="0" fontId="14" fillId="5" borderId="260" xfId="8" applyFont="1" applyFill="1" applyBorder="1" applyAlignment="1" applyProtection="1">
      <alignment horizontal="center" vertical="center" wrapText="1" shrinkToFit="1"/>
    </xf>
    <xf numFmtId="0" fontId="13" fillId="5" borderId="261" xfId="8" applyFont="1" applyFill="1" applyBorder="1" applyAlignment="1" applyProtection="1">
      <alignment horizontal="center" vertical="center" wrapText="1" shrinkToFit="1"/>
    </xf>
    <xf numFmtId="0" fontId="13" fillId="5" borderId="268" xfId="8" applyFont="1" applyFill="1" applyBorder="1" applyAlignment="1" applyProtection="1">
      <alignment horizontal="center" vertical="center" wrapText="1" shrinkToFit="1"/>
    </xf>
    <xf numFmtId="0" fontId="13" fillId="5" borderId="263" xfId="8" applyFont="1" applyFill="1" applyBorder="1" applyAlignment="1" applyProtection="1">
      <alignment horizontal="center" vertical="center" shrinkToFit="1"/>
    </xf>
    <xf numFmtId="0" fontId="13" fillId="5" borderId="264" xfId="8" applyFont="1" applyFill="1" applyBorder="1" applyAlignment="1" applyProtection="1">
      <alignment horizontal="center" vertical="center" shrinkToFit="1"/>
    </xf>
    <xf numFmtId="0" fontId="13" fillId="5" borderId="263" xfId="8" applyFont="1" applyFill="1" applyBorder="1" applyAlignment="1" applyProtection="1">
      <alignment horizontal="center" vertical="center" wrapText="1" shrinkToFit="1"/>
    </xf>
    <xf numFmtId="0" fontId="13" fillId="5" borderId="264" xfId="8" applyFont="1" applyFill="1" applyBorder="1" applyAlignment="1" applyProtection="1">
      <alignment horizontal="center" vertical="center" wrapText="1" shrinkToFit="1"/>
    </xf>
    <xf numFmtId="0" fontId="13" fillId="5" borderId="265" xfId="8" applyFont="1" applyFill="1" applyBorder="1" applyAlignment="1" applyProtection="1">
      <alignment horizontal="center" vertical="center" wrapText="1" shrinkToFit="1"/>
    </xf>
    <xf numFmtId="0" fontId="14" fillId="5" borderId="266" xfId="8" applyFont="1" applyFill="1" applyBorder="1" applyAlignment="1" applyProtection="1">
      <alignment horizontal="center" vertical="center" shrinkToFit="1"/>
    </xf>
    <xf numFmtId="0" fontId="14" fillId="5" borderId="263" xfId="8" applyFont="1" applyFill="1" applyBorder="1" applyAlignment="1" applyProtection="1">
      <alignment horizontal="center" vertical="center" shrinkToFit="1"/>
    </xf>
    <xf numFmtId="0" fontId="23" fillId="0" borderId="14" xfId="8" applyFont="1" applyBorder="1" applyAlignment="1" applyProtection="1">
      <alignment horizontal="center"/>
    </xf>
    <xf numFmtId="0" fontId="14" fillId="0" borderId="250" xfId="8" applyFont="1" applyBorder="1" applyAlignment="1" applyProtection="1">
      <alignment horizontal="center" vertical="center" wrapText="1"/>
      <protection locked="0"/>
    </xf>
    <xf numFmtId="0" fontId="14" fillId="0" borderId="276" xfId="8" applyFont="1" applyBorder="1" applyAlignment="1" applyProtection="1">
      <alignment horizontal="center" vertical="center" wrapText="1"/>
      <protection locked="0"/>
    </xf>
    <xf numFmtId="0" fontId="14" fillId="0" borderId="12" xfId="8" applyFont="1" applyBorder="1" applyAlignment="1" applyProtection="1">
      <alignment horizontal="center" vertical="center" wrapText="1"/>
      <protection locked="0"/>
    </xf>
    <xf numFmtId="0" fontId="14" fillId="0" borderId="13" xfId="8" applyFont="1" applyBorder="1" applyAlignment="1" applyProtection="1">
      <alignment horizontal="center" vertical="center" wrapText="1"/>
      <protection locked="0"/>
    </xf>
    <xf numFmtId="0" fontId="13" fillId="0" borderId="271" xfId="8" applyFont="1" applyBorder="1" applyAlignment="1" applyProtection="1">
      <alignment horizontal="center" vertical="center" wrapText="1" shrinkToFit="1"/>
      <protection locked="0"/>
    </xf>
    <xf numFmtId="0" fontId="13" fillId="0" borderId="277" xfId="8" applyFont="1" applyBorder="1" applyAlignment="1" applyProtection="1">
      <alignment horizontal="center" vertical="center" wrapText="1" shrinkToFit="1"/>
      <protection locked="0"/>
    </xf>
    <xf numFmtId="0" fontId="13" fillId="0" borderId="8" xfId="8" applyFont="1" applyBorder="1" applyAlignment="1" applyProtection="1">
      <alignment horizontal="center" vertical="center" wrapText="1" shrinkToFit="1"/>
      <protection locked="0"/>
    </xf>
    <xf numFmtId="0" fontId="13" fillId="0" borderId="119" xfId="8" applyFont="1" applyBorder="1" applyAlignment="1" applyProtection="1">
      <alignment horizontal="center" vertical="center" wrapText="1" shrinkToFit="1"/>
      <protection locked="0"/>
    </xf>
    <xf numFmtId="0" fontId="13" fillId="0" borderId="42" xfId="8" applyFont="1" applyFill="1" applyBorder="1" applyAlignment="1" applyProtection="1">
      <alignment horizontal="center" vertical="center"/>
      <protection locked="0"/>
    </xf>
    <xf numFmtId="0" fontId="13" fillId="0" borderId="43" xfId="8" applyFont="1" applyFill="1" applyBorder="1" applyAlignment="1" applyProtection="1">
      <alignment horizontal="center" vertical="center"/>
      <protection locked="0"/>
    </xf>
    <xf numFmtId="0" fontId="13" fillId="0" borderId="278" xfId="8" applyFont="1" applyFill="1" applyBorder="1" applyAlignment="1" applyProtection="1">
      <alignment horizontal="center" vertical="center"/>
    </xf>
    <xf numFmtId="0" fontId="13" fillId="0" borderId="180" xfId="8" applyFont="1" applyFill="1" applyBorder="1" applyAlignment="1" applyProtection="1">
      <alignment horizontal="center" vertical="center"/>
    </xf>
    <xf numFmtId="0" fontId="13" fillId="0" borderId="51" xfId="8" applyFont="1" applyFill="1" applyBorder="1" applyAlignment="1" applyProtection="1">
      <alignment horizontal="center" vertical="center"/>
    </xf>
    <xf numFmtId="14" fontId="13" fillId="0" borderId="269" xfId="8" applyNumberFormat="1" applyFont="1" applyBorder="1" applyAlignment="1" applyProtection="1">
      <alignment horizontal="center" vertical="center" shrinkToFit="1"/>
      <protection locked="0"/>
    </xf>
    <xf numFmtId="0" fontId="13" fillId="0" borderId="271" xfId="8" applyFont="1" applyBorder="1" applyAlignment="1" applyProtection="1">
      <alignment horizontal="center" vertical="center" shrinkToFit="1"/>
      <protection locked="0"/>
    </xf>
    <xf numFmtId="0" fontId="13" fillId="0" borderId="272" xfId="8" applyFont="1" applyBorder="1" applyAlignment="1" applyProtection="1">
      <alignment horizontal="center" vertical="center" shrinkToFit="1"/>
      <protection locked="0"/>
    </xf>
    <xf numFmtId="0" fontId="13" fillId="0" borderId="278" xfId="8" applyFont="1" applyFill="1" applyBorder="1" applyAlignment="1" applyProtection="1">
      <alignment horizontal="center" vertical="center" shrinkToFit="1"/>
    </xf>
    <xf numFmtId="0" fontId="13" fillId="0" borderId="180" xfId="8" applyFont="1" applyFill="1" applyBorder="1" applyAlignment="1" applyProtection="1">
      <alignment horizontal="center" vertical="center" shrinkToFit="1"/>
    </xf>
    <xf numFmtId="0" fontId="13" fillId="0" borderId="51" xfId="8" applyFont="1" applyFill="1" applyBorder="1" applyAlignment="1" applyProtection="1">
      <alignment horizontal="center" vertical="center" shrinkToFit="1"/>
    </xf>
    <xf numFmtId="0" fontId="14" fillId="0" borderId="10" xfId="8" applyFont="1" applyBorder="1" applyAlignment="1" applyProtection="1">
      <alignment horizontal="center" vertical="center" wrapText="1" shrinkToFit="1"/>
      <protection locked="0"/>
    </xf>
    <xf numFmtId="0" fontId="14" fillId="0" borderId="7" xfId="8" applyFont="1" applyBorder="1" applyAlignment="1" applyProtection="1">
      <alignment horizontal="center" vertical="center" wrapText="1" shrinkToFit="1"/>
      <protection locked="0"/>
    </xf>
    <xf numFmtId="0" fontId="13" fillId="0" borderId="10" xfId="8" applyFont="1" applyBorder="1" applyAlignment="1" applyProtection="1">
      <alignment horizontal="center" vertical="center" wrapText="1" shrinkToFit="1"/>
      <protection locked="0"/>
    </xf>
    <xf numFmtId="0" fontId="13" fillId="0" borderId="127" xfId="8" applyFont="1" applyBorder="1" applyAlignment="1" applyProtection="1">
      <alignment horizontal="center" vertical="center" wrapText="1" shrinkToFit="1"/>
      <protection locked="0"/>
    </xf>
    <xf numFmtId="0" fontId="13" fillId="0" borderId="280" xfId="8" applyFont="1" applyBorder="1" applyAlignment="1" applyProtection="1">
      <alignment horizontal="center" vertical="center" shrinkToFit="1"/>
      <protection locked="0"/>
    </xf>
    <xf numFmtId="0" fontId="13" fillId="0" borderId="281" xfId="8" applyFont="1" applyBorder="1" applyAlignment="1" applyProtection="1">
      <alignment horizontal="center" vertical="center" shrinkToFit="1"/>
      <protection locked="0"/>
    </xf>
    <xf numFmtId="0" fontId="13" fillId="0" borderId="82" xfId="8" applyFont="1" applyBorder="1" applyAlignment="1" applyProtection="1">
      <alignment horizontal="center" vertical="center" shrinkToFit="1"/>
      <protection locked="0"/>
    </xf>
    <xf numFmtId="0" fontId="13" fillId="0" borderId="285" xfId="8" applyFont="1" applyBorder="1" applyAlignment="1" applyProtection="1">
      <alignment horizontal="center" vertical="center" shrinkToFit="1"/>
      <protection locked="0"/>
    </xf>
    <xf numFmtId="0" fontId="4" fillId="0" borderId="286" xfId="2" applyFont="1" applyBorder="1" applyAlignment="1" applyProtection="1">
      <alignment horizontal="center" vertical="center"/>
      <protection locked="0"/>
    </xf>
    <xf numFmtId="0" fontId="4" fillId="0" borderId="83" xfId="2" applyFont="1" applyBorder="1" applyAlignment="1" applyProtection="1">
      <alignment horizontal="center" vertical="center"/>
      <protection locked="0"/>
    </xf>
    <xf numFmtId="0" fontId="4" fillId="0" borderId="84" xfId="2" applyFont="1" applyBorder="1" applyAlignment="1" applyProtection="1">
      <alignment horizontal="center" vertical="center"/>
      <protection locked="0"/>
    </xf>
    <xf numFmtId="0" fontId="13" fillId="0" borderId="10" xfId="8" applyFont="1" applyBorder="1" applyAlignment="1" applyProtection="1">
      <alignment horizontal="center" vertical="center" shrinkToFit="1"/>
      <protection locked="0"/>
    </xf>
    <xf numFmtId="0" fontId="13" fillId="0" borderId="96" xfId="8" applyFont="1" applyBorder="1" applyAlignment="1" applyProtection="1">
      <alignment horizontal="center" vertical="center" shrinkToFit="1"/>
      <protection locked="0"/>
    </xf>
    <xf numFmtId="0" fontId="4" fillId="0" borderId="88"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0" borderId="7"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14" fillId="0" borderId="82" xfId="8" applyFont="1" applyBorder="1" applyAlignment="1" applyProtection="1">
      <alignment horizontal="center" vertical="center" wrapText="1" shrinkToFit="1"/>
      <protection locked="0"/>
    </xf>
    <xf numFmtId="0" fontId="14" fillId="0" borderId="84" xfId="8" applyFont="1" applyBorder="1" applyAlignment="1" applyProtection="1">
      <alignment horizontal="center" vertical="center" wrapText="1" shrinkToFit="1"/>
      <protection locked="0"/>
    </xf>
    <xf numFmtId="0" fontId="13" fillId="0" borderId="82" xfId="8" applyFont="1" applyBorder="1" applyAlignment="1" applyProtection="1">
      <alignment horizontal="center" vertical="center" wrapText="1" shrinkToFit="1"/>
      <protection locked="0"/>
    </xf>
    <xf numFmtId="0" fontId="13" fillId="0" borderId="287" xfId="8" applyFont="1" applyBorder="1" applyAlignment="1" applyProtection="1">
      <alignment horizontal="center" vertical="center" wrapText="1" shrinkToFit="1"/>
      <protection locked="0"/>
    </xf>
    <xf numFmtId="0" fontId="13" fillId="0" borderId="282" xfId="8" applyFont="1" applyFill="1" applyBorder="1" applyAlignment="1" applyProtection="1">
      <alignment horizontal="center" vertical="center"/>
      <protection locked="0"/>
    </xf>
    <xf numFmtId="0" fontId="13" fillId="0" borderId="283" xfId="8" applyFont="1" applyFill="1" applyBorder="1" applyAlignment="1" applyProtection="1">
      <alignment horizontal="center" vertical="center"/>
      <protection locked="0"/>
    </xf>
    <xf numFmtId="0" fontId="13" fillId="0" borderId="282" xfId="8" applyFont="1" applyFill="1" applyBorder="1" applyAlignment="1" applyProtection="1">
      <alignment horizontal="center" vertical="center" shrinkToFit="1"/>
    </xf>
    <xf numFmtId="0" fontId="13" fillId="0" borderId="283" xfId="8" applyFont="1" applyFill="1" applyBorder="1" applyAlignment="1" applyProtection="1">
      <alignment horizontal="center" vertical="center" shrinkToFit="1"/>
    </xf>
    <xf numFmtId="0" fontId="13" fillId="0" borderId="284" xfId="8" applyFont="1" applyFill="1" applyBorder="1" applyAlignment="1" applyProtection="1">
      <alignment horizontal="center" vertical="center" shrinkToFit="1"/>
    </xf>
    <xf numFmtId="0" fontId="13" fillId="0" borderId="282" xfId="8" applyFont="1" applyBorder="1" applyAlignment="1" applyProtection="1">
      <alignment horizontal="center" vertical="center" shrinkToFit="1"/>
      <protection locked="0"/>
    </xf>
    <xf numFmtId="0" fontId="13" fillId="0" borderId="283" xfId="8" applyFont="1" applyBorder="1" applyAlignment="1" applyProtection="1">
      <alignment horizontal="center" vertical="center" shrinkToFit="1"/>
      <protection locked="0"/>
    </xf>
    <xf numFmtId="0" fontId="13" fillId="0" borderId="284" xfId="8" applyFont="1" applyBorder="1" applyAlignment="1" applyProtection="1">
      <alignment horizontal="center" vertical="center" shrinkToFit="1"/>
      <protection locked="0"/>
    </xf>
    <xf numFmtId="0" fontId="4" fillId="0" borderId="82" xfId="2" applyFont="1" applyBorder="1" applyAlignment="1" applyProtection="1">
      <alignment horizontal="center" vertical="center"/>
      <protection locked="0"/>
    </xf>
    <xf numFmtId="0" fontId="13" fillId="2" borderId="0" xfId="3" applyFont="1" applyFill="1" applyAlignment="1">
      <alignment horizontal="left" vertical="top" wrapText="1"/>
    </xf>
    <xf numFmtId="0" fontId="13" fillId="2" borderId="69" xfId="3" applyFont="1" applyFill="1" applyBorder="1" applyAlignment="1">
      <alignment horizontal="center" vertical="center" wrapText="1"/>
    </xf>
    <xf numFmtId="0" fontId="13" fillId="2" borderId="70" xfId="3" applyFont="1" applyFill="1" applyBorder="1" applyAlignment="1">
      <alignment horizontal="center" vertical="center" wrapText="1"/>
    </xf>
    <xf numFmtId="0" fontId="13" fillId="2" borderId="71" xfId="3" applyFont="1" applyFill="1" applyBorder="1" applyAlignment="1">
      <alignment horizontal="center" vertical="center"/>
    </xf>
    <xf numFmtId="0" fontId="13" fillId="2" borderId="72" xfId="3" applyFont="1" applyFill="1" applyBorder="1" applyAlignment="1">
      <alignment horizontal="center" vertical="center"/>
    </xf>
    <xf numFmtId="0" fontId="13" fillId="2" borderId="25" xfId="3" applyFont="1" applyFill="1" applyBorder="1" applyAlignment="1">
      <alignment horizontal="center" vertical="center"/>
    </xf>
    <xf numFmtId="0" fontId="13" fillId="2" borderId="48" xfId="3" applyFont="1" applyFill="1" applyBorder="1" applyAlignment="1">
      <alignment horizontal="center" vertical="center"/>
    </xf>
    <xf numFmtId="0" fontId="13" fillId="2" borderId="25" xfId="3" applyFont="1" applyFill="1" applyBorder="1" applyAlignment="1">
      <alignment horizontal="center" vertical="center" wrapText="1"/>
    </xf>
  </cellXfs>
  <cellStyles count="9">
    <cellStyle name="桁区切り" xfId="7" builtinId="6"/>
    <cellStyle name="標準" xfId="0" builtinId="0"/>
    <cellStyle name="標準 2" xfId="1"/>
    <cellStyle name="標準 2 2" xfId="5"/>
    <cellStyle name="標準 2 3" xfId="4"/>
    <cellStyle name="標準 3" xfId="6"/>
    <cellStyle name="標準 4" xfId="3"/>
    <cellStyle name="標準 5" xfId="8"/>
    <cellStyle name="標準_面積審査表まなび幼稚園" xfId="2"/>
  </cellStyles>
  <dxfs count="8">
    <dxf>
      <fill>
        <patternFill>
          <bgColor theme="4" tint="0.59996337778862885"/>
        </patternFill>
      </fill>
    </dxf>
    <dxf>
      <fill>
        <patternFill>
          <bgColor theme="4" tint="0.59996337778862885"/>
        </patternFill>
      </fill>
    </dxf>
    <dxf>
      <fill>
        <patternFill>
          <bgColor theme="4" tint="0.59996337778862885"/>
        </patternFill>
      </fill>
    </dxf>
    <dxf>
      <fill>
        <patternFill>
          <bgColor rgb="FFFFC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66675</xdr:colOff>
      <xdr:row>0</xdr:row>
      <xdr:rowOff>66675</xdr:rowOff>
    </xdr:from>
    <xdr:ext cx="607859" cy="275717"/>
    <xdr:sp macro="" textlink="">
      <xdr:nvSpPr>
        <xdr:cNvPr id="2" name="テキスト ボックス 1"/>
        <xdr:cNvSpPr txBox="1"/>
      </xdr:nvSpPr>
      <xdr:spPr>
        <a:xfrm>
          <a:off x="209550" y="66675"/>
          <a:ext cx="607859" cy="275717"/>
        </a:xfrm>
        <a:prstGeom prst="rect">
          <a:avLst/>
        </a:prstGeom>
        <a:solidFill>
          <a:schemeClr val="accent4"/>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8"/>
  <sheetViews>
    <sheetView view="pageBreakPreview" zoomScaleNormal="100" zoomScaleSheetLayoutView="100" workbookViewId="0">
      <selection activeCell="Y43" sqref="Y43"/>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6" width="3.125" style="45" customWidth="1"/>
    <col min="27" max="27" width="3.5" style="3" customWidth="1"/>
    <col min="28" max="16384" width="4.375" style="3"/>
  </cols>
  <sheetData>
    <row r="1" spans="1:28" s="113" customFormat="1" ht="15" customHeight="1" x14ac:dyDescent="0.15">
      <c r="A1" s="435" t="s">
        <v>191</v>
      </c>
      <c r="B1" s="435"/>
      <c r="C1" s="435"/>
      <c r="D1" s="435"/>
      <c r="E1" s="435"/>
      <c r="F1" s="435"/>
      <c r="G1" s="435"/>
      <c r="H1" s="435"/>
      <c r="I1" s="435"/>
      <c r="J1" s="435"/>
      <c r="K1" s="435"/>
      <c r="L1" s="435"/>
      <c r="M1" s="435"/>
      <c r="N1" s="435"/>
      <c r="O1" s="435"/>
      <c r="P1" s="435"/>
      <c r="Q1" s="435"/>
      <c r="R1" s="435"/>
      <c r="S1" s="435"/>
      <c r="T1" s="435"/>
      <c r="U1" s="435"/>
      <c r="V1" s="435"/>
      <c r="W1" s="435"/>
      <c r="X1" s="435"/>
      <c r="Y1" s="435"/>
      <c r="Z1" s="435"/>
    </row>
    <row r="2" spans="1:28" s="115" customFormat="1" x14ac:dyDescent="0.15">
      <c r="A2" s="114"/>
      <c r="B2" s="114"/>
      <c r="C2" s="114"/>
      <c r="D2" s="114"/>
      <c r="E2" s="114"/>
      <c r="F2" s="114" t="s">
        <v>158</v>
      </c>
      <c r="H2" s="114"/>
      <c r="J2" s="114"/>
      <c r="K2" s="114"/>
      <c r="L2" s="114"/>
      <c r="N2" s="114"/>
      <c r="O2" s="114"/>
      <c r="P2" s="114"/>
      <c r="Q2" s="114"/>
      <c r="R2" s="114"/>
      <c r="S2" s="114"/>
      <c r="T2" s="114"/>
      <c r="U2" s="114"/>
      <c r="V2" s="114"/>
      <c r="W2" s="114"/>
      <c r="X2" s="114"/>
      <c r="Y2" s="114"/>
      <c r="Z2" s="114"/>
      <c r="AB2" s="114"/>
    </row>
    <row r="3" spans="1:28" s="115" customFormat="1" x14ac:dyDescent="0.15">
      <c r="A3" s="114"/>
      <c r="B3" s="114"/>
      <c r="C3" s="114"/>
      <c r="D3" s="114"/>
      <c r="E3" s="114"/>
      <c r="F3" s="114" t="s">
        <v>159</v>
      </c>
      <c r="H3" s="114"/>
      <c r="J3" s="114"/>
      <c r="K3" s="114"/>
      <c r="L3" s="114"/>
      <c r="N3" s="114"/>
      <c r="O3" s="114"/>
      <c r="P3" s="114"/>
      <c r="Q3" s="114"/>
      <c r="R3" s="114"/>
      <c r="S3" s="114"/>
      <c r="T3" s="114"/>
      <c r="U3" s="114"/>
      <c r="V3" s="114"/>
      <c r="W3" s="114"/>
      <c r="X3" s="114"/>
      <c r="Y3" s="114"/>
      <c r="Z3" s="114"/>
      <c r="AB3" s="114"/>
    </row>
    <row r="4" spans="1:28" s="117" customFormat="1" ht="15" customHeight="1" x14ac:dyDescent="0.15">
      <c r="A4" s="116" t="s">
        <v>185</v>
      </c>
      <c r="C4" s="118"/>
      <c r="D4" s="118"/>
      <c r="S4" s="118"/>
      <c r="T4" s="118"/>
      <c r="U4" s="118"/>
      <c r="V4" s="118"/>
      <c r="W4" s="118"/>
      <c r="X4" s="118"/>
      <c r="Y4" s="119"/>
      <c r="Z4" s="119"/>
      <c r="AA4" s="118"/>
    </row>
    <row r="5" spans="1:28" s="120" customFormat="1" ht="13.5" customHeight="1" x14ac:dyDescent="0.15">
      <c r="B5" s="438" t="s">
        <v>89</v>
      </c>
      <c r="C5" s="439"/>
      <c r="D5" s="439"/>
      <c r="E5" s="439"/>
      <c r="F5" s="424" t="s">
        <v>0</v>
      </c>
      <c r="G5" s="425"/>
      <c r="H5" s="444">
        <f>SUM(F7:I7)</f>
        <v>0</v>
      </c>
      <c r="I5" s="434"/>
      <c r="J5" s="425" t="s">
        <v>1</v>
      </c>
      <c r="K5" s="425"/>
      <c r="L5" s="444">
        <f>SUM(J7:M7)</f>
        <v>0</v>
      </c>
      <c r="M5" s="434"/>
      <c r="N5" s="425" t="s">
        <v>2</v>
      </c>
      <c r="O5" s="425"/>
      <c r="P5" s="444">
        <f>SUM(N7:Q7)</f>
        <v>0</v>
      </c>
      <c r="Q5" s="434"/>
      <c r="R5" s="424" t="s">
        <v>5</v>
      </c>
      <c r="S5" s="425"/>
      <c r="T5" s="425"/>
      <c r="U5" s="426"/>
      <c r="V5" s="433">
        <f>SUM(H5,L5,P5)</f>
        <v>0</v>
      </c>
      <c r="W5" s="433"/>
      <c r="X5" s="434"/>
      <c r="AA5" s="113"/>
    </row>
    <row r="6" spans="1:28" s="120" customFormat="1" ht="13.5" customHeight="1" x14ac:dyDescent="0.15">
      <c r="B6" s="121"/>
      <c r="C6" s="424" t="s">
        <v>152</v>
      </c>
      <c r="D6" s="425"/>
      <c r="E6" s="425"/>
      <c r="F6" s="445" t="s">
        <v>131</v>
      </c>
      <c r="G6" s="446"/>
      <c r="H6" s="447" t="s">
        <v>132</v>
      </c>
      <c r="I6" s="446"/>
      <c r="J6" s="412" t="s">
        <v>131</v>
      </c>
      <c r="K6" s="413"/>
      <c r="L6" s="413" t="s">
        <v>132</v>
      </c>
      <c r="M6" s="414"/>
      <c r="N6" s="412" t="s">
        <v>131</v>
      </c>
      <c r="O6" s="413"/>
      <c r="P6" s="413" t="s">
        <v>132</v>
      </c>
      <c r="Q6" s="414"/>
      <c r="R6" s="412" t="s">
        <v>131</v>
      </c>
      <c r="S6" s="413"/>
      <c r="T6" s="413" t="s">
        <v>132</v>
      </c>
      <c r="U6" s="414"/>
      <c r="V6" s="425" t="s">
        <v>151</v>
      </c>
      <c r="W6" s="425"/>
      <c r="X6" s="426"/>
      <c r="AA6" s="113"/>
    </row>
    <row r="7" spans="1:28" s="120" customFormat="1" x14ac:dyDescent="0.15">
      <c r="B7" s="122"/>
      <c r="C7" s="123"/>
      <c r="D7" s="123"/>
      <c r="E7" s="123"/>
      <c r="F7" s="415">
        <f>F8+F9</f>
        <v>0</v>
      </c>
      <c r="G7" s="416"/>
      <c r="H7" s="417">
        <f>H8+H9</f>
        <v>0</v>
      </c>
      <c r="I7" s="416"/>
      <c r="J7" s="418">
        <f>J8+J9</f>
        <v>0</v>
      </c>
      <c r="K7" s="419"/>
      <c r="L7" s="419">
        <f>L8+L9</f>
        <v>0</v>
      </c>
      <c r="M7" s="420"/>
      <c r="N7" s="418">
        <f>N8+N9</f>
        <v>0</v>
      </c>
      <c r="O7" s="419"/>
      <c r="P7" s="419">
        <f t="shared" ref="P7" si="0">P8+P9</f>
        <v>0</v>
      </c>
      <c r="Q7" s="420"/>
      <c r="R7" s="421">
        <f>R8+R9</f>
        <v>0</v>
      </c>
      <c r="S7" s="422"/>
      <c r="T7" s="422">
        <f>T8+T9</f>
        <v>0</v>
      </c>
      <c r="U7" s="423"/>
      <c r="V7" s="427">
        <f>SUM(R7:U7)</f>
        <v>0</v>
      </c>
      <c r="W7" s="427"/>
      <c r="X7" s="428"/>
    </row>
    <row r="8" spans="1:28" s="120" customFormat="1" x14ac:dyDescent="0.15">
      <c r="B8" s="121"/>
      <c r="C8" s="440" t="s">
        <v>90</v>
      </c>
      <c r="D8" s="441"/>
      <c r="E8" s="441"/>
      <c r="F8" s="394">
        <v>0</v>
      </c>
      <c r="G8" s="395"/>
      <c r="H8" s="396">
        <v>0</v>
      </c>
      <c r="I8" s="395"/>
      <c r="J8" s="397">
        <v>0</v>
      </c>
      <c r="K8" s="398"/>
      <c r="L8" s="398">
        <v>0</v>
      </c>
      <c r="M8" s="399"/>
      <c r="N8" s="397">
        <v>0</v>
      </c>
      <c r="O8" s="398"/>
      <c r="P8" s="398">
        <v>0</v>
      </c>
      <c r="Q8" s="399"/>
      <c r="R8" s="400">
        <f>SUM(F8,J8,N8)</f>
        <v>0</v>
      </c>
      <c r="S8" s="401"/>
      <c r="T8" s="401">
        <f>SUM(H8,L8,P8)</f>
        <v>0</v>
      </c>
      <c r="U8" s="402"/>
      <c r="V8" s="429">
        <f>SUM(R8:U8)</f>
        <v>0</v>
      </c>
      <c r="W8" s="429"/>
      <c r="X8" s="430"/>
    </row>
    <row r="9" spans="1:28" s="120" customFormat="1" x14ac:dyDescent="0.15">
      <c r="B9" s="124"/>
      <c r="C9" s="442" t="s">
        <v>187</v>
      </c>
      <c r="D9" s="443"/>
      <c r="E9" s="443"/>
      <c r="F9" s="403">
        <v>0</v>
      </c>
      <c r="G9" s="404"/>
      <c r="H9" s="405">
        <v>0</v>
      </c>
      <c r="I9" s="404"/>
      <c r="J9" s="406">
        <v>0</v>
      </c>
      <c r="K9" s="407"/>
      <c r="L9" s="407">
        <v>0</v>
      </c>
      <c r="M9" s="408"/>
      <c r="N9" s="406">
        <v>0</v>
      </c>
      <c r="O9" s="407"/>
      <c r="P9" s="407">
        <v>0</v>
      </c>
      <c r="Q9" s="408"/>
      <c r="R9" s="409">
        <f>SUM(F9,J9,N9)</f>
        <v>0</v>
      </c>
      <c r="S9" s="410"/>
      <c r="T9" s="410">
        <f>SUM(H9,L9,P9)</f>
        <v>0</v>
      </c>
      <c r="U9" s="411"/>
      <c r="V9" s="431">
        <f>SUM(R9:U9)</f>
        <v>0</v>
      </c>
      <c r="W9" s="431"/>
      <c r="X9" s="432"/>
    </row>
    <row r="10" spans="1:28" s="125" customFormat="1" ht="7.5" customHeight="1" x14ac:dyDescent="0.15">
      <c r="B10" s="126"/>
      <c r="C10" s="127"/>
      <c r="D10" s="128"/>
      <c r="E10" s="129"/>
      <c r="F10" s="129"/>
      <c r="G10" s="130"/>
      <c r="H10" s="130"/>
      <c r="I10" s="130"/>
      <c r="J10" s="130"/>
      <c r="K10" s="130"/>
      <c r="L10" s="130"/>
      <c r="M10" s="130"/>
      <c r="N10" s="130"/>
      <c r="O10" s="130"/>
      <c r="P10" s="130"/>
      <c r="Q10" s="130"/>
      <c r="R10" s="130"/>
      <c r="S10" s="131"/>
      <c r="T10" s="131"/>
      <c r="U10" s="131"/>
      <c r="V10" s="132"/>
      <c r="W10" s="132"/>
      <c r="X10" s="133"/>
    </row>
    <row r="11" spans="1:28" s="117" customFormat="1" x14ac:dyDescent="0.15">
      <c r="A11" s="116" t="s">
        <v>186</v>
      </c>
      <c r="C11" s="118"/>
      <c r="D11" s="118"/>
      <c r="S11" s="118"/>
      <c r="T11" s="118"/>
      <c r="U11" s="118"/>
      <c r="V11" s="118"/>
      <c r="W11" s="118"/>
      <c r="X11" s="118"/>
      <c r="Y11" s="119"/>
      <c r="Z11" s="119"/>
      <c r="AA11" s="118"/>
    </row>
    <row r="12" spans="1:28" s="134" customFormat="1" x14ac:dyDescent="0.15">
      <c r="A12" s="134" t="s">
        <v>122</v>
      </c>
      <c r="C12" s="135"/>
      <c r="D12" s="135"/>
      <c r="E12" s="135"/>
      <c r="F12" s="135"/>
      <c r="G12" s="135"/>
      <c r="H12" s="135"/>
      <c r="I12" s="135"/>
      <c r="J12" s="135"/>
      <c r="K12" s="135"/>
      <c r="L12" s="135"/>
      <c r="Y12" s="136"/>
      <c r="Z12" s="136"/>
    </row>
    <row r="13" spans="1:28" s="126" customFormat="1" ht="14.25" customHeight="1" x14ac:dyDescent="0.15">
      <c r="B13" s="360" t="s">
        <v>121</v>
      </c>
      <c r="C13" s="348" t="s">
        <v>21</v>
      </c>
      <c r="D13" s="348"/>
      <c r="E13" s="348"/>
      <c r="F13" s="350"/>
      <c r="G13" s="350"/>
      <c r="H13" s="350"/>
      <c r="I13" s="350"/>
      <c r="J13" s="350"/>
      <c r="K13" s="350"/>
      <c r="L13" s="350"/>
      <c r="M13" s="350"/>
      <c r="N13" s="350"/>
      <c r="P13" s="363" t="s">
        <v>94</v>
      </c>
      <c r="Q13" s="366"/>
      <c r="R13" s="367"/>
      <c r="S13" s="367"/>
      <c r="T13" s="367"/>
      <c r="U13" s="367"/>
      <c r="V13" s="367"/>
      <c r="W13" s="367"/>
      <c r="X13" s="368"/>
      <c r="Z13" s="137"/>
      <c r="AA13" s="137"/>
    </row>
    <row r="14" spans="1:28" s="126" customFormat="1" ht="14.25" customHeight="1" x14ac:dyDescent="0.15">
      <c r="B14" s="361"/>
      <c r="C14" s="348" t="s">
        <v>34</v>
      </c>
      <c r="D14" s="348"/>
      <c r="E14" s="348"/>
      <c r="F14" s="350"/>
      <c r="G14" s="350"/>
      <c r="H14" s="350"/>
      <c r="I14" s="350"/>
      <c r="J14" s="350"/>
      <c r="K14" s="350"/>
      <c r="L14" s="350"/>
      <c r="M14" s="350"/>
      <c r="N14" s="350"/>
      <c r="P14" s="364"/>
      <c r="Q14" s="369" t="str">
        <f>IF(Q13="屋外遊戯場に代わるべき場所","場所"," ")</f>
        <v xml:space="preserve"> </v>
      </c>
      <c r="R14" s="370"/>
      <c r="S14" s="373"/>
      <c r="T14" s="373"/>
      <c r="U14" s="373"/>
      <c r="V14" s="373"/>
      <c r="W14" s="373"/>
      <c r="X14" s="374"/>
      <c r="Z14" s="120"/>
    </row>
    <row r="15" spans="1:28" s="126" customFormat="1" ht="14.25" customHeight="1" x14ac:dyDescent="0.15">
      <c r="B15" s="361"/>
      <c r="C15" s="348" t="s">
        <v>63</v>
      </c>
      <c r="D15" s="348"/>
      <c r="E15" s="348"/>
      <c r="F15" s="350"/>
      <c r="G15" s="350"/>
      <c r="H15" s="350"/>
      <c r="I15" s="350"/>
      <c r="J15" s="350"/>
      <c r="K15" s="350"/>
      <c r="L15" s="350"/>
      <c r="M15" s="350"/>
      <c r="N15" s="350"/>
      <c r="P15" s="364"/>
      <c r="Q15" s="371"/>
      <c r="R15" s="372"/>
      <c r="S15" s="375"/>
      <c r="T15" s="375"/>
      <c r="U15" s="375"/>
      <c r="V15" s="375"/>
      <c r="W15" s="375"/>
      <c r="X15" s="376"/>
      <c r="Z15" s="120"/>
    </row>
    <row r="16" spans="1:28" s="126" customFormat="1" ht="14.25" customHeight="1" x14ac:dyDescent="0.15">
      <c r="B16" s="361"/>
      <c r="C16" s="348" t="s">
        <v>64</v>
      </c>
      <c r="D16" s="348"/>
      <c r="E16" s="348"/>
      <c r="F16" s="350"/>
      <c r="G16" s="350"/>
      <c r="H16" s="350"/>
      <c r="I16" s="350"/>
      <c r="J16" s="350"/>
      <c r="K16" s="350"/>
      <c r="L16" s="350"/>
      <c r="M16" s="350"/>
      <c r="N16" s="350"/>
      <c r="P16" s="364"/>
      <c r="Q16" s="377" t="str">
        <f>IF(OR(Q13="同一敷地",Q13="隣接地"),"使用権限"," ")</f>
        <v xml:space="preserve"> </v>
      </c>
      <c r="R16" s="378"/>
      <c r="S16" s="379"/>
      <c r="T16" s="379"/>
      <c r="U16" s="379"/>
      <c r="V16" s="379"/>
      <c r="W16" s="379"/>
      <c r="X16" s="380"/>
      <c r="Y16" s="138"/>
      <c r="Z16" s="138"/>
      <c r="AA16" s="138"/>
    </row>
    <row r="17" spans="1:26" s="126" customFormat="1" ht="14.25" customHeight="1" thickBot="1" x14ac:dyDescent="0.2">
      <c r="B17" s="361"/>
      <c r="C17" s="348" t="s">
        <v>113</v>
      </c>
      <c r="D17" s="348"/>
      <c r="E17" s="348"/>
      <c r="F17" s="354" t="s">
        <v>114</v>
      </c>
      <c r="G17" s="355"/>
      <c r="H17" s="356"/>
      <c r="I17" s="356"/>
      <c r="J17" s="357" t="s">
        <v>115</v>
      </c>
      <c r="K17" s="357"/>
      <c r="L17" s="356"/>
      <c r="M17" s="356"/>
      <c r="N17" s="139" t="s">
        <v>98</v>
      </c>
      <c r="P17" s="364"/>
      <c r="Q17" s="358" t="s">
        <v>116</v>
      </c>
      <c r="R17" s="359"/>
      <c r="S17" s="381"/>
      <c r="T17" s="381"/>
      <c r="U17" s="381"/>
      <c r="V17" s="382"/>
      <c r="W17" s="382"/>
      <c r="X17" s="383"/>
    </row>
    <row r="18" spans="1:26" s="126" customFormat="1" ht="14.25" customHeight="1" thickTop="1" thickBot="1" x14ac:dyDescent="0.2">
      <c r="B18" s="361"/>
      <c r="C18" s="348" t="s">
        <v>20</v>
      </c>
      <c r="D18" s="348"/>
      <c r="E18" s="348"/>
      <c r="F18" s="350"/>
      <c r="G18" s="350"/>
      <c r="H18" s="350"/>
      <c r="I18" s="350"/>
      <c r="J18" s="350"/>
      <c r="K18" s="350"/>
      <c r="L18" s="350"/>
      <c r="M18" s="350"/>
      <c r="N18" s="350"/>
      <c r="P18" s="364"/>
      <c r="Q18" s="384" t="s">
        <v>7</v>
      </c>
      <c r="R18" s="385"/>
      <c r="S18" s="385"/>
      <c r="T18" s="385"/>
      <c r="U18" s="385"/>
      <c r="V18" s="386" t="s">
        <v>9</v>
      </c>
      <c r="W18" s="387"/>
      <c r="X18" s="388"/>
    </row>
    <row r="19" spans="1:26" s="126" customFormat="1" ht="14.25" customHeight="1" thickTop="1" thickBot="1" x14ac:dyDescent="0.2">
      <c r="B19" s="361"/>
      <c r="C19" s="348" t="s">
        <v>81</v>
      </c>
      <c r="D19" s="348"/>
      <c r="E19" s="348"/>
      <c r="F19" s="389"/>
      <c r="G19" s="356"/>
      <c r="H19" s="356"/>
      <c r="I19" s="356"/>
      <c r="J19" s="140" t="s">
        <v>107</v>
      </c>
      <c r="K19" s="390"/>
      <c r="L19" s="356"/>
      <c r="M19" s="356"/>
      <c r="N19" s="391"/>
      <c r="P19" s="364"/>
      <c r="Q19" s="392" t="s">
        <v>97</v>
      </c>
      <c r="R19" s="392"/>
      <c r="S19" s="392"/>
      <c r="T19" s="392"/>
      <c r="U19" s="393"/>
      <c r="V19" s="351" t="str">
        <f>IF(S17&gt;=Q20,"○","×")</f>
        <v>○</v>
      </c>
      <c r="W19" s="352"/>
      <c r="X19" s="353"/>
    </row>
    <row r="20" spans="1:26" s="126" customFormat="1" ht="14.25" customHeight="1" thickTop="1" thickBot="1" x14ac:dyDescent="0.2">
      <c r="B20" s="361"/>
      <c r="C20" s="337" t="s">
        <v>72</v>
      </c>
      <c r="D20" s="338">
        <v>1</v>
      </c>
      <c r="E20" s="338"/>
      <c r="F20" s="339">
        <v>0</v>
      </c>
      <c r="G20" s="339"/>
      <c r="H20" s="339"/>
      <c r="I20" s="339"/>
      <c r="J20" s="339"/>
      <c r="K20" s="339"/>
      <c r="L20" s="339"/>
      <c r="M20" s="339"/>
      <c r="N20" s="339"/>
      <c r="P20" s="365"/>
      <c r="Q20" s="340">
        <f>P5*3.3</f>
        <v>0</v>
      </c>
      <c r="R20" s="340"/>
      <c r="S20" s="340"/>
      <c r="T20" s="340"/>
      <c r="U20" s="341"/>
      <c r="V20" s="351"/>
      <c r="W20" s="352"/>
      <c r="X20" s="353"/>
    </row>
    <row r="21" spans="1:26" s="126" customFormat="1" ht="14.25" customHeight="1" thickTop="1" x14ac:dyDescent="0.15">
      <c r="B21" s="361"/>
      <c r="C21" s="337"/>
      <c r="D21" s="342"/>
      <c r="E21" s="342"/>
      <c r="F21" s="343">
        <v>0</v>
      </c>
      <c r="G21" s="343"/>
      <c r="H21" s="343"/>
      <c r="I21" s="343"/>
      <c r="J21" s="343"/>
      <c r="K21" s="343"/>
      <c r="L21" s="343"/>
      <c r="M21" s="343"/>
      <c r="N21" s="343"/>
    </row>
    <row r="22" spans="1:26" s="126" customFormat="1" ht="14.25" customHeight="1" x14ac:dyDescent="0.15">
      <c r="B22" s="361"/>
      <c r="C22" s="337"/>
      <c r="D22" s="344"/>
      <c r="E22" s="344"/>
      <c r="F22" s="345">
        <v>0</v>
      </c>
      <c r="G22" s="345"/>
      <c r="H22" s="345"/>
      <c r="I22" s="345"/>
      <c r="J22" s="345"/>
      <c r="K22" s="345"/>
      <c r="L22" s="345"/>
      <c r="M22" s="345"/>
      <c r="N22" s="345"/>
      <c r="P22" s="346" t="s">
        <v>117</v>
      </c>
      <c r="Q22" s="347" t="s">
        <v>105</v>
      </c>
      <c r="R22" s="347"/>
      <c r="S22" s="347" t="s">
        <v>106</v>
      </c>
      <c r="T22" s="347"/>
      <c r="U22" s="347"/>
      <c r="V22" s="347" t="s">
        <v>12</v>
      </c>
      <c r="W22" s="347"/>
      <c r="X22" s="347"/>
    </row>
    <row r="23" spans="1:26" s="126" customFormat="1" ht="14.25" customHeight="1" x14ac:dyDescent="0.15">
      <c r="B23" s="361"/>
      <c r="C23" s="331" t="s">
        <v>4</v>
      </c>
      <c r="D23" s="331"/>
      <c r="E23" s="331"/>
      <c r="F23" s="332">
        <f>SUM(F20:G22)</f>
        <v>0</v>
      </c>
      <c r="G23" s="332"/>
      <c r="H23" s="332"/>
      <c r="I23" s="332"/>
      <c r="J23" s="332"/>
      <c r="K23" s="332"/>
      <c r="L23" s="332"/>
      <c r="M23" s="332"/>
      <c r="N23" s="332"/>
      <c r="P23" s="346"/>
      <c r="Q23" s="333"/>
      <c r="R23" s="333"/>
      <c r="S23" s="334" t="s">
        <v>91</v>
      </c>
      <c r="T23" s="334"/>
      <c r="U23" s="334"/>
      <c r="V23" s="335"/>
      <c r="W23" s="336"/>
      <c r="X23" s="141" t="s">
        <v>92</v>
      </c>
    </row>
    <row r="24" spans="1:26" s="126" customFormat="1" ht="14.25" customHeight="1" x14ac:dyDescent="0.15">
      <c r="B24" s="362"/>
      <c r="C24" s="348" t="s">
        <v>80</v>
      </c>
      <c r="D24" s="348"/>
      <c r="E24" s="348"/>
      <c r="F24" s="349"/>
      <c r="G24" s="350"/>
      <c r="H24" s="350"/>
      <c r="I24" s="350"/>
      <c r="J24" s="350"/>
      <c r="K24" s="350"/>
      <c r="L24" s="350"/>
      <c r="M24" s="350"/>
      <c r="N24" s="350"/>
      <c r="P24" s="346"/>
      <c r="Q24" s="333"/>
      <c r="R24" s="333"/>
      <c r="S24" s="334" t="s">
        <v>104</v>
      </c>
      <c r="T24" s="334"/>
      <c r="U24" s="334"/>
      <c r="V24" s="335"/>
      <c r="W24" s="336"/>
      <c r="X24" s="141" t="s">
        <v>92</v>
      </c>
    </row>
    <row r="25" spans="1:26" s="126" customFormat="1" x14ac:dyDescent="0.15">
      <c r="B25" s="142" t="s">
        <v>154</v>
      </c>
    </row>
    <row r="26" spans="1:26" s="126" customFormat="1" x14ac:dyDescent="0.15">
      <c r="B26" s="142" t="s">
        <v>103</v>
      </c>
    </row>
    <row r="27" spans="1:26" s="2" customFormat="1" ht="7.5" customHeight="1" x14ac:dyDescent="0.15">
      <c r="B27" s="70"/>
      <c r="C27" s="70"/>
      <c r="D27" s="26"/>
      <c r="E27" s="26"/>
      <c r="F27" s="26"/>
      <c r="G27" s="1"/>
      <c r="H27" s="1"/>
      <c r="I27" s="1"/>
      <c r="J27" s="1"/>
      <c r="K27" s="1"/>
    </row>
    <row r="28" spans="1:26" s="34" customFormat="1" ht="14.25" thickBot="1" x14ac:dyDescent="0.2">
      <c r="A28" s="34" t="s">
        <v>123</v>
      </c>
      <c r="C28" s="35"/>
      <c r="D28" s="35"/>
      <c r="E28" s="35"/>
      <c r="F28" s="35"/>
      <c r="G28" s="35"/>
      <c r="H28" s="35"/>
      <c r="I28" s="35"/>
      <c r="J28" s="35"/>
      <c r="K28" s="35"/>
      <c r="L28" s="35"/>
      <c r="Y28" s="59"/>
      <c r="Z28" s="59"/>
    </row>
    <row r="29" spans="1:26" s="1" customFormat="1" ht="14.25" customHeight="1" thickTop="1" thickBot="1" x14ac:dyDescent="0.2">
      <c r="B29" s="302" t="s">
        <v>6</v>
      </c>
      <c r="C29" s="303"/>
      <c r="D29" s="304" t="s">
        <v>77</v>
      </c>
      <c r="E29" s="305"/>
      <c r="F29" s="305"/>
      <c r="G29" s="305"/>
      <c r="H29" s="305"/>
      <c r="I29" s="306"/>
      <c r="J29" s="249" t="s">
        <v>156</v>
      </c>
      <c r="K29" s="250"/>
      <c r="L29" s="307"/>
      <c r="M29" s="249" t="s">
        <v>32</v>
      </c>
      <c r="N29" s="250"/>
      <c r="O29" s="307"/>
      <c r="P29" s="308" t="s">
        <v>7</v>
      </c>
      <c r="Q29" s="309"/>
      <c r="R29" s="309"/>
      <c r="S29" s="310"/>
      <c r="T29" s="249" t="s">
        <v>8</v>
      </c>
      <c r="U29" s="250"/>
      <c r="V29" s="250"/>
      <c r="W29" s="311" t="s">
        <v>9</v>
      </c>
      <c r="X29" s="311"/>
      <c r="Y29" s="311"/>
      <c r="Z29" s="311"/>
    </row>
    <row r="30" spans="1:26" s="1" customFormat="1" ht="14.25" customHeight="1" thickTop="1" x14ac:dyDescent="0.15">
      <c r="B30" s="312" t="s">
        <v>133</v>
      </c>
      <c r="C30" s="313"/>
      <c r="D30" s="285" t="s">
        <v>60</v>
      </c>
      <c r="E30" s="286"/>
      <c r="F30" s="286"/>
      <c r="G30" s="286"/>
      <c r="H30" s="287"/>
      <c r="I30" s="288"/>
      <c r="J30" s="255">
        <v>0</v>
      </c>
      <c r="K30" s="256"/>
      <c r="L30" s="256"/>
      <c r="M30" s="255">
        <v>0</v>
      </c>
      <c r="N30" s="256"/>
      <c r="O30" s="257"/>
      <c r="P30" s="318" t="s">
        <v>29</v>
      </c>
      <c r="Q30" s="319"/>
      <c r="R30" s="319"/>
      <c r="S30" s="320"/>
      <c r="T30" s="321">
        <f>3.3*H5</f>
        <v>0</v>
      </c>
      <c r="U30" s="322"/>
      <c r="V30" s="323"/>
      <c r="W30" s="324" t="str">
        <f>IF(T30&lt;=M30,"○","×")</f>
        <v>○</v>
      </c>
      <c r="X30" s="324"/>
      <c r="Y30" s="324"/>
      <c r="Z30" s="324"/>
    </row>
    <row r="31" spans="1:26" s="22" customFormat="1" ht="14.25" customHeight="1" thickBot="1" x14ac:dyDescent="0.2">
      <c r="B31" s="314"/>
      <c r="C31" s="315"/>
      <c r="D31" s="278" t="s">
        <v>61</v>
      </c>
      <c r="E31" s="279"/>
      <c r="F31" s="279"/>
      <c r="G31" s="279"/>
      <c r="H31" s="280"/>
      <c r="I31" s="281"/>
      <c r="J31" s="298">
        <v>0</v>
      </c>
      <c r="K31" s="238"/>
      <c r="L31" s="238"/>
      <c r="M31" s="298">
        <v>0</v>
      </c>
      <c r="N31" s="238"/>
      <c r="O31" s="239"/>
      <c r="P31" s="299" t="s">
        <v>30</v>
      </c>
      <c r="Q31" s="300"/>
      <c r="R31" s="300"/>
      <c r="S31" s="301"/>
      <c r="T31" s="328">
        <f>3.3*L5</f>
        <v>0</v>
      </c>
      <c r="U31" s="329"/>
      <c r="V31" s="330"/>
      <c r="W31" s="325" t="str">
        <f>IF(T31&lt;=M31,"○","×")</f>
        <v>○</v>
      </c>
      <c r="X31" s="325"/>
      <c r="Y31" s="325"/>
      <c r="Z31" s="325"/>
    </row>
    <row r="32" spans="1:26" s="22" customFormat="1" ht="14.25" customHeight="1" thickTop="1" thickBot="1" x14ac:dyDescent="0.2">
      <c r="B32" s="316"/>
      <c r="C32" s="317"/>
      <c r="D32" s="219" t="s">
        <v>59</v>
      </c>
      <c r="E32" s="220"/>
      <c r="F32" s="220"/>
      <c r="G32" s="220"/>
      <c r="H32" s="220"/>
      <c r="I32" s="221"/>
      <c r="J32" s="326">
        <f>SUM(J30:L31)</f>
        <v>0</v>
      </c>
      <c r="K32" s="327"/>
      <c r="L32" s="327"/>
      <c r="M32" s="326">
        <f>SUM(M30:O31)</f>
        <v>0</v>
      </c>
      <c r="N32" s="327"/>
      <c r="O32" s="327"/>
      <c r="P32" s="84"/>
      <c r="Q32" s="85"/>
      <c r="R32" s="85"/>
      <c r="S32" s="86"/>
      <c r="T32" s="87"/>
      <c r="U32" s="88"/>
      <c r="V32" s="88"/>
      <c r="W32" s="89"/>
      <c r="X32" s="90"/>
      <c r="Y32" s="90"/>
      <c r="Z32" s="91"/>
    </row>
    <row r="33" spans="2:27" s="22" customFormat="1" ht="14.25" customHeight="1" thickTop="1" x14ac:dyDescent="0.15">
      <c r="B33" s="249" t="s">
        <v>134</v>
      </c>
      <c r="C33" s="250"/>
      <c r="D33" s="285" t="s">
        <v>62</v>
      </c>
      <c r="E33" s="286"/>
      <c r="F33" s="286"/>
      <c r="G33" s="286"/>
      <c r="H33" s="287"/>
      <c r="I33" s="288"/>
      <c r="J33" s="255">
        <v>0</v>
      </c>
      <c r="K33" s="256"/>
      <c r="L33" s="257"/>
      <c r="M33" s="255">
        <v>0</v>
      </c>
      <c r="N33" s="256"/>
      <c r="O33" s="257"/>
      <c r="P33" s="289" t="s">
        <v>135</v>
      </c>
      <c r="Q33" s="290"/>
      <c r="R33" s="290"/>
      <c r="S33" s="291"/>
      <c r="T33" s="266">
        <f>P5*1.98</f>
        <v>0</v>
      </c>
      <c r="U33" s="267"/>
      <c r="V33" s="268"/>
      <c r="W33" s="269" t="str">
        <f>IF(T35&lt;=M35,"○","×")</f>
        <v>○</v>
      </c>
      <c r="X33" s="270"/>
      <c r="Y33" s="270"/>
      <c r="Z33" s="271"/>
    </row>
    <row r="34" spans="2:27" s="22" customFormat="1" ht="14.25" customHeight="1" x14ac:dyDescent="0.15">
      <c r="B34" s="251"/>
      <c r="C34" s="252"/>
      <c r="D34" s="278" t="s">
        <v>58</v>
      </c>
      <c r="E34" s="279"/>
      <c r="F34" s="279"/>
      <c r="G34" s="279"/>
      <c r="H34" s="280"/>
      <c r="I34" s="281"/>
      <c r="J34" s="238">
        <v>0</v>
      </c>
      <c r="K34" s="238"/>
      <c r="L34" s="239"/>
      <c r="M34" s="238">
        <v>0</v>
      </c>
      <c r="N34" s="238"/>
      <c r="O34" s="239"/>
      <c r="P34" s="292"/>
      <c r="Q34" s="293"/>
      <c r="R34" s="293"/>
      <c r="S34" s="294"/>
      <c r="T34" s="92" t="s">
        <v>5</v>
      </c>
      <c r="U34" s="23"/>
      <c r="V34" s="93"/>
      <c r="W34" s="272"/>
      <c r="X34" s="273"/>
      <c r="Y34" s="273"/>
      <c r="Z34" s="274"/>
    </row>
    <row r="35" spans="2:27" s="22" customFormat="1" ht="14.25" customHeight="1" thickBot="1" x14ac:dyDescent="0.2">
      <c r="B35" s="282"/>
      <c r="C35" s="283"/>
      <c r="D35" s="219" t="s">
        <v>59</v>
      </c>
      <c r="E35" s="220"/>
      <c r="F35" s="220"/>
      <c r="G35" s="220"/>
      <c r="H35" s="220"/>
      <c r="I35" s="221"/>
      <c r="J35" s="243">
        <f>SUM(J33:L34)</f>
        <v>0</v>
      </c>
      <c r="K35" s="244"/>
      <c r="L35" s="245"/>
      <c r="M35" s="243">
        <f>SUM(M33:O34)</f>
        <v>0</v>
      </c>
      <c r="N35" s="244"/>
      <c r="O35" s="245"/>
      <c r="P35" s="295"/>
      <c r="Q35" s="296"/>
      <c r="R35" s="296"/>
      <c r="S35" s="297"/>
      <c r="T35" s="282">
        <f>SUM(T33:V33)</f>
        <v>0</v>
      </c>
      <c r="U35" s="283"/>
      <c r="V35" s="284"/>
      <c r="W35" s="275"/>
      <c r="X35" s="276"/>
      <c r="Y35" s="276"/>
      <c r="Z35" s="277"/>
      <c r="AA35" s="94"/>
    </row>
    <row r="36" spans="2:27" s="22" customFormat="1" ht="14.25" customHeight="1" thickTop="1" x14ac:dyDescent="0.15">
      <c r="B36" s="249" t="s">
        <v>71</v>
      </c>
      <c r="C36" s="250"/>
      <c r="D36" s="104" t="s">
        <v>101</v>
      </c>
      <c r="E36" s="105"/>
      <c r="F36" s="105"/>
      <c r="G36" s="105"/>
      <c r="H36" s="105"/>
      <c r="I36" s="106"/>
      <c r="J36" s="255">
        <v>0</v>
      </c>
      <c r="K36" s="256"/>
      <c r="L36" s="257"/>
      <c r="M36" s="246"/>
      <c r="N36" s="247"/>
      <c r="O36" s="248"/>
      <c r="P36" s="82"/>
      <c r="Q36" s="95"/>
      <c r="R36" s="95"/>
      <c r="S36" s="95"/>
      <c r="T36" s="95"/>
      <c r="U36" s="95"/>
      <c r="V36" s="96"/>
      <c r="W36" s="97"/>
      <c r="X36" s="97"/>
      <c r="Y36" s="98"/>
      <c r="Z36" s="99"/>
      <c r="AA36" s="55"/>
    </row>
    <row r="37" spans="2:27" s="22" customFormat="1" ht="14.25" customHeight="1" x14ac:dyDescent="0.15">
      <c r="B37" s="251"/>
      <c r="C37" s="252"/>
      <c r="D37" s="107" t="s">
        <v>102</v>
      </c>
      <c r="E37" s="108"/>
      <c r="F37" s="108"/>
      <c r="G37" s="108"/>
      <c r="H37" s="108"/>
      <c r="I37" s="109"/>
      <c r="J37" s="236">
        <v>0</v>
      </c>
      <c r="K37" s="236"/>
      <c r="L37" s="237"/>
      <c r="M37" s="258"/>
      <c r="N37" s="259"/>
      <c r="O37" s="260"/>
      <c r="P37" s="72" t="s">
        <v>136</v>
      </c>
      <c r="Q37" s="76"/>
      <c r="R37" s="76"/>
      <c r="S37" s="76"/>
      <c r="T37" s="76"/>
      <c r="U37" s="76"/>
      <c r="V37" s="77"/>
      <c r="W37" s="71"/>
      <c r="X37" s="71"/>
      <c r="Y37" s="77"/>
      <c r="Z37" s="78"/>
      <c r="AA37" s="55"/>
    </row>
    <row r="38" spans="2:27" s="22" customFormat="1" ht="14.25" customHeight="1" x14ac:dyDescent="0.15">
      <c r="B38" s="251"/>
      <c r="C38" s="252"/>
      <c r="D38" s="107" t="s">
        <v>137</v>
      </c>
      <c r="E38" s="108"/>
      <c r="F38" s="108"/>
      <c r="G38" s="108"/>
      <c r="H38" s="108"/>
      <c r="I38" s="109"/>
      <c r="J38" s="236">
        <v>0</v>
      </c>
      <c r="K38" s="236"/>
      <c r="L38" s="237"/>
      <c r="M38" s="258"/>
      <c r="N38" s="259"/>
      <c r="O38" s="260"/>
      <c r="P38" s="72" t="s">
        <v>93</v>
      </c>
      <c r="Q38" s="73"/>
      <c r="R38" s="71"/>
      <c r="S38" s="71"/>
      <c r="T38" s="264" t="s">
        <v>124</v>
      </c>
      <c r="U38" s="264"/>
      <c r="V38" s="264"/>
      <c r="W38" s="265"/>
      <c r="X38" s="234"/>
      <c r="Y38" s="234"/>
      <c r="Z38" s="235"/>
      <c r="AA38" s="55"/>
    </row>
    <row r="39" spans="2:27" s="22" customFormat="1" ht="14.25" customHeight="1" x14ac:dyDescent="0.15">
      <c r="B39" s="251"/>
      <c r="C39" s="252"/>
      <c r="D39" s="107" t="s">
        <v>138</v>
      </c>
      <c r="E39" s="108"/>
      <c r="F39" s="108"/>
      <c r="G39" s="108"/>
      <c r="H39" s="108"/>
      <c r="I39" s="109"/>
      <c r="J39" s="236">
        <v>0</v>
      </c>
      <c r="K39" s="236"/>
      <c r="L39" s="237"/>
      <c r="M39" s="258"/>
      <c r="N39" s="259"/>
      <c r="O39" s="260"/>
      <c r="P39" s="72" t="s">
        <v>139</v>
      </c>
      <c r="Q39" s="73"/>
      <c r="R39" s="73"/>
      <c r="S39" s="73"/>
      <c r="T39" s="73"/>
      <c r="U39" s="73"/>
      <c r="V39" s="73"/>
      <c r="W39" s="74"/>
      <c r="X39" s="74"/>
      <c r="Y39" s="73"/>
      <c r="Z39" s="75"/>
      <c r="AA39" s="55"/>
    </row>
    <row r="40" spans="2:27" s="22" customFormat="1" ht="14.25" customHeight="1" x14ac:dyDescent="0.15">
      <c r="B40" s="251"/>
      <c r="C40" s="252"/>
      <c r="D40" s="107" t="s">
        <v>140</v>
      </c>
      <c r="E40" s="108"/>
      <c r="F40" s="108"/>
      <c r="G40" s="108"/>
      <c r="H40" s="108"/>
      <c r="I40" s="109"/>
      <c r="J40" s="236">
        <v>0</v>
      </c>
      <c r="K40" s="236"/>
      <c r="L40" s="237"/>
      <c r="M40" s="258"/>
      <c r="N40" s="259"/>
      <c r="O40" s="260"/>
      <c r="P40" s="72" t="s">
        <v>141</v>
      </c>
      <c r="Q40" s="73"/>
      <c r="R40" s="73"/>
      <c r="S40" s="73"/>
      <c r="T40" s="73"/>
      <c r="U40" s="73"/>
      <c r="V40" s="73"/>
      <c r="W40" s="74"/>
      <c r="X40" s="74"/>
      <c r="Y40" s="73"/>
      <c r="Z40" s="75"/>
      <c r="AA40" s="55"/>
    </row>
    <row r="41" spans="2:27" s="22" customFormat="1" ht="14.25" customHeight="1" x14ac:dyDescent="0.15">
      <c r="B41" s="251"/>
      <c r="C41" s="252"/>
      <c r="D41" s="107" t="s">
        <v>142</v>
      </c>
      <c r="E41" s="108"/>
      <c r="F41" s="108"/>
      <c r="G41" s="108"/>
      <c r="H41" s="108"/>
      <c r="I41" s="109"/>
      <c r="J41" s="236">
        <v>0</v>
      </c>
      <c r="K41" s="236"/>
      <c r="L41" s="237"/>
      <c r="M41" s="258"/>
      <c r="N41" s="259"/>
      <c r="O41" s="260"/>
      <c r="P41" s="72" t="s">
        <v>93</v>
      </c>
      <c r="Q41" s="73"/>
      <c r="R41" s="73"/>
      <c r="S41" s="73"/>
      <c r="T41" s="73"/>
      <c r="U41" s="73"/>
      <c r="V41" s="73"/>
      <c r="W41" s="74"/>
      <c r="X41" s="74"/>
      <c r="Y41" s="73"/>
      <c r="Z41" s="75"/>
      <c r="AA41" s="55"/>
    </row>
    <row r="42" spans="2:27" s="22" customFormat="1" ht="14.25" customHeight="1" x14ac:dyDescent="0.15">
      <c r="B42" s="251"/>
      <c r="C42" s="252"/>
      <c r="D42" s="110" t="s">
        <v>3</v>
      </c>
      <c r="E42" s="111"/>
      <c r="F42" s="111"/>
      <c r="G42" s="111"/>
      <c r="H42" s="111"/>
      <c r="I42" s="112"/>
      <c r="J42" s="238">
        <v>0</v>
      </c>
      <c r="K42" s="238"/>
      <c r="L42" s="239"/>
      <c r="M42" s="261"/>
      <c r="N42" s="262"/>
      <c r="O42" s="263"/>
      <c r="P42" s="102" t="s">
        <v>157</v>
      </c>
      <c r="Q42" s="79"/>
      <c r="R42" s="79"/>
      <c r="S42" s="79"/>
      <c r="T42" s="79"/>
      <c r="U42" s="79"/>
      <c r="V42" s="79"/>
      <c r="W42" s="80"/>
      <c r="X42" s="80"/>
      <c r="Y42" s="79"/>
      <c r="Z42" s="81"/>
      <c r="AA42" s="55"/>
    </row>
    <row r="43" spans="2:27" s="22" customFormat="1" ht="14.25" customHeight="1" thickBot="1" x14ac:dyDescent="0.2">
      <c r="B43" s="253"/>
      <c r="C43" s="254"/>
      <c r="D43" s="240" t="s">
        <v>59</v>
      </c>
      <c r="E43" s="241"/>
      <c r="F43" s="241"/>
      <c r="G43" s="241"/>
      <c r="H43" s="241"/>
      <c r="I43" s="242"/>
      <c r="J43" s="243">
        <f>SUM(J36:L42)</f>
        <v>0</v>
      </c>
      <c r="K43" s="244"/>
      <c r="L43" s="245"/>
      <c r="M43" s="246"/>
      <c r="N43" s="247"/>
      <c r="O43" s="248"/>
      <c r="P43" s="56"/>
      <c r="Q43" s="57"/>
      <c r="R43" s="57"/>
      <c r="S43" s="57"/>
      <c r="T43" s="57"/>
      <c r="U43" s="57"/>
      <c r="V43" s="57"/>
      <c r="W43" s="58"/>
      <c r="X43" s="58"/>
      <c r="Y43" s="57"/>
      <c r="Z43" s="61"/>
      <c r="AA43" s="55"/>
    </row>
    <row r="44" spans="2:27" s="22" customFormat="1" ht="14.25" customHeight="1" thickTop="1" thickBot="1" x14ac:dyDescent="0.2">
      <c r="B44" s="225" t="s">
        <v>5</v>
      </c>
      <c r="C44" s="226"/>
      <c r="D44" s="226"/>
      <c r="E44" s="226"/>
      <c r="F44" s="226"/>
      <c r="G44" s="226"/>
      <c r="H44" s="226"/>
      <c r="I44" s="227"/>
      <c r="J44" s="228">
        <f>SUM(J43,J35,J32)</f>
        <v>0</v>
      </c>
      <c r="K44" s="229"/>
      <c r="L44" s="230"/>
      <c r="M44" s="231"/>
      <c r="N44" s="231"/>
      <c r="O44" s="231"/>
      <c r="P44" s="83"/>
      <c r="Q44" s="83"/>
      <c r="R44" s="83"/>
      <c r="S44" s="83"/>
      <c r="T44" s="83"/>
      <c r="U44" s="83"/>
      <c r="V44" s="51"/>
      <c r="W44" s="52"/>
      <c r="X44" s="52"/>
      <c r="Y44" s="51"/>
      <c r="Z44" s="51"/>
      <c r="AA44" s="55"/>
    </row>
    <row r="45" spans="2:27" s="39" customFormat="1" ht="11.25" customHeight="1" thickTop="1" x14ac:dyDescent="0.15">
      <c r="B45" s="24" t="s">
        <v>127</v>
      </c>
      <c r="C45" s="25"/>
      <c r="D45" s="25"/>
      <c r="E45" s="25"/>
      <c r="F45" s="25"/>
      <c r="G45" s="25"/>
      <c r="H45" s="25"/>
      <c r="I45" s="25"/>
      <c r="J45" s="40"/>
      <c r="K45" s="41"/>
      <c r="L45" s="41"/>
      <c r="M45" s="31"/>
      <c r="N45" s="31"/>
      <c r="O45" s="31"/>
      <c r="P45" s="32"/>
      <c r="Q45" s="32"/>
      <c r="R45" s="32"/>
      <c r="S45" s="32"/>
      <c r="T45" s="32"/>
      <c r="U45" s="32"/>
      <c r="V45" s="42"/>
      <c r="W45" s="43"/>
      <c r="X45" s="43"/>
      <c r="Y45" s="42"/>
      <c r="Z45" s="42"/>
      <c r="AA45" s="33"/>
    </row>
    <row r="46" spans="2:27" s="39" customFormat="1" ht="11.25" customHeight="1" x14ac:dyDescent="0.15">
      <c r="B46" s="24" t="s">
        <v>129</v>
      </c>
      <c r="C46" s="25"/>
      <c r="D46" s="25"/>
      <c r="E46" s="25"/>
      <c r="F46" s="25"/>
      <c r="G46" s="25"/>
      <c r="H46" s="25"/>
      <c r="I46" s="25"/>
      <c r="J46" s="40"/>
      <c r="K46" s="41"/>
      <c r="L46" s="41"/>
      <c r="M46" s="31"/>
      <c r="N46" s="31"/>
      <c r="O46" s="31"/>
      <c r="P46" s="32"/>
      <c r="Q46" s="32"/>
      <c r="R46" s="32"/>
      <c r="S46" s="32"/>
      <c r="T46" s="32"/>
      <c r="U46" s="32"/>
      <c r="V46" s="42"/>
      <c r="W46" s="43"/>
      <c r="X46" s="43"/>
      <c r="Y46" s="42"/>
      <c r="Z46" s="42"/>
      <c r="AA46" s="33"/>
    </row>
    <row r="47" spans="2:27" s="39" customFormat="1" ht="11.25" customHeight="1" x14ac:dyDescent="0.15">
      <c r="B47" s="24" t="s">
        <v>128</v>
      </c>
      <c r="C47" s="25"/>
      <c r="D47" s="25"/>
      <c r="E47" s="25"/>
      <c r="F47" s="25"/>
      <c r="G47" s="25"/>
      <c r="H47" s="25"/>
      <c r="I47" s="25"/>
      <c r="J47" s="40"/>
      <c r="K47" s="41"/>
      <c r="L47" s="41"/>
      <c r="M47" s="31"/>
      <c r="N47" s="31"/>
      <c r="O47" s="31"/>
      <c r="P47" s="32"/>
      <c r="Q47" s="32"/>
      <c r="R47" s="32"/>
      <c r="S47" s="32"/>
      <c r="T47" s="32"/>
      <c r="U47" s="32"/>
      <c r="V47" s="42"/>
      <c r="W47" s="43"/>
      <c r="X47" s="43"/>
      <c r="Y47" s="42"/>
      <c r="Z47" s="42"/>
      <c r="AA47" s="33"/>
    </row>
    <row r="48" spans="2:27" s="39" customFormat="1" ht="11.25" customHeight="1" x14ac:dyDescent="0.15">
      <c r="B48" s="24" t="s">
        <v>188</v>
      </c>
      <c r="C48" s="25"/>
      <c r="D48" s="25"/>
      <c r="E48" s="25"/>
      <c r="F48" s="25"/>
      <c r="G48" s="25"/>
      <c r="H48" s="25"/>
      <c r="I48" s="25"/>
      <c r="J48" s="40"/>
      <c r="K48" s="41"/>
      <c r="L48" s="41"/>
      <c r="M48" s="31"/>
      <c r="N48" s="31"/>
      <c r="O48" s="31"/>
      <c r="P48" s="32"/>
      <c r="Q48" s="32"/>
      <c r="R48" s="32"/>
      <c r="S48" s="32"/>
      <c r="T48" s="32"/>
      <c r="U48" s="32"/>
      <c r="V48" s="42"/>
      <c r="W48" s="43"/>
      <c r="X48" s="43"/>
      <c r="Y48" s="42"/>
      <c r="Z48" s="42"/>
      <c r="AA48" s="33"/>
    </row>
    <row r="49" spans="1:27" s="22" customFormat="1" ht="7.5" customHeight="1" x14ac:dyDescent="0.15">
      <c r="B49" s="100"/>
      <c r="C49" s="100"/>
      <c r="D49" s="100"/>
      <c r="E49" s="55"/>
      <c r="F49" s="55"/>
      <c r="G49" s="55"/>
      <c r="H49" s="55"/>
      <c r="I49" s="55"/>
      <c r="J49" s="55"/>
      <c r="K49" s="55"/>
      <c r="L49" s="55"/>
      <c r="M49" s="55"/>
      <c r="N49" s="55"/>
      <c r="O49" s="55"/>
      <c r="P49" s="55"/>
      <c r="Q49" s="55"/>
      <c r="R49" s="55"/>
      <c r="S49" s="55"/>
      <c r="T49" s="55"/>
      <c r="U49" s="55"/>
      <c r="V49" s="55"/>
      <c r="W49" s="55"/>
      <c r="X49" s="55"/>
      <c r="Y49" s="55"/>
      <c r="Z49" s="60"/>
    </row>
    <row r="50" spans="1:27" s="44" customFormat="1" x14ac:dyDescent="0.15">
      <c r="A50" s="36" t="s">
        <v>143</v>
      </c>
      <c r="C50" s="37"/>
      <c r="D50" s="37"/>
      <c r="E50" s="38"/>
      <c r="F50" s="38"/>
      <c r="G50" s="38"/>
      <c r="H50" s="38"/>
      <c r="I50" s="38"/>
      <c r="J50" s="38"/>
      <c r="K50" s="38"/>
      <c r="L50" s="38"/>
      <c r="M50" s="38"/>
      <c r="N50" s="38"/>
      <c r="O50" s="38"/>
      <c r="U50" s="38"/>
      <c r="V50" s="38"/>
      <c r="W50" s="38"/>
      <c r="X50" s="38"/>
      <c r="Y50" s="38"/>
      <c r="Z50" s="62"/>
    </row>
    <row r="51" spans="1:27" s="22" customFormat="1" ht="13.5" customHeight="1" x14ac:dyDescent="0.15">
      <c r="B51" s="436" t="s">
        <v>184</v>
      </c>
      <c r="C51" s="437"/>
      <c r="D51" s="437"/>
      <c r="E51" s="232"/>
      <c r="F51" s="232"/>
      <c r="G51" s="232"/>
      <c r="H51" s="233"/>
      <c r="I51" s="68" t="s">
        <v>98</v>
      </c>
    </row>
    <row r="52" spans="1:27" s="22" customFormat="1" ht="15" customHeight="1" x14ac:dyDescent="0.15">
      <c r="B52" s="211" t="s">
        <v>100</v>
      </c>
      <c r="C52" s="211"/>
      <c r="D52" s="211"/>
      <c r="E52" s="212" t="str">
        <f>IF(E51&gt;1,"保育室等を２階以上に設置する場合は、必置"," ")</f>
        <v xml:space="preserve"> </v>
      </c>
      <c r="F52" s="212"/>
      <c r="G52" s="212"/>
      <c r="H52" s="212"/>
      <c r="I52" s="212"/>
      <c r="J52" s="212"/>
      <c r="K52" s="212"/>
      <c r="L52" s="212"/>
      <c r="M52" s="212"/>
      <c r="N52" s="212"/>
      <c r="O52" s="212"/>
      <c r="P52" s="212"/>
      <c r="Q52" s="212"/>
      <c r="R52" s="212"/>
      <c r="S52" s="212"/>
      <c r="T52" s="212"/>
      <c r="U52" s="212"/>
      <c r="V52" s="212"/>
      <c r="W52" s="212"/>
      <c r="X52" s="212"/>
      <c r="Y52" s="212"/>
      <c r="Z52" s="212"/>
    </row>
    <row r="53" spans="1:27" s="22" customFormat="1" ht="18.75" customHeight="1" x14ac:dyDescent="0.15">
      <c r="B53" s="213" t="s">
        <v>19</v>
      </c>
      <c r="C53" s="214"/>
      <c r="D53" s="215"/>
      <c r="E53" s="65"/>
      <c r="F53" s="216" t="str">
        <f>IFERROR(VLOOKUP(E53,別表「避難設備一覧」!B4:C14,2,0),"")</f>
        <v/>
      </c>
      <c r="G53" s="217"/>
      <c r="H53" s="217"/>
      <c r="I53" s="217"/>
      <c r="J53" s="217"/>
      <c r="K53" s="217"/>
      <c r="L53" s="217"/>
      <c r="M53" s="217"/>
      <c r="N53" s="217"/>
      <c r="O53" s="217"/>
      <c r="P53" s="217"/>
      <c r="Q53" s="217"/>
      <c r="R53" s="217"/>
      <c r="S53" s="217"/>
      <c r="T53" s="217"/>
      <c r="U53" s="217"/>
      <c r="V53" s="217"/>
      <c r="W53" s="217"/>
      <c r="X53" s="217"/>
      <c r="Y53" s="217"/>
      <c r="Z53" s="218"/>
    </row>
    <row r="54" spans="1:27" s="22" customFormat="1" ht="45" customHeight="1" x14ac:dyDescent="0.15">
      <c r="B54" s="219" t="s">
        <v>27</v>
      </c>
      <c r="C54" s="220"/>
      <c r="D54" s="221"/>
      <c r="E54" s="65"/>
      <c r="F54" s="222" t="str">
        <f>IFERROR(VLOOKUP(E54,別表「避難設備一覧」!B4:C14,2,0),"")</f>
        <v/>
      </c>
      <c r="G54" s="223"/>
      <c r="H54" s="223"/>
      <c r="I54" s="223"/>
      <c r="J54" s="223"/>
      <c r="K54" s="223"/>
      <c r="L54" s="223"/>
      <c r="M54" s="223"/>
      <c r="N54" s="223"/>
      <c r="O54" s="223"/>
      <c r="P54" s="223"/>
      <c r="Q54" s="223"/>
      <c r="R54" s="223"/>
      <c r="S54" s="223"/>
      <c r="T54" s="223"/>
      <c r="U54" s="223"/>
      <c r="V54" s="223"/>
      <c r="W54" s="223"/>
      <c r="X54" s="223"/>
      <c r="Y54" s="223"/>
      <c r="Z54" s="224"/>
    </row>
    <row r="55" spans="1:27" s="22" customFormat="1" x14ac:dyDescent="0.15">
      <c r="B55" s="69" t="s">
        <v>99</v>
      </c>
      <c r="C55" s="63"/>
      <c r="D55" s="63"/>
      <c r="E55" s="64"/>
      <c r="F55" s="101"/>
      <c r="G55" s="101"/>
      <c r="H55" s="101"/>
      <c r="I55" s="101"/>
      <c r="J55" s="101"/>
      <c r="K55" s="101"/>
      <c r="L55" s="101"/>
      <c r="M55" s="101"/>
      <c r="N55" s="101"/>
      <c r="O55" s="101"/>
      <c r="P55" s="101"/>
      <c r="Q55" s="101"/>
      <c r="R55" s="101"/>
      <c r="S55" s="101"/>
      <c r="T55" s="101"/>
      <c r="U55" s="101"/>
      <c r="V55" s="101"/>
      <c r="W55" s="101"/>
      <c r="X55" s="101"/>
      <c r="Y55" s="101"/>
      <c r="Z55" s="101"/>
    </row>
    <row r="56" spans="1:27" s="22" customFormat="1" ht="21" customHeight="1" x14ac:dyDescent="0.15">
      <c r="B56" s="66"/>
      <c r="C56" s="198" t="str">
        <f>IFERROR(VLOOKUP(B56,別表「その他の防災設備一覧」!B3:C10,2,0),"")</f>
        <v/>
      </c>
      <c r="D56" s="199"/>
      <c r="E56" s="199"/>
      <c r="F56" s="199"/>
      <c r="G56" s="199"/>
      <c r="H56" s="199"/>
      <c r="I56" s="199"/>
      <c r="J56" s="199"/>
      <c r="K56" s="199"/>
      <c r="L56" s="199"/>
      <c r="M56" s="200"/>
      <c r="N56" s="66"/>
      <c r="O56" s="201" t="str">
        <f>IFERROR(VLOOKUP(N56,別表「その他の防災設備一覧」!B3:C10,2,0),"")</f>
        <v/>
      </c>
      <c r="P56" s="201"/>
      <c r="Q56" s="201"/>
      <c r="R56" s="201"/>
      <c r="S56" s="201"/>
      <c r="T56" s="201"/>
      <c r="U56" s="201"/>
      <c r="V56" s="201"/>
      <c r="W56" s="201"/>
      <c r="X56" s="201"/>
      <c r="Y56" s="201"/>
      <c r="Z56" s="202"/>
      <c r="AA56" s="23"/>
    </row>
    <row r="57" spans="1:27" s="22" customFormat="1" ht="21" customHeight="1" x14ac:dyDescent="0.15">
      <c r="B57" s="67"/>
      <c r="C57" s="203" t="str">
        <f>IFERROR(VLOOKUP(B57,別表「その他の防災設備一覧」!B3:C10,2,0),"")</f>
        <v/>
      </c>
      <c r="D57" s="204"/>
      <c r="E57" s="204"/>
      <c r="F57" s="204"/>
      <c r="G57" s="204"/>
      <c r="H57" s="204"/>
      <c r="I57" s="204"/>
      <c r="J57" s="204"/>
      <c r="K57" s="204"/>
      <c r="L57" s="204"/>
      <c r="M57" s="205"/>
      <c r="N57" s="67"/>
      <c r="O57" s="206" t="str">
        <f>IFERROR(VLOOKUP(N57,別表「その他の防災設備一覧」!B3:C10,2,0),"")</f>
        <v/>
      </c>
      <c r="P57" s="206"/>
      <c r="Q57" s="206"/>
      <c r="R57" s="206"/>
      <c r="S57" s="206"/>
      <c r="T57" s="206"/>
      <c r="U57" s="206"/>
      <c r="V57" s="206"/>
      <c r="W57" s="206"/>
      <c r="X57" s="206"/>
      <c r="Y57" s="206"/>
      <c r="Z57" s="207"/>
      <c r="AA57" s="23"/>
    </row>
    <row r="58" spans="1:27" s="22" customFormat="1" ht="21" customHeight="1" x14ac:dyDescent="0.15">
      <c r="B58" s="67"/>
      <c r="C58" s="208" t="str">
        <f>IFERROR(VLOOKUP(B58,別表「その他の防災設備一覧」!B3:C10,2,0),"")</f>
        <v/>
      </c>
      <c r="D58" s="209"/>
      <c r="E58" s="209"/>
      <c r="F58" s="209"/>
      <c r="G58" s="209"/>
      <c r="H58" s="209"/>
      <c r="I58" s="209"/>
      <c r="J58" s="209"/>
      <c r="K58" s="209"/>
      <c r="L58" s="209"/>
      <c r="M58" s="210"/>
      <c r="N58" s="67"/>
      <c r="O58" s="206" t="str">
        <f>IFERROR(VLOOKUP(N58,別表「その他の防災設備一覧」!B3:C10,2,0),"")</f>
        <v/>
      </c>
      <c r="P58" s="206"/>
      <c r="Q58" s="206"/>
      <c r="R58" s="206"/>
      <c r="S58" s="206"/>
      <c r="T58" s="206"/>
      <c r="U58" s="206"/>
      <c r="V58" s="206"/>
      <c r="W58" s="206"/>
      <c r="X58" s="206"/>
      <c r="Y58" s="206"/>
      <c r="Z58" s="207"/>
      <c r="AA58" s="23"/>
    </row>
    <row r="59" spans="1:27" s="22" customFormat="1" ht="21" customHeight="1" x14ac:dyDescent="0.15">
      <c r="B59" s="103"/>
      <c r="C59" s="193" t="str">
        <f>IFERROR(VLOOKUP(B59,別表「その他の防災設備一覧」!B3:C10,2,0),"")</f>
        <v/>
      </c>
      <c r="D59" s="194"/>
      <c r="E59" s="194"/>
      <c r="F59" s="194"/>
      <c r="G59" s="194"/>
      <c r="H59" s="194"/>
      <c r="I59" s="194"/>
      <c r="J59" s="194"/>
      <c r="K59" s="194"/>
      <c r="L59" s="194"/>
      <c r="M59" s="195"/>
      <c r="N59" s="103"/>
      <c r="O59" s="196" t="str">
        <f>IFERROR(VLOOKUP(N59,別表「その他の防災設備一覧」!B3:C10,2,0),"")</f>
        <v/>
      </c>
      <c r="P59" s="196"/>
      <c r="Q59" s="196"/>
      <c r="R59" s="196"/>
      <c r="S59" s="196"/>
      <c r="T59" s="196"/>
      <c r="U59" s="196"/>
      <c r="V59" s="196"/>
      <c r="W59" s="196"/>
      <c r="X59" s="196"/>
      <c r="Y59" s="196"/>
      <c r="Z59" s="197"/>
      <c r="AA59" s="23"/>
    </row>
    <row r="60" spans="1:27" ht="19.5" customHeight="1" x14ac:dyDescent="0.15">
      <c r="Y60" s="3"/>
      <c r="Z60" s="3"/>
    </row>
    <row r="61" spans="1:27" ht="19.5" customHeight="1" x14ac:dyDescent="0.15">
      <c r="Y61" s="3"/>
      <c r="Z61" s="3"/>
    </row>
    <row r="62" spans="1:27" ht="19.5" customHeight="1" x14ac:dyDescent="0.15">
      <c r="Y62" s="3"/>
      <c r="Z62" s="3"/>
    </row>
    <row r="63" spans="1:27" ht="19.5" customHeight="1" x14ac:dyDescent="0.15">
      <c r="Y63" s="3"/>
      <c r="Z63" s="3"/>
    </row>
    <row r="64" spans="1:27" ht="19.5" customHeight="1" x14ac:dyDescent="0.15">
      <c r="Y64" s="3"/>
      <c r="Z64" s="3"/>
    </row>
    <row r="65" spans="25:26" ht="19.5" customHeight="1" x14ac:dyDescent="0.15">
      <c r="Y65" s="3"/>
      <c r="Z65" s="3"/>
    </row>
    <row r="66" spans="25:26" ht="19.5" customHeight="1" x14ac:dyDescent="0.15">
      <c r="Y66" s="3"/>
      <c r="Z66" s="3"/>
    </row>
    <row r="67" spans="25:26" ht="19.5" customHeight="1" x14ac:dyDescent="0.15">
      <c r="Y67" s="3"/>
      <c r="Z67" s="3"/>
    </row>
    <row r="68" spans="25:26" ht="19.5" customHeight="1" x14ac:dyDescent="0.15">
      <c r="Y68" s="3"/>
      <c r="Z68" s="3"/>
    </row>
    <row r="69" spans="25:26" ht="19.5" customHeight="1" x14ac:dyDescent="0.15">
      <c r="Y69" s="3"/>
      <c r="Z69" s="3"/>
    </row>
    <row r="70" spans="25:26" ht="19.5" customHeight="1" x14ac:dyDescent="0.15">
      <c r="Y70" s="3"/>
      <c r="Z70" s="3"/>
    </row>
    <row r="71" spans="25:26" ht="19.5" customHeight="1" x14ac:dyDescent="0.15">
      <c r="Y71" s="3"/>
      <c r="Z71" s="3"/>
    </row>
    <row r="72" spans="25:26" ht="19.5" customHeight="1" x14ac:dyDescent="0.15">
      <c r="Y72" s="3"/>
      <c r="Z72" s="3"/>
    </row>
    <row r="73" spans="25:26" ht="19.5" customHeight="1" x14ac:dyDescent="0.15">
      <c r="Y73" s="3"/>
      <c r="Z73" s="3"/>
    </row>
    <row r="74" spans="25:26" ht="19.5" customHeight="1" x14ac:dyDescent="0.15">
      <c r="Y74" s="3"/>
      <c r="Z74" s="3"/>
    </row>
    <row r="75" spans="25:26" ht="19.5" customHeight="1" x14ac:dyDescent="0.15">
      <c r="Y75" s="3"/>
      <c r="Z75" s="3"/>
    </row>
    <row r="76" spans="25:26" ht="19.5" customHeight="1" x14ac:dyDescent="0.15">
      <c r="Y76" s="3"/>
      <c r="Z76" s="3"/>
    </row>
    <row r="77" spans="25:26" ht="19.5" customHeight="1" x14ac:dyDescent="0.15">
      <c r="Y77" s="3"/>
      <c r="Z77" s="3"/>
    </row>
    <row r="78" spans="25:26" ht="19.5" customHeight="1" x14ac:dyDescent="0.15">
      <c r="Y78" s="3"/>
      <c r="Z78" s="3"/>
    </row>
    <row r="79" spans="25:26" ht="19.5" customHeight="1" x14ac:dyDescent="0.15">
      <c r="Y79" s="3"/>
      <c r="Z79" s="3"/>
    </row>
    <row r="80" spans="25:26" ht="19.5" customHeight="1" x14ac:dyDescent="0.15">
      <c r="Y80" s="3"/>
      <c r="Z80" s="3"/>
    </row>
    <row r="81" spans="25:26" ht="19.5" customHeight="1" x14ac:dyDescent="0.15">
      <c r="Y81" s="3"/>
      <c r="Z81" s="3"/>
    </row>
    <row r="82" spans="25:26" ht="19.5" customHeight="1" x14ac:dyDescent="0.15">
      <c r="Y82" s="3"/>
      <c r="Z82" s="3"/>
    </row>
    <row r="83" spans="25:26" ht="19.5" customHeight="1" x14ac:dyDescent="0.15">
      <c r="Y83" s="3"/>
      <c r="Z83" s="3"/>
    </row>
    <row r="84" spans="25:26" ht="19.5" customHeight="1" x14ac:dyDescent="0.15">
      <c r="Y84" s="3"/>
      <c r="Z84" s="3"/>
    </row>
    <row r="85" spans="25:26" ht="19.5" customHeight="1" x14ac:dyDescent="0.15">
      <c r="Y85" s="3"/>
      <c r="Z85" s="3"/>
    </row>
    <row r="86" spans="25:26" ht="19.5" customHeight="1" x14ac:dyDescent="0.15">
      <c r="Y86" s="3"/>
      <c r="Z86" s="3"/>
    </row>
    <row r="87" spans="25:26" ht="19.5" customHeight="1" x14ac:dyDescent="0.15">
      <c r="Y87" s="3"/>
      <c r="Z87" s="3"/>
    </row>
    <row r="88" spans="25:26" ht="19.5" customHeight="1" x14ac:dyDescent="0.15">
      <c r="Y88" s="3"/>
      <c r="Z88" s="3"/>
    </row>
    <row r="89" spans="25:26" ht="19.5" customHeight="1" x14ac:dyDescent="0.15">
      <c r="Y89" s="3"/>
      <c r="Z89" s="3"/>
    </row>
    <row r="90" spans="25:26" ht="19.5" customHeight="1" x14ac:dyDescent="0.15">
      <c r="Y90" s="3"/>
      <c r="Z90" s="3"/>
    </row>
    <row r="91" spans="25:26" ht="19.5" customHeight="1" x14ac:dyDescent="0.15">
      <c r="Y91" s="3"/>
      <c r="Z91" s="3"/>
    </row>
    <row r="92" spans="25:26" ht="19.5" customHeight="1" x14ac:dyDescent="0.15">
      <c r="Y92" s="3"/>
      <c r="Z92" s="3"/>
    </row>
    <row r="93" spans="25:26" ht="19.5" customHeight="1" x14ac:dyDescent="0.15">
      <c r="Y93" s="3"/>
      <c r="Z93" s="3"/>
    </row>
    <row r="94" spans="25:26" ht="19.5" customHeight="1" x14ac:dyDescent="0.15">
      <c r="Y94" s="3"/>
      <c r="Z94" s="3"/>
    </row>
    <row r="95" spans="25:26" ht="19.5" customHeight="1" x14ac:dyDescent="0.15">
      <c r="Y95" s="3"/>
      <c r="Z95" s="3"/>
    </row>
    <row r="96" spans="25:26" ht="19.5" customHeight="1" x14ac:dyDescent="0.15">
      <c r="Y96" s="3"/>
      <c r="Z96" s="3"/>
    </row>
    <row r="97" spans="25:26" ht="19.5" customHeight="1" x14ac:dyDescent="0.15">
      <c r="Y97" s="3"/>
      <c r="Z97" s="3"/>
    </row>
    <row r="98" spans="25:26" ht="19.5" customHeight="1" x14ac:dyDescent="0.15">
      <c r="Y98" s="3"/>
      <c r="Z98" s="3"/>
    </row>
    <row r="99" spans="25:26" ht="19.5" customHeight="1" x14ac:dyDescent="0.15">
      <c r="Y99" s="3"/>
      <c r="Z99" s="3"/>
    </row>
    <row r="100" spans="25:26" ht="19.5" customHeight="1" x14ac:dyDescent="0.15">
      <c r="Y100" s="3"/>
      <c r="Z100" s="3"/>
    </row>
    <row r="101" spans="25:26" ht="19.5" customHeight="1" x14ac:dyDescent="0.15">
      <c r="Y101" s="3"/>
      <c r="Z101" s="3"/>
    </row>
    <row r="102" spans="25:26" ht="19.5" customHeight="1" x14ac:dyDescent="0.15">
      <c r="Y102" s="3"/>
      <c r="Z102" s="3"/>
    </row>
    <row r="103" spans="25:26" ht="19.5" customHeight="1" x14ac:dyDescent="0.15">
      <c r="Y103" s="3"/>
      <c r="Z103" s="3"/>
    </row>
    <row r="104" spans="25:26" ht="19.5" customHeight="1" x14ac:dyDescent="0.15">
      <c r="Y104" s="3"/>
      <c r="Z104" s="3"/>
    </row>
    <row r="105" spans="25:26" ht="19.5" customHeight="1" x14ac:dyDescent="0.15">
      <c r="Y105" s="3"/>
      <c r="Z105" s="3"/>
    </row>
    <row r="106" spans="25:26" ht="19.5" customHeight="1" x14ac:dyDescent="0.15">
      <c r="Y106" s="3"/>
      <c r="Z106" s="3"/>
    </row>
    <row r="107" spans="25:26" ht="19.5" customHeight="1" x14ac:dyDescent="0.15">
      <c r="Y107" s="3"/>
      <c r="Z107" s="3"/>
    </row>
    <row r="108" spans="25:26" ht="19.5" customHeight="1" x14ac:dyDescent="0.15">
      <c r="Y108" s="3"/>
      <c r="Z108" s="3"/>
    </row>
    <row r="109" spans="25:26" ht="19.5" customHeight="1" x14ac:dyDescent="0.15">
      <c r="Y109" s="3"/>
      <c r="Z109" s="3"/>
    </row>
    <row r="110" spans="25:26" ht="19.5" customHeight="1" x14ac:dyDescent="0.15">
      <c r="Y110" s="3"/>
      <c r="Z110" s="3"/>
    </row>
    <row r="111" spans="25:26" ht="19.5" customHeight="1" x14ac:dyDescent="0.15">
      <c r="Y111" s="3"/>
      <c r="Z111" s="3"/>
    </row>
    <row r="112" spans="25:26"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row r="119" spans="25:26" ht="19.5" customHeight="1" x14ac:dyDescent="0.15">
      <c r="Y119" s="3"/>
      <c r="Z119" s="3"/>
    </row>
    <row r="120" spans="25:26" ht="19.5" customHeight="1" x14ac:dyDescent="0.15">
      <c r="Y120" s="3"/>
      <c r="Z120" s="3"/>
    </row>
    <row r="121" spans="25:26" ht="19.5" customHeight="1" x14ac:dyDescent="0.15">
      <c r="Y121" s="3"/>
      <c r="Z121" s="3"/>
    </row>
    <row r="122" spans="25:26" ht="19.5" customHeight="1" x14ac:dyDescent="0.15">
      <c r="Y122" s="3"/>
      <c r="Z122" s="3"/>
    </row>
    <row r="123" spans="25:26" ht="19.5" customHeight="1" x14ac:dyDescent="0.15">
      <c r="Y123" s="3"/>
      <c r="Z123" s="3"/>
    </row>
    <row r="124" spans="25:26" ht="19.5" customHeight="1" x14ac:dyDescent="0.15">
      <c r="Y124" s="3"/>
      <c r="Z124" s="3"/>
    </row>
    <row r="125" spans="25:26" ht="19.5" customHeight="1" x14ac:dyDescent="0.15">
      <c r="Y125" s="3"/>
      <c r="Z125" s="3"/>
    </row>
    <row r="126" spans="25:26" ht="19.5" customHeight="1" x14ac:dyDescent="0.15">
      <c r="Y126" s="3"/>
      <c r="Z126" s="3"/>
    </row>
    <row r="127" spans="25:26" ht="19.5" customHeight="1" x14ac:dyDescent="0.15">
      <c r="Y127" s="3"/>
      <c r="Z127" s="3"/>
    </row>
    <row r="128" spans="25:26" ht="19.5" customHeight="1" x14ac:dyDescent="0.15">
      <c r="Y128" s="3"/>
      <c r="Z128" s="3"/>
    </row>
    <row r="129" spans="25:26" ht="19.5" customHeight="1" x14ac:dyDescent="0.15">
      <c r="Y129" s="3"/>
      <c r="Z129" s="3"/>
    </row>
    <row r="130" spans="25:26" ht="19.5" customHeight="1" x14ac:dyDescent="0.15">
      <c r="Y130" s="3"/>
      <c r="Z130" s="3"/>
    </row>
    <row r="131" spans="25:26" ht="19.5" customHeight="1" x14ac:dyDescent="0.15">
      <c r="Y131" s="3"/>
      <c r="Z131" s="3"/>
    </row>
    <row r="132" spans="25:26" ht="19.5" customHeight="1" x14ac:dyDescent="0.15">
      <c r="Y132" s="3"/>
      <c r="Z132" s="3"/>
    </row>
    <row r="133" spans="25:26" ht="19.5" customHeight="1" x14ac:dyDescent="0.15">
      <c r="Y133" s="3"/>
      <c r="Z133" s="3"/>
    </row>
    <row r="134" spans="25:26" ht="19.5" customHeight="1" x14ac:dyDescent="0.15">
      <c r="Y134" s="3"/>
      <c r="Z134" s="3"/>
    </row>
    <row r="135" spans="25:26" ht="19.5" customHeight="1" x14ac:dyDescent="0.15">
      <c r="Y135" s="3"/>
      <c r="Z135" s="3"/>
    </row>
    <row r="136" spans="25:26" ht="19.5" customHeight="1" x14ac:dyDescent="0.15">
      <c r="Y136" s="3"/>
      <c r="Z136" s="3"/>
    </row>
    <row r="137" spans="25:26" ht="19.5" customHeight="1" x14ac:dyDescent="0.15">
      <c r="Y137" s="3"/>
      <c r="Z137" s="3"/>
    </row>
    <row r="138" spans="25:26" ht="19.5" customHeight="1" x14ac:dyDescent="0.15">
      <c r="Y138" s="3"/>
      <c r="Z138" s="3"/>
    </row>
    <row r="139" spans="25:26" ht="19.5" customHeight="1" x14ac:dyDescent="0.15">
      <c r="Y139" s="3"/>
      <c r="Z139" s="3"/>
    </row>
    <row r="140" spans="25:26" ht="19.5" customHeight="1" x14ac:dyDescent="0.15">
      <c r="Y140" s="3"/>
      <c r="Z140" s="3"/>
    </row>
    <row r="141" spans="25:26" ht="19.5" customHeight="1" x14ac:dyDescent="0.15">
      <c r="Y141" s="3"/>
      <c r="Z141" s="3"/>
    </row>
    <row r="142" spans="25:26" ht="19.5" customHeight="1" x14ac:dyDescent="0.15">
      <c r="Y142" s="3"/>
      <c r="Z142" s="3"/>
    </row>
    <row r="143" spans="25:26" ht="19.5" customHeight="1" x14ac:dyDescent="0.15">
      <c r="Y143" s="3"/>
      <c r="Z143" s="3"/>
    </row>
    <row r="144" spans="25:26" ht="19.5" customHeight="1" x14ac:dyDescent="0.15">
      <c r="Y144" s="3"/>
      <c r="Z144" s="3"/>
    </row>
    <row r="145" spans="25:26" ht="19.5" customHeight="1" x14ac:dyDescent="0.15">
      <c r="Y145" s="3"/>
      <c r="Z145" s="3"/>
    </row>
    <row r="146" spans="25:26" ht="19.5" customHeight="1" x14ac:dyDescent="0.15">
      <c r="Y146" s="3"/>
      <c r="Z146" s="3"/>
    </row>
    <row r="147" spans="25:26" ht="19.5" customHeight="1" x14ac:dyDescent="0.15">
      <c r="Y147" s="3"/>
      <c r="Z147" s="3"/>
    </row>
    <row r="148" spans="25:26" ht="19.5" customHeight="1" x14ac:dyDescent="0.15">
      <c r="Y148" s="3"/>
      <c r="Z148" s="3"/>
    </row>
  </sheetData>
  <sheetProtection password="A3E6" sheet="1" scenarios="1" formatCells="0"/>
  <dataConsolidate/>
  <mergeCells count="176">
    <mergeCell ref="C6:E6"/>
    <mergeCell ref="V6:X6"/>
    <mergeCell ref="V7:X7"/>
    <mergeCell ref="V8:X8"/>
    <mergeCell ref="V9:X9"/>
    <mergeCell ref="V5:X5"/>
    <mergeCell ref="R5:U5"/>
    <mergeCell ref="A1:Z1"/>
    <mergeCell ref="B51:D51"/>
    <mergeCell ref="B5:E5"/>
    <mergeCell ref="C8:E8"/>
    <mergeCell ref="C9:E9"/>
    <mergeCell ref="N5:O5"/>
    <mergeCell ref="F5:G5"/>
    <mergeCell ref="H5:I5"/>
    <mergeCell ref="J5:K5"/>
    <mergeCell ref="L5:M5"/>
    <mergeCell ref="P5:Q5"/>
    <mergeCell ref="F6:G6"/>
    <mergeCell ref="H6:I6"/>
    <mergeCell ref="J6:K6"/>
    <mergeCell ref="L6:M6"/>
    <mergeCell ref="N6:O6"/>
    <mergeCell ref="P6:Q6"/>
    <mergeCell ref="R6:S6"/>
    <mergeCell ref="T6:U6"/>
    <mergeCell ref="F7:G7"/>
    <mergeCell ref="H7:I7"/>
    <mergeCell ref="J7:K7"/>
    <mergeCell ref="L7:M7"/>
    <mergeCell ref="N7:O7"/>
    <mergeCell ref="P7:Q7"/>
    <mergeCell ref="R7:S7"/>
    <mergeCell ref="T7:U7"/>
    <mergeCell ref="C18:E18"/>
    <mergeCell ref="F18:N18"/>
    <mergeCell ref="Q18:U18"/>
    <mergeCell ref="V18:X18"/>
    <mergeCell ref="C19:E19"/>
    <mergeCell ref="F19:I19"/>
    <mergeCell ref="K19:N19"/>
    <mergeCell ref="Q19:U19"/>
    <mergeCell ref="F8:G8"/>
    <mergeCell ref="H8:I8"/>
    <mergeCell ref="J8:K8"/>
    <mergeCell ref="L8:M8"/>
    <mergeCell ref="N8:O8"/>
    <mergeCell ref="P8:Q8"/>
    <mergeCell ref="R8:S8"/>
    <mergeCell ref="T8:U8"/>
    <mergeCell ref="F9:G9"/>
    <mergeCell ref="H9:I9"/>
    <mergeCell ref="J9:K9"/>
    <mergeCell ref="L9:M9"/>
    <mergeCell ref="N9:O9"/>
    <mergeCell ref="P9:Q9"/>
    <mergeCell ref="R9:S9"/>
    <mergeCell ref="T9:U9"/>
    <mergeCell ref="C17:E17"/>
    <mergeCell ref="F17:G17"/>
    <mergeCell ref="H17:I17"/>
    <mergeCell ref="J17:K17"/>
    <mergeCell ref="L17:M17"/>
    <mergeCell ref="Q17:R17"/>
    <mergeCell ref="S22:U22"/>
    <mergeCell ref="V22:X22"/>
    <mergeCell ref="B13:B24"/>
    <mergeCell ref="C13:E13"/>
    <mergeCell ref="F13:N13"/>
    <mergeCell ref="P13:P20"/>
    <mergeCell ref="Q13:X13"/>
    <mergeCell ref="C14:E14"/>
    <mergeCell ref="F14:N14"/>
    <mergeCell ref="Q14:R15"/>
    <mergeCell ref="S14:X15"/>
    <mergeCell ref="C15:E15"/>
    <mergeCell ref="F15:N15"/>
    <mergeCell ref="C16:E16"/>
    <mergeCell ref="F16:N16"/>
    <mergeCell ref="Q16:R16"/>
    <mergeCell ref="S16:X16"/>
    <mergeCell ref="S17:X17"/>
    <mergeCell ref="C23:E23"/>
    <mergeCell ref="F23:N23"/>
    <mergeCell ref="Q23:R23"/>
    <mergeCell ref="S23:U23"/>
    <mergeCell ref="V23:W23"/>
    <mergeCell ref="C20:C22"/>
    <mergeCell ref="D20:E20"/>
    <mergeCell ref="F20:N20"/>
    <mergeCell ref="Q20:U20"/>
    <mergeCell ref="D21:E21"/>
    <mergeCell ref="F21:N21"/>
    <mergeCell ref="D22:E22"/>
    <mergeCell ref="F22:N22"/>
    <mergeCell ref="P22:P24"/>
    <mergeCell ref="Q22:R22"/>
    <mergeCell ref="C24:E24"/>
    <mergeCell ref="F24:N24"/>
    <mergeCell ref="Q24:R24"/>
    <mergeCell ref="S24:U24"/>
    <mergeCell ref="V24:W24"/>
    <mergeCell ref="V19:X20"/>
    <mergeCell ref="B29:C29"/>
    <mergeCell ref="D29:I29"/>
    <mergeCell ref="J29:L29"/>
    <mergeCell ref="M29:O29"/>
    <mergeCell ref="P29:S29"/>
    <mergeCell ref="T29:V29"/>
    <mergeCell ref="W29:Z29"/>
    <mergeCell ref="B30:C32"/>
    <mergeCell ref="D30:G30"/>
    <mergeCell ref="H30:I30"/>
    <mergeCell ref="J30:L30"/>
    <mergeCell ref="M30:O30"/>
    <mergeCell ref="P30:S30"/>
    <mergeCell ref="T30:V30"/>
    <mergeCell ref="W30:Z30"/>
    <mergeCell ref="W31:Z31"/>
    <mergeCell ref="D32:I32"/>
    <mergeCell ref="J32:L32"/>
    <mergeCell ref="M32:O32"/>
    <mergeCell ref="T31:V31"/>
    <mergeCell ref="B33:C35"/>
    <mergeCell ref="D33:G33"/>
    <mergeCell ref="H33:I33"/>
    <mergeCell ref="J33:L33"/>
    <mergeCell ref="M33:O33"/>
    <mergeCell ref="P33:S35"/>
    <mergeCell ref="D31:G31"/>
    <mergeCell ref="H31:I31"/>
    <mergeCell ref="J31:L31"/>
    <mergeCell ref="M31:O31"/>
    <mergeCell ref="P31:S31"/>
    <mergeCell ref="T33:V33"/>
    <mergeCell ref="W33:Z35"/>
    <mergeCell ref="D34:G34"/>
    <mergeCell ref="H34:I34"/>
    <mergeCell ref="J34:L34"/>
    <mergeCell ref="M34:O34"/>
    <mergeCell ref="D35:I35"/>
    <mergeCell ref="J35:L35"/>
    <mergeCell ref="M35:O35"/>
    <mergeCell ref="T35:V35"/>
    <mergeCell ref="B44:I44"/>
    <mergeCell ref="J44:L44"/>
    <mergeCell ref="M44:O44"/>
    <mergeCell ref="E51:H51"/>
    <mergeCell ref="X38:Z38"/>
    <mergeCell ref="J39:L39"/>
    <mergeCell ref="J40:L40"/>
    <mergeCell ref="J41:L41"/>
    <mergeCell ref="J42:L42"/>
    <mergeCell ref="D43:I43"/>
    <mergeCell ref="J43:L43"/>
    <mergeCell ref="M43:O43"/>
    <mergeCell ref="B36:C43"/>
    <mergeCell ref="J36:L36"/>
    <mergeCell ref="M36:O42"/>
    <mergeCell ref="J37:L37"/>
    <mergeCell ref="J38:L38"/>
    <mergeCell ref="T38:W38"/>
    <mergeCell ref="C59:M59"/>
    <mergeCell ref="O59:Z59"/>
    <mergeCell ref="C56:M56"/>
    <mergeCell ref="O56:Z56"/>
    <mergeCell ref="C57:M57"/>
    <mergeCell ref="O57:Z57"/>
    <mergeCell ref="C58:M58"/>
    <mergeCell ref="O58:Z58"/>
    <mergeCell ref="B52:D52"/>
    <mergeCell ref="E52:Z52"/>
    <mergeCell ref="B53:D53"/>
    <mergeCell ref="F53:Z53"/>
    <mergeCell ref="B54:D54"/>
    <mergeCell ref="F54:Z54"/>
  </mergeCells>
  <phoneticPr fontId="6"/>
  <conditionalFormatting sqref="E51:H51">
    <cfRule type="expression" dxfId="7" priority="5">
      <formula>OR(#REF!="小規模型事業所内保育事業(Ａ型基準)",#REF!="小規模型事業所内保育事業(Ｂ型基準)")</formula>
    </cfRule>
    <cfRule type="expression" priority="6">
      <formula>#REF!="小規模型事業所内保育事業"</formula>
    </cfRule>
  </conditionalFormatting>
  <conditionalFormatting sqref="S14">
    <cfRule type="expression" dxfId="6" priority="4">
      <formula>$Q$13="屋外遊戯場に代わるべき場所"</formula>
    </cfRule>
  </conditionalFormatting>
  <conditionalFormatting sqref="S16:X16">
    <cfRule type="expression" dxfId="5" priority="3">
      <formula>$Q$16="使用権限"</formula>
    </cfRule>
  </conditionalFormatting>
  <conditionalFormatting sqref="E53:E54 B56:B59 N56:N59">
    <cfRule type="expression" dxfId="4" priority="11">
      <formula>$E$51&gt;1</formula>
    </cfRule>
    <cfRule type="colorScale" priority="12">
      <colorScale>
        <cfvo type="min"/>
        <cfvo type="max"/>
        <color rgb="FFFF7128"/>
        <color rgb="FFFFEF9C"/>
      </colorScale>
    </cfRule>
  </conditionalFormatting>
  <dataValidations count="17">
    <dataValidation type="list" allowBlank="1" showInputMessage="1" showErrorMessage="1" sqref="F14:N14">
      <formula1>"準耐火建築物,耐火建築物,―"</formula1>
    </dataValidation>
    <dataValidation type="list" allowBlank="1" showInputMessage="1" showErrorMessage="1" sqref="X38">
      <formula1>"自園調理,外部搬入"</formula1>
    </dataValidation>
    <dataValidation type="list" allowBlank="1" showInputMessage="1" showErrorMessage="1" sqref="F13">
      <formula1>"木造・木構造,鉄骨造,鉄筋コンクリート造,鉄骨鉄筋コンクリート,その他"</formula1>
    </dataValidation>
    <dataValidation type="list" allowBlank="1" showInputMessage="1" showErrorMessage="1" sqref="E53">
      <formula1>"①,②,③,④"</formula1>
    </dataValidation>
    <dataValidation type="list" allowBlank="1" showInputMessage="1" showErrorMessage="1" sqref="E54:E55">
      <formula1>"②,④,⑤,⑥,⑦,⑧,⑨,⑩,⑪"</formula1>
    </dataValidation>
    <dataValidation type="list" allowBlank="1" showInputMessage="1" showErrorMessage="1" sqref="B56">
      <formula1>"①"</formula1>
    </dataValidation>
    <dataValidation type="list" allowBlank="1" showInputMessage="1" showErrorMessage="1" sqref="B57">
      <formula1>"②"</formula1>
    </dataValidation>
    <dataValidation type="list" allowBlank="1" showInputMessage="1" showErrorMessage="1" sqref="B58">
      <formula1>"③"</formula1>
    </dataValidation>
    <dataValidation type="list" allowBlank="1" showInputMessage="1" showErrorMessage="1" sqref="B59">
      <formula1>"④"</formula1>
    </dataValidation>
    <dataValidation type="list" allowBlank="1" showInputMessage="1" showErrorMessage="1" sqref="N56">
      <formula1>"⑤"</formula1>
    </dataValidation>
    <dataValidation type="list" allowBlank="1" showInputMessage="1" showErrorMessage="1" sqref="N57">
      <formula1>"⑥"</formula1>
    </dataValidation>
    <dataValidation type="list" allowBlank="1" showInputMessage="1" showErrorMessage="1" sqref="N58">
      <formula1>"⑦"</formula1>
    </dataValidation>
    <dataValidation type="list" allowBlank="1" showInputMessage="1" showErrorMessage="1" sqref="N59">
      <formula1>"⑧"</formula1>
    </dataValidation>
    <dataValidation type="list" allowBlank="1" showInputMessage="1" showErrorMessage="1" sqref="F15">
      <formula1>"専用建物,集合住宅,戸建て住宅,その他"</formula1>
    </dataValidation>
    <dataValidation type="list" allowBlank="1" showInputMessage="1" showErrorMessage="1" sqref="F18 S16">
      <formula1>"所有権,賃借権,使用貸借権,その他"</formula1>
    </dataValidation>
    <dataValidation type="list" allowBlank="1" showInputMessage="1" showErrorMessage="1" sqref="Q13">
      <formula1>"同一敷地,隣接地,屋外遊戯場に代わるべき場所"</formula1>
    </dataValidation>
    <dataValidation type="list" allowBlank="1" showInputMessage="1" showErrorMessage="1" sqref="Q23:R24">
      <formula1>"あり,なし"</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8"/>
  <sheetViews>
    <sheetView view="pageBreakPreview" zoomScaleNormal="100" zoomScaleSheetLayoutView="100" workbookViewId="0">
      <selection activeCell="AG10" sqref="AG10"/>
    </sheetView>
  </sheetViews>
  <sheetFormatPr defaultColWidth="4.375" defaultRowHeight="13.5" x14ac:dyDescent="0.15"/>
  <cols>
    <col min="1" max="1" width="1.875" style="3" customWidth="1"/>
    <col min="2" max="13" width="3.75" style="3" customWidth="1"/>
    <col min="14" max="14" width="3.625" style="3" customWidth="1"/>
    <col min="15" max="24" width="3.75" style="3" customWidth="1"/>
    <col min="25" max="26" width="3.125" style="45" customWidth="1"/>
    <col min="27" max="27" width="3.5" style="3" customWidth="1"/>
    <col min="28" max="16384" width="4.375" style="3"/>
  </cols>
  <sheetData>
    <row r="1" spans="1:28" s="113" customFormat="1" ht="15" customHeight="1" x14ac:dyDescent="0.15">
      <c r="A1" s="435" t="s">
        <v>191</v>
      </c>
      <c r="B1" s="435"/>
      <c r="C1" s="435"/>
      <c r="D1" s="435"/>
      <c r="E1" s="435"/>
      <c r="F1" s="435"/>
      <c r="G1" s="435"/>
      <c r="H1" s="435"/>
      <c r="I1" s="435"/>
      <c r="J1" s="435"/>
      <c r="K1" s="435"/>
      <c r="L1" s="435"/>
      <c r="M1" s="435"/>
      <c r="N1" s="435"/>
      <c r="O1" s="435"/>
      <c r="P1" s="435"/>
      <c r="Q1" s="435"/>
      <c r="R1" s="435"/>
      <c r="S1" s="435"/>
      <c r="T1" s="435"/>
      <c r="U1" s="435"/>
      <c r="V1" s="435"/>
      <c r="W1" s="435"/>
      <c r="X1" s="435"/>
      <c r="Y1" s="435"/>
      <c r="Z1" s="435"/>
    </row>
    <row r="2" spans="1:28" s="115" customFormat="1" x14ac:dyDescent="0.15">
      <c r="A2" s="114"/>
      <c r="B2" s="114"/>
      <c r="C2" s="114"/>
      <c r="D2" s="114"/>
      <c r="E2" s="114"/>
      <c r="F2" s="114" t="s">
        <v>158</v>
      </c>
      <c r="H2" s="114"/>
      <c r="J2" s="114"/>
      <c r="K2" s="114"/>
      <c r="L2" s="114"/>
      <c r="N2" s="114"/>
      <c r="O2" s="114"/>
      <c r="P2" s="114"/>
      <c r="Q2" s="114"/>
      <c r="R2" s="114"/>
      <c r="S2" s="114"/>
      <c r="T2" s="114"/>
      <c r="U2" s="114"/>
      <c r="V2" s="114"/>
      <c r="W2" s="114"/>
      <c r="X2" s="114"/>
      <c r="Y2" s="114"/>
      <c r="Z2" s="114"/>
      <c r="AB2" s="114"/>
    </row>
    <row r="3" spans="1:28" s="115" customFormat="1" x14ac:dyDescent="0.15">
      <c r="A3" s="114"/>
      <c r="B3" s="114"/>
      <c r="C3" s="114"/>
      <c r="D3" s="114"/>
      <c r="E3" s="114"/>
      <c r="F3" s="114" t="s">
        <v>159</v>
      </c>
      <c r="H3" s="114"/>
      <c r="J3" s="114"/>
      <c r="K3" s="114"/>
      <c r="L3" s="114"/>
      <c r="N3" s="114"/>
      <c r="O3" s="114"/>
      <c r="P3" s="114"/>
      <c r="Q3" s="114"/>
      <c r="R3" s="114"/>
      <c r="S3" s="114"/>
      <c r="T3" s="114"/>
      <c r="U3" s="114"/>
      <c r="V3" s="114"/>
      <c r="W3" s="114"/>
      <c r="X3" s="114"/>
      <c r="Y3" s="114"/>
      <c r="Z3" s="114"/>
      <c r="AB3" s="114"/>
    </row>
    <row r="4" spans="1:28" s="117" customFormat="1" ht="15" customHeight="1" x14ac:dyDescent="0.15">
      <c r="A4" s="116" t="s">
        <v>185</v>
      </c>
      <c r="C4" s="118"/>
      <c r="D4" s="118"/>
      <c r="S4" s="118"/>
      <c r="T4" s="118"/>
      <c r="U4" s="118"/>
      <c r="V4" s="118"/>
      <c r="W4" s="118"/>
      <c r="X4" s="118"/>
      <c r="Y4" s="119"/>
      <c r="Z4" s="119"/>
      <c r="AA4" s="118"/>
    </row>
    <row r="5" spans="1:28" s="120" customFormat="1" ht="13.5" customHeight="1" x14ac:dyDescent="0.15">
      <c r="B5" s="438" t="s">
        <v>89</v>
      </c>
      <c r="C5" s="439"/>
      <c r="D5" s="439"/>
      <c r="E5" s="439"/>
      <c r="F5" s="424" t="s">
        <v>0</v>
      </c>
      <c r="G5" s="425"/>
      <c r="H5" s="444">
        <f>SUM(F7:I7)</f>
        <v>6</v>
      </c>
      <c r="I5" s="434"/>
      <c r="J5" s="425" t="s">
        <v>1</v>
      </c>
      <c r="K5" s="425"/>
      <c r="L5" s="444">
        <f>SUM(J7:M7)</f>
        <v>12</v>
      </c>
      <c r="M5" s="434"/>
      <c r="N5" s="425" t="s">
        <v>2</v>
      </c>
      <c r="O5" s="425"/>
      <c r="P5" s="444">
        <f>SUM(N7:Q7)</f>
        <v>12</v>
      </c>
      <c r="Q5" s="434"/>
      <c r="R5" s="424" t="s">
        <v>5</v>
      </c>
      <c r="S5" s="425"/>
      <c r="T5" s="425"/>
      <c r="U5" s="426"/>
      <c r="V5" s="433">
        <f>SUM(H5,L5,P5)</f>
        <v>30</v>
      </c>
      <c r="W5" s="433"/>
      <c r="X5" s="434"/>
      <c r="AA5" s="113"/>
    </row>
    <row r="6" spans="1:28" s="120" customFormat="1" ht="13.5" customHeight="1" x14ac:dyDescent="0.15">
      <c r="B6" s="121"/>
      <c r="C6" s="424" t="s">
        <v>152</v>
      </c>
      <c r="D6" s="425"/>
      <c r="E6" s="425"/>
      <c r="F6" s="445" t="s">
        <v>131</v>
      </c>
      <c r="G6" s="446"/>
      <c r="H6" s="447" t="s">
        <v>132</v>
      </c>
      <c r="I6" s="446"/>
      <c r="J6" s="412" t="s">
        <v>131</v>
      </c>
      <c r="K6" s="413"/>
      <c r="L6" s="413" t="s">
        <v>132</v>
      </c>
      <c r="M6" s="414"/>
      <c r="N6" s="412" t="s">
        <v>131</v>
      </c>
      <c r="O6" s="413"/>
      <c r="P6" s="413" t="s">
        <v>132</v>
      </c>
      <c r="Q6" s="414"/>
      <c r="R6" s="412" t="s">
        <v>131</v>
      </c>
      <c r="S6" s="413"/>
      <c r="T6" s="413" t="s">
        <v>132</v>
      </c>
      <c r="U6" s="414"/>
      <c r="V6" s="425" t="s">
        <v>151</v>
      </c>
      <c r="W6" s="425"/>
      <c r="X6" s="426"/>
      <c r="AA6" s="113"/>
    </row>
    <row r="7" spans="1:28" s="120" customFormat="1" x14ac:dyDescent="0.15">
      <c r="B7" s="122"/>
      <c r="C7" s="123"/>
      <c r="D7" s="123"/>
      <c r="E7" s="123"/>
      <c r="F7" s="415">
        <f>F8+F9</f>
        <v>3</v>
      </c>
      <c r="G7" s="416"/>
      <c r="H7" s="417">
        <f>H8+H9</f>
        <v>3</v>
      </c>
      <c r="I7" s="416"/>
      <c r="J7" s="418">
        <f>J8+J9</f>
        <v>6</v>
      </c>
      <c r="K7" s="419"/>
      <c r="L7" s="419">
        <f>L8+L9</f>
        <v>6</v>
      </c>
      <c r="M7" s="420"/>
      <c r="N7" s="418">
        <f>N8+N9</f>
        <v>6</v>
      </c>
      <c r="O7" s="419"/>
      <c r="P7" s="419">
        <f t="shared" ref="P7" si="0">P8+P9</f>
        <v>6</v>
      </c>
      <c r="Q7" s="420"/>
      <c r="R7" s="421">
        <f>R8+R9</f>
        <v>15</v>
      </c>
      <c r="S7" s="422"/>
      <c r="T7" s="422">
        <f>T8+T9</f>
        <v>15</v>
      </c>
      <c r="U7" s="423"/>
      <c r="V7" s="427">
        <f>SUM(R7:U7)</f>
        <v>30</v>
      </c>
      <c r="W7" s="427"/>
      <c r="X7" s="428"/>
    </row>
    <row r="8" spans="1:28" s="120" customFormat="1" x14ac:dyDescent="0.15">
      <c r="B8" s="121"/>
      <c r="C8" s="440" t="s">
        <v>90</v>
      </c>
      <c r="D8" s="441"/>
      <c r="E8" s="441"/>
      <c r="F8" s="394">
        <v>2</v>
      </c>
      <c r="G8" s="395"/>
      <c r="H8" s="396">
        <v>2</v>
      </c>
      <c r="I8" s="395"/>
      <c r="J8" s="397">
        <v>4</v>
      </c>
      <c r="K8" s="398"/>
      <c r="L8" s="398">
        <v>4</v>
      </c>
      <c r="M8" s="399"/>
      <c r="N8" s="397">
        <v>4</v>
      </c>
      <c r="O8" s="398"/>
      <c r="P8" s="398">
        <v>4</v>
      </c>
      <c r="Q8" s="399"/>
      <c r="R8" s="400">
        <f>SUM(F8,J8,N8)</f>
        <v>10</v>
      </c>
      <c r="S8" s="401"/>
      <c r="T8" s="401">
        <f>SUM(H8,L8,P8)</f>
        <v>10</v>
      </c>
      <c r="U8" s="402"/>
      <c r="V8" s="429">
        <f>SUM(R8:U8)</f>
        <v>20</v>
      </c>
      <c r="W8" s="429"/>
      <c r="X8" s="430"/>
    </row>
    <row r="9" spans="1:28" s="120" customFormat="1" x14ac:dyDescent="0.15">
      <c r="B9" s="124"/>
      <c r="C9" s="442" t="s">
        <v>187</v>
      </c>
      <c r="D9" s="443"/>
      <c r="E9" s="443"/>
      <c r="F9" s="403">
        <v>1</v>
      </c>
      <c r="G9" s="404"/>
      <c r="H9" s="405">
        <v>1</v>
      </c>
      <c r="I9" s="404"/>
      <c r="J9" s="406">
        <v>2</v>
      </c>
      <c r="K9" s="407"/>
      <c r="L9" s="407">
        <v>2</v>
      </c>
      <c r="M9" s="408"/>
      <c r="N9" s="406">
        <v>2</v>
      </c>
      <c r="O9" s="407"/>
      <c r="P9" s="407">
        <v>2</v>
      </c>
      <c r="Q9" s="408"/>
      <c r="R9" s="409">
        <f>SUM(F9,J9,N9)</f>
        <v>5</v>
      </c>
      <c r="S9" s="410"/>
      <c r="T9" s="410">
        <f>SUM(H9,L9,P9)</f>
        <v>5</v>
      </c>
      <c r="U9" s="411"/>
      <c r="V9" s="431">
        <f>SUM(R9:U9)</f>
        <v>10</v>
      </c>
      <c r="W9" s="431"/>
      <c r="X9" s="432"/>
    </row>
    <row r="10" spans="1:28" s="125" customFormat="1" ht="7.5" customHeight="1" x14ac:dyDescent="0.15">
      <c r="B10" s="126"/>
      <c r="C10" s="127"/>
      <c r="D10" s="185"/>
      <c r="E10" s="129"/>
      <c r="F10" s="129"/>
      <c r="G10" s="130"/>
      <c r="H10" s="130"/>
      <c r="I10" s="130"/>
      <c r="J10" s="130"/>
      <c r="K10" s="130"/>
      <c r="L10" s="130"/>
      <c r="M10" s="130"/>
      <c r="N10" s="130"/>
      <c r="O10" s="130"/>
      <c r="P10" s="130"/>
      <c r="Q10" s="130"/>
      <c r="R10" s="130"/>
      <c r="S10" s="131"/>
      <c r="T10" s="131"/>
      <c r="U10" s="131"/>
      <c r="V10" s="132"/>
      <c r="W10" s="132"/>
      <c r="X10" s="133"/>
    </row>
    <row r="11" spans="1:28" s="117" customFormat="1" x14ac:dyDescent="0.15">
      <c r="A11" s="116" t="s">
        <v>186</v>
      </c>
      <c r="C11" s="118"/>
      <c r="D11" s="118"/>
      <c r="S11" s="118"/>
      <c r="T11" s="118"/>
      <c r="U11" s="118"/>
      <c r="V11" s="118"/>
      <c r="W11" s="118"/>
      <c r="X11" s="118"/>
      <c r="Y11" s="119"/>
      <c r="Z11" s="119"/>
      <c r="AA11" s="118"/>
    </row>
    <row r="12" spans="1:28" s="134" customFormat="1" x14ac:dyDescent="0.15">
      <c r="A12" s="134" t="s">
        <v>122</v>
      </c>
      <c r="C12" s="135"/>
      <c r="D12" s="135"/>
      <c r="E12" s="135"/>
      <c r="F12" s="135"/>
      <c r="G12" s="135"/>
      <c r="H12" s="135"/>
      <c r="I12" s="135"/>
      <c r="J12" s="135"/>
      <c r="K12" s="135"/>
      <c r="L12" s="135"/>
      <c r="Y12" s="136"/>
      <c r="Z12" s="136"/>
    </row>
    <row r="13" spans="1:28" s="126" customFormat="1" ht="14.25" customHeight="1" x14ac:dyDescent="0.15">
      <c r="B13" s="360" t="s">
        <v>121</v>
      </c>
      <c r="C13" s="348" t="s">
        <v>21</v>
      </c>
      <c r="D13" s="348"/>
      <c r="E13" s="348"/>
      <c r="F13" s="350" t="s">
        <v>155</v>
      </c>
      <c r="G13" s="350"/>
      <c r="H13" s="350"/>
      <c r="I13" s="350"/>
      <c r="J13" s="350"/>
      <c r="K13" s="350"/>
      <c r="L13" s="350"/>
      <c r="M13" s="350"/>
      <c r="N13" s="350"/>
      <c r="P13" s="363" t="s">
        <v>94</v>
      </c>
      <c r="Q13" s="366" t="s">
        <v>197</v>
      </c>
      <c r="R13" s="367"/>
      <c r="S13" s="367"/>
      <c r="T13" s="367"/>
      <c r="U13" s="367"/>
      <c r="V13" s="367"/>
      <c r="W13" s="367"/>
      <c r="X13" s="368"/>
      <c r="Z13" s="137"/>
      <c r="AA13" s="137"/>
    </row>
    <row r="14" spans="1:28" s="126" customFormat="1" ht="14.25" customHeight="1" x14ac:dyDescent="0.15">
      <c r="B14" s="361"/>
      <c r="C14" s="348" t="s">
        <v>34</v>
      </c>
      <c r="D14" s="348"/>
      <c r="E14" s="348"/>
      <c r="F14" s="350" t="s">
        <v>82</v>
      </c>
      <c r="G14" s="350"/>
      <c r="H14" s="350"/>
      <c r="I14" s="350"/>
      <c r="J14" s="350"/>
      <c r="K14" s="350"/>
      <c r="L14" s="350"/>
      <c r="M14" s="350"/>
      <c r="N14" s="350"/>
      <c r="P14" s="364"/>
      <c r="Q14" s="369" t="str">
        <f>IF(Q13="屋外遊戯場に代わるべき場所","場所"," ")</f>
        <v>場所</v>
      </c>
      <c r="R14" s="370"/>
      <c r="S14" s="373" t="s">
        <v>198</v>
      </c>
      <c r="T14" s="373"/>
      <c r="U14" s="373"/>
      <c r="V14" s="373"/>
      <c r="W14" s="373"/>
      <c r="X14" s="374"/>
      <c r="Z14" s="120"/>
    </row>
    <row r="15" spans="1:28" s="126" customFormat="1" ht="14.25" customHeight="1" x14ac:dyDescent="0.15">
      <c r="B15" s="361"/>
      <c r="C15" s="348" t="s">
        <v>63</v>
      </c>
      <c r="D15" s="348"/>
      <c r="E15" s="348"/>
      <c r="F15" s="350" t="s">
        <v>193</v>
      </c>
      <c r="G15" s="350"/>
      <c r="H15" s="350"/>
      <c r="I15" s="350"/>
      <c r="J15" s="350"/>
      <c r="K15" s="350"/>
      <c r="L15" s="350"/>
      <c r="M15" s="350"/>
      <c r="N15" s="350"/>
      <c r="P15" s="364"/>
      <c r="Q15" s="371"/>
      <c r="R15" s="372"/>
      <c r="S15" s="375"/>
      <c r="T15" s="375"/>
      <c r="U15" s="375"/>
      <c r="V15" s="375"/>
      <c r="W15" s="375"/>
      <c r="X15" s="376"/>
      <c r="Z15" s="120"/>
    </row>
    <row r="16" spans="1:28" s="126" customFormat="1" ht="14.25" customHeight="1" x14ac:dyDescent="0.15">
      <c r="B16" s="361"/>
      <c r="C16" s="348" t="s">
        <v>64</v>
      </c>
      <c r="D16" s="348"/>
      <c r="E16" s="348"/>
      <c r="F16" s="350" t="s">
        <v>194</v>
      </c>
      <c r="G16" s="350"/>
      <c r="H16" s="350"/>
      <c r="I16" s="350"/>
      <c r="J16" s="350"/>
      <c r="K16" s="350"/>
      <c r="L16" s="350"/>
      <c r="M16" s="350"/>
      <c r="N16" s="350"/>
      <c r="P16" s="364"/>
      <c r="Q16" s="377" t="str">
        <f>IF(OR(Q13="同一敷地",Q13="隣接地"),"使用権限"," ")</f>
        <v xml:space="preserve"> </v>
      </c>
      <c r="R16" s="378"/>
      <c r="S16" s="379"/>
      <c r="T16" s="379"/>
      <c r="U16" s="379"/>
      <c r="V16" s="379"/>
      <c r="W16" s="379"/>
      <c r="X16" s="380"/>
      <c r="Y16" s="138"/>
      <c r="Z16" s="138"/>
      <c r="AA16" s="138"/>
    </row>
    <row r="17" spans="1:26" s="126" customFormat="1" ht="14.25" customHeight="1" thickBot="1" x14ac:dyDescent="0.2">
      <c r="B17" s="361"/>
      <c r="C17" s="348" t="s">
        <v>113</v>
      </c>
      <c r="D17" s="348"/>
      <c r="E17" s="348"/>
      <c r="F17" s="354" t="s">
        <v>114</v>
      </c>
      <c r="G17" s="355"/>
      <c r="H17" s="356">
        <v>5</v>
      </c>
      <c r="I17" s="356"/>
      <c r="J17" s="357" t="s">
        <v>115</v>
      </c>
      <c r="K17" s="357"/>
      <c r="L17" s="356" t="s">
        <v>205</v>
      </c>
      <c r="M17" s="356"/>
      <c r="N17" s="139" t="s">
        <v>98</v>
      </c>
      <c r="P17" s="364"/>
      <c r="Q17" s="358" t="s">
        <v>116</v>
      </c>
      <c r="R17" s="359"/>
      <c r="S17" s="381">
        <v>500</v>
      </c>
      <c r="T17" s="381"/>
      <c r="U17" s="381"/>
      <c r="V17" s="382"/>
      <c r="W17" s="382"/>
      <c r="X17" s="383"/>
    </row>
    <row r="18" spans="1:26" s="126" customFormat="1" ht="14.25" customHeight="1" thickTop="1" thickBot="1" x14ac:dyDescent="0.2">
      <c r="B18" s="361"/>
      <c r="C18" s="348" t="s">
        <v>20</v>
      </c>
      <c r="D18" s="348"/>
      <c r="E18" s="348"/>
      <c r="F18" s="350" t="s">
        <v>83</v>
      </c>
      <c r="G18" s="350"/>
      <c r="H18" s="350"/>
      <c r="I18" s="350"/>
      <c r="J18" s="350"/>
      <c r="K18" s="350"/>
      <c r="L18" s="350"/>
      <c r="M18" s="350"/>
      <c r="N18" s="350"/>
      <c r="P18" s="364"/>
      <c r="Q18" s="384" t="s">
        <v>7</v>
      </c>
      <c r="R18" s="385"/>
      <c r="S18" s="385"/>
      <c r="T18" s="385"/>
      <c r="U18" s="385"/>
      <c r="V18" s="386" t="s">
        <v>9</v>
      </c>
      <c r="W18" s="387"/>
      <c r="X18" s="388"/>
    </row>
    <row r="19" spans="1:26" s="126" customFormat="1" ht="14.25" customHeight="1" thickTop="1" thickBot="1" x14ac:dyDescent="0.2">
      <c r="B19" s="361"/>
      <c r="C19" s="348" t="s">
        <v>81</v>
      </c>
      <c r="D19" s="348"/>
      <c r="E19" s="348"/>
      <c r="F19" s="389" t="s">
        <v>195</v>
      </c>
      <c r="G19" s="356"/>
      <c r="H19" s="356"/>
      <c r="I19" s="356"/>
      <c r="J19" s="186" t="s">
        <v>107</v>
      </c>
      <c r="K19" s="390" t="s">
        <v>196</v>
      </c>
      <c r="L19" s="356"/>
      <c r="M19" s="356"/>
      <c r="N19" s="391"/>
      <c r="P19" s="364"/>
      <c r="Q19" s="392" t="s">
        <v>97</v>
      </c>
      <c r="R19" s="392"/>
      <c r="S19" s="392"/>
      <c r="T19" s="392"/>
      <c r="U19" s="393"/>
      <c r="V19" s="351" t="str">
        <f>IF(S17&gt;=Q20,"○","×")</f>
        <v>○</v>
      </c>
      <c r="W19" s="352"/>
      <c r="X19" s="353"/>
    </row>
    <row r="20" spans="1:26" s="126" customFormat="1" ht="14.25" customHeight="1" thickTop="1" thickBot="1" x14ac:dyDescent="0.2">
      <c r="B20" s="361"/>
      <c r="C20" s="337" t="s">
        <v>72</v>
      </c>
      <c r="D20" s="338">
        <v>1</v>
      </c>
      <c r="E20" s="338"/>
      <c r="F20" s="339">
        <v>100</v>
      </c>
      <c r="G20" s="339"/>
      <c r="H20" s="339"/>
      <c r="I20" s="339"/>
      <c r="J20" s="339"/>
      <c r="K20" s="339"/>
      <c r="L20" s="339"/>
      <c r="M20" s="339"/>
      <c r="N20" s="339"/>
      <c r="P20" s="365"/>
      <c r="Q20" s="340">
        <f>P5*3.3</f>
        <v>39.599999999999994</v>
      </c>
      <c r="R20" s="340"/>
      <c r="S20" s="340"/>
      <c r="T20" s="340"/>
      <c r="U20" s="341"/>
      <c r="V20" s="351"/>
      <c r="W20" s="352"/>
      <c r="X20" s="353"/>
    </row>
    <row r="21" spans="1:26" s="126" customFormat="1" ht="14.25" customHeight="1" thickTop="1" x14ac:dyDescent="0.15">
      <c r="B21" s="361"/>
      <c r="C21" s="337"/>
      <c r="D21" s="342">
        <v>2</v>
      </c>
      <c r="E21" s="342"/>
      <c r="F21" s="343">
        <v>100</v>
      </c>
      <c r="G21" s="343"/>
      <c r="H21" s="343"/>
      <c r="I21" s="343"/>
      <c r="J21" s="343"/>
      <c r="K21" s="343"/>
      <c r="L21" s="343"/>
      <c r="M21" s="343"/>
      <c r="N21" s="343"/>
    </row>
    <row r="22" spans="1:26" s="126" customFormat="1" ht="14.25" customHeight="1" x14ac:dyDescent="0.15">
      <c r="B22" s="361"/>
      <c r="C22" s="337"/>
      <c r="D22" s="344"/>
      <c r="E22" s="344"/>
      <c r="F22" s="345">
        <v>0</v>
      </c>
      <c r="G22" s="345"/>
      <c r="H22" s="345"/>
      <c r="I22" s="345"/>
      <c r="J22" s="345"/>
      <c r="K22" s="345"/>
      <c r="L22" s="345"/>
      <c r="M22" s="345"/>
      <c r="N22" s="345"/>
      <c r="P22" s="346" t="s">
        <v>117</v>
      </c>
      <c r="Q22" s="347" t="s">
        <v>105</v>
      </c>
      <c r="R22" s="347"/>
      <c r="S22" s="347" t="s">
        <v>106</v>
      </c>
      <c r="T22" s="347"/>
      <c r="U22" s="347"/>
      <c r="V22" s="347" t="s">
        <v>12</v>
      </c>
      <c r="W22" s="347"/>
      <c r="X22" s="347"/>
    </row>
    <row r="23" spans="1:26" s="126" customFormat="1" ht="14.25" customHeight="1" x14ac:dyDescent="0.15">
      <c r="B23" s="361"/>
      <c r="C23" s="331" t="s">
        <v>4</v>
      </c>
      <c r="D23" s="331"/>
      <c r="E23" s="331"/>
      <c r="F23" s="332">
        <f>SUM(F20:G22)</f>
        <v>200</v>
      </c>
      <c r="G23" s="332"/>
      <c r="H23" s="332"/>
      <c r="I23" s="332"/>
      <c r="J23" s="332"/>
      <c r="K23" s="332"/>
      <c r="L23" s="332"/>
      <c r="M23" s="332"/>
      <c r="N23" s="332"/>
      <c r="P23" s="346"/>
      <c r="Q23" s="333" t="s">
        <v>199</v>
      </c>
      <c r="R23" s="333"/>
      <c r="S23" s="334" t="s">
        <v>91</v>
      </c>
      <c r="T23" s="334"/>
      <c r="U23" s="334"/>
      <c r="V23" s="335">
        <v>2</v>
      </c>
      <c r="W23" s="336"/>
      <c r="X23" s="141" t="s">
        <v>92</v>
      </c>
    </row>
    <row r="24" spans="1:26" s="126" customFormat="1" ht="14.25" customHeight="1" x14ac:dyDescent="0.15">
      <c r="B24" s="362"/>
      <c r="C24" s="348" t="s">
        <v>80</v>
      </c>
      <c r="D24" s="348"/>
      <c r="E24" s="348"/>
      <c r="F24" s="349" t="s">
        <v>206</v>
      </c>
      <c r="G24" s="350"/>
      <c r="H24" s="350"/>
      <c r="I24" s="350"/>
      <c r="J24" s="350"/>
      <c r="K24" s="350"/>
      <c r="L24" s="350"/>
      <c r="M24" s="350"/>
      <c r="N24" s="350"/>
      <c r="P24" s="346"/>
      <c r="Q24" s="333" t="s">
        <v>199</v>
      </c>
      <c r="R24" s="333"/>
      <c r="S24" s="334" t="s">
        <v>104</v>
      </c>
      <c r="T24" s="334"/>
      <c r="U24" s="334"/>
      <c r="V24" s="335">
        <v>10</v>
      </c>
      <c r="W24" s="336"/>
      <c r="X24" s="141" t="s">
        <v>92</v>
      </c>
    </row>
    <row r="25" spans="1:26" s="126" customFormat="1" x14ac:dyDescent="0.15">
      <c r="B25" s="142" t="s">
        <v>154</v>
      </c>
    </row>
    <row r="26" spans="1:26" s="126" customFormat="1" x14ac:dyDescent="0.15">
      <c r="B26" s="142" t="s">
        <v>103</v>
      </c>
    </row>
    <row r="27" spans="1:26" s="2" customFormat="1" ht="7.5" customHeight="1" x14ac:dyDescent="0.15">
      <c r="B27" s="70"/>
      <c r="C27" s="70"/>
      <c r="D27" s="26"/>
      <c r="E27" s="26"/>
      <c r="F27" s="26"/>
      <c r="G27" s="1"/>
      <c r="H27" s="1"/>
      <c r="I27" s="1"/>
      <c r="J27" s="1"/>
      <c r="K27" s="1"/>
    </row>
    <row r="28" spans="1:26" s="34" customFormat="1" ht="14.25" thickBot="1" x14ac:dyDescent="0.2">
      <c r="A28" s="34" t="s">
        <v>123</v>
      </c>
      <c r="C28" s="35"/>
      <c r="D28" s="35"/>
      <c r="E28" s="35"/>
      <c r="F28" s="35"/>
      <c r="G28" s="35"/>
      <c r="H28" s="35"/>
      <c r="I28" s="35"/>
      <c r="J28" s="35"/>
      <c r="K28" s="35"/>
      <c r="L28" s="35"/>
      <c r="Y28" s="59"/>
      <c r="Z28" s="59"/>
    </row>
    <row r="29" spans="1:26" s="1" customFormat="1" ht="14.25" customHeight="1" thickTop="1" thickBot="1" x14ac:dyDescent="0.2">
      <c r="B29" s="302" t="s">
        <v>6</v>
      </c>
      <c r="C29" s="303"/>
      <c r="D29" s="304" t="s">
        <v>77</v>
      </c>
      <c r="E29" s="305"/>
      <c r="F29" s="305"/>
      <c r="G29" s="305"/>
      <c r="H29" s="305"/>
      <c r="I29" s="306"/>
      <c r="J29" s="249" t="s">
        <v>156</v>
      </c>
      <c r="K29" s="250"/>
      <c r="L29" s="307"/>
      <c r="M29" s="249" t="s">
        <v>32</v>
      </c>
      <c r="N29" s="250"/>
      <c r="O29" s="307"/>
      <c r="P29" s="308" t="s">
        <v>7</v>
      </c>
      <c r="Q29" s="309"/>
      <c r="R29" s="309"/>
      <c r="S29" s="310"/>
      <c r="T29" s="249" t="s">
        <v>8</v>
      </c>
      <c r="U29" s="250"/>
      <c r="V29" s="250"/>
      <c r="W29" s="311" t="s">
        <v>9</v>
      </c>
      <c r="X29" s="311"/>
      <c r="Y29" s="311"/>
      <c r="Z29" s="311"/>
    </row>
    <row r="30" spans="1:26" s="1" customFormat="1" ht="14.25" customHeight="1" thickTop="1" x14ac:dyDescent="0.15">
      <c r="B30" s="312" t="s">
        <v>133</v>
      </c>
      <c r="C30" s="313"/>
      <c r="D30" s="285" t="s">
        <v>60</v>
      </c>
      <c r="E30" s="286"/>
      <c r="F30" s="286"/>
      <c r="G30" s="286"/>
      <c r="H30" s="287"/>
      <c r="I30" s="288"/>
      <c r="J30" s="255">
        <v>30</v>
      </c>
      <c r="K30" s="256"/>
      <c r="L30" s="256"/>
      <c r="M30" s="255">
        <v>25</v>
      </c>
      <c r="N30" s="256"/>
      <c r="O30" s="257"/>
      <c r="P30" s="318" t="s">
        <v>29</v>
      </c>
      <c r="Q30" s="319"/>
      <c r="R30" s="319"/>
      <c r="S30" s="320"/>
      <c r="T30" s="321">
        <f>3.3*H5</f>
        <v>19.799999999999997</v>
      </c>
      <c r="U30" s="322"/>
      <c r="V30" s="323"/>
      <c r="W30" s="324" t="str">
        <f>IF(T30&lt;=M30,"○","×")</f>
        <v>○</v>
      </c>
      <c r="X30" s="324"/>
      <c r="Y30" s="324"/>
      <c r="Z30" s="324"/>
    </row>
    <row r="31" spans="1:26" s="22" customFormat="1" ht="14.25" customHeight="1" thickBot="1" x14ac:dyDescent="0.2">
      <c r="B31" s="314"/>
      <c r="C31" s="315"/>
      <c r="D31" s="278" t="s">
        <v>61</v>
      </c>
      <c r="E31" s="279"/>
      <c r="F31" s="279"/>
      <c r="G31" s="279"/>
      <c r="H31" s="280"/>
      <c r="I31" s="281"/>
      <c r="J31" s="298">
        <v>55</v>
      </c>
      <c r="K31" s="238"/>
      <c r="L31" s="238"/>
      <c r="M31" s="298">
        <v>50</v>
      </c>
      <c r="N31" s="238"/>
      <c r="O31" s="239"/>
      <c r="P31" s="299" t="s">
        <v>30</v>
      </c>
      <c r="Q31" s="300"/>
      <c r="R31" s="300"/>
      <c r="S31" s="301"/>
      <c r="T31" s="328">
        <f>3.3*L5</f>
        <v>39.599999999999994</v>
      </c>
      <c r="U31" s="329"/>
      <c r="V31" s="330"/>
      <c r="W31" s="325" t="str">
        <f>IF(T31&lt;=M31,"○","×")</f>
        <v>○</v>
      </c>
      <c r="X31" s="325"/>
      <c r="Y31" s="325"/>
      <c r="Z31" s="325"/>
    </row>
    <row r="32" spans="1:26" s="22" customFormat="1" ht="14.25" customHeight="1" thickTop="1" thickBot="1" x14ac:dyDescent="0.2">
      <c r="B32" s="316"/>
      <c r="C32" s="317"/>
      <c r="D32" s="219" t="s">
        <v>59</v>
      </c>
      <c r="E32" s="220"/>
      <c r="F32" s="220"/>
      <c r="G32" s="220"/>
      <c r="H32" s="220"/>
      <c r="I32" s="221"/>
      <c r="J32" s="326">
        <f>SUM(J30:L31)</f>
        <v>85</v>
      </c>
      <c r="K32" s="327"/>
      <c r="L32" s="327"/>
      <c r="M32" s="326">
        <f>SUM(M30:O31)</f>
        <v>75</v>
      </c>
      <c r="N32" s="327"/>
      <c r="O32" s="327"/>
      <c r="P32" s="84"/>
      <c r="Q32" s="85"/>
      <c r="R32" s="85"/>
      <c r="S32" s="86"/>
      <c r="T32" s="87"/>
      <c r="U32" s="88"/>
      <c r="V32" s="88"/>
      <c r="W32" s="89"/>
      <c r="X32" s="90"/>
      <c r="Y32" s="90"/>
      <c r="Z32" s="91"/>
    </row>
    <row r="33" spans="2:27" s="22" customFormat="1" ht="14.25" customHeight="1" thickTop="1" x14ac:dyDescent="0.15">
      <c r="B33" s="249" t="s">
        <v>134</v>
      </c>
      <c r="C33" s="250"/>
      <c r="D33" s="285" t="s">
        <v>62</v>
      </c>
      <c r="E33" s="286"/>
      <c r="F33" s="286"/>
      <c r="G33" s="286"/>
      <c r="H33" s="287"/>
      <c r="I33" s="288"/>
      <c r="J33" s="255">
        <v>55</v>
      </c>
      <c r="K33" s="256"/>
      <c r="L33" s="257"/>
      <c r="M33" s="255">
        <v>50</v>
      </c>
      <c r="N33" s="256"/>
      <c r="O33" s="257"/>
      <c r="P33" s="289" t="s">
        <v>135</v>
      </c>
      <c r="Q33" s="290"/>
      <c r="R33" s="290"/>
      <c r="S33" s="291"/>
      <c r="T33" s="266">
        <f>P5*1.98</f>
        <v>23.759999999999998</v>
      </c>
      <c r="U33" s="267"/>
      <c r="V33" s="268"/>
      <c r="W33" s="269" t="str">
        <f>IF(T35&lt;=M35,"○","×")</f>
        <v>○</v>
      </c>
      <c r="X33" s="270"/>
      <c r="Y33" s="270"/>
      <c r="Z33" s="271"/>
    </row>
    <row r="34" spans="2:27" s="22" customFormat="1" ht="14.25" customHeight="1" x14ac:dyDescent="0.15">
      <c r="B34" s="251"/>
      <c r="C34" s="252"/>
      <c r="D34" s="278" t="s">
        <v>58</v>
      </c>
      <c r="E34" s="279"/>
      <c r="F34" s="279"/>
      <c r="G34" s="279"/>
      <c r="H34" s="280"/>
      <c r="I34" s="281"/>
      <c r="J34" s="238">
        <v>0</v>
      </c>
      <c r="K34" s="238"/>
      <c r="L34" s="239"/>
      <c r="M34" s="238">
        <v>0</v>
      </c>
      <c r="N34" s="238"/>
      <c r="O34" s="239"/>
      <c r="P34" s="292"/>
      <c r="Q34" s="293"/>
      <c r="R34" s="293"/>
      <c r="S34" s="294"/>
      <c r="T34" s="92" t="s">
        <v>5</v>
      </c>
      <c r="U34" s="23"/>
      <c r="V34" s="93"/>
      <c r="W34" s="272"/>
      <c r="X34" s="273"/>
      <c r="Y34" s="273"/>
      <c r="Z34" s="274"/>
    </row>
    <row r="35" spans="2:27" s="22" customFormat="1" ht="14.25" customHeight="1" thickBot="1" x14ac:dyDescent="0.2">
      <c r="B35" s="282"/>
      <c r="C35" s="283"/>
      <c r="D35" s="219" t="s">
        <v>59</v>
      </c>
      <c r="E35" s="220"/>
      <c r="F35" s="220"/>
      <c r="G35" s="220"/>
      <c r="H35" s="220"/>
      <c r="I35" s="221"/>
      <c r="J35" s="243">
        <f>SUM(J33:L34)</f>
        <v>55</v>
      </c>
      <c r="K35" s="244"/>
      <c r="L35" s="245"/>
      <c r="M35" s="243">
        <f>SUM(M33:O34)</f>
        <v>50</v>
      </c>
      <c r="N35" s="244"/>
      <c r="O35" s="245"/>
      <c r="P35" s="295"/>
      <c r="Q35" s="296"/>
      <c r="R35" s="296"/>
      <c r="S35" s="297"/>
      <c r="T35" s="282">
        <f>SUM(T33:V33)</f>
        <v>23.759999999999998</v>
      </c>
      <c r="U35" s="283"/>
      <c r="V35" s="284"/>
      <c r="W35" s="275"/>
      <c r="X35" s="276"/>
      <c r="Y35" s="276"/>
      <c r="Z35" s="277"/>
      <c r="AA35" s="94"/>
    </row>
    <row r="36" spans="2:27" s="22" customFormat="1" ht="14.25" customHeight="1" thickTop="1" x14ac:dyDescent="0.15">
      <c r="B36" s="249" t="s">
        <v>71</v>
      </c>
      <c r="C36" s="250"/>
      <c r="D36" s="104" t="s">
        <v>101</v>
      </c>
      <c r="E36" s="105"/>
      <c r="F36" s="105"/>
      <c r="G36" s="105"/>
      <c r="H36" s="105"/>
      <c r="I36" s="106"/>
      <c r="J36" s="255">
        <v>15</v>
      </c>
      <c r="K36" s="256"/>
      <c r="L36" s="257"/>
      <c r="M36" s="246"/>
      <c r="N36" s="247"/>
      <c r="O36" s="248"/>
      <c r="P36" s="82"/>
      <c r="Q36" s="95"/>
      <c r="R36" s="95"/>
      <c r="S36" s="95"/>
      <c r="T36" s="95"/>
      <c r="U36" s="95"/>
      <c r="V36" s="96"/>
      <c r="W36" s="97"/>
      <c r="X36" s="97"/>
      <c r="Y36" s="98"/>
      <c r="Z36" s="99"/>
      <c r="AA36" s="55"/>
    </row>
    <row r="37" spans="2:27" s="22" customFormat="1" ht="14.25" customHeight="1" x14ac:dyDescent="0.15">
      <c r="B37" s="251"/>
      <c r="C37" s="252"/>
      <c r="D37" s="107" t="s">
        <v>102</v>
      </c>
      <c r="E37" s="108"/>
      <c r="F37" s="108"/>
      <c r="G37" s="108"/>
      <c r="H37" s="108"/>
      <c r="I37" s="109"/>
      <c r="J37" s="236">
        <v>0</v>
      </c>
      <c r="K37" s="236"/>
      <c r="L37" s="237"/>
      <c r="M37" s="258"/>
      <c r="N37" s="259"/>
      <c r="O37" s="260"/>
      <c r="P37" s="72" t="s">
        <v>136</v>
      </c>
      <c r="Q37" s="76"/>
      <c r="R37" s="76"/>
      <c r="S37" s="76"/>
      <c r="T37" s="76"/>
      <c r="U37" s="76"/>
      <c r="V37" s="77"/>
      <c r="W37" s="71"/>
      <c r="X37" s="71"/>
      <c r="Y37" s="77"/>
      <c r="Z37" s="78"/>
      <c r="AA37" s="55"/>
    </row>
    <row r="38" spans="2:27" s="22" customFormat="1" ht="14.25" customHeight="1" x14ac:dyDescent="0.15">
      <c r="B38" s="251"/>
      <c r="C38" s="252"/>
      <c r="D38" s="107" t="s">
        <v>137</v>
      </c>
      <c r="E38" s="108"/>
      <c r="F38" s="108"/>
      <c r="G38" s="108"/>
      <c r="H38" s="108"/>
      <c r="I38" s="109"/>
      <c r="J38" s="236">
        <v>10</v>
      </c>
      <c r="K38" s="236"/>
      <c r="L38" s="237"/>
      <c r="M38" s="258"/>
      <c r="N38" s="259"/>
      <c r="O38" s="260"/>
      <c r="P38" s="72" t="s">
        <v>93</v>
      </c>
      <c r="Q38" s="73"/>
      <c r="R38" s="71"/>
      <c r="S38" s="71"/>
      <c r="T38" s="264" t="s">
        <v>124</v>
      </c>
      <c r="U38" s="264"/>
      <c r="V38" s="264"/>
      <c r="W38" s="265"/>
      <c r="X38" s="234" t="s">
        <v>120</v>
      </c>
      <c r="Y38" s="234"/>
      <c r="Z38" s="235"/>
      <c r="AA38" s="55"/>
    </row>
    <row r="39" spans="2:27" s="22" customFormat="1" ht="14.25" customHeight="1" x14ac:dyDescent="0.15">
      <c r="B39" s="251"/>
      <c r="C39" s="252"/>
      <c r="D39" s="107" t="s">
        <v>138</v>
      </c>
      <c r="E39" s="108"/>
      <c r="F39" s="108"/>
      <c r="G39" s="108"/>
      <c r="H39" s="108"/>
      <c r="I39" s="109"/>
      <c r="J39" s="236">
        <v>5</v>
      </c>
      <c r="K39" s="236"/>
      <c r="L39" s="237"/>
      <c r="M39" s="258"/>
      <c r="N39" s="259"/>
      <c r="O39" s="260"/>
      <c r="P39" s="72" t="s">
        <v>139</v>
      </c>
      <c r="Q39" s="73"/>
      <c r="R39" s="73"/>
      <c r="S39" s="73"/>
      <c r="T39" s="73"/>
      <c r="U39" s="73"/>
      <c r="V39" s="73"/>
      <c r="W39" s="74"/>
      <c r="X39" s="74"/>
      <c r="Y39" s="73"/>
      <c r="Z39" s="75"/>
      <c r="AA39" s="55"/>
    </row>
    <row r="40" spans="2:27" s="22" customFormat="1" ht="14.25" customHeight="1" x14ac:dyDescent="0.15">
      <c r="B40" s="251"/>
      <c r="C40" s="252"/>
      <c r="D40" s="107" t="s">
        <v>140</v>
      </c>
      <c r="E40" s="108"/>
      <c r="F40" s="108"/>
      <c r="G40" s="108"/>
      <c r="H40" s="108"/>
      <c r="I40" s="109"/>
      <c r="J40" s="236">
        <v>5</v>
      </c>
      <c r="K40" s="236"/>
      <c r="L40" s="237"/>
      <c r="M40" s="258"/>
      <c r="N40" s="259"/>
      <c r="O40" s="260"/>
      <c r="P40" s="72" t="s">
        <v>141</v>
      </c>
      <c r="Q40" s="73"/>
      <c r="R40" s="73"/>
      <c r="S40" s="73"/>
      <c r="T40" s="73"/>
      <c r="U40" s="73"/>
      <c r="V40" s="73"/>
      <c r="W40" s="74"/>
      <c r="X40" s="74"/>
      <c r="Y40" s="73"/>
      <c r="Z40" s="75"/>
      <c r="AA40" s="55"/>
    </row>
    <row r="41" spans="2:27" s="22" customFormat="1" ht="14.25" customHeight="1" x14ac:dyDescent="0.15">
      <c r="B41" s="251"/>
      <c r="C41" s="252"/>
      <c r="D41" s="107" t="s">
        <v>142</v>
      </c>
      <c r="E41" s="108"/>
      <c r="F41" s="108"/>
      <c r="G41" s="108"/>
      <c r="H41" s="108"/>
      <c r="I41" s="109"/>
      <c r="J41" s="236">
        <v>10</v>
      </c>
      <c r="K41" s="236"/>
      <c r="L41" s="237"/>
      <c r="M41" s="258"/>
      <c r="N41" s="259"/>
      <c r="O41" s="260"/>
      <c r="P41" s="72" t="s">
        <v>93</v>
      </c>
      <c r="Q41" s="73"/>
      <c r="R41" s="73"/>
      <c r="S41" s="73"/>
      <c r="T41" s="73"/>
      <c r="U41" s="73"/>
      <c r="V41" s="73"/>
      <c r="W41" s="74"/>
      <c r="X41" s="74"/>
      <c r="Y41" s="73"/>
      <c r="Z41" s="75"/>
      <c r="AA41" s="55"/>
    </row>
    <row r="42" spans="2:27" s="22" customFormat="1" ht="14.25" customHeight="1" x14ac:dyDescent="0.15">
      <c r="B42" s="251"/>
      <c r="C42" s="252"/>
      <c r="D42" s="110" t="s">
        <v>3</v>
      </c>
      <c r="E42" s="111"/>
      <c r="F42" s="111"/>
      <c r="G42" s="111"/>
      <c r="H42" s="111"/>
      <c r="I42" s="112"/>
      <c r="J42" s="238">
        <v>15</v>
      </c>
      <c r="K42" s="238"/>
      <c r="L42" s="239"/>
      <c r="M42" s="261"/>
      <c r="N42" s="262"/>
      <c r="O42" s="263"/>
      <c r="P42" s="102" t="s">
        <v>157</v>
      </c>
      <c r="Q42" s="79"/>
      <c r="R42" s="79"/>
      <c r="S42" s="79"/>
      <c r="T42" s="79"/>
      <c r="U42" s="79"/>
      <c r="V42" s="79"/>
      <c r="W42" s="80"/>
      <c r="X42" s="80"/>
      <c r="Y42" s="79"/>
      <c r="Z42" s="81"/>
      <c r="AA42" s="55"/>
    </row>
    <row r="43" spans="2:27" s="22" customFormat="1" ht="14.25" customHeight="1" thickBot="1" x14ac:dyDescent="0.2">
      <c r="B43" s="253"/>
      <c r="C43" s="254"/>
      <c r="D43" s="240" t="s">
        <v>59</v>
      </c>
      <c r="E43" s="241"/>
      <c r="F43" s="241"/>
      <c r="G43" s="241"/>
      <c r="H43" s="241"/>
      <c r="I43" s="242"/>
      <c r="J43" s="243">
        <f>SUM(J36:L42)</f>
        <v>60</v>
      </c>
      <c r="K43" s="244"/>
      <c r="L43" s="245"/>
      <c r="M43" s="246"/>
      <c r="N43" s="247"/>
      <c r="O43" s="248"/>
      <c r="P43" s="56"/>
      <c r="Q43" s="57"/>
      <c r="R43" s="57"/>
      <c r="S43" s="57"/>
      <c r="T43" s="57"/>
      <c r="U43" s="57"/>
      <c r="V43" s="57"/>
      <c r="W43" s="58"/>
      <c r="X43" s="58"/>
      <c r="Y43" s="57"/>
      <c r="Z43" s="61"/>
      <c r="AA43" s="55"/>
    </row>
    <row r="44" spans="2:27" s="22" customFormat="1" ht="14.25" customHeight="1" thickTop="1" thickBot="1" x14ac:dyDescent="0.2">
      <c r="B44" s="225" t="s">
        <v>5</v>
      </c>
      <c r="C44" s="226"/>
      <c r="D44" s="226"/>
      <c r="E44" s="226"/>
      <c r="F44" s="226"/>
      <c r="G44" s="226"/>
      <c r="H44" s="226"/>
      <c r="I44" s="227"/>
      <c r="J44" s="228">
        <f>SUM(J43,J35,J32)</f>
        <v>200</v>
      </c>
      <c r="K44" s="229"/>
      <c r="L44" s="230"/>
      <c r="M44" s="231"/>
      <c r="N44" s="231"/>
      <c r="O44" s="231"/>
      <c r="P44" s="83"/>
      <c r="Q44" s="83"/>
      <c r="R44" s="83"/>
      <c r="S44" s="83"/>
      <c r="T44" s="83"/>
      <c r="U44" s="83"/>
      <c r="V44" s="51"/>
      <c r="W44" s="52"/>
      <c r="X44" s="52"/>
      <c r="Y44" s="51"/>
      <c r="Z44" s="51"/>
      <c r="AA44" s="55"/>
    </row>
    <row r="45" spans="2:27" s="39" customFormat="1" ht="11.25" customHeight="1" thickTop="1" x14ac:dyDescent="0.15">
      <c r="B45" s="24" t="s">
        <v>127</v>
      </c>
      <c r="C45" s="25"/>
      <c r="D45" s="25"/>
      <c r="E45" s="25"/>
      <c r="F45" s="25"/>
      <c r="G45" s="25"/>
      <c r="H45" s="25"/>
      <c r="I45" s="25"/>
      <c r="J45" s="40"/>
      <c r="K45" s="41"/>
      <c r="L45" s="41"/>
      <c r="M45" s="31"/>
      <c r="N45" s="31"/>
      <c r="O45" s="31"/>
      <c r="P45" s="32"/>
      <c r="Q45" s="32"/>
      <c r="R45" s="32"/>
      <c r="S45" s="32"/>
      <c r="T45" s="32"/>
      <c r="U45" s="32"/>
      <c r="V45" s="42"/>
      <c r="W45" s="43"/>
      <c r="X45" s="43"/>
      <c r="Y45" s="42"/>
      <c r="Z45" s="42"/>
      <c r="AA45" s="33"/>
    </row>
    <row r="46" spans="2:27" s="39" customFormat="1" ht="11.25" customHeight="1" x14ac:dyDescent="0.15">
      <c r="B46" s="24" t="s">
        <v>129</v>
      </c>
      <c r="C46" s="25"/>
      <c r="D46" s="25"/>
      <c r="E46" s="25"/>
      <c r="F46" s="25"/>
      <c r="G46" s="25"/>
      <c r="H46" s="25"/>
      <c r="I46" s="25"/>
      <c r="J46" s="40"/>
      <c r="K46" s="41"/>
      <c r="L46" s="41"/>
      <c r="M46" s="31"/>
      <c r="N46" s="31"/>
      <c r="O46" s="31"/>
      <c r="P46" s="32"/>
      <c r="Q46" s="32"/>
      <c r="R46" s="32"/>
      <c r="S46" s="32"/>
      <c r="T46" s="32"/>
      <c r="U46" s="32"/>
      <c r="V46" s="42"/>
      <c r="W46" s="43"/>
      <c r="X46" s="43"/>
      <c r="Y46" s="42"/>
      <c r="Z46" s="42"/>
      <c r="AA46" s="33"/>
    </row>
    <row r="47" spans="2:27" s="39" customFormat="1" ht="11.25" customHeight="1" x14ac:dyDescent="0.15">
      <c r="B47" s="24" t="s">
        <v>128</v>
      </c>
      <c r="C47" s="25"/>
      <c r="D47" s="25"/>
      <c r="E47" s="25"/>
      <c r="F47" s="25"/>
      <c r="G47" s="25"/>
      <c r="H47" s="25"/>
      <c r="I47" s="25"/>
      <c r="J47" s="40"/>
      <c r="K47" s="41"/>
      <c r="L47" s="41"/>
      <c r="M47" s="31"/>
      <c r="N47" s="31"/>
      <c r="O47" s="31"/>
      <c r="P47" s="32"/>
      <c r="Q47" s="32"/>
      <c r="R47" s="32"/>
      <c r="S47" s="32"/>
      <c r="T47" s="32"/>
      <c r="U47" s="32"/>
      <c r="V47" s="42"/>
      <c r="W47" s="43"/>
      <c r="X47" s="43"/>
      <c r="Y47" s="42"/>
      <c r="Z47" s="42"/>
      <c r="AA47" s="33"/>
    </row>
    <row r="48" spans="2:27" s="39" customFormat="1" ht="11.25" customHeight="1" x14ac:dyDescent="0.15">
      <c r="B48" s="24" t="s">
        <v>188</v>
      </c>
      <c r="C48" s="25"/>
      <c r="D48" s="25"/>
      <c r="E48" s="25"/>
      <c r="F48" s="25"/>
      <c r="G48" s="25"/>
      <c r="H48" s="25"/>
      <c r="I48" s="25"/>
      <c r="J48" s="40"/>
      <c r="K48" s="41"/>
      <c r="L48" s="41"/>
      <c r="M48" s="31"/>
      <c r="N48" s="31"/>
      <c r="O48" s="31"/>
      <c r="P48" s="32"/>
      <c r="Q48" s="32"/>
      <c r="R48" s="32"/>
      <c r="S48" s="32"/>
      <c r="T48" s="32"/>
      <c r="U48" s="32"/>
      <c r="V48" s="42"/>
      <c r="W48" s="43"/>
      <c r="X48" s="43"/>
      <c r="Y48" s="42"/>
      <c r="Z48" s="42"/>
      <c r="AA48" s="33"/>
    </row>
    <row r="49" spans="1:27" s="22" customFormat="1" ht="7.5" customHeight="1" x14ac:dyDescent="0.15">
      <c r="B49" s="187"/>
      <c r="C49" s="187"/>
      <c r="D49" s="187"/>
      <c r="E49" s="55"/>
      <c r="F49" s="55"/>
      <c r="G49" s="55"/>
      <c r="H49" s="55"/>
      <c r="I49" s="55"/>
      <c r="J49" s="55"/>
      <c r="K49" s="55"/>
      <c r="L49" s="55"/>
      <c r="M49" s="55"/>
      <c r="N49" s="55"/>
      <c r="O49" s="55"/>
      <c r="P49" s="55"/>
      <c r="Q49" s="55"/>
      <c r="R49" s="55"/>
      <c r="S49" s="55"/>
      <c r="T49" s="55"/>
      <c r="U49" s="55"/>
      <c r="V49" s="55"/>
      <c r="W49" s="55"/>
      <c r="X49" s="55"/>
      <c r="Y49" s="55"/>
      <c r="Z49" s="60"/>
    </row>
    <row r="50" spans="1:27" s="44" customFormat="1" x14ac:dyDescent="0.15">
      <c r="A50" s="36" t="s">
        <v>143</v>
      </c>
      <c r="C50" s="37"/>
      <c r="D50" s="37"/>
      <c r="E50" s="38"/>
      <c r="F50" s="38"/>
      <c r="G50" s="38"/>
      <c r="H50" s="38"/>
      <c r="I50" s="38"/>
      <c r="J50" s="38"/>
      <c r="K50" s="38"/>
      <c r="L50" s="38"/>
      <c r="M50" s="38"/>
      <c r="N50" s="38"/>
      <c r="O50" s="38"/>
      <c r="U50" s="38"/>
      <c r="V50" s="38"/>
      <c r="W50" s="38"/>
      <c r="X50" s="38"/>
      <c r="Y50" s="38"/>
      <c r="Z50" s="62"/>
    </row>
    <row r="51" spans="1:27" s="22" customFormat="1" ht="13.5" customHeight="1" x14ac:dyDescent="0.15">
      <c r="B51" s="436" t="s">
        <v>184</v>
      </c>
      <c r="C51" s="437"/>
      <c r="D51" s="437"/>
      <c r="E51" s="232">
        <v>3</v>
      </c>
      <c r="F51" s="232"/>
      <c r="G51" s="232"/>
      <c r="H51" s="233"/>
      <c r="I51" s="68" t="s">
        <v>98</v>
      </c>
    </row>
    <row r="52" spans="1:27" s="22" customFormat="1" ht="15" customHeight="1" x14ac:dyDescent="0.15">
      <c r="B52" s="211" t="s">
        <v>100</v>
      </c>
      <c r="C52" s="211"/>
      <c r="D52" s="211"/>
      <c r="E52" s="212" t="str">
        <f>IF(E51&gt;1,"保育室等を２階以上に設置する場合は、必置"," ")</f>
        <v>保育室等を２階以上に設置する場合は、必置</v>
      </c>
      <c r="F52" s="212"/>
      <c r="G52" s="212"/>
      <c r="H52" s="212"/>
      <c r="I52" s="212"/>
      <c r="J52" s="212"/>
      <c r="K52" s="212"/>
      <c r="L52" s="212"/>
      <c r="M52" s="212"/>
      <c r="N52" s="212"/>
      <c r="O52" s="212"/>
      <c r="P52" s="212"/>
      <c r="Q52" s="212"/>
      <c r="R52" s="212"/>
      <c r="S52" s="212"/>
      <c r="T52" s="212"/>
      <c r="U52" s="212"/>
      <c r="V52" s="212"/>
      <c r="W52" s="212"/>
      <c r="X52" s="212"/>
      <c r="Y52" s="212"/>
      <c r="Z52" s="212"/>
    </row>
    <row r="53" spans="1:27" s="22" customFormat="1" ht="18.75" customHeight="1" x14ac:dyDescent="0.15">
      <c r="B53" s="213" t="s">
        <v>19</v>
      </c>
      <c r="C53" s="214"/>
      <c r="D53" s="215"/>
      <c r="E53" s="65" t="s">
        <v>35</v>
      </c>
      <c r="F53" s="216" t="str">
        <f>IFERROR(VLOOKUP(E53,別表「避難設備一覧」!B4:C14,2,0),"")</f>
        <v>屋内階段</v>
      </c>
      <c r="G53" s="217"/>
      <c r="H53" s="217"/>
      <c r="I53" s="217"/>
      <c r="J53" s="217"/>
      <c r="K53" s="217"/>
      <c r="L53" s="217"/>
      <c r="M53" s="217"/>
      <c r="N53" s="217"/>
      <c r="O53" s="217"/>
      <c r="P53" s="217"/>
      <c r="Q53" s="217"/>
      <c r="R53" s="217"/>
      <c r="S53" s="217"/>
      <c r="T53" s="217"/>
      <c r="U53" s="217"/>
      <c r="V53" s="217"/>
      <c r="W53" s="217"/>
      <c r="X53" s="217"/>
      <c r="Y53" s="217"/>
      <c r="Z53" s="218"/>
    </row>
    <row r="54" spans="1:27" s="22" customFormat="1" ht="45" customHeight="1" x14ac:dyDescent="0.15">
      <c r="B54" s="219" t="s">
        <v>27</v>
      </c>
      <c r="C54" s="220"/>
      <c r="D54" s="221"/>
      <c r="E54" s="65" t="s">
        <v>36</v>
      </c>
      <c r="F54" s="222" t="str">
        <f>IFERROR(VLOOKUP(E54,別表「避難設備一覧」!B4:C14,2,0),"")</f>
        <v>屋外階段</v>
      </c>
      <c r="G54" s="223"/>
      <c r="H54" s="223"/>
      <c r="I54" s="223"/>
      <c r="J54" s="223"/>
      <c r="K54" s="223"/>
      <c r="L54" s="223"/>
      <c r="M54" s="223"/>
      <c r="N54" s="223"/>
      <c r="O54" s="223"/>
      <c r="P54" s="223"/>
      <c r="Q54" s="223"/>
      <c r="R54" s="223"/>
      <c r="S54" s="223"/>
      <c r="T54" s="223"/>
      <c r="U54" s="223"/>
      <c r="V54" s="223"/>
      <c r="W54" s="223"/>
      <c r="X54" s="223"/>
      <c r="Y54" s="223"/>
      <c r="Z54" s="224"/>
    </row>
    <row r="55" spans="1:27" s="22" customFormat="1" x14ac:dyDescent="0.15">
      <c r="B55" s="69" t="s">
        <v>99</v>
      </c>
      <c r="C55" s="63"/>
      <c r="D55" s="63"/>
      <c r="E55" s="64"/>
      <c r="F55" s="188"/>
      <c r="G55" s="188"/>
      <c r="H55" s="188"/>
      <c r="I55" s="188"/>
      <c r="J55" s="188"/>
      <c r="K55" s="188"/>
      <c r="L55" s="188"/>
      <c r="M55" s="188"/>
      <c r="N55" s="188"/>
      <c r="O55" s="188"/>
      <c r="P55" s="188"/>
      <c r="Q55" s="188"/>
      <c r="R55" s="188"/>
      <c r="S55" s="188"/>
      <c r="T55" s="188"/>
      <c r="U55" s="188"/>
      <c r="V55" s="188"/>
      <c r="W55" s="188"/>
      <c r="X55" s="188"/>
      <c r="Y55" s="188"/>
      <c r="Z55" s="188"/>
    </row>
    <row r="56" spans="1:27" s="22" customFormat="1" ht="21" customHeight="1" x14ac:dyDescent="0.15">
      <c r="B56" s="66" t="s">
        <v>35</v>
      </c>
      <c r="C56" s="198" t="str">
        <f>IFERROR(VLOOKUP(B56,別表「その他の防災設備一覧」!B3:C10,2,0),"")</f>
        <v>園児の転落防止設備(保育室等など園児が出入りや通行をする場所に設置)</v>
      </c>
      <c r="D56" s="199"/>
      <c r="E56" s="199"/>
      <c r="F56" s="199"/>
      <c r="G56" s="199"/>
      <c r="H56" s="199"/>
      <c r="I56" s="199"/>
      <c r="J56" s="199"/>
      <c r="K56" s="199"/>
      <c r="L56" s="199"/>
      <c r="M56" s="200"/>
      <c r="N56" s="66" t="s">
        <v>201</v>
      </c>
      <c r="O56" s="201" t="str">
        <f>IFERROR(VLOOKUP(N56,別表「その他の防災設備一覧」!B3:C10,2,0),"")</f>
        <v>換気･暖房･冷房設備の風道が、床又は壁を貫通する部分(これに近接する部分含む)に防火上有効にダンパーが設置</v>
      </c>
      <c r="P56" s="201"/>
      <c r="Q56" s="201"/>
      <c r="R56" s="201"/>
      <c r="S56" s="201"/>
      <c r="T56" s="201"/>
      <c r="U56" s="201"/>
      <c r="V56" s="201"/>
      <c r="W56" s="201"/>
      <c r="X56" s="201"/>
      <c r="Y56" s="201"/>
      <c r="Z56" s="202"/>
      <c r="AA56" s="23"/>
    </row>
    <row r="57" spans="1:27" s="22" customFormat="1" ht="21" customHeight="1" x14ac:dyDescent="0.15">
      <c r="B57" s="67" t="s">
        <v>36</v>
      </c>
      <c r="C57" s="203" t="str">
        <f>IFERROR(VLOOKUP(B57,別表「その他の防災設備一覧」!B3:C10,2,0),"")</f>
        <v>スプリンクラー設備その他これに類するもので自動式のもの</v>
      </c>
      <c r="D57" s="204"/>
      <c r="E57" s="204"/>
      <c r="F57" s="204"/>
      <c r="G57" s="204"/>
      <c r="H57" s="204"/>
      <c r="I57" s="204"/>
      <c r="J57" s="204"/>
      <c r="K57" s="204"/>
      <c r="L57" s="204"/>
      <c r="M57" s="205"/>
      <c r="N57" s="67" t="s">
        <v>202</v>
      </c>
      <c r="O57" s="206" t="str">
        <f>IFERROR(VLOOKUP(N57,別表「その他の防災設備一覧」!B3:C10,2,0),"")</f>
        <v>壁及び天井の室内に面する部分の不燃材料仕上げ</v>
      </c>
      <c r="P57" s="206"/>
      <c r="Q57" s="206"/>
      <c r="R57" s="206"/>
      <c r="S57" s="206"/>
      <c r="T57" s="206"/>
      <c r="U57" s="206"/>
      <c r="V57" s="206"/>
      <c r="W57" s="206"/>
      <c r="X57" s="206"/>
      <c r="Y57" s="206"/>
      <c r="Z57" s="207"/>
      <c r="AA57" s="23"/>
    </row>
    <row r="58" spans="1:27" s="22" customFormat="1" ht="21" customHeight="1" x14ac:dyDescent="0.15">
      <c r="B58" s="67" t="s">
        <v>43</v>
      </c>
      <c r="C58" s="208" t="str">
        <f>IFERROR(VLOOKUP(B58,別表「その他の防災設備一覧」!B3:C10,2,0),"")</f>
        <v>調理用器具の種類に応じた有効な自動消火装置が設置され、かつ外部への延焼防止措置が講じられている</v>
      </c>
      <c r="D58" s="209"/>
      <c r="E58" s="209"/>
      <c r="F58" s="209"/>
      <c r="G58" s="209"/>
      <c r="H58" s="209"/>
      <c r="I58" s="209"/>
      <c r="J58" s="209"/>
      <c r="K58" s="209"/>
      <c r="L58" s="209"/>
      <c r="M58" s="210"/>
      <c r="N58" s="67" t="s">
        <v>203</v>
      </c>
      <c r="O58" s="206" t="str">
        <f>IFERROR(VLOOKUP(N58,別表「その他の防災設備一覧」!B3:C10,2,0),"")</f>
        <v>非常警報器具又は非常警報設備及び消防機関へ火災を通報する設備</v>
      </c>
      <c r="P58" s="206"/>
      <c r="Q58" s="206"/>
      <c r="R58" s="206"/>
      <c r="S58" s="206"/>
      <c r="T58" s="206"/>
      <c r="U58" s="206"/>
      <c r="V58" s="206"/>
      <c r="W58" s="206"/>
      <c r="X58" s="206"/>
      <c r="Y58" s="206"/>
      <c r="Z58" s="207"/>
      <c r="AA58" s="23"/>
    </row>
    <row r="59" spans="1:27" s="22" customFormat="1" ht="21" customHeight="1" x14ac:dyDescent="0.15">
      <c r="B59" s="103" t="s">
        <v>204</v>
      </c>
      <c r="C59" s="193" t="str">
        <f>IFERROR(VLOOKUP(B59,別表「その他の防災設備一覧」!B3:C10,2,0),"")</f>
        <v>調理設備とそれ以外の部分が、耐火構造の床、壁又は特定防火設備で区画されている</v>
      </c>
      <c r="D59" s="194"/>
      <c r="E59" s="194"/>
      <c r="F59" s="194"/>
      <c r="G59" s="194"/>
      <c r="H59" s="194"/>
      <c r="I59" s="194"/>
      <c r="J59" s="194"/>
      <c r="K59" s="194"/>
      <c r="L59" s="194"/>
      <c r="M59" s="195"/>
      <c r="N59" s="103" t="s">
        <v>200</v>
      </c>
      <c r="O59" s="196" t="str">
        <f>IFERROR(VLOOKUP(N59,別表「その他の防災設備一覧」!B3:C10,2,0),"")</f>
        <v>カーテン、敷物、建具等で可燃性のものについての防炎処理</v>
      </c>
      <c r="P59" s="196"/>
      <c r="Q59" s="196"/>
      <c r="R59" s="196"/>
      <c r="S59" s="196"/>
      <c r="T59" s="196"/>
      <c r="U59" s="196"/>
      <c r="V59" s="196"/>
      <c r="W59" s="196"/>
      <c r="X59" s="196"/>
      <c r="Y59" s="196"/>
      <c r="Z59" s="197"/>
      <c r="AA59" s="23"/>
    </row>
    <row r="60" spans="1:27" ht="19.5" customHeight="1" x14ac:dyDescent="0.15">
      <c r="Y60" s="3"/>
      <c r="Z60" s="3"/>
    </row>
    <row r="61" spans="1:27" ht="19.5" customHeight="1" x14ac:dyDescent="0.15">
      <c r="Y61" s="3"/>
      <c r="Z61" s="3"/>
    </row>
    <row r="62" spans="1:27" ht="19.5" customHeight="1" x14ac:dyDescent="0.15">
      <c r="Y62" s="3"/>
      <c r="Z62" s="3"/>
    </row>
    <row r="63" spans="1:27" ht="19.5" customHeight="1" x14ac:dyDescent="0.15">
      <c r="Y63" s="3"/>
      <c r="Z63" s="3"/>
    </row>
    <row r="64" spans="1:27" ht="19.5" customHeight="1" x14ac:dyDescent="0.15">
      <c r="Y64" s="3"/>
      <c r="Z64" s="3"/>
    </row>
    <row r="65" spans="25:26" ht="19.5" customHeight="1" x14ac:dyDescent="0.15">
      <c r="Y65" s="3"/>
      <c r="Z65" s="3"/>
    </row>
    <row r="66" spans="25:26" ht="19.5" customHeight="1" x14ac:dyDescent="0.15">
      <c r="Y66" s="3"/>
      <c r="Z66" s="3"/>
    </row>
    <row r="67" spans="25:26" ht="19.5" customHeight="1" x14ac:dyDescent="0.15">
      <c r="Y67" s="3"/>
      <c r="Z67" s="3"/>
    </row>
    <row r="68" spans="25:26" ht="19.5" customHeight="1" x14ac:dyDescent="0.15">
      <c r="Y68" s="3"/>
      <c r="Z68" s="3"/>
    </row>
    <row r="69" spans="25:26" ht="19.5" customHeight="1" x14ac:dyDescent="0.15">
      <c r="Y69" s="3"/>
      <c r="Z69" s="3"/>
    </row>
    <row r="70" spans="25:26" ht="19.5" customHeight="1" x14ac:dyDescent="0.15">
      <c r="Y70" s="3"/>
      <c r="Z70" s="3"/>
    </row>
    <row r="71" spans="25:26" ht="19.5" customHeight="1" x14ac:dyDescent="0.15">
      <c r="Y71" s="3"/>
      <c r="Z71" s="3"/>
    </row>
    <row r="72" spans="25:26" ht="19.5" customHeight="1" x14ac:dyDescent="0.15">
      <c r="Y72" s="3"/>
      <c r="Z72" s="3"/>
    </row>
    <row r="73" spans="25:26" ht="19.5" customHeight="1" x14ac:dyDescent="0.15">
      <c r="Y73" s="3"/>
      <c r="Z73" s="3"/>
    </row>
    <row r="74" spans="25:26" ht="19.5" customHeight="1" x14ac:dyDescent="0.15">
      <c r="Y74" s="3"/>
      <c r="Z74" s="3"/>
    </row>
    <row r="75" spans="25:26" ht="19.5" customHeight="1" x14ac:dyDescent="0.15">
      <c r="Y75" s="3"/>
      <c r="Z75" s="3"/>
    </row>
    <row r="76" spans="25:26" ht="19.5" customHeight="1" x14ac:dyDescent="0.15">
      <c r="Y76" s="3"/>
      <c r="Z76" s="3"/>
    </row>
    <row r="77" spans="25:26" ht="19.5" customHeight="1" x14ac:dyDescent="0.15">
      <c r="Y77" s="3"/>
      <c r="Z77" s="3"/>
    </row>
    <row r="78" spans="25:26" ht="19.5" customHeight="1" x14ac:dyDescent="0.15">
      <c r="Y78" s="3"/>
      <c r="Z78" s="3"/>
    </row>
    <row r="79" spans="25:26" ht="19.5" customHeight="1" x14ac:dyDescent="0.15">
      <c r="Y79" s="3"/>
      <c r="Z79" s="3"/>
    </row>
    <row r="80" spans="25:26" ht="19.5" customHeight="1" x14ac:dyDescent="0.15">
      <c r="Y80" s="3"/>
      <c r="Z80" s="3"/>
    </row>
    <row r="81" spans="25:26" ht="19.5" customHeight="1" x14ac:dyDescent="0.15">
      <c r="Y81" s="3"/>
      <c r="Z81" s="3"/>
    </row>
    <row r="82" spans="25:26" ht="19.5" customHeight="1" x14ac:dyDescent="0.15">
      <c r="Y82" s="3"/>
      <c r="Z82" s="3"/>
    </row>
    <row r="83" spans="25:26" ht="19.5" customHeight="1" x14ac:dyDescent="0.15">
      <c r="Y83" s="3"/>
      <c r="Z83" s="3"/>
    </row>
    <row r="84" spans="25:26" ht="19.5" customHeight="1" x14ac:dyDescent="0.15">
      <c r="Y84" s="3"/>
      <c r="Z84" s="3"/>
    </row>
    <row r="85" spans="25:26" ht="19.5" customHeight="1" x14ac:dyDescent="0.15">
      <c r="Y85" s="3"/>
      <c r="Z85" s="3"/>
    </row>
    <row r="86" spans="25:26" ht="19.5" customHeight="1" x14ac:dyDescent="0.15">
      <c r="Y86" s="3"/>
      <c r="Z86" s="3"/>
    </row>
    <row r="87" spans="25:26" ht="19.5" customHeight="1" x14ac:dyDescent="0.15">
      <c r="Y87" s="3"/>
      <c r="Z87" s="3"/>
    </row>
    <row r="88" spans="25:26" ht="19.5" customHeight="1" x14ac:dyDescent="0.15">
      <c r="Y88" s="3"/>
      <c r="Z88" s="3"/>
    </row>
    <row r="89" spans="25:26" ht="19.5" customHeight="1" x14ac:dyDescent="0.15">
      <c r="Y89" s="3"/>
      <c r="Z89" s="3"/>
    </row>
    <row r="90" spans="25:26" ht="19.5" customHeight="1" x14ac:dyDescent="0.15">
      <c r="Y90" s="3"/>
      <c r="Z90" s="3"/>
    </row>
    <row r="91" spans="25:26" ht="19.5" customHeight="1" x14ac:dyDescent="0.15">
      <c r="Y91" s="3"/>
      <c r="Z91" s="3"/>
    </row>
    <row r="92" spans="25:26" ht="19.5" customHeight="1" x14ac:dyDescent="0.15">
      <c r="Y92" s="3"/>
      <c r="Z92" s="3"/>
    </row>
    <row r="93" spans="25:26" ht="19.5" customHeight="1" x14ac:dyDescent="0.15">
      <c r="Y93" s="3"/>
      <c r="Z93" s="3"/>
    </row>
    <row r="94" spans="25:26" ht="19.5" customHeight="1" x14ac:dyDescent="0.15">
      <c r="Y94" s="3"/>
      <c r="Z94" s="3"/>
    </row>
    <row r="95" spans="25:26" ht="19.5" customHeight="1" x14ac:dyDescent="0.15">
      <c r="Y95" s="3"/>
      <c r="Z95" s="3"/>
    </row>
    <row r="96" spans="25:26" ht="19.5" customHeight="1" x14ac:dyDescent="0.15">
      <c r="Y96" s="3"/>
      <c r="Z96" s="3"/>
    </row>
    <row r="97" spans="25:26" ht="19.5" customHeight="1" x14ac:dyDescent="0.15">
      <c r="Y97" s="3"/>
      <c r="Z97" s="3"/>
    </row>
    <row r="98" spans="25:26" ht="19.5" customHeight="1" x14ac:dyDescent="0.15">
      <c r="Y98" s="3"/>
      <c r="Z98" s="3"/>
    </row>
    <row r="99" spans="25:26" ht="19.5" customHeight="1" x14ac:dyDescent="0.15">
      <c r="Y99" s="3"/>
      <c r="Z99" s="3"/>
    </row>
    <row r="100" spans="25:26" ht="19.5" customHeight="1" x14ac:dyDescent="0.15">
      <c r="Y100" s="3"/>
      <c r="Z100" s="3"/>
    </row>
    <row r="101" spans="25:26" ht="19.5" customHeight="1" x14ac:dyDescent="0.15">
      <c r="Y101" s="3"/>
      <c r="Z101" s="3"/>
    </row>
    <row r="102" spans="25:26" ht="19.5" customHeight="1" x14ac:dyDescent="0.15">
      <c r="Y102" s="3"/>
      <c r="Z102" s="3"/>
    </row>
    <row r="103" spans="25:26" ht="19.5" customHeight="1" x14ac:dyDescent="0.15">
      <c r="Y103" s="3"/>
      <c r="Z103" s="3"/>
    </row>
    <row r="104" spans="25:26" ht="19.5" customHeight="1" x14ac:dyDescent="0.15">
      <c r="Y104" s="3"/>
      <c r="Z104" s="3"/>
    </row>
    <row r="105" spans="25:26" ht="19.5" customHeight="1" x14ac:dyDescent="0.15">
      <c r="Y105" s="3"/>
      <c r="Z105" s="3"/>
    </row>
    <row r="106" spans="25:26" ht="19.5" customHeight="1" x14ac:dyDescent="0.15">
      <c r="Y106" s="3"/>
      <c r="Z106" s="3"/>
    </row>
    <row r="107" spans="25:26" ht="19.5" customHeight="1" x14ac:dyDescent="0.15">
      <c r="Y107" s="3"/>
      <c r="Z107" s="3"/>
    </row>
    <row r="108" spans="25:26" ht="19.5" customHeight="1" x14ac:dyDescent="0.15">
      <c r="Y108" s="3"/>
      <c r="Z108" s="3"/>
    </row>
    <row r="109" spans="25:26" ht="19.5" customHeight="1" x14ac:dyDescent="0.15">
      <c r="Y109" s="3"/>
      <c r="Z109" s="3"/>
    </row>
    <row r="110" spans="25:26" ht="19.5" customHeight="1" x14ac:dyDescent="0.15">
      <c r="Y110" s="3"/>
      <c r="Z110" s="3"/>
    </row>
    <row r="111" spans="25:26" ht="19.5" customHeight="1" x14ac:dyDescent="0.15">
      <c r="Y111" s="3"/>
      <c r="Z111" s="3"/>
    </row>
    <row r="112" spans="25:26"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row r="119" spans="25:26" ht="19.5" customHeight="1" x14ac:dyDescent="0.15">
      <c r="Y119" s="3"/>
      <c r="Z119" s="3"/>
    </row>
    <row r="120" spans="25:26" ht="19.5" customHeight="1" x14ac:dyDescent="0.15">
      <c r="Y120" s="3"/>
      <c r="Z120" s="3"/>
    </row>
    <row r="121" spans="25:26" ht="19.5" customHeight="1" x14ac:dyDescent="0.15">
      <c r="Y121" s="3"/>
      <c r="Z121" s="3"/>
    </row>
    <row r="122" spans="25:26" ht="19.5" customHeight="1" x14ac:dyDescent="0.15">
      <c r="Y122" s="3"/>
      <c r="Z122" s="3"/>
    </row>
    <row r="123" spans="25:26" ht="19.5" customHeight="1" x14ac:dyDescent="0.15">
      <c r="Y123" s="3"/>
      <c r="Z123" s="3"/>
    </row>
    <row r="124" spans="25:26" ht="19.5" customHeight="1" x14ac:dyDescent="0.15">
      <c r="Y124" s="3"/>
      <c r="Z124" s="3"/>
    </row>
    <row r="125" spans="25:26" ht="19.5" customHeight="1" x14ac:dyDescent="0.15">
      <c r="Y125" s="3"/>
      <c r="Z125" s="3"/>
    </row>
    <row r="126" spans="25:26" ht="19.5" customHeight="1" x14ac:dyDescent="0.15">
      <c r="Y126" s="3"/>
      <c r="Z126" s="3"/>
    </row>
    <row r="127" spans="25:26" ht="19.5" customHeight="1" x14ac:dyDescent="0.15">
      <c r="Y127" s="3"/>
      <c r="Z127" s="3"/>
    </row>
    <row r="128" spans="25:26" ht="19.5" customHeight="1" x14ac:dyDescent="0.15">
      <c r="Y128" s="3"/>
      <c r="Z128" s="3"/>
    </row>
    <row r="129" spans="25:26" ht="19.5" customHeight="1" x14ac:dyDescent="0.15">
      <c r="Y129" s="3"/>
      <c r="Z129" s="3"/>
    </row>
    <row r="130" spans="25:26" ht="19.5" customHeight="1" x14ac:dyDescent="0.15">
      <c r="Y130" s="3"/>
      <c r="Z130" s="3"/>
    </row>
    <row r="131" spans="25:26" ht="19.5" customHeight="1" x14ac:dyDescent="0.15">
      <c r="Y131" s="3"/>
      <c r="Z131" s="3"/>
    </row>
    <row r="132" spans="25:26" ht="19.5" customHeight="1" x14ac:dyDescent="0.15">
      <c r="Y132" s="3"/>
      <c r="Z132" s="3"/>
    </row>
    <row r="133" spans="25:26" ht="19.5" customHeight="1" x14ac:dyDescent="0.15">
      <c r="Y133" s="3"/>
      <c r="Z133" s="3"/>
    </row>
    <row r="134" spans="25:26" ht="19.5" customHeight="1" x14ac:dyDescent="0.15">
      <c r="Y134" s="3"/>
      <c r="Z134" s="3"/>
    </row>
    <row r="135" spans="25:26" ht="19.5" customHeight="1" x14ac:dyDescent="0.15">
      <c r="Y135" s="3"/>
      <c r="Z135" s="3"/>
    </row>
    <row r="136" spans="25:26" ht="19.5" customHeight="1" x14ac:dyDescent="0.15">
      <c r="Y136" s="3"/>
      <c r="Z136" s="3"/>
    </row>
    <row r="137" spans="25:26" ht="19.5" customHeight="1" x14ac:dyDescent="0.15">
      <c r="Y137" s="3"/>
      <c r="Z137" s="3"/>
    </row>
    <row r="138" spans="25:26" ht="19.5" customHeight="1" x14ac:dyDescent="0.15">
      <c r="Y138" s="3"/>
      <c r="Z138" s="3"/>
    </row>
    <row r="139" spans="25:26" ht="19.5" customHeight="1" x14ac:dyDescent="0.15">
      <c r="Y139" s="3"/>
      <c r="Z139" s="3"/>
    </row>
    <row r="140" spans="25:26" ht="19.5" customHeight="1" x14ac:dyDescent="0.15">
      <c r="Y140" s="3"/>
      <c r="Z140" s="3"/>
    </row>
    <row r="141" spans="25:26" ht="19.5" customHeight="1" x14ac:dyDescent="0.15">
      <c r="Y141" s="3"/>
      <c r="Z141" s="3"/>
    </row>
    <row r="142" spans="25:26" ht="19.5" customHeight="1" x14ac:dyDescent="0.15">
      <c r="Y142" s="3"/>
      <c r="Z142" s="3"/>
    </row>
    <row r="143" spans="25:26" ht="19.5" customHeight="1" x14ac:dyDescent="0.15">
      <c r="Y143" s="3"/>
      <c r="Z143" s="3"/>
    </row>
    <row r="144" spans="25:26" ht="19.5" customHeight="1" x14ac:dyDescent="0.15">
      <c r="Y144" s="3"/>
      <c r="Z144" s="3"/>
    </row>
    <row r="145" spans="25:26" ht="19.5" customHeight="1" x14ac:dyDescent="0.15">
      <c r="Y145" s="3"/>
      <c r="Z145" s="3"/>
    </row>
    <row r="146" spans="25:26" ht="19.5" customHeight="1" x14ac:dyDescent="0.15">
      <c r="Y146" s="3"/>
      <c r="Z146" s="3"/>
    </row>
    <row r="147" spans="25:26" ht="19.5" customHeight="1" x14ac:dyDescent="0.15">
      <c r="Y147" s="3"/>
      <c r="Z147" s="3"/>
    </row>
    <row r="148" spans="25:26" ht="19.5" customHeight="1" x14ac:dyDescent="0.15">
      <c r="Y148" s="3"/>
      <c r="Z148" s="3"/>
    </row>
  </sheetData>
  <sheetProtection password="A3E6" sheet="1" scenarios="1" formatCells="0"/>
  <dataConsolidate/>
  <mergeCells count="176">
    <mergeCell ref="C57:M57"/>
    <mergeCell ref="O57:Z57"/>
    <mergeCell ref="C58:M58"/>
    <mergeCell ref="O58:Z58"/>
    <mergeCell ref="C59:M59"/>
    <mergeCell ref="O59:Z59"/>
    <mergeCell ref="B53:D53"/>
    <mergeCell ref="F53:Z53"/>
    <mergeCell ref="B54:D54"/>
    <mergeCell ref="F54:Z54"/>
    <mergeCell ref="C56:M56"/>
    <mergeCell ref="O56:Z56"/>
    <mergeCell ref="B44:I44"/>
    <mergeCell ref="J44:L44"/>
    <mergeCell ref="M44:O44"/>
    <mergeCell ref="B51:D51"/>
    <mergeCell ref="E51:H51"/>
    <mergeCell ref="B52:D52"/>
    <mergeCell ref="E52:Z52"/>
    <mergeCell ref="X38:Z38"/>
    <mergeCell ref="J39:L39"/>
    <mergeCell ref="J40:L40"/>
    <mergeCell ref="J41:L41"/>
    <mergeCell ref="J42:L42"/>
    <mergeCell ref="D43:I43"/>
    <mergeCell ref="J43:L43"/>
    <mergeCell ref="M43:O43"/>
    <mergeCell ref="B36:C43"/>
    <mergeCell ref="J36:L36"/>
    <mergeCell ref="M36:O42"/>
    <mergeCell ref="J37:L37"/>
    <mergeCell ref="J38:L38"/>
    <mergeCell ref="T38:W38"/>
    <mergeCell ref="T33:V33"/>
    <mergeCell ref="W33:Z35"/>
    <mergeCell ref="D34:G34"/>
    <mergeCell ref="H34:I34"/>
    <mergeCell ref="J34:L34"/>
    <mergeCell ref="M34:O34"/>
    <mergeCell ref="D35:I35"/>
    <mergeCell ref="J35:L35"/>
    <mergeCell ref="M35:O35"/>
    <mergeCell ref="T35:V35"/>
    <mergeCell ref="B33:C35"/>
    <mergeCell ref="D33:G33"/>
    <mergeCell ref="H33:I33"/>
    <mergeCell ref="J33:L33"/>
    <mergeCell ref="M33:O33"/>
    <mergeCell ref="P33:S35"/>
    <mergeCell ref="D31:G31"/>
    <mergeCell ref="H31:I31"/>
    <mergeCell ref="J31:L31"/>
    <mergeCell ref="M31:O31"/>
    <mergeCell ref="P31:S31"/>
    <mergeCell ref="B30:C32"/>
    <mergeCell ref="D30:G30"/>
    <mergeCell ref="H30:I30"/>
    <mergeCell ref="J30:L30"/>
    <mergeCell ref="M30:O30"/>
    <mergeCell ref="P30:S30"/>
    <mergeCell ref="T30:V30"/>
    <mergeCell ref="W30:Z30"/>
    <mergeCell ref="W31:Z31"/>
    <mergeCell ref="D32:I32"/>
    <mergeCell ref="J32:L32"/>
    <mergeCell ref="M32:O32"/>
    <mergeCell ref="T31:V31"/>
    <mergeCell ref="Q24:R24"/>
    <mergeCell ref="S24:U24"/>
    <mergeCell ref="V24:W24"/>
    <mergeCell ref="B29:C29"/>
    <mergeCell ref="D29:I29"/>
    <mergeCell ref="J29:L29"/>
    <mergeCell ref="M29:O29"/>
    <mergeCell ref="P29:S29"/>
    <mergeCell ref="B13:B24"/>
    <mergeCell ref="T29:V29"/>
    <mergeCell ref="W29:Z29"/>
    <mergeCell ref="F17:G17"/>
    <mergeCell ref="H17:I17"/>
    <mergeCell ref="J17:K17"/>
    <mergeCell ref="L17:M17"/>
    <mergeCell ref="Q17:R17"/>
    <mergeCell ref="S22:U22"/>
    <mergeCell ref="V22:X22"/>
    <mergeCell ref="C23:E23"/>
    <mergeCell ref="F23:N23"/>
    <mergeCell ref="Q23:R23"/>
    <mergeCell ref="S23:U23"/>
    <mergeCell ref="V23:W23"/>
    <mergeCell ref="C20:C22"/>
    <mergeCell ref="D20:E20"/>
    <mergeCell ref="F20:N20"/>
    <mergeCell ref="Q20:U20"/>
    <mergeCell ref="D21:E21"/>
    <mergeCell ref="F21:N21"/>
    <mergeCell ref="D22:E22"/>
    <mergeCell ref="F22:N22"/>
    <mergeCell ref="P22:P24"/>
    <mergeCell ref="Q22:R22"/>
    <mergeCell ref="C24:E24"/>
    <mergeCell ref="F24:N24"/>
    <mergeCell ref="C16:E16"/>
    <mergeCell ref="F16:N16"/>
    <mergeCell ref="Q16:R16"/>
    <mergeCell ref="S16:X16"/>
    <mergeCell ref="R9:S9"/>
    <mergeCell ref="T9:U9"/>
    <mergeCell ref="V9:X9"/>
    <mergeCell ref="C13:E13"/>
    <mergeCell ref="F13:N13"/>
    <mergeCell ref="P13:P20"/>
    <mergeCell ref="Q13:X13"/>
    <mergeCell ref="C14:E14"/>
    <mergeCell ref="F14:N14"/>
    <mergeCell ref="S17:X17"/>
    <mergeCell ref="C18:E18"/>
    <mergeCell ref="F18:N18"/>
    <mergeCell ref="Q18:U18"/>
    <mergeCell ref="V18:X18"/>
    <mergeCell ref="C19:E19"/>
    <mergeCell ref="F19:I19"/>
    <mergeCell ref="K19:N19"/>
    <mergeCell ref="Q19:U19"/>
    <mergeCell ref="V19:X20"/>
    <mergeCell ref="C17:E17"/>
    <mergeCell ref="V8:X8"/>
    <mergeCell ref="C9:E9"/>
    <mergeCell ref="F9:G9"/>
    <mergeCell ref="H9:I9"/>
    <mergeCell ref="J9:K9"/>
    <mergeCell ref="L9:M9"/>
    <mergeCell ref="N9:O9"/>
    <mergeCell ref="P9:Q9"/>
    <mergeCell ref="Q14:R15"/>
    <mergeCell ref="S14:X15"/>
    <mergeCell ref="C15:E15"/>
    <mergeCell ref="F15:N15"/>
    <mergeCell ref="C8:E8"/>
    <mergeCell ref="F8:G8"/>
    <mergeCell ref="H8:I8"/>
    <mergeCell ref="J8:K8"/>
    <mergeCell ref="L8:M8"/>
    <mergeCell ref="N8:O8"/>
    <mergeCell ref="P8:Q8"/>
    <mergeCell ref="R8:S8"/>
    <mergeCell ref="T8:U8"/>
    <mergeCell ref="F7:G7"/>
    <mergeCell ref="H7:I7"/>
    <mergeCell ref="J7:K7"/>
    <mergeCell ref="L7:M7"/>
    <mergeCell ref="N7:O7"/>
    <mergeCell ref="P7:Q7"/>
    <mergeCell ref="R7:S7"/>
    <mergeCell ref="T7:U7"/>
    <mergeCell ref="V7:X7"/>
    <mergeCell ref="C6:E6"/>
    <mergeCell ref="F6:G6"/>
    <mergeCell ref="H6:I6"/>
    <mergeCell ref="J6:K6"/>
    <mergeCell ref="L6:M6"/>
    <mergeCell ref="N6:O6"/>
    <mergeCell ref="A1:Z1"/>
    <mergeCell ref="B5:E5"/>
    <mergeCell ref="F5:G5"/>
    <mergeCell ref="H5:I5"/>
    <mergeCell ref="J5:K5"/>
    <mergeCell ref="L5:M5"/>
    <mergeCell ref="N5:O5"/>
    <mergeCell ref="P5:Q5"/>
    <mergeCell ref="R5:U5"/>
    <mergeCell ref="V5:X5"/>
    <mergeCell ref="P6:Q6"/>
    <mergeCell ref="R6:S6"/>
    <mergeCell ref="T6:U6"/>
    <mergeCell ref="V6:X6"/>
  </mergeCells>
  <phoneticPr fontId="6"/>
  <conditionalFormatting sqref="E51:H51">
    <cfRule type="expression" dxfId="3" priority="3">
      <formula>OR(#REF!="小規模型事業所内保育事業(Ａ型基準)",#REF!="小規模型事業所内保育事業(Ｂ型基準)")</formula>
    </cfRule>
    <cfRule type="expression" priority="4">
      <formula>#REF!="小規模型事業所内保育事業"</formula>
    </cfRule>
  </conditionalFormatting>
  <conditionalFormatting sqref="S14">
    <cfRule type="expression" dxfId="2" priority="2">
      <formula>$Q$13="屋外遊戯場に代わるべき場所"</formula>
    </cfRule>
  </conditionalFormatting>
  <conditionalFormatting sqref="S16:X16">
    <cfRule type="expression" dxfId="1" priority="1">
      <formula>$Q$16="使用権限"</formula>
    </cfRule>
  </conditionalFormatting>
  <conditionalFormatting sqref="E53:E54 B56:B59 N56:N59">
    <cfRule type="expression" dxfId="0" priority="5">
      <formula>$E$51&gt;1</formula>
    </cfRule>
    <cfRule type="colorScale" priority="6">
      <colorScale>
        <cfvo type="min"/>
        <cfvo type="max"/>
        <color rgb="FFFF7128"/>
        <color rgb="FFFFEF9C"/>
      </colorScale>
    </cfRule>
  </conditionalFormatting>
  <dataValidations count="17">
    <dataValidation type="list" allowBlank="1" showInputMessage="1" showErrorMessage="1" sqref="Q23:R24">
      <formula1>"あり,なし"</formula1>
    </dataValidation>
    <dataValidation type="list" allowBlank="1" showInputMessage="1" showErrorMessage="1" sqref="Q13">
      <formula1>"同一敷地,隣接地,屋外遊戯場に代わるべき場所"</formula1>
    </dataValidation>
    <dataValidation type="list" allowBlank="1" showInputMessage="1" showErrorMessage="1" sqref="F18 S16">
      <formula1>"所有権,賃借権,使用貸借権,その他"</formula1>
    </dataValidation>
    <dataValidation type="list" allowBlank="1" showInputMessage="1" showErrorMessage="1" sqref="F15">
      <formula1>"専用建物,集合住宅,戸建て住宅,その他"</formula1>
    </dataValidation>
    <dataValidation type="list" allowBlank="1" showInputMessage="1" showErrorMessage="1" sqref="N59">
      <formula1>"⑧"</formula1>
    </dataValidation>
    <dataValidation type="list" allowBlank="1" showInputMessage="1" showErrorMessage="1" sqref="N58">
      <formula1>"⑦"</formula1>
    </dataValidation>
    <dataValidation type="list" allowBlank="1" showInputMessage="1" showErrorMessage="1" sqref="N57">
      <formula1>"⑥"</formula1>
    </dataValidation>
    <dataValidation type="list" allowBlank="1" showInputMessage="1" showErrorMessage="1" sqref="N56">
      <formula1>"⑤"</formula1>
    </dataValidation>
    <dataValidation type="list" allowBlank="1" showInputMessage="1" showErrorMessage="1" sqref="B59">
      <formula1>"④"</formula1>
    </dataValidation>
    <dataValidation type="list" allowBlank="1" showInputMessage="1" showErrorMessage="1" sqref="B58">
      <formula1>"③"</formula1>
    </dataValidation>
    <dataValidation type="list" allowBlank="1" showInputMessage="1" showErrorMessage="1" sqref="B57">
      <formula1>"②"</formula1>
    </dataValidation>
    <dataValidation type="list" allowBlank="1" showInputMessage="1" showErrorMessage="1" sqref="B56">
      <formula1>"①"</formula1>
    </dataValidation>
    <dataValidation type="list" allowBlank="1" showInputMessage="1" showErrorMessage="1" sqref="E54:E55">
      <formula1>"②,④,⑤,⑥,⑦,⑧,⑨,⑩,⑪"</formula1>
    </dataValidation>
    <dataValidation type="list" allowBlank="1" showInputMessage="1" showErrorMessage="1" sqref="E53">
      <formula1>"①,②,③,④"</formula1>
    </dataValidation>
    <dataValidation type="list" allowBlank="1" showInputMessage="1" showErrorMessage="1" sqref="F13">
      <formula1>"木造・木構造,鉄骨造,鉄筋コンクリート造,鉄骨鉄筋コンクリート,その他"</formula1>
    </dataValidation>
    <dataValidation type="list" allowBlank="1" showInputMessage="1" showErrorMessage="1" sqref="X38">
      <formula1>"自園調理,外部搬入"</formula1>
    </dataValidation>
    <dataValidation type="list" allowBlank="1" showInputMessage="1" showErrorMessage="1" sqref="F14:N14">
      <formula1>"準耐火建築物,耐火建築物,―"</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73"/>
  <sheetViews>
    <sheetView tabSelected="1" view="pageBreakPreview" zoomScaleNormal="100" zoomScaleSheetLayoutView="100" workbookViewId="0">
      <selection activeCell="P35" sqref="P34:S36"/>
    </sheetView>
  </sheetViews>
  <sheetFormatPr defaultColWidth="4.375" defaultRowHeight="13.5" x14ac:dyDescent="0.15"/>
  <cols>
    <col min="1" max="1" width="1.875" style="3" customWidth="1"/>
    <col min="2" max="4" width="3.75" style="3" customWidth="1"/>
    <col min="5" max="11" width="3.875" style="3" customWidth="1"/>
    <col min="12" max="13" width="3.75" style="3" customWidth="1"/>
    <col min="14" max="14" width="3.625" style="3" customWidth="1"/>
    <col min="15" max="24" width="3.75" style="3" customWidth="1"/>
    <col min="25" max="26" width="3.125" style="45" customWidth="1"/>
    <col min="27" max="27" width="3.5" style="3" customWidth="1"/>
    <col min="28" max="16384" width="4.375" style="3"/>
  </cols>
  <sheetData>
    <row r="1" spans="1:33" s="113" customFormat="1" ht="18.75" customHeight="1" x14ac:dyDescent="0.15">
      <c r="A1" s="435" t="s">
        <v>190</v>
      </c>
      <c r="B1" s="435"/>
      <c r="C1" s="435"/>
      <c r="D1" s="435"/>
      <c r="E1" s="435"/>
      <c r="F1" s="435"/>
      <c r="G1" s="435"/>
      <c r="H1" s="435"/>
      <c r="I1" s="435"/>
      <c r="J1" s="435"/>
      <c r="K1" s="435"/>
      <c r="L1" s="435"/>
      <c r="M1" s="435"/>
      <c r="N1" s="435"/>
      <c r="O1" s="435"/>
      <c r="P1" s="435"/>
      <c r="Q1" s="435"/>
      <c r="R1" s="435"/>
      <c r="S1" s="435"/>
      <c r="T1" s="435"/>
      <c r="U1" s="435"/>
      <c r="V1" s="435"/>
      <c r="W1" s="435"/>
      <c r="X1" s="435"/>
      <c r="Y1" s="435"/>
      <c r="Z1" s="435"/>
    </row>
    <row r="2" spans="1:33" s="144" customFormat="1" x14ac:dyDescent="0.15">
      <c r="A2" s="143"/>
      <c r="B2" s="143"/>
      <c r="C2" s="143"/>
      <c r="D2" s="143"/>
      <c r="E2" s="143"/>
      <c r="H2" s="143"/>
      <c r="I2" s="143"/>
      <c r="J2" s="143"/>
      <c r="K2" s="143"/>
      <c r="L2" s="143"/>
      <c r="N2" s="143"/>
      <c r="O2" s="143"/>
      <c r="P2" s="143"/>
      <c r="Q2" s="143"/>
      <c r="R2" s="143"/>
      <c r="S2" s="143"/>
      <c r="T2" s="143"/>
      <c r="U2" s="143"/>
      <c r="V2" s="143"/>
      <c r="W2" s="143"/>
      <c r="X2" s="143"/>
      <c r="Y2" s="143"/>
      <c r="Z2" s="145" t="s">
        <v>160</v>
      </c>
      <c r="AB2" s="143"/>
    </row>
    <row r="3" spans="1:33" s="147" customFormat="1" ht="15" thickBot="1" x14ac:dyDescent="0.2">
      <c r="A3" s="146" t="s">
        <v>161</v>
      </c>
      <c r="F3" s="148" t="s">
        <v>162</v>
      </c>
      <c r="N3" s="114"/>
      <c r="Z3" s="149"/>
      <c r="AA3" s="150"/>
    </row>
    <row r="4" spans="1:33" s="151" customFormat="1" ht="14.25" thickTop="1" x14ac:dyDescent="0.15">
      <c r="B4" s="516" t="s">
        <v>10</v>
      </c>
      <c r="C4" s="449"/>
      <c r="D4" s="449"/>
      <c r="E4" s="448" t="s">
        <v>74</v>
      </c>
      <c r="F4" s="449"/>
      <c r="G4" s="449"/>
      <c r="H4" s="449"/>
      <c r="I4" s="449"/>
      <c r="J4" s="449"/>
      <c r="K4" s="449"/>
      <c r="L4" s="449"/>
      <c r="M4" s="519"/>
      <c r="N4" s="522" t="s">
        <v>22</v>
      </c>
      <c r="O4" s="523"/>
      <c r="P4" s="523"/>
      <c r="Q4" s="523"/>
      <c r="R4" s="523"/>
      <c r="S4" s="523"/>
      <c r="T4" s="523"/>
      <c r="U4" s="524"/>
      <c r="V4" s="448" t="s">
        <v>17</v>
      </c>
      <c r="W4" s="449"/>
      <c r="X4" s="449"/>
      <c r="Y4" s="449"/>
      <c r="Z4" s="450"/>
      <c r="AA4" s="152"/>
    </row>
    <row r="5" spans="1:33" s="151" customFormat="1" x14ac:dyDescent="0.15">
      <c r="B5" s="517"/>
      <c r="C5" s="452"/>
      <c r="D5" s="452"/>
      <c r="E5" s="451"/>
      <c r="F5" s="452"/>
      <c r="G5" s="452"/>
      <c r="H5" s="452"/>
      <c r="I5" s="452"/>
      <c r="J5" s="452"/>
      <c r="K5" s="452"/>
      <c r="L5" s="452"/>
      <c r="M5" s="520"/>
      <c r="N5" s="457" t="s">
        <v>23</v>
      </c>
      <c r="O5" s="458"/>
      <c r="P5" s="458"/>
      <c r="Q5" s="458"/>
      <c r="R5" s="458"/>
      <c r="S5" s="458"/>
      <c r="T5" s="459" t="s">
        <v>24</v>
      </c>
      <c r="U5" s="460"/>
      <c r="V5" s="451"/>
      <c r="W5" s="452"/>
      <c r="X5" s="452"/>
      <c r="Y5" s="452"/>
      <c r="Z5" s="453"/>
      <c r="AA5" s="152"/>
    </row>
    <row r="6" spans="1:33" s="151" customFormat="1" ht="14.25" thickBot="1" x14ac:dyDescent="0.2">
      <c r="B6" s="518"/>
      <c r="C6" s="455"/>
      <c r="D6" s="455"/>
      <c r="E6" s="454"/>
      <c r="F6" s="455"/>
      <c r="G6" s="455"/>
      <c r="H6" s="455"/>
      <c r="I6" s="455"/>
      <c r="J6" s="455"/>
      <c r="K6" s="455"/>
      <c r="L6" s="455"/>
      <c r="M6" s="521"/>
      <c r="N6" s="463" t="s">
        <v>18</v>
      </c>
      <c r="O6" s="464"/>
      <c r="P6" s="464" t="s">
        <v>11</v>
      </c>
      <c r="Q6" s="464"/>
      <c r="R6" s="464" t="s">
        <v>5</v>
      </c>
      <c r="S6" s="498"/>
      <c r="T6" s="461"/>
      <c r="U6" s="462"/>
      <c r="V6" s="454"/>
      <c r="W6" s="455"/>
      <c r="X6" s="455"/>
      <c r="Y6" s="455"/>
      <c r="Z6" s="456"/>
      <c r="AA6" s="152"/>
    </row>
    <row r="7" spans="1:33" s="151" customFormat="1" ht="14.25" thickTop="1" x14ac:dyDescent="0.15">
      <c r="B7" s="499" t="s">
        <v>108</v>
      </c>
      <c r="C7" s="500"/>
      <c r="D7" s="500"/>
      <c r="E7" s="503" t="s">
        <v>125</v>
      </c>
      <c r="F7" s="504"/>
      <c r="G7" s="504"/>
      <c r="H7" s="504"/>
      <c r="I7" s="505"/>
      <c r="J7" s="506"/>
      <c r="K7" s="506"/>
      <c r="L7" s="506"/>
      <c r="M7" s="507"/>
      <c r="N7" s="508">
        <v>0</v>
      </c>
      <c r="O7" s="509"/>
      <c r="P7" s="509">
        <v>0</v>
      </c>
      <c r="Q7" s="509"/>
      <c r="R7" s="512">
        <f>SUM(N7:Q8)</f>
        <v>0</v>
      </c>
      <c r="S7" s="513"/>
      <c r="T7" s="540">
        <v>0</v>
      </c>
      <c r="U7" s="541"/>
      <c r="V7" s="544" t="s">
        <v>126</v>
      </c>
      <c r="W7" s="545"/>
      <c r="X7" s="545"/>
      <c r="Y7" s="545"/>
      <c r="Z7" s="546"/>
      <c r="AA7" s="152"/>
    </row>
    <row r="8" spans="1:33" s="151" customFormat="1" ht="14.25" thickBot="1" x14ac:dyDescent="0.2">
      <c r="B8" s="501"/>
      <c r="C8" s="502"/>
      <c r="D8" s="502"/>
      <c r="E8" s="550" t="s">
        <v>79</v>
      </c>
      <c r="F8" s="551"/>
      <c r="G8" s="551"/>
      <c r="H8" s="551"/>
      <c r="I8" s="552"/>
      <c r="J8" s="553"/>
      <c r="K8" s="553"/>
      <c r="L8" s="553"/>
      <c r="M8" s="554"/>
      <c r="N8" s="510"/>
      <c r="O8" s="511"/>
      <c r="P8" s="511"/>
      <c r="Q8" s="511"/>
      <c r="R8" s="514"/>
      <c r="S8" s="515"/>
      <c r="T8" s="542"/>
      <c r="U8" s="543"/>
      <c r="V8" s="547"/>
      <c r="W8" s="548"/>
      <c r="X8" s="548"/>
      <c r="Y8" s="548"/>
      <c r="Z8" s="549"/>
      <c r="AA8" s="152"/>
    </row>
    <row r="9" spans="1:33" s="153" customFormat="1" x14ac:dyDescent="0.15">
      <c r="B9" s="681" t="s">
        <v>109</v>
      </c>
      <c r="C9" s="154"/>
      <c r="D9" s="155"/>
      <c r="E9" s="684" t="s">
        <v>181</v>
      </c>
      <c r="F9" s="685"/>
      <c r="G9" s="686"/>
      <c r="H9" s="687" t="s">
        <v>112</v>
      </c>
      <c r="I9" s="688"/>
      <c r="J9" s="688"/>
      <c r="K9" s="689"/>
      <c r="L9" s="555" t="s">
        <v>16</v>
      </c>
      <c r="M9" s="556"/>
      <c r="N9" s="557"/>
      <c r="O9" s="525"/>
      <c r="P9" s="525"/>
      <c r="Q9" s="525"/>
      <c r="R9" s="525"/>
      <c r="S9" s="526"/>
      <c r="T9" s="527"/>
      <c r="U9" s="528"/>
      <c r="V9" s="529"/>
      <c r="W9" s="530"/>
      <c r="X9" s="530"/>
      <c r="Y9" s="530"/>
      <c r="Z9" s="531"/>
      <c r="AA9" s="156"/>
    </row>
    <row r="10" spans="1:33" s="153" customFormat="1" ht="22.5" customHeight="1" x14ac:dyDescent="0.15">
      <c r="B10" s="682"/>
      <c r="C10" s="532" t="s">
        <v>31</v>
      </c>
      <c r="D10" s="533"/>
      <c r="E10" s="699">
        <v>0</v>
      </c>
      <c r="F10" s="700"/>
      <c r="G10" s="701"/>
      <c r="H10" s="690" t="s">
        <v>148</v>
      </c>
      <c r="I10" s="691"/>
      <c r="J10" s="691"/>
      <c r="K10" s="692"/>
      <c r="L10" s="534">
        <f>ROUNDDOWN(E10/3,1)</f>
        <v>0</v>
      </c>
      <c r="M10" s="535"/>
      <c r="N10" s="536">
        <v>0</v>
      </c>
      <c r="O10" s="537"/>
      <c r="P10" s="537">
        <v>0</v>
      </c>
      <c r="Q10" s="537"/>
      <c r="R10" s="538">
        <f>SUM(N10:Q10)</f>
        <v>0</v>
      </c>
      <c r="S10" s="539"/>
      <c r="T10" s="572">
        <v>0</v>
      </c>
      <c r="U10" s="573"/>
      <c r="V10" s="574"/>
      <c r="W10" s="575"/>
      <c r="X10" s="575"/>
      <c r="Y10" s="575"/>
      <c r="Z10" s="576"/>
      <c r="AA10" s="152"/>
    </row>
    <row r="11" spans="1:33" s="153" customFormat="1" ht="22.5" customHeight="1" x14ac:dyDescent="0.15">
      <c r="B11" s="682"/>
      <c r="C11" s="561" t="s">
        <v>110</v>
      </c>
      <c r="D11" s="562"/>
      <c r="E11" s="702">
        <v>0</v>
      </c>
      <c r="F11" s="703"/>
      <c r="G11" s="704"/>
      <c r="H11" s="693" t="s">
        <v>149</v>
      </c>
      <c r="I11" s="694"/>
      <c r="J11" s="694"/>
      <c r="K11" s="695"/>
      <c r="L11" s="583">
        <f>ROUNDDOWN((E11+E12)/6,1)</f>
        <v>0</v>
      </c>
      <c r="M11" s="584"/>
      <c r="N11" s="577">
        <v>0</v>
      </c>
      <c r="O11" s="578"/>
      <c r="P11" s="578">
        <v>0</v>
      </c>
      <c r="Q11" s="578"/>
      <c r="R11" s="579">
        <f>SUM(N11:Q11)</f>
        <v>0</v>
      </c>
      <c r="S11" s="580"/>
      <c r="T11" s="581">
        <v>0</v>
      </c>
      <c r="U11" s="582"/>
      <c r="V11" s="558"/>
      <c r="W11" s="559"/>
      <c r="X11" s="559"/>
      <c r="Y11" s="559"/>
      <c r="Z11" s="560"/>
      <c r="AA11" s="152"/>
    </row>
    <row r="12" spans="1:33" s="153" customFormat="1" ht="22.5" customHeight="1" x14ac:dyDescent="0.15">
      <c r="B12" s="682"/>
      <c r="C12" s="561" t="s">
        <v>111</v>
      </c>
      <c r="D12" s="562"/>
      <c r="E12" s="705">
        <v>0</v>
      </c>
      <c r="F12" s="706"/>
      <c r="G12" s="707"/>
      <c r="H12" s="696"/>
      <c r="I12" s="697"/>
      <c r="J12" s="697"/>
      <c r="K12" s="698"/>
      <c r="L12" s="585"/>
      <c r="M12" s="586"/>
      <c r="N12" s="563">
        <v>0</v>
      </c>
      <c r="O12" s="564"/>
      <c r="P12" s="564">
        <v>0</v>
      </c>
      <c r="Q12" s="564"/>
      <c r="R12" s="565">
        <f>SUM(N12:Q12)</f>
        <v>0</v>
      </c>
      <c r="S12" s="566"/>
      <c r="T12" s="567">
        <v>0</v>
      </c>
      <c r="U12" s="568"/>
      <c r="V12" s="569"/>
      <c r="W12" s="570"/>
      <c r="X12" s="570"/>
      <c r="Y12" s="570"/>
      <c r="Z12" s="571"/>
      <c r="AA12" s="152"/>
    </row>
    <row r="13" spans="1:33" s="153" customFormat="1" ht="22.5" customHeight="1" x14ac:dyDescent="0.15">
      <c r="B13" s="682"/>
      <c r="C13" s="630" t="s">
        <v>14</v>
      </c>
      <c r="D13" s="631"/>
      <c r="E13" s="637">
        <f>SUM(E10:G12)</f>
        <v>0</v>
      </c>
      <c r="F13" s="638"/>
      <c r="G13" s="638"/>
      <c r="H13" s="627" t="s">
        <v>150</v>
      </c>
      <c r="I13" s="628"/>
      <c r="J13" s="628"/>
      <c r="K13" s="629"/>
      <c r="L13" s="632">
        <f>ROUND(SUM(L10:M12),0)</f>
        <v>0</v>
      </c>
      <c r="M13" s="633"/>
      <c r="N13" s="634">
        <f>SUM(N10:O12)</f>
        <v>0</v>
      </c>
      <c r="O13" s="635"/>
      <c r="P13" s="636">
        <f>SUM(P10:Q12)</f>
        <v>0</v>
      </c>
      <c r="Q13" s="635"/>
      <c r="R13" s="600">
        <f>SUM(R10:S12)</f>
        <v>0</v>
      </c>
      <c r="S13" s="601"/>
      <c r="T13" s="602">
        <f>SUM(T10:U12)</f>
        <v>0</v>
      </c>
      <c r="U13" s="603"/>
      <c r="V13" s="157"/>
      <c r="W13" s="158"/>
      <c r="X13" s="158"/>
      <c r="Y13" s="158"/>
      <c r="Z13" s="159"/>
      <c r="AA13" s="152"/>
    </row>
    <row r="14" spans="1:33" s="113" customFormat="1" x14ac:dyDescent="0.15">
      <c r="B14" s="682"/>
      <c r="C14" s="604" t="s">
        <v>144</v>
      </c>
      <c r="D14" s="605"/>
      <c r="E14" s="608" t="s">
        <v>147</v>
      </c>
      <c r="F14" s="609"/>
      <c r="G14" s="609"/>
      <c r="H14" s="609"/>
      <c r="I14" s="609"/>
      <c r="J14" s="609"/>
      <c r="K14" s="610"/>
      <c r="L14" s="611" t="str">
        <f>IF(Y14&gt;20,1,"")</f>
        <v/>
      </c>
      <c r="M14" s="612"/>
      <c r="N14" s="613">
        <v>0</v>
      </c>
      <c r="O14" s="614"/>
      <c r="P14" s="617">
        <v>0</v>
      </c>
      <c r="Q14" s="614"/>
      <c r="R14" s="619">
        <f>SUM(N14:Q15)</f>
        <v>0</v>
      </c>
      <c r="S14" s="620"/>
      <c r="T14" s="623">
        <v>0</v>
      </c>
      <c r="U14" s="624"/>
      <c r="V14" s="587" t="s">
        <v>145</v>
      </c>
      <c r="W14" s="588"/>
      <c r="X14" s="588"/>
      <c r="Y14" s="589">
        <f>E13</f>
        <v>0</v>
      </c>
      <c r="Z14" s="590"/>
      <c r="AA14" s="160"/>
      <c r="AB14" s="161"/>
      <c r="AC14" s="161"/>
      <c r="AD14" s="161"/>
      <c r="AE14" s="161"/>
      <c r="AF14" s="161"/>
      <c r="AG14" s="162"/>
    </row>
    <row r="15" spans="1:33" s="113" customFormat="1" x14ac:dyDescent="0.15">
      <c r="B15" s="682"/>
      <c r="C15" s="606"/>
      <c r="D15" s="607"/>
      <c r="E15" s="591" t="s">
        <v>146</v>
      </c>
      <c r="F15" s="592"/>
      <c r="G15" s="592"/>
      <c r="H15" s="592"/>
      <c r="I15" s="592"/>
      <c r="J15" s="592"/>
      <c r="K15" s="593"/>
      <c r="L15" s="594" t="str">
        <f>IF(Y15&gt;0,1,"")</f>
        <v/>
      </c>
      <c r="M15" s="595"/>
      <c r="N15" s="615"/>
      <c r="O15" s="616"/>
      <c r="P15" s="618"/>
      <c r="Q15" s="616"/>
      <c r="R15" s="621"/>
      <c r="S15" s="622"/>
      <c r="T15" s="625"/>
      <c r="U15" s="626"/>
      <c r="V15" s="596" t="s">
        <v>90</v>
      </c>
      <c r="W15" s="597"/>
      <c r="X15" s="597"/>
      <c r="Y15" s="598">
        <v>0</v>
      </c>
      <c r="Z15" s="599"/>
      <c r="AA15" s="163"/>
      <c r="AB15" s="161"/>
      <c r="AC15" s="161"/>
      <c r="AD15" s="161"/>
      <c r="AE15" s="161"/>
      <c r="AF15" s="161"/>
      <c r="AG15" s="162"/>
    </row>
    <row r="16" spans="1:33" s="153" customFormat="1" ht="15" customHeight="1" thickBot="1" x14ac:dyDescent="0.2">
      <c r="B16" s="683"/>
      <c r="C16" s="673" t="s">
        <v>5</v>
      </c>
      <c r="D16" s="674"/>
      <c r="E16" s="675" t="s">
        <v>15</v>
      </c>
      <c r="F16" s="676"/>
      <c r="G16" s="676"/>
      <c r="H16" s="676"/>
      <c r="I16" s="676"/>
      <c r="J16" s="676"/>
      <c r="K16" s="677"/>
      <c r="L16" s="639">
        <f>SUM(L13:M15)</f>
        <v>0</v>
      </c>
      <c r="M16" s="640"/>
      <c r="N16" s="678">
        <f>SUM(N13:O15)</f>
        <v>0</v>
      </c>
      <c r="O16" s="679"/>
      <c r="P16" s="679">
        <f>SUM(P13:Q15)</f>
        <v>0</v>
      </c>
      <c r="Q16" s="679"/>
      <c r="R16" s="679">
        <f>SUM(R13:S15)</f>
        <v>0</v>
      </c>
      <c r="S16" s="680"/>
      <c r="T16" s="639">
        <f>SUM(T13:U15)</f>
        <v>0</v>
      </c>
      <c r="U16" s="640"/>
      <c r="V16" s="641"/>
      <c r="W16" s="642"/>
      <c r="X16" s="642"/>
      <c r="Y16" s="642"/>
      <c r="Z16" s="643"/>
      <c r="AA16" s="152"/>
    </row>
    <row r="17" spans="2:56" s="153" customFormat="1" ht="15.75" customHeight="1" x14ac:dyDescent="0.15">
      <c r="B17" s="644" t="s">
        <v>13</v>
      </c>
      <c r="C17" s="645"/>
      <c r="D17" s="646"/>
      <c r="E17" s="649" t="s">
        <v>153</v>
      </c>
      <c r="F17" s="650"/>
      <c r="G17" s="650"/>
      <c r="H17" s="650"/>
      <c r="I17" s="650"/>
      <c r="J17" s="650"/>
      <c r="K17" s="651"/>
      <c r="L17" s="655">
        <f>IF(OR(X17="外部搬入",X18="全部委託"),"",IF(Y14&lt;=40,1,IF(Y14&gt;40,2,2)))</f>
        <v>1</v>
      </c>
      <c r="M17" s="656"/>
      <c r="N17" s="659">
        <v>0</v>
      </c>
      <c r="O17" s="660"/>
      <c r="P17" s="663">
        <v>0</v>
      </c>
      <c r="Q17" s="660"/>
      <c r="R17" s="665">
        <f>SUM(N17:Q18)</f>
        <v>0</v>
      </c>
      <c r="S17" s="666"/>
      <c r="T17" s="667">
        <v>0</v>
      </c>
      <c r="U17" s="668"/>
      <c r="V17" s="671" t="s">
        <v>118</v>
      </c>
      <c r="W17" s="672"/>
      <c r="X17" s="721"/>
      <c r="Y17" s="721"/>
      <c r="Z17" s="722"/>
      <c r="AA17" s="151"/>
    </row>
    <row r="18" spans="2:56" s="153" customFormat="1" ht="15.75" customHeight="1" x14ac:dyDescent="0.15">
      <c r="B18" s="647"/>
      <c r="C18" s="385"/>
      <c r="D18" s="648"/>
      <c r="E18" s="652"/>
      <c r="F18" s="653"/>
      <c r="G18" s="653"/>
      <c r="H18" s="653"/>
      <c r="I18" s="653"/>
      <c r="J18" s="653"/>
      <c r="K18" s="654"/>
      <c r="L18" s="657"/>
      <c r="M18" s="658"/>
      <c r="N18" s="661"/>
      <c r="O18" s="662"/>
      <c r="P18" s="664"/>
      <c r="Q18" s="662"/>
      <c r="R18" s="515"/>
      <c r="S18" s="452"/>
      <c r="T18" s="669"/>
      <c r="U18" s="670"/>
      <c r="V18" s="723" t="s">
        <v>119</v>
      </c>
      <c r="W18" s="724"/>
      <c r="X18" s="725"/>
      <c r="Y18" s="725"/>
      <c r="Z18" s="726"/>
      <c r="AA18" s="151"/>
    </row>
    <row r="19" spans="2:56" s="153" customFormat="1" ht="15" customHeight="1" x14ac:dyDescent="0.15">
      <c r="B19" s="711" t="s">
        <v>95</v>
      </c>
      <c r="C19" s="712"/>
      <c r="D19" s="713"/>
      <c r="E19" s="727" t="s">
        <v>93</v>
      </c>
      <c r="F19" s="728"/>
      <c r="G19" s="728"/>
      <c r="H19" s="728"/>
      <c r="I19" s="728"/>
      <c r="J19" s="728"/>
      <c r="K19" s="729"/>
      <c r="L19" s="714">
        <v>1</v>
      </c>
      <c r="M19" s="715"/>
      <c r="N19" s="716">
        <v>0</v>
      </c>
      <c r="O19" s="717"/>
      <c r="P19" s="718">
        <v>0</v>
      </c>
      <c r="Q19" s="717"/>
      <c r="R19" s="600">
        <f>SUM(N19:Q19)</f>
        <v>0</v>
      </c>
      <c r="S19" s="458"/>
      <c r="T19" s="719"/>
      <c r="U19" s="720"/>
      <c r="V19" s="708"/>
      <c r="W19" s="709"/>
      <c r="X19" s="709"/>
      <c r="Y19" s="709"/>
      <c r="Z19" s="710"/>
      <c r="AA19" s="151"/>
    </row>
    <row r="20" spans="2:56" s="153" customFormat="1" ht="15" customHeight="1" x14ac:dyDescent="0.15">
      <c r="B20" s="711" t="s">
        <v>96</v>
      </c>
      <c r="C20" s="712"/>
      <c r="D20" s="713"/>
      <c r="E20" s="730"/>
      <c r="F20" s="731"/>
      <c r="G20" s="731"/>
      <c r="H20" s="731"/>
      <c r="I20" s="731"/>
      <c r="J20" s="731"/>
      <c r="K20" s="732"/>
      <c r="L20" s="714">
        <v>1</v>
      </c>
      <c r="M20" s="715"/>
      <c r="N20" s="716">
        <v>0</v>
      </c>
      <c r="O20" s="717"/>
      <c r="P20" s="718">
        <v>0</v>
      </c>
      <c r="Q20" s="717"/>
      <c r="R20" s="600">
        <f>SUM(N20:Q20)</f>
        <v>0</v>
      </c>
      <c r="S20" s="458"/>
      <c r="T20" s="719"/>
      <c r="U20" s="720"/>
      <c r="V20" s="708"/>
      <c r="W20" s="709"/>
      <c r="X20" s="709"/>
      <c r="Y20" s="709"/>
      <c r="Z20" s="710"/>
    </row>
    <row r="21" spans="2:56" s="153" customFormat="1" ht="15" customHeight="1" x14ac:dyDescent="0.15">
      <c r="B21" s="711" t="s">
        <v>78</v>
      </c>
      <c r="C21" s="712"/>
      <c r="D21" s="713"/>
      <c r="E21" s="748" t="s">
        <v>189</v>
      </c>
      <c r="F21" s="749"/>
      <c r="G21" s="749"/>
      <c r="H21" s="749"/>
      <c r="I21" s="749"/>
      <c r="J21" s="749"/>
      <c r="K21" s="749"/>
      <c r="L21" s="749"/>
      <c r="M21" s="750"/>
      <c r="N21" s="716">
        <v>0</v>
      </c>
      <c r="O21" s="717"/>
      <c r="P21" s="718">
        <v>0</v>
      </c>
      <c r="Q21" s="717"/>
      <c r="R21" s="600">
        <f>SUM(N21:Q21)</f>
        <v>0</v>
      </c>
      <c r="S21" s="458"/>
      <c r="T21" s="751">
        <v>0</v>
      </c>
      <c r="U21" s="752"/>
      <c r="V21" s="164"/>
      <c r="W21" s="165"/>
      <c r="X21" s="165"/>
      <c r="Y21" s="165"/>
      <c r="Z21" s="166"/>
    </row>
    <row r="22" spans="2:56" s="153" customFormat="1" ht="15" customHeight="1" thickBot="1" x14ac:dyDescent="0.2">
      <c r="B22" s="736" t="s">
        <v>3</v>
      </c>
      <c r="C22" s="737"/>
      <c r="D22" s="738"/>
      <c r="E22" s="739"/>
      <c r="F22" s="740"/>
      <c r="G22" s="740"/>
      <c r="H22" s="740"/>
      <c r="I22" s="740"/>
      <c r="J22" s="740"/>
      <c r="K22" s="740"/>
      <c r="L22" s="740"/>
      <c r="M22" s="741"/>
      <c r="N22" s="742">
        <v>0</v>
      </c>
      <c r="O22" s="743"/>
      <c r="P22" s="744">
        <v>0</v>
      </c>
      <c r="Q22" s="743"/>
      <c r="R22" s="498">
        <f t="shared" ref="R22" si="0">SUM(N22:Q22)</f>
        <v>0</v>
      </c>
      <c r="S22" s="745"/>
      <c r="T22" s="746">
        <v>0</v>
      </c>
      <c r="U22" s="747"/>
      <c r="V22" s="753"/>
      <c r="W22" s="754"/>
      <c r="X22" s="754"/>
      <c r="Y22" s="754"/>
      <c r="Z22" s="755"/>
      <c r="AA22" s="151"/>
    </row>
    <row r="23" spans="2:56" s="153" customFormat="1" ht="18.75" customHeight="1" thickTop="1" thickBot="1" x14ac:dyDescent="0.2">
      <c r="B23" s="756" t="s">
        <v>5</v>
      </c>
      <c r="C23" s="757"/>
      <c r="D23" s="757"/>
      <c r="E23" s="757"/>
      <c r="F23" s="757"/>
      <c r="G23" s="757"/>
      <c r="H23" s="757"/>
      <c r="I23" s="757"/>
      <c r="J23" s="757"/>
      <c r="K23" s="757"/>
      <c r="L23" s="757"/>
      <c r="M23" s="758"/>
      <c r="N23" s="759">
        <f>SUM(N7:O8,N16,N17:O22)</f>
        <v>0</v>
      </c>
      <c r="O23" s="760"/>
      <c r="P23" s="761">
        <f>SUM(P7:Q8,P16,P17:Q22)</f>
        <v>0</v>
      </c>
      <c r="Q23" s="760"/>
      <c r="R23" s="761">
        <f>SUM(R7:S8,R16,R17:S22)</f>
        <v>0</v>
      </c>
      <c r="S23" s="762"/>
      <c r="T23" s="763"/>
      <c r="U23" s="764"/>
      <c r="V23" s="733"/>
      <c r="W23" s="734"/>
      <c r="X23" s="734"/>
      <c r="Y23" s="734"/>
      <c r="Z23" s="735"/>
      <c r="AA23" s="151"/>
    </row>
    <row r="24" spans="2:56" s="167" customFormat="1" ht="12" customHeight="1" thickTop="1" x14ac:dyDescent="0.15">
      <c r="B24" s="167" t="s">
        <v>130</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row>
    <row r="25" spans="2:56" x14ac:dyDescent="0.15">
      <c r="B25" s="189" t="s">
        <v>210</v>
      </c>
      <c r="C25" s="190"/>
      <c r="D25" s="190"/>
      <c r="E25" s="190"/>
      <c r="F25" s="190"/>
      <c r="G25" s="190"/>
      <c r="H25" s="190"/>
      <c r="I25" s="190"/>
      <c r="J25" s="190"/>
      <c r="K25" s="190"/>
      <c r="L25" s="190"/>
      <c r="M25" s="190"/>
      <c r="N25" s="190"/>
      <c r="O25" s="190"/>
      <c r="P25" s="190"/>
      <c r="Q25" s="190"/>
      <c r="R25" s="190"/>
      <c r="S25" s="190"/>
      <c r="T25" s="190"/>
      <c r="U25" s="190"/>
      <c r="V25" s="190"/>
      <c r="W25" s="190"/>
      <c r="X25" s="190"/>
      <c r="Y25" s="191"/>
      <c r="Z25" s="191"/>
      <c r="AA25" s="172"/>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row>
    <row r="26" spans="2:56" x14ac:dyDescent="0.15">
      <c r="B26" s="189"/>
      <c r="C26" s="190"/>
      <c r="D26" s="190" t="s">
        <v>207</v>
      </c>
      <c r="E26" s="190"/>
      <c r="F26" s="190"/>
      <c r="G26" s="190"/>
      <c r="H26" s="190"/>
      <c r="I26" s="190"/>
      <c r="J26" s="190"/>
      <c r="K26" s="190"/>
      <c r="L26" s="190"/>
      <c r="M26" s="190"/>
      <c r="N26" s="190"/>
      <c r="O26" s="190"/>
      <c r="P26" s="190"/>
      <c r="Q26" s="190"/>
      <c r="R26" s="190"/>
      <c r="S26" s="190"/>
      <c r="T26" s="190"/>
      <c r="U26" s="190"/>
      <c r="V26" s="190"/>
      <c r="W26" s="190"/>
      <c r="X26" s="190"/>
      <c r="Y26" s="191"/>
      <c r="Z26" s="191"/>
      <c r="AA26" s="172"/>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row>
    <row r="27" spans="2:56" x14ac:dyDescent="0.15">
      <c r="B27" s="189"/>
      <c r="C27" s="190"/>
      <c r="D27" s="190" t="s">
        <v>208</v>
      </c>
      <c r="E27" s="190"/>
      <c r="F27" s="190"/>
      <c r="G27" s="190"/>
      <c r="H27" s="190"/>
      <c r="I27" s="190"/>
      <c r="J27" s="190"/>
      <c r="K27" s="190"/>
      <c r="L27" s="190"/>
      <c r="M27" s="190"/>
      <c r="N27" s="190"/>
      <c r="O27" s="190"/>
      <c r="P27" s="190"/>
      <c r="Q27" s="190"/>
      <c r="R27" s="190"/>
      <c r="S27" s="190"/>
      <c r="T27" s="190"/>
      <c r="U27" s="190"/>
      <c r="V27" s="190"/>
      <c r="W27" s="190"/>
      <c r="X27" s="190"/>
      <c r="Y27" s="191"/>
      <c r="Z27" s="191"/>
      <c r="AA27" s="172"/>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row>
    <row r="28" spans="2:56" x14ac:dyDescent="0.15">
      <c r="B28" s="189"/>
      <c r="C28" s="190"/>
      <c r="D28" s="190" t="s">
        <v>212</v>
      </c>
      <c r="E28" s="190"/>
      <c r="F28" s="190"/>
      <c r="G28" s="190"/>
      <c r="H28" s="190"/>
      <c r="I28" s="190"/>
      <c r="J28" s="190"/>
      <c r="K28" s="190"/>
      <c r="L28" s="190"/>
      <c r="M28" s="190"/>
      <c r="N28" s="190"/>
      <c r="O28" s="190"/>
      <c r="P28" s="190"/>
      <c r="Q28" s="190"/>
      <c r="R28" s="190"/>
      <c r="S28" s="190"/>
      <c r="T28" s="190"/>
      <c r="U28" s="190"/>
      <c r="V28" s="190"/>
      <c r="W28" s="190"/>
      <c r="X28" s="190"/>
      <c r="Y28" s="191"/>
      <c r="Z28" s="191"/>
      <c r="AA28" s="172"/>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row>
    <row r="29" spans="2:56" x14ac:dyDescent="0.15">
      <c r="B29" s="189"/>
      <c r="C29" s="190"/>
      <c r="D29" s="190" t="s">
        <v>209</v>
      </c>
      <c r="E29" s="190"/>
      <c r="F29" s="190"/>
      <c r="G29" s="190"/>
      <c r="H29" s="190"/>
      <c r="I29" s="190"/>
      <c r="J29" s="190"/>
      <c r="K29" s="190"/>
      <c r="L29" s="190"/>
      <c r="M29" s="190"/>
      <c r="N29" s="190"/>
      <c r="O29" s="190"/>
      <c r="P29" s="190"/>
      <c r="Q29" s="190"/>
      <c r="R29" s="190"/>
      <c r="S29" s="190"/>
      <c r="T29" s="190"/>
      <c r="U29" s="190"/>
      <c r="V29" s="190"/>
      <c r="W29" s="190"/>
      <c r="X29" s="190"/>
      <c r="Y29" s="191"/>
      <c r="Z29" s="191"/>
      <c r="AA29" s="172"/>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row>
    <row r="30" spans="2:56" s="45" customFormat="1" ht="12" customHeight="1" x14ac:dyDescent="0.15">
      <c r="B30" s="192" t="s">
        <v>211</v>
      </c>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2:56" s="167" customFormat="1" ht="12" customHeight="1" x14ac:dyDescent="0.15">
      <c r="B31" s="167" t="s">
        <v>33</v>
      </c>
      <c r="C31" s="168"/>
      <c r="D31" s="168"/>
      <c r="E31" s="168"/>
      <c r="F31" s="168"/>
      <c r="G31" s="168"/>
      <c r="H31" s="168"/>
      <c r="I31" s="168"/>
      <c r="J31" s="168"/>
      <c r="K31" s="168"/>
      <c r="L31" s="168"/>
      <c r="M31" s="168"/>
      <c r="N31" s="168"/>
      <c r="O31" s="168"/>
    </row>
    <row r="32" spans="2:56" s="113" customFormat="1" ht="7.5" customHeight="1" x14ac:dyDescent="0.15">
      <c r="B32" s="169"/>
      <c r="C32" s="169"/>
      <c r="D32" s="169"/>
      <c r="E32" s="169"/>
      <c r="F32" s="169"/>
      <c r="G32" s="169"/>
      <c r="H32" s="169"/>
      <c r="I32" s="169"/>
      <c r="J32" s="169"/>
      <c r="K32" s="169"/>
      <c r="L32" s="169"/>
      <c r="M32" s="169"/>
      <c r="N32" s="170"/>
      <c r="O32" s="170"/>
      <c r="P32" s="170"/>
      <c r="Q32" s="170"/>
      <c r="R32" s="170"/>
      <c r="S32" s="170"/>
      <c r="T32" s="170"/>
      <c r="U32" s="170"/>
      <c r="V32" s="171"/>
      <c r="W32" s="171"/>
      <c r="X32" s="171"/>
      <c r="Y32" s="171"/>
      <c r="Z32" s="171"/>
      <c r="AA32" s="172"/>
    </row>
    <row r="33" spans="1:27" s="113" customFormat="1" ht="15" thickBot="1" x14ac:dyDescent="0.2">
      <c r="A33" s="146" t="s">
        <v>163</v>
      </c>
      <c r="E33" s="114" t="s">
        <v>165</v>
      </c>
      <c r="T33" s="786" t="s">
        <v>164</v>
      </c>
      <c r="U33" s="786"/>
      <c r="V33" s="786"/>
      <c r="W33" s="765">
        <v>43191</v>
      </c>
      <c r="X33" s="765"/>
      <c r="Y33" s="765"/>
      <c r="Z33" s="765"/>
    </row>
    <row r="34" spans="1:27" s="147" customFormat="1" ht="4.5" customHeight="1" thickBot="1" x14ac:dyDescent="0.2">
      <c r="A34" s="173"/>
      <c r="N34" s="114"/>
      <c r="Z34" s="149"/>
      <c r="AA34" s="150"/>
    </row>
    <row r="35" spans="1:27" s="113" customFormat="1" ht="14.25" customHeight="1" thickTop="1" x14ac:dyDescent="0.15">
      <c r="B35" s="766"/>
      <c r="C35" s="768" t="s">
        <v>166</v>
      </c>
      <c r="D35" s="769"/>
      <c r="E35" s="769"/>
      <c r="F35" s="769"/>
      <c r="G35" s="770" t="s">
        <v>167</v>
      </c>
      <c r="H35" s="771"/>
      <c r="I35" s="771"/>
      <c r="J35" s="772"/>
      <c r="K35" s="773" t="s">
        <v>168</v>
      </c>
      <c r="L35" s="773"/>
      <c r="M35" s="773"/>
      <c r="N35" s="773"/>
      <c r="O35" s="773"/>
      <c r="P35" s="774" t="s">
        <v>169</v>
      </c>
      <c r="Q35" s="774"/>
      <c r="R35" s="774"/>
      <c r="S35" s="774"/>
      <c r="T35" s="774" t="s">
        <v>170</v>
      </c>
      <c r="U35" s="774"/>
      <c r="V35" s="774"/>
      <c r="W35" s="776" t="s">
        <v>171</v>
      </c>
      <c r="X35" s="776"/>
      <c r="Y35" s="774" t="s">
        <v>172</v>
      </c>
      <c r="Z35" s="777"/>
    </row>
    <row r="36" spans="1:27" s="113" customFormat="1" ht="14.25" customHeight="1" thickBot="1" x14ac:dyDescent="0.2">
      <c r="B36" s="767"/>
      <c r="C36" s="779" t="s">
        <v>173</v>
      </c>
      <c r="D36" s="780"/>
      <c r="E36" s="780"/>
      <c r="F36" s="780"/>
      <c r="G36" s="781" t="s">
        <v>174</v>
      </c>
      <c r="H36" s="782"/>
      <c r="I36" s="782"/>
      <c r="J36" s="783"/>
      <c r="K36" s="784" t="s">
        <v>175</v>
      </c>
      <c r="L36" s="785"/>
      <c r="M36" s="496" t="s">
        <v>3</v>
      </c>
      <c r="N36" s="497"/>
      <c r="O36" s="497"/>
      <c r="P36" s="775"/>
      <c r="Q36" s="775"/>
      <c r="R36" s="775"/>
      <c r="S36" s="775"/>
      <c r="T36" s="492" t="s">
        <v>176</v>
      </c>
      <c r="U36" s="492"/>
      <c r="V36" s="492"/>
      <c r="W36" s="492"/>
      <c r="X36" s="492"/>
      <c r="Y36" s="775"/>
      <c r="Z36" s="778"/>
    </row>
    <row r="37" spans="1:27" s="113" customFormat="1" ht="14.25" customHeight="1" thickTop="1" x14ac:dyDescent="0.15">
      <c r="B37" s="469">
        <v>1</v>
      </c>
      <c r="C37" s="493"/>
      <c r="D37" s="494"/>
      <c r="E37" s="494"/>
      <c r="F37" s="494"/>
      <c r="G37" s="800"/>
      <c r="H37" s="494"/>
      <c r="I37" s="494"/>
      <c r="J37" s="495"/>
      <c r="K37" s="801"/>
      <c r="L37" s="802"/>
      <c r="M37" s="484"/>
      <c r="N37" s="485"/>
      <c r="O37" s="486"/>
      <c r="P37" s="490"/>
      <c r="Q37" s="485"/>
      <c r="R37" s="485"/>
      <c r="S37" s="486"/>
      <c r="T37" s="493"/>
      <c r="U37" s="494"/>
      <c r="V37" s="495"/>
      <c r="W37" s="787"/>
      <c r="X37" s="788"/>
      <c r="Y37" s="791"/>
      <c r="Z37" s="792"/>
    </row>
    <row r="38" spans="1:27" s="113" customFormat="1" ht="14.25" customHeight="1" x14ac:dyDescent="0.15">
      <c r="B38" s="469"/>
      <c r="C38" s="795"/>
      <c r="D38" s="796"/>
      <c r="E38" s="796"/>
      <c r="F38" s="796"/>
      <c r="G38" s="797" t="str">
        <f>IF(G37="","",(DATEDIF(G37,$W$33,"Y")))</f>
        <v/>
      </c>
      <c r="H38" s="798"/>
      <c r="I38" s="798"/>
      <c r="J38" s="799"/>
      <c r="K38" s="476"/>
      <c r="L38" s="477"/>
      <c r="M38" s="487"/>
      <c r="N38" s="488"/>
      <c r="O38" s="489"/>
      <c r="P38" s="491"/>
      <c r="Q38" s="488"/>
      <c r="R38" s="488"/>
      <c r="S38" s="489"/>
      <c r="T38" s="481"/>
      <c r="U38" s="482"/>
      <c r="V38" s="483"/>
      <c r="W38" s="789"/>
      <c r="X38" s="790"/>
      <c r="Y38" s="793"/>
      <c r="Z38" s="794"/>
    </row>
    <row r="39" spans="1:27" s="113" customFormat="1" ht="14.25" customHeight="1" x14ac:dyDescent="0.15">
      <c r="B39" s="468">
        <v>2</v>
      </c>
      <c r="C39" s="470"/>
      <c r="D39" s="471"/>
      <c r="E39" s="471"/>
      <c r="F39" s="471"/>
      <c r="G39" s="472"/>
      <c r="H39" s="471"/>
      <c r="I39" s="471"/>
      <c r="J39" s="473"/>
      <c r="K39" s="476"/>
      <c r="L39" s="477"/>
      <c r="M39" s="487"/>
      <c r="N39" s="488"/>
      <c r="O39" s="489"/>
      <c r="P39" s="491"/>
      <c r="Q39" s="488"/>
      <c r="R39" s="488"/>
      <c r="S39" s="489"/>
      <c r="T39" s="470"/>
      <c r="U39" s="471"/>
      <c r="V39" s="473"/>
      <c r="W39" s="474"/>
      <c r="X39" s="475"/>
      <c r="Y39" s="793"/>
      <c r="Z39" s="794"/>
    </row>
    <row r="40" spans="1:27" s="113" customFormat="1" ht="14.25" customHeight="1" x14ac:dyDescent="0.15">
      <c r="B40" s="469"/>
      <c r="C40" s="795"/>
      <c r="D40" s="796"/>
      <c r="E40" s="796"/>
      <c r="F40" s="796"/>
      <c r="G40" s="803" t="str">
        <f>IF(G39="","",(DATEDIF(G39,$W$33,"Y")))</f>
        <v/>
      </c>
      <c r="H40" s="804"/>
      <c r="I40" s="804"/>
      <c r="J40" s="805"/>
      <c r="K40" s="476"/>
      <c r="L40" s="477"/>
      <c r="M40" s="487"/>
      <c r="N40" s="488"/>
      <c r="O40" s="489"/>
      <c r="P40" s="491"/>
      <c r="Q40" s="488"/>
      <c r="R40" s="488"/>
      <c r="S40" s="489"/>
      <c r="T40" s="478"/>
      <c r="U40" s="479"/>
      <c r="V40" s="480"/>
      <c r="W40" s="474"/>
      <c r="X40" s="475"/>
      <c r="Y40" s="793"/>
      <c r="Z40" s="794"/>
    </row>
    <row r="41" spans="1:27" s="113" customFormat="1" ht="14.25" customHeight="1" x14ac:dyDescent="0.15">
      <c r="B41" s="468">
        <v>3</v>
      </c>
      <c r="C41" s="470"/>
      <c r="D41" s="471"/>
      <c r="E41" s="471"/>
      <c r="F41" s="471"/>
      <c r="G41" s="472"/>
      <c r="H41" s="471"/>
      <c r="I41" s="471"/>
      <c r="J41" s="473"/>
      <c r="K41" s="476"/>
      <c r="L41" s="477"/>
      <c r="M41" s="487"/>
      <c r="N41" s="488"/>
      <c r="O41" s="489"/>
      <c r="P41" s="491"/>
      <c r="Q41" s="488"/>
      <c r="R41" s="488"/>
      <c r="S41" s="489"/>
      <c r="T41" s="470"/>
      <c r="U41" s="471"/>
      <c r="V41" s="473"/>
      <c r="W41" s="474"/>
      <c r="X41" s="475"/>
      <c r="Y41" s="793"/>
      <c r="Z41" s="794"/>
    </row>
    <row r="42" spans="1:27" s="113" customFormat="1" ht="14.25" customHeight="1" x14ac:dyDescent="0.15">
      <c r="B42" s="469"/>
      <c r="C42" s="795"/>
      <c r="D42" s="796"/>
      <c r="E42" s="796"/>
      <c r="F42" s="796"/>
      <c r="G42" s="803" t="str">
        <f>IF(G41="","",(DATEDIF(G41,$W$33,"Y")))</f>
        <v/>
      </c>
      <c r="H42" s="804"/>
      <c r="I42" s="804"/>
      <c r="J42" s="805"/>
      <c r="K42" s="476"/>
      <c r="L42" s="477"/>
      <c r="M42" s="487"/>
      <c r="N42" s="488"/>
      <c r="O42" s="489"/>
      <c r="P42" s="491"/>
      <c r="Q42" s="488"/>
      <c r="R42" s="488"/>
      <c r="S42" s="489"/>
      <c r="T42" s="478"/>
      <c r="U42" s="479"/>
      <c r="V42" s="480"/>
      <c r="W42" s="474"/>
      <c r="X42" s="475"/>
      <c r="Y42" s="793"/>
      <c r="Z42" s="794"/>
    </row>
    <row r="43" spans="1:27" s="113" customFormat="1" ht="14.25" customHeight="1" x14ac:dyDescent="0.15">
      <c r="B43" s="468">
        <v>4</v>
      </c>
      <c r="C43" s="470"/>
      <c r="D43" s="471"/>
      <c r="E43" s="471"/>
      <c r="F43" s="471"/>
      <c r="G43" s="472"/>
      <c r="H43" s="471"/>
      <c r="I43" s="471"/>
      <c r="J43" s="473"/>
      <c r="K43" s="476"/>
      <c r="L43" s="477"/>
      <c r="M43" s="487"/>
      <c r="N43" s="488"/>
      <c r="O43" s="489"/>
      <c r="P43" s="491"/>
      <c r="Q43" s="488"/>
      <c r="R43" s="488"/>
      <c r="S43" s="489"/>
      <c r="T43" s="470"/>
      <c r="U43" s="471"/>
      <c r="V43" s="473"/>
      <c r="W43" s="474"/>
      <c r="X43" s="475"/>
      <c r="Y43" s="793"/>
      <c r="Z43" s="794"/>
    </row>
    <row r="44" spans="1:27" s="113" customFormat="1" ht="14.25" customHeight="1" x14ac:dyDescent="0.15">
      <c r="B44" s="469"/>
      <c r="C44" s="795"/>
      <c r="D44" s="796"/>
      <c r="E44" s="796"/>
      <c r="F44" s="796"/>
      <c r="G44" s="803" t="str">
        <f>IF(G43="","",(DATEDIF(G43,$W$33,"Y")))</f>
        <v/>
      </c>
      <c r="H44" s="804"/>
      <c r="I44" s="804"/>
      <c r="J44" s="805"/>
      <c r="K44" s="476"/>
      <c r="L44" s="477"/>
      <c r="M44" s="487"/>
      <c r="N44" s="488"/>
      <c r="O44" s="489"/>
      <c r="P44" s="491"/>
      <c r="Q44" s="488"/>
      <c r="R44" s="488"/>
      <c r="S44" s="489"/>
      <c r="T44" s="478"/>
      <c r="U44" s="479"/>
      <c r="V44" s="480"/>
      <c r="W44" s="474"/>
      <c r="X44" s="475"/>
      <c r="Y44" s="793"/>
      <c r="Z44" s="794"/>
    </row>
    <row r="45" spans="1:27" s="113" customFormat="1" ht="14.25" customHeight="1" x14ac:dyDescent="0.15">
      <c r="B45" s="468">
        <v>5</v>
      </c>
      <c r="C45" s="470"/>
      <c r="D45" s="471"/>
      <c r="E45" s="471"/>
      <c r="F45" s="471"/>
      <c r="G45" s="472"/>
      <c r="H45" s="471"/>
      <c r="I45" s="471"/>
      <c r="J45" s="473"/>
      <c r="K45" s="476"/>
      <c r="L45" s="477"/>
      <c r="M45" s="487"/>
      <c r="N45" s="488"/>
      <c r="O45" s="489"/>
      <c r="P45" s="491"/>
      <c r="Q45" s="488"/>
      <c r="R45" s="488"/>
      <c r="S45" s="489"/>
      <c r="T45" s="470"/>
      <c r="U45" s="471"/>
      <c r="V45" s="473"/>
      <c r="W45" s="474"/>
      <c r="X45" s="475"/>
      <c r="Y45" s="793"/>
      <c r="Z45" s="794"/>
    </row>
    <row r="46" spans="1:27" s="113" customFormat="1" ht="14.25" customHeight="1" x14ac:dyDescent="0.15">
      <c r="B46" s="469"/>
      <c r="C46" s="795"/>
      <c r="D46" s="796"/>
      <c r="E46" s="796"/>
      <c r="F46" s="796"/>
      <c r="G46" s="803" t="str">
        <f>IF(G45="","",(DATEDIF(G45,$W$33,"Y")))</f>
        <v/>
      </c>
      <c r="H46" s="804"/>
      <c r="I46" s="804"/>
      <c r="J46" s="805"/>
      <c r="K46" s="476"/>
      <c r="L46" s="477"/>
      <c r="M46" s="487"/>
      <c r="N46" s="488"/>
      <c r="O46" s="489"/>
      <c r="P46" s="491"/>
      <c r="Q46" s="488"/>
      <c r="R46" s="488"/>
      <c r="S46" s="489"/>
      <c r="T46" s="478"/>
      <c r="U46" s="479"/>
      <c r="V46" s="480"/>
      <c r="W46" s="474"/>
      <c r="X46" s="475"/>
      <c r="Y46" s="793"/>
      <c r="Z46" s="794"/>
    </row>
    <row r="47" spans="1:27" s="113" customFormat="1" ht="14.25" customHeight="1" x14ac:dyDescent="0.15">
      <c r="B47" s="468">
        <v>6</v>
      </c>
      <c r="C47" s="470"/>
      <c r="D47" s="471"/>
      <c r="E47" s="471"/>
      <c r="F47" s="471"/>
      <c r="G47" s="472"/>
      <c r="H47" s="471"/>
      <c r="I47" s="471"/>
      <c r="J47" s="473"/>
      <c r="K47" s="476"/>
      <c r="L47" s="477"/>
      <c r="M47" s="487"/>
      <c r="N47" s="488"/>
      <c r="O47" s="489"/>
      <c r="P47" s="491"/>
      <c r="Q47" s="488"/>
      <c r="R47" s="488"/>
      <c r="S47" s="489"/>
      <c r="T47" s="470"/>
      <c r="U47" s="471"/>
      <c r="V47" s="473"/>
      <c r="W47" s="474"/>
      <c r="X47" s="475"/>
      <c r="Y47" s="793"/>
      <c r="Z47" s="794"/>
    </row>
    <row r="48" spans="1:27" s="113" customFormat="1" ht="14.25" customHeight="1" x14ac:dyDescent="0.15">
      <c r="B48" s="469"/>
      <c r="C48" s="795"/>
      <c r="D48" s="796"/>
      <c r="E48" s="796"/>
      <c r="F48" s="796"/>
      <c r="G48" s="803" t="str">
        <f>IF(G47="","",(DATEDIF(G47,$W$33,"Y")))</f>
        <v/>
      </c>
      <c r="H48" s="804"/>
      <c r="I48" s="804"/>
      <c r="J48" s="805"/>
      <c r="K48" s="476"/>
      <c r="L48" s="477"/>
      <c r="M48" s="487"/>
      <c r="N48" s="488"/>
      <c r="O48" s="489"/>
      <c r="P48" s="491"/>
      <c r="Q48" s="488"/>
      <c r="R48" s="488"/>
      <c r="S48" s="489"/>
      <c r="T48" s="478"/>
      <c r="U48" s="479"/>
      <c r="V48" s="480"/>
      <c r="W48" s="474"/>
      <c r="X48" s="475"/>
      <c r="Y48" s="793"/>
      <c r="Z48" s="794"/>
    </row>
    <row r="49" spans="1:26" s="113" customFormat="1" ht="14.25" customHeight="1" x14ac:dyDescent="0.15">
      <c r="B49" s="468">
        <v>7</v>
      </c>
      <c r="C49" s="470"/>
      <c r="D49" s="471"/>
      <c r="E49" s="471"/>
      <c r="F49" s="471"/>
      <c r="G49" s="472"/>
      <c r="H49" s="471"/>
      <c r="I49" s="471"/>
      <c r="J49" s="473"/>
      <c r="K49" s="476"/>
      <c r="L49" s="477"/>
      <c r="M49" s="487"/>
      <c r="N49" s="488"/>
      <c r="O49" s="489"/>
      <c r="P49" s="491"/>
      <c r="Q49" s="488"/>
      <c r="R49" s="488"/>
      <c r="S49" s="489"/>
      <c r="T49" s="470"/>
      <c r="U49" s="471"/>
      <c r="V49" s="473"/>
      <c r="W49" s="474"/>
      <c r="X49" s="475"/>
      <c r="Y49" s="793"/>
      <c r="Z49" s="794"/>
    </row>
    <row r="50" spans="1:26" s="113" customFormat="1" ht="14.25" customHeight="1" x14ac:dyDescent="0.15">
      <c r="B50" s="810"/>
      <c r="C50" s="795"/>
      <c r="D50" s="796"/>
      <c r="E50" s="796"/>
      <c r="F50" s="796"/>
      <c r="G50" s="803" t="str">
        <f>IF(G49="","",(DATEDIF(G49,$W$33,"Y")))</f>
        <v/>
      </c>
      <c r="H50" s="804"/>
      <c r="I50" s="804"/>
      <c r="J50" s="805"/>
      <c r="K50" s="476"/>
      <c r="L50" s="477"/>
      <c r="M50" s="487"/>
      <c r="N50" s="488"/>
      <c r="O50" s="489"/>
      <c r="P50" s="491"/>
      <c r="Q50" s="488"/>
      <c r="R50" s="488"/>
      <c r="S50" s="489"/>
      <c r="T50" s="478"/>
      <c r="U50" s="479"/>
      <c r="V50" s="480"/>
      <c r="W50" s="474"/>
      <c r="X50" s="475"/>
      <c r="Y50" s="793"/>
      <c r="Z50" s="794"/>
    </row>
    <row r="51" spans="1:26" s="113" customFormat="1" ht="14.25" customHeight="1" x14ac:dyDescent="0.15">
      <c r="B51" s="468">
        <v>8</v>
      </c>
      <c r="C51" s="470"/>
      <c r="D51" s="471"/>
      <c r="E51" s="471"/>
      <c r="F51" s="471"/>
      <c r="G51" s="472"/>
      <c r="H51" s="471"/>
      <c r="I51" s="471"/>
      <c r="J51" s="473"/>
      <c r="K51" s="476"/>
      <c r="L51" s="477"/>
      <c r="M51" s="487"/>
      <c r="N51" s="488"/>
      <c r="O51" s="489"/>
      <c r="P51" s="491"/>
      <c r="Q51" s="488"/>
      <c r="R51" s="488"/>
      <c r="S51" s="489"/>
      <c r="T51" s="470"/>
      <c r="U51" s="471"/>
      <c r="V51" s="473"/>
      <c r="W51" s="474"/>
      <c r="X51" s="475"/>
      <c r="Y51" s="793"/>
      <c r="Z51" s="794"/>
    </row>
    <row r="52" spans="1:26" s="113" customFormat="1" ht="14.25" customHeight="1" x14ac:dyDescent="0.15">
      <c r="B52" s="469"/>
      <c r="C52" s="795"/>
      <c r="D52" s="796"/>
      <c r="E52" s="796"/>
      <c r="F52" s="796"/>
      <c r="G52" s="803" t="str">
        <f>IF(G51="","",(DATEDIF(G51,$W$33,"Y")))</f>
        <v/>
      </c>
      <c r="H52" s="804"/>
      <c r="I52" s="804"/>
      <c r="J52" s="805"/>
      <c r="K52" s="817"/>
      <c r="L52" s="818"/>
      <c r="M52" s="819"/>
      <c r="N52" s="820"/>
      <c r="O52" s="821"/>
      <c r="P52" s="822"/>
      <c r="Q52" s="820"/>
      <c r="R52" s="820"/>
      <c r="S52" s="821"/>
      <c r="T52" s="481"/>
      <c r="U52" s="482"/>
      <c r="V52" s="483"/>
      <c r="W52" s="806"/>
      <c r="X52" s="807"/>
      <c r="Y52" s="808"/>
      <c r="Z52" s="809"/>
    </row>
    <row r="53" spans="1:26" s="113" customFormat="1" ht="14.25" customHeight="1" x14ac:dyDescent="0.15">
      <c r="B53" s="468">
        <v>9</v>
      </c>
      <c r="C53" s="470"/>
      <c r="D53" s="471"/>
      <c r="E53" s="471"/>
      <c r="F53" s="471"/>
      <c r="G53" s="472"/>
      <c r="H53" s="471"/>
      <c r="I53" s="471"/>
      <c r="J53" s="473"/>
      <c r="K53" s="476"/>
      <c r="L53" s="477"/>
      <c r="M53" s="487"/>
      <c r="N53" s="488"/>
      <c r="O53" s="489"/>
      <c r="P53" s="491"/>
      <c r="Q53" s="488"/>
      <c r="R53" s="488"/>
      <c r="S53" s="489"/>
      <c r="T53" s="470"/>
      <c r="U53" s="471"/>
      <c r="V53" s="473"/>
      <c r="W53" s="474"/>
      <c r="X53" s="475"/>
      <c r="Y53" s="793"/>
      <c r="Z53" s="794"/>
    </row>
    <row r="54" spans="1:26" s="113" customFormat="1" ht="14.25" customHeight="1" x14ac:dyDescent="0.15">
      <c r="B54" s="810"/>
      <c r="C54" s="795"/>
      <c r="D54" s="796"/>
      <c r="E54" s="796"/>
      <c r="F54" s="796"/>
      <c r="G54" s="803" t="str">
        <f>IF(G53="","",(DATEDIF(G53,$W$33,"Y")))</f>
        <v/>
      </c>
      <c r="H54" s="804"/>
      <c r="I54" s="804"/>
      <c r="J54" s="805"/>
      <c r="K54" s="476"/>
      <c r="L54" s="477"/>
      <c r="M54" s="487"/>
      <c r="N54" s="488"/>
      <c r="O54" s="489"/>
      <c r="P54" s="491"/>
      <c r="Q54" s="488"/>
      <c r="R54" s="488"/>
      <c r="S54" s="489"/>
      <c r="T54" s="478"/>
      <c r="U54" s="479"/>
      <c r="V54" s="480"/>
      <c r="W54" s="474"/>
      <c r="X54" s="475"/>
      <c r="Y54" s="793"/>
      <c r="Z54" s="794"/>
    </row>
    <row r="55" spans="1:26" s="113" customFormat="1" ht="14.25" customHeight="1" x14ac:dyDescent="0.15">
      <c r="B55" s="468">
        <v>10</v>
      </c>
      <c r="C55" s="470"/>
      <c r="D55" s="471"/>
      <c r="E55" s="471"/>
      <c r="F55" s="471"/>
      <c r="G55" s="472"/>
      <c r="H55" s="471"/>
      <c r="I55" s="471"/>
      <c r="J55" s="473"/>
      <c r="K55" s="476"/>
      <c r="L55" s="477"/>
      <c r="M55" s="487"/>
      <c r="N55" s="488"/>
      <c r="O55" s="489"/>
      <c r="P55" s="491"/>
      <c r="Q55" s="488"/>
      <c r="R55" s="488"/>
      <c r="S55" s="489"/>
      <c r="T55" s="470"/>
      <c r="U55" s="471"/>
      <c r="V55" s="473"/>
      <c r="W55" s="474"/>
      <c r="X55" s="475"/>
      <c r="Y55" s="793"/>
      <c r="Z55" s="794"/>
    </row>
    <row r="56" spans="1:26" s="113" customFormat="1" ht="14.25" customHeight="1" thickBot="1" x14ac:dyDescent="0.2">
      <c r="B56" s="811"/>
      <c r="C56" s="827"/>
      <c r="D56" s="828"/>
      <c r="E56" s="828"/>
      <c r="F56" s="828"/>
      <c r="G56" s="829" t="str">
        <f>IF(G55="","",(DATEDIF(G55,$W$33,"Y")))</f>
        <v/>
      </c>
      <c r="H56" s="830"/>
      <c r="I56" s="830"/>
      <c r="J56" s="831"/>
      <c r="K56" s="812"/>
      <c r="L56" s="813"/>
      <c r="M56" s="814"/>
      <c r="N56" s="815"/>
      <c r="O56" s="816"/>
      <c r="P56" s="835"/>
      <c r="Q56" s="815"/>
      <c r="R56" s="815"/>
      <c r="S56" s="816"/>
      <c r="T56" s="832"/>
      <c r="U56" s="833"/>
      <c r="V56" s="834"/>
      <c r="W56" s="823"/>
      <c r="X56" s="824"/>
      <c r="Y56" s="825"/>
      <c r="Z56" s="826"/>
    </row>
    <row r="57" spans="1:26" s="174" customFormat="1" ht="12" customHeight="1" thickTop="1" x14ac:dyDescent="0.15">
      <c r="B57" s="175" t="s">
        <v>192</v>
      </c>
      <c r="C57" s="176"/>
      <c r="D57" s="176"/>
      <c r="E57" s="177"/>
      <c r="F57" s="177"/>
      <c r="G57" s="177"/>
      <c r="H57" s="177"/>
      <c r="I57" s="177"/>
    </row>
    <row r="58" spans="1:26" s="174" customFormat="1" ht="12" customHeight="1" x14ac:dyDescent="0.15">
      <c r="B58" s="175" t="s">
        <v>177</v>
      </c>
      <c r="C58" s="176"/>
      <c r="D58" s="176"/>
      <c r="E58" s="177"/>
      <c r="F58" s="177"/>
      <c r="G58" s="177"/>
      <c r="H58" s="177"/>
      <c r="I58" s="177"/>
    </row>
    <row r="59" spans="1:26" s="174" customFormat="1" ht="12" customHeight="1" x14ac:dyDescent="0.15">
      <c r="B59" s="175" t="s">
        <v>178</v>
      </c>
      <c r="C59" s="175"/>
      <c r="D59" s="175"/>
      <c r="E59" s="175"/>
      <c r="F59" s="175"/>
      <c r="G59" s="175"/>
      <c r="H59" s="175"/>
      <c r="I59" s="175"/>
    </row>
    <row r="60" spans="1:26" s="174" customFormat="1" ht="12" customHeight="1" x14ac:dyDescent="0.15">
      <c r="B60" s="175" t="s">
        <v>183</v>
      </c>
      <c r="C60" s="175"/>
      <c r="D60" s="175"/>
      <c r="E60" s="175"/>
      <c r="F60" s="175"/>
      <c r="G60" s="175"/>
      <c r="H60" s="175"/>
      <c r="I60" s="175"/>
    </row>
    <row r="61" spans="1:26" s="174" customFormat="1" ht="7.5" customHeight="1" thickBot="1" x14ac:dyDescent="0.2">
      <c r="B61" s="175"/>
      <c r="C61" s="175"/>
      <c r="D61" s="175"/>
      <c r="E61" s="175"/>
      <c r="F61" s="175"/>
      <c r="G61" s="175"/>
      <c r="H61" s="175"/>
      <c r="I61" s="175"/>
    </row>
    <row r="62" spans="1:26" s="113" customFormat="1" ht="14.25" thickTop="1" x14ac:dyDescent="0.15">
      <c r="A62" s="178" t="s">
        <v>179</v>
      </c>
      <c r="B62" s="179" t="s">
        <v>182</v>
      </c>
      <c r="C62" s="180"/>
      <c r="D62" s="180"/>
      <c r="E62" s="180"/>
      <c r="F62" s="180"/>
      <c r="G62" s="180"/>
      <c r="H62" s="181"/>
      <c r="I62" s="181"/>
      <c r="J62" s="181"/>
      <c r="K62" s="181"/>
      <c r="L62" s="181"/>
      <c r="M62" s="181"/>
      <c r="N62" s="181"/>
      <c r="O62" s="181"/>
      <c r="P62" s="181"/>
      <c r="Q62" s="181"/>
      <c r="R62" s="181"/>
      <c r="S62" s="181"/>
      <c r="T62" s="181"/>
      <c r="U62" s="181"/>
      <c r="V62" s="181"/>
      <c r="W62" s="181"/>
      <c r="X62" s="181"/>
      <c r="Y62" s="181"/>
      <c r="Z62" s="182"/>
    </row>
    <row r="63" spans="1:26" s="113" customFormat="1" ht="30" customHeight="1" thickBot="1" x14ac:dyDescent="0.2">
      <c r="B63" s="465"/>
      <c r="C63" s="466"/>
      <c r="D63" s="466"/>
      <c r="E63" s="466"/>
      <c r="F63" s="466"/>
      <c r="G63" s="466"/>
      <c r="H63" s="466"/>
      <c r="I63" s="466"/>
      <c r="J63" s="466"/>
      <c r="K63" s="466"/>
      <c r="L63" s="466"/>
      <c r="M63" s="466"/>
      <c r="N63" s="466"/>
      <c r="O63" s="466"/>
      <c r="P63" s="466"/>
      <c r="Q63" s="466"/>
      <c r="R63" s="466"/>
      <c r="S63" s="466"/>
      <c r="T63" s="466"/>
      <c r="U63" s="466"/>
      <c r="V63" s="466"/>
      <c r="W63" s="466"/>
      <c r="X63" s="466"/>
      <c r="Y63" s="466"/>
      <c r="Z63" s="467"/>
    </row>
    <row r="64" spans="1:26" s="113" customFormat="1" ht="12.75" customHeight="1" thickTop="1" x14ac:dyDescent="0.15">
      <c r="A64" s="178"/>
      <c r="B64" s="183" t="s">
        <v>180</v>
      </c>
      <c r="C64" s="184"/>
      <c r="D64" s="184"/>
      <c r="E64" s="184"/>
      <c r="F64" s="184"/>
      <c r="G64" s="184"/>
      <c r="H64" s="172"/>
      <c r="I64" s="172"/>
      <c r="J64" s="172"/>
      <c r="K64" s="172"/>
      <c r="L64" s="172"/>
      <c r="M64" s="172"/>
      <c r="N64" s="172"/>
      <c r="O64" s="172"/>
      <c r="P64" s="172"/>
      <c r="Q64" s="172"/>
      <c r="R64" s="172"/>
      <c r="S64" s="172"/>
      <c r="T64" s="172"/>
      <c r="U64" s="172"/>
      <c r="V64" s="172"/>
      <c r="W64" s="172"/>
      <c r="X64" s="172"/>
      <c r="Y64" s="172"/>
      <c r="Z64" s="172"/>
    </row>
    <row r="65" spans="25:26" s="113" customFormat="1" ht="19.5" customHeight="1" x14ac:dyDescent="0.15">
      <c r="Y65" s="153"/>
      <c r="Z65" s="153"/>
    </row>
    <row r="66" spans="25:26" s="113" customFormat="1" ht="19.5" customHeight="1" x14ac:dyDescent="0.15">
      <c r="Y66" s="153"/>
      <c r="Z66" s="153"/>
    </row>
    <row r="67" spans="25:26" s="113" customFormat="1" ht="19.5" customHeight="1" x14ac:dyDescent="0.15">
      <c r="Y67" s="153"/>
      <c r="Z67" s="153"/>
    </row>
    <row r="68" spans="25:26" s="113" customFormat="1" ht="19.5" customHeight="1" x14ac:dyDescent="0.15">
      <c r="Y68" s="153"/>
      <c r="Z68" s="153"/>
    </row>
    <row r="69" spans="25:26" s="113" customFormat="1" ht="19.5" customHeight="1" x14ac:dyDescent="0.15">
      <c r="Y69" s="153"/>
      <c r="Z69" s="153"/>
    </row>
    <row r="70" spans="25:26" s="113" customFormat="1" ht="19.5" customHeight="1" x14ac:dyDescent="0.15">
      <c r="Y70" s="153"/>
      <c r="Z70" s="153"/>
    </row>
    <row r="71" spans="25:26" s="113" customFormat="1" ht="19.5" customHeight="1" x14ac:dyDescent="0.15">
      <c r="Y71" s="153"/>
      <c r="Z71" s="153"/>
    </row>
    <row r="72" spans="25:26" s="113" customFormat="1" ht="19.5" customHeight="1" x14ac:dyDescent="0.15">
      <c r="Y72" s="153"/>
      <c r="Z72" s="153"/>
    </row>
    <row r="73" spans="25:26" s="113" customFormat="1" ht="19.5" customHeight="1" x14ac:dyDescent="0.15">
      <c r="Y73" s="153"/>
      <c r="Z73" s="153"/>
    </row>
    <row r="74" spans="25:26" s="113" customFormat="1" ht="19.5" customHeight="1" x14ac:dyDescent="0.15">
      <c r="Y74" s="153"/>
      <c r="Z74" s="153"/>
    </row>
    <row r="75" spans="25:26" s="113" customFormat="1" ht="19.5" customHeight="1" x14ac:dyDescent="0.15">
      <c r="Y75" s="153"/>
      <c r="Z75" s="153"/>
    </row>
    <row r="76" spans="25:26" s="113" customFormat="1" ht="19.5" customHeight="1" x14ac:dyDescent="0.15"/>
    <row r="77" spans="25:26" s="113" customFormat="1" ht="19.5" customHeight="1" x14ac:dyDescent="0.15"/>
    <row r="78" spans="25:26" s="113" customFormat="1" ht="19.5" customHeight="1" x14ac:dyDescent="0.15"/>
    <row r="79" spans="25:26" s="113" customFormat="1" ht="19.5" customHeight="1" x14ac:dyDescent="0.15"/>
    <row r="80" spans="25:26" s="113" customFormat="1" ht="19.5" customHeight="1" x14ac:dyDescent="0.15"/>
    <row r="81" spans="25:26" s="113" customFormat="1" ht="19.5" customHeight="1" x14ac:dyDescent="0.15"/>
    <row r="82" spans="25:26" s="113" customFormat="1" ht="19.5" customHeight="1" x14ac:dyDescent="0.15"/>
    <row r="83" spans="25:26" ht="19.5" customHeight="1" x14ac:dyDescent="0.15">
      <c r="Y83" s="3"/>
      <c r="Z83" s="3"/>
    </row>
    <row r="84" spans="25:26" ht="19.5" customHeight="1" x14ac:dyDescent="0.15">
      <c r="Y84" s="3"/>
      <c r="Z84" s="3"/>
    </row>
    <row r="85" spans="25:26" ht="19.5" customHeight="1" x14ac:dyDescent="0.15">
      <c r="Y85" s="3"/>
      <c r="Z85" s="3"/>
    </row>
    <row r="86" spans="25:26" ht="19.5" customHeight="1" x14ac:dyDescent="0.15">
      <c r="Y86" s="3"/>
      <c r="Z86" s="3"/>
    </row>
    <row r="87" spans="25:26" ht="19.5" customHeight="1" x14ac:dyDescent="0.15">
      <c r="Y87" s="3"/>
      <c r="Z87" s="3"/>
    </row>
    <row r="88" spans="25:26" ht="19.5" customHeight="1" x14ac:dyDescent="0.15">
      <c r="Y88" s="3"/>
      <c r="Z88" s="3"/>
    </row>
    <row r="89" spans="25:26" ht="19.5" customHeight="1" x14ac:dyDescent="0.15">
      <c r="Y89" s="3"/>
      <c r="Z89" s="3"/>
    </row>
    <row r="90" spans="25:26" ht="19.5" customHeight="1" x14ac:dyDescent="0.15">
      <c r="Y90" s="3"/>
      <c r="Z90" s="3"/>
    </row>
    <row r="91" spans="25:26" ht="19.5" customHeight="1" x14ac:dyDescent="0.15">
      <c r="Y91" s="3"/>
      <c r="Z91" s="3"/>
    </row>
    <row r="92" spans="25:26" ht="19.5" customHeight="1" x14ac:dyDescent="0.15">
      <c r="Y92" s="3"/>
      <c r="Z92" s="3"/>
    </row>
    <row r="93" spans="25:26" ht="19.5" customHeight="1" x14ac:dyDescent="0.15">
      <c r="Y93" s="3"/>
      <c r="Z93" s="3"/>
    </row>
    <row r="94" spans="25:26" ht="19.5" customHeight="1" x14ac:dyDescent="0.15">
      <c r="Y94" s="3"/>
      <c r="Z94" s="3"/>
    </row>
    <row r="95" spans="25:26" ht="19.5" customHeight="1" x14ac:dyDescent="0.15">
      <c r="Y95" s="3"/>
      <c r="Z95" s="3"/>
    </row>
    <row r="96" spans="25:26" ht="19.5" customHeight="1" x14ac:dyDescent="0.15">
      <c r="Y96" s="3"/>
      <c r="Z96" s="3"/>
    </row>
    <row r="97" spans="25:26" ht="19.5" customHeight="1" x14ac:dyDescent="0.15">
      <c r="Y97" s="3"/>
      <c r="Z97" s="3"/>
    </row>
    <row r="98" spans="25:26" ht="19.5" customHeight="1" x14ac:dyDescent="0.15">
      <c r="Y98" s="3"/>
      <c r="Z98" s="3"/>
    </row>
    <row r="99" spans="25:26" ht="19.5" customHeight="1" x14ac:dyDescent="0.15">
      <c r="Y99" s="3"/>
      <c r="Z99" s="3"/>
    </row>
    <row r="100" spans="25:26" ht="19.5" customHeight="1" x14ac:dyDescent="0.15">
      <c r="Y100" s="3"/>
      <c r="Z100" s="3"/>
    </row>
    <row r="101" spans="25:26" ht="19.5" customHeight="1" x14ac:dyDescent="0.15">
      <c r="Y101" s="3"/>
      <c r="Z101" s="3"/>
    </row>
    <row r="102" spans="25:26" ht="19.5" customHeight="1" x14ac:dyDescent="0.15">
      <c r="Y102" s="3"/>
      <c r="Z102" s="3"/>
    </row>
    <row r="103" spans="25:26" ht="19.5" customHeight="1" x14ac:dyDescent="0.15">
      <c r="Y103" s="3"/>
      <c r="Z103" s="3"/>
    </row>
    <row r="104" spans="25:26" ht="19.5" customHeight="1" x14ac:dyDescent="0.15">
      <c r="Y104" s="3"/>
      <c r="Z104" s="3"/>
    </row>
    <row r="105" spans="25:26" ht="19.5" customHeight="1" x14ac:dyDescent="0.15">
      <c r="Y105" s="3"/>
      <c r="Z105" s="3"/>
    </row>
    <row r="106" spans="25:26" ht="19.5" customHeight="1" x14ac:dyDescent="0.15">
      <c r="Y106" s="3"/>
      <c r="Z106" s="3"/>
    </row>
    <row r="107" spans="25:26" ht="19.5" customHeight="1" x14ac:dyDescent="0.15">
      <c r="Y107" s="3"/>
      <c r="Z107" s="3"/>
    </row>
    <row r="108" spans="25:26" ht="19.5" customHeight="1" x14ac:dyDescent="0.15">
      <c r="Y108" s="3"/>
      <c r="Z108" s="3"/>
    </row>
    <row r="109" spans="25:26" ht="19.5" customHeight="1" x14ac:dyDescent="0.15">
      <c r="Y109" s="3"/>
      <c r="Z109" s="3"/>
    </row>
    <row r="110" spans="25:26" ht="19.5" customHeight="1" x14ac:dyDescent="0.15">
      <c r="Y110" s="3"/>
      <c r="Z110" s="3"/>
    </row>
    <row r="111" spans="25:26" ht="19.5" customHeight="1" x14ac:dyDescent="0.15">
      <c r="Y111" s="3"/>
      <c r="Z111" s="3"/>
    </row>
    <row r="112" spans="25:26" ht="19.5" customHeight="1" x14ac:dyDescent="0.15">
      <c r="Y112" s="3"/>
      <c r="Z112" s="3"/>
    </row>
    <row r="113" spans="25:26" ht="19.5" customHeight="1" x14ac:dyDescent="0.15">
      <c r="Y113" s="3"/>
      <c r="Z113" s="3"/>
    </row>
    <row r="114" spans="25:26" ht="19.5" customHeight="1" x14ac:dyDescent="0.15">
      <c r="Y114" s="3"/>
      <c r="Z114" s="3"/>
    </row>
    <row r="115" spans="25:26" ht="19.5" customHeight="1" x14ac:dyDescent="0.15">
      <c r="Y115" s="3"/>
      <c r="Z115" s="3"/>
    </row>
    <row r="116" spans="25:26" ht="19.5" customHeight="1" x14ac:dyDescent="0.15">
      <c r="Y116" s="3"/>
      <c r="Z116" s="3"/>
    </row>
    <row r="117" spans="25:26" ht="19.5" customHeight="1" x14ac:dyDescent="0.15">
      <c r="Y117" s="3"/>
      <c r="Z117" s="3"/>
    </row>
    <row r="118" spans="25:26" ht="19.5" customHeight="1" x14ac:dyDescent="0.15">
      <c r="Y118" s="3"/>
      <c r="Z118" s="3"/>
    </row>
    <row r="119" spans="25:26" ht="19.5" customHeight="1" x14ac:dyDescent="0.15">
      <c r="Y119" s="3"/>
      <c r="Z119" s="3"/>
    </row>
    <row r="120" spans="25:26" ht="19.5" customHeight="1" x14ac:dyDescent="0.15">
      <c r="Y120" s="3"/>
      <c r="Z120" s="3"/>
    </row>
    <row r="121" spans="25:26" ht="19.5" customHeight="1" x14ac:dyDescent="0.15">
      <c r="Y121" s="3"/>
      <c r="Z121" s="3"/>
    </row>
    <row r="122" spans="25:26" ht="19.5" customHeight="1" x14ac:dyDescent="0.15">
      <c r="Y122" s="3"/>
      <c r="Z122" s="3"/>
    </row>
    <row r="123" spans="25:26" ht="19.5" customHeight="1" x14ac:dyDescent="0.15">
      <c r="Y123" s="3"/>
      <c r="Z123" s="3"/>
    </row>
    <row r="124" spans="25:26" ht="19.5" customHeight="1" x14ac:dyDescent="0.15">
      <c r="Y124" s="3"/>
      <c r="Z124" s="3"/>
    </row>
    <row r="125" spans="25:26" ht="19.5" customHeight="1" x14ac:dyDescent="0.15">
      <c r="Y125" s="3"/>
      <c r="Z125" s="3"/>
    </row>
    <row r="126" spans="25:26" ht="19.5" customHeight="1" x14ac:dyDescent="0.15">
      <c r="Y126" s="3"/>
      <c r="Z126" s="3"/>
    </row>
    <row r="127" spans="25:26" ht="19.5" customHeight="1" x14ac:dyDescent="0.15">
      <c r="Y127" s="3"/>
      <c r="Z127" s="3"/>
    </row>
    <row r="128" spans="25:26" ht="19.5" customHeight="1" x14ac:dyDescent="0.15">
      <c r="Y128" s="3"/>
      <c r="Z128" s="3"/>
    </row>
    <row r="129" spans="25:26" ht="19.5" customHeight="1" x14ac:dyDescent="0.15">
      <c r="Y129" s="3"/>
      <c r="Z129" s="3"/>
    </row>
    <row r="130" spans="25:26" ht="19.5" customHeight="1" x14ac:dyDescent="0.15">
      <c r="Y130" s="3"/>
      <c r="Z130" s="3"/>
    </row>
    <row r="131" spans="25:26" ht="19.5" customHeight="1" x14ac:dyDescent="0.15">
      <c r="Y131" s="3"/>
      <c r="Z131" s="3"/>
    </row>
    <row r="132" spans="25:26" ht="19.5" customHeight="1" x14ac:dyDescent="0.15">
      <c r="Y132" s="3"/>
      <c r="Z132" s="3"/>
    </row>
    <row r="133" spans="25:26" ht="19.5" customHeight="1" x14ac:dyDescent="0.15">
      <c r="Y133" s="3"/>
      <c r="Z133" s="3"/>
    </row>
    <row r="134" spans="25:26" ht="19.5" customHeight="1" x14ac:dyDescent="0.15">
      <c r="Y134" s="3"/>
      <c r="Z134" s="3"/>
    </row>
    <row r="135" spans="25:26" ht="19.5" customHeight="1" x14ac:dyDescent="0.15">
      <c r="Y135" s="3"/>
      <c r="Z135" s="3"/>
    </row>
    <row r="136" spans="25:26" ht="19.5" customHeight="1" x14ac:dyDescent="0.15">
      <c r="Y136" s="3"/>
      <c r="Z136" s="3"/>
    </row>
    <row r="137" spans="25:26" ht="19.5" customHeight="1" x14ac:dyDescent="0.15">
      <c r="Y137" s="3"/>
      <c r="Z137" s="3"/>
    </row>
    <row r="138" spans="25:26" ht="19.5" customHeight="1" x14ac:dyDescent="0.15">
      <c r="Y138" s="3"/>
      <c r="Z138" s="3"/>
    </row>
    <row r="139" spans="25:26" ht="19.5" customHeight="1" x14ac:dyDescent="0.15">
      <c r="Y139" s="3"/>
      <c r="Z139" s="3"/>
    </row>
    <row r="140" spans="25:26" ht="19.5" customHeight="1" x14ac:dyDescent="0.15">
      <c r="Y140" s="3"/>
      <c r="Z140" s="3"/>
    </row>
    <row r="141" spans="25:26" ht="19.5" customHeight="1" x14ac:dyDescent="0.15">
      <c r="Y141" s="3"/>
      <c r="Z141" s="3"/>
    </row>
    <row r="142" spans="25:26" ht="19.5" customHeight="1" x14ac:dyDescent="0.15">
      <c r="Y142" s="3"/>
      <c r="Z142" s="3"/>
    </row>
    <row r="143" spans="25:26" ht="19.5" customHeight="1" x14ac:dyDescent="0.15">
      <c r="Y143" s="3"/>
      <c r="Z143" s="3"/>
    </row>
    <row r="144" spans="25:26" ht="19.5" customHeight="1" x14ac:dyDescent="0.15">
      <c r="Y144" s="3"/>
      <c r="Z144" s="3"/>
    </row>
    <row r="145" spans="25:26" ht="19.5" customHeight="1" x14ac:dyDescent="0.15">
      <c r="Y145" s="3"/>
      <c r="Z145" s="3"/>
    </row>
    <row r="146" spans="25:26" ht="19.5" customHeight="1" x14ac:dyDescent="0.15">
      <c r="Y146" s="3"/>
      <c r="Z146" s="3"/>
    </row>
    <row r="147" spans="25:26" ht="19.5" customHeight="1" x14ac:dyDescent="0.15">
      <c r="Y147" s="3"/>
      <c r="Z147" s="3"/>
    </row>
    <row r="148" spans="25:26" ht="19.5" customHeight="1" x14ac:dyDescent="0.15">
      <c r="Y148" s="3"/>
      <c r="Z148" s="3"/>
    </row>
    <row r="149" spans="25:26" ht="19.5" customHeight="1" x14ac:dyDescent="0.15">
      <c r="Y149" s="3"/>
      <c r="Z149" s="3"/>
    </row>
    <row r="150" spans="25:26" ht="19.5" customHeight="1" x14ac:dyDescent="0.15">
      <c r="Y150" s="3"/>
      <c r="Z150" s="3"/>
    </row>
    <row r="151" spans="25:26" ht="19.5" customHeight="1" x14ac:dyDescent="0.15">
      <c r="Y151" s="3"/>
      <c r="Z151" s="3"/>
    </row>
    <row r="152" spans="25:26" ht="19.5" customHeight="1" x14ac:dyDescent="0.15">
      <c r="Y152" s="3"/>
      <c r="Z152" s="3"/>
    </row>
    <row r="153" spans="25:26" ht="19.5" customHeight="1" x14ac:dyDescent="0.15">
      <c r="Y153" s="3"/>
      <c r="Z153" s="3"/>
    </row>
    <row r="154" spans="25:26" ht="19.5" customHeight="1" x14ac:dyDescent="0.15">
      <c r="Y154" s="3"/>
      <c r="Z154" s="3"/>
    </row>
    <row r="155" spans="25:26" ht="19.5" customHeight="1" x14ac:dyDescent="0.15">
      <c r="Y155" s="3"/>
      <c r="Z155" s="3"/>
    </row>
    <row r="156" spans="25:26" ht="19.5" customHeight="1" x14ac:dyDescent="0.15">
      <c r="Y156" s="3"/>
      <c r="Z156" s="3"/>
    </row>
    <row r="157" spans="25:26" ht="19.5" customHeight="1" x14ac:dyDescent="0.15">
      <c r="Y157" s="3"/>
      <c r="Z157" s="3"/>
    </row>
    <row r="158" spans="25:26" ht="19.5" customHeight="1" x14ac:dyDescent="0.15">
      <c r="Y158" s="3"/>
      <c r="Z158" s="3"/>
    </row>
    <row r="159" spans="25:26" ht="19.5" customHeight="1" x14ac:dyDescent="0.15">
      <c r="Y159" s="3"/>
      <c r="Z159" s="3"/>
    </row>
    <row r="160" spans="25:26" ht="19.5" customHeight="1" x14ac:dyDescent="0.15">
      <c r="Y160" s="3"/>
      <c r="Z160" s="3"/>
    </row>
    <row r="161" spans="25:26" ht="19.5" customHeight="1" x14ac:dyDescent="0.15">
      <c r="Y161" s="3"/>
      <c r="Z161" s="3"/>
    </row>
    <row r="162" spans="25:26" ht="19.5" customHeight="1" x14ac:dyDescent="0.15">
      <c r="Y162" s="3"/>
      <c r="Z162" s="3"/>
    </row>
    <row r="163" spans="25:26" ht="19.5" customHeight="1" x14ac:dyDescent="0.15">
      <c r="Y163" s="3"/>
      <c r="Z163" s="3"/>
    </row>
    <row r="164" spans="25:26" ht="19.5" customHeight="1" x14ac:dyDescent="0.15">
      <c r="Y164" s="3"/>
      <c r="Z164" s="3"/>
    </row>
    <row r="165" spans="25:26" ht="19.5" customHeight="1" x14ac:dyDescent="0.15">
      <c r="Y165" s="3"/>
      <c r="Z165" s="3"/>
    </row>
    <row r="166" spans="25:26" ht="19.5" customHeight="1" x14ac:dyDescent="0.15">
      <c r="Y166" s="3"/>
      <c r="Z166" s="3"/>
    </row>
    <row r="167" spans="25:26" ht="19.5" customHeight="1" x14ac:dyDescent="0.15">
      <c r="Y167" s="3"/>
      <c r="Z167" s="3"/>
    </row>
    <row r="168" spans="25:26" ht="19.5" customHeight="1" x14ac:dyDescent="0.15">
      <c r="Y168" s="3"/>
      <c r="Z168" s="3"/>
    </row>
    <row r="169" spans="25:26" ht="19.5" customHeight="1" x14ac:dyDescent="0.15">
      <c r="Y169" s="3"/>
      <c r="Z169" s="3"/>
    </row>
    <row r="170" spans="25:26" ht="19.5" customHeight="1" x14ac:dyDescent="0.15">
      <c r="Y170" s="3"/>
      <c r="Z170" s="3"/>
    </row>
    <row r="171" spans="25:26" ht="19.5" customHeight="1" x14ac:dyDescent="0.15">
      <c r="Y171" s="3"/>
      <c r="Z171" s="3"/>
    </row>
    <row r="172" spans="25:26" ht="19.5" customHeight="1" x14ac:dyDescent="0.15">
      <c r="Y172" s="3"/>
      <c r="Z172" s="3"/>
    </row>
    <row r="173" spans="25:26" ht="19.5" customHeight="1" x14ac:dyDescent="0.15">
      <c r="Y173" s="3"/>
      <c r="Z173" s="3"/>
    </row>
  </sheetData>
  <sheetProtection algorithmName="SHA-512" hashValue="pgJqOXxRwjoLOBtKluV4zMKrrs3+URKP39PCmowECcSG/Oxj4xXV5RpkgPCECpEbvj6W03ceVV4xjuCOFV+a0A==" saltValue="WH6F3rnExtoOBgyRsHDHQA==" spinCount="100000" sheet="1" formatCells="0" insertRows="0"/>
  <dataConsolidate/>
  <mergeCells count="264">
    <mergeCell ref="W55:X56"/>
    <mergeCell ref="Y55:Z56"/>
    <mergeCell ref="C56:F56"/>
    <mergeCell ref="G56:J56"/>
    <mergeCell ref="T56:V56"/>
    <mergeCell ref="W53:X54"/>
    <mergeCell ref="Y53:Z54"/>
    <mergeCell ref="C54:F54"/>
    <mergeCell ref="G54:J54"/>
    <mergeCell ref="T54:V54"/>
    <mergeCell ref="P55:S56"/>
    <mergeCell ref="T55:V55"/>
    <mergeCell ref="B55:B56"/>
    <mergeCell ref="C55:F55"/>
    <mergeCell ref="G55:J55"/>
    <mergeCell ref="K55:L56"/>
    <mergeCell ref="M55:O56"/>
    <mergeCell ref="C52:F52"/>
    <mergeCell ref="G52:J52"/>
    <mergeCell ref="T52:V52"/>
    <mergeCell ref="B53:B54"/>
    <mergeCell ref="C53:F53"/>
    <mergeCell ref="G53:J53"/>
    <mergeCell ref="K53:L54"/>
    <mergeCell ref="M53:O54"/>
    <mergeCell ref="P53:S54"/>
    <mergeCell ref="T53:V53"/>
    <mergeCell ref="K51:L52"/>
    <mergeCell ref="M51:O52"/>
    <mergeCell ref="P51:S52"/>
    <mergeCell ref="T51:V51"/>
    <mergeCell ref="W51:X52"/>
    <mergeCell ref="Y51:Z52"/>
    <mergeCell ref="T49:V49"/>
    <mergeCell ref="W49:X50"/>
    <mergeCell ref="Y49:Z50"/>
    <mergeCell ref="C50:F50"/>
    <mergeCell ref="G50:J50"/>
    <mergeCell ref="T50:V50"/>
    <mergeCell ref="B49:B50"/>
    <mergeCell ref="C49:F49"/>
    <mergeCell ref="G49:J49"/>
    <mergeCell ref="K49:L50"/>
    <mergeCell ref="M49:O50"/>
    <mergeCell ref="P49:S50"/>
    <mergeCell ref="W47:X48"/>
    <mergeCell ref="Y47:Z48"/>
    <mergeCell ref="C48:F48"/>
    <mergeCell ref="G48:J48"/>
    <mergeCell ref="T48:V48"/>
    <mergeCell ref="Y45:Z46"/>
    <mergeCell ref="C46:F46"/>
    <mergeCell ref="G46:J46"/>
    <mergeCell ref="T46:V46"/>
    <mergeCell ref="T47:V47"/>
    <mergeCell ref="B47:B48"/>
    <mergeCell ref="C47:F47"/>
    <mergeCell ref="G47:J47"/>
    <mergeCell ref="K47:L48"/>
    <mergeCell ref="M47:O48"/>
    <mergeCell ref="P47:S48"/>
    <mergeCell ref="B45:B46"/>
    <mergeCell ref="C45:F45"/>
    <mergeCell ref="G45:J45"/>
    <mergeCell ref="K45:L46"/>
    <mergeCell ref="M45:O46"/>
    <mergeCell ref="P45:S46"/>
    <mergeCell ref="B41:B42"/>
    <mergeCell ref="C41:F41"/>
    <mergeCell ref="G41:J41"/>
    <mergeCell ref="K41:L42"/>
    <mergeCell ref="M41:O42"/>
    <mergeCell ref="W43:X44"/>
    <mergeCell ref="Y43:Z44"/>
    <mergeCell ref="C44:F44"/>
    <mergeCell ref="G44:J44"/>
    <mergeCell ref="T44:V44"/>
    <mergeCell ref="P41:S42"/>
    <mergeCell ref="T41:V41"/>
    <mergeCell ref="W41:X42"/>
    <mergeCell ref="Y41:Z42"/>
    <mergeCell ref="C42:F42"/>
    <mergeCell ref="G42:J42"/>
    <mergeCell ref="M43:O44"/>
    <mergeCell ref="P43:S44"/>
    <mergeCell ref="T43:V43"/>
    <mergeCell ref="W37:X38"/>
    <mergeCell ref="Y37:Z38"/>
    <mergeCell ref="C38:F38"/>
    <mergeCell ref="G38:J38"/>
    <mergeCell ref="B39:B40"/>
    <mergeCell ref="C39:F39"/>
    <mergeCell ref="G39:J39"/>
    <mergeCell ref="K39:L40"/>
    <mergeCell ref="M39:O40"/>
    <mergeCell ref="P39:S40"/>
    <mergeCell ref="B37:B38"/>
    <mergeCell ref="C37:F37"/>
    <mergeCell ref="G37:J37"/>
    <mergeCell ref="K37:L38"/>
    <mergeCell ref="W39:X40"/>
    <mergeCell ref="Y39:Z40"/>
    <mergeCell ref="C40:F40"/>
    <mergeCell ref="G40:J40"/>
    <mergeCell ref="T39:V39"/>
    <mergeCell ref="W33:Z33"/>
    <mergeCell ref="B35:B36"/>
    <mergeCell ref="C35:F35"/>
    <mergeCell ref="G35:J35"/>
    <mergeCell ref="K35:O35"/>
    <mergeCell ref="P35:S36"/>
    <mergeCell ref="T35:V35"/>
    <mergeCell ref="W35:X36"/>
    <mergeCell ref="Y35:Z36"/>
    <mergeCell ref="C36:F36"/>
    <mergeCell ref="G36:J36"/>
    <mergeCell ref="K36:L36"/>
    <mergeCell ref="T33:V33"/>
    <mergeCell ref="V23:Z23"/>
    <mergeCell ref="B22:D22"/>
    <mergeCell ref="E22:M22"/>
    <mergeCell ref="N22:O22"/>
    <mergeCell ref="P22:Q22"/>
    <mergeCell ref="R22:S22"/>
    <mergeCell ref="T22:U22"/>
    <mergeCell ref="B21:D21"/>
    <mergeCell ref="E21:M21"/>
    <mergeCell ref="N21:O21"/>
    <mergeCell ref="P21:Q21"/>
    <mergeCell ref="R21:S21"/>
    <mergeCell ref="T21:U21"/>
    <mergeCell ref="V22:Z22"/>
    <mergeCell ref="B23:M23"/>
    <mergeCell ref="N23:O23"/>
    <mergeCell ref="P23:Q23"/>
    <mergeCell ref="R23:S23"/>
    <mergeCell ref="T23:U23"/>
    <mergeCell ref="V19:Z19"/>
    <mergeCell ref="B20:D20"/>
    <mergeCell ref="L20:M20"/>
    <mergeCell ref="N20:O20"/>
    <mergeCell ref="P20:Q20"/>
    <mergeCell ref="R20:S20"/>
    <mergeCell ref="T20:U20"/>
    <mergeCell ref="V20:Z20"/>
    <mergeCell ref="X17:Z17"/>
    <mergeCell ref="V18:W18"/>
    <mergeCell ref="X18:Z18"/>
    <mergeCell ref="B19:D19"/>
    <mergeCell ref="E19:K20"/>
    <mergeCell ref="L19:M19"/>
    <mergeCell ref="N19:O19"/>
    <mergeCell ref="P19:Q19"/>
    <mergeCell ref="R19:S19"/>
    <mergeCell ref="T19:U19"/>
    <mergeCell ref="T16:U16"/>
    <mergeCell ref="V16:Z16"/>
    <mergeCell ref="B17:D18"/>
    <mergeCell ref="E17:K18"/>
    <mergeCell ref="L17:M18"/>
    <mergeCell ref="N17:O18"/>
    <mergeCell ref="P17:Q18"/>
    <mergeCell ref="R17:S18"/>
    <mergeCell ref="T17:U18"/>
    <mergeCell ref="V17:W17"/>
    <mergeCell ref="C16:D16"/>
    <mergeCell ref="E16:K16"/>
    <mergeCell ref="L16:M16"/>
    <mergeCell ref="N16:O16"/>
    <mergeCell ref="P16:Q16"/>
    <mergeCell ref="R16:S16"/>
    <mergeCell ref="B9:B16"/>
    <mergeCell ref="E9:G9"/>
    <mergeCell ref="H9:K9"/>
    <mergeCell ref="H10:K10"/>
    <mergeCell ref="H11:K12"/>
    <mergeCell ref="E10:G10"/>
    <mergeCell ref="E11:G11"/>
    <mergeCell ref="E12:G12"/>
    <mergeCell ref="V14:X14"/>
    <mergeCell ref="Y14:Z14"/>
    <mergeCell ref="E15:K15"/>
    <mergeCell ref="L15:M15"/>
    <mergeCell ref="V15:X15"/>
    <mergeCell ref="Y15:Z15"/>
    <mergeCell ref="R13:S13"/>
    <mergeCell ref="T13:U13"/>
    <mergeCell ref="C14:D15"/>
    <mergeCell ref="E14:K14"/>
    <mergeCell ref="L14:M14"/>
    <mergeCell ref="N14:O15"/>
    <mergeCell ref="P14:Q15"/>
    <mergeCell ref="R14:S15"/>
    <mergeCell ref="T14:U15"/>
    <mergeCell ref="H13:K13"/>
    <mergeCell ref="C13:D13"/>
    <mergeCell ref="L13:M13"/>
    <mergeCell ref="N13:O13"/>
    <mergeCell ref="P13:Q13"/>
    <mergeCell ref="E13:G13"/>
    <mergeCell ref="V11:Z11"/>
    <mergeCell ref="C12:D12"/>
    <mergeCell ref="N12:O12"/>
    <mergeCell ref="P12:Q12"/>
    <mergeCell ref="R12:S12"/>
    <mergeCell ref="T12:U12"/>
    <mergeCell ref="V12:Z12"/>
    <mergeCell ref="T10:U10"/>
    <mergeCell ref="V10:Z10"/>
    <mergeCell ref="C11:D11"/>
    <mergeCell ref="N11:O11"/>
    <mergeCell ref="P11:Q11"/>
    <mergeCell ref="R11:S11"/>
    <mergeCell ref="T11:U11"/>
    <mergeCell ref="L11:M12"/>
    <mergeCell ref="R9:S9"/>
    <mergeCell ref="T9:U9"/>
    <mergeCell ref="V9:Z9"/>
    <mergeCell ref="C10:D10"/>
    <mergeCell ref="L10:M10"/>
    <mergeCell ref="N10:O10"/>
    <mergeCell ref="P10:Q10"/>
    <mergeCell ref="R10:S10"/>
    <mergeCell ref="T7:U8"/>
    <mergeCell ref="V7:Z8"/>
    <mergeCell ref="E8:H8"/>
    <mergeCell ref="I8:M8"/>
    <mergeCell ref="L9:M9"/>
    <mergeCell ref="N9:O9"/>
    <mergeCell ref="P9:Q9"/>
    <mergeCell ref="R6:S6"/>
    <mergeCell ref="B7:D8"/>
    <mergeCell ref="E7:H7"/>
    <mergeCell ref="I7:M7"/>
    <mergeCell ref="N7:O8"/>
    <mergeCell ref="P7:Q8"/>
    <mergeCell ref="R7:S8"/>
    <mergeCell ref="B4:D6"/>
    <mergeCell ref="E4:M6"/>
    <mergeCell ref="N4:U4"/>
    <mergeCell ref="A1:Z1"/>
    <mergeCell ref="V4:Z6"/>
    <mergeCell ref="N5:S5"/>
    <mergeCell ref="T5:U6"/>
    <mergeCell ref="N6:O6"/>
    <mergeCell ref="P6:Q6"/>
    <mergeCell ref="B63:Z63"/>
    <mergeCell ref="B51:B52"/>
    <mergeCell ref="C51:F51"/>
    <mergeCell ref="G51:J51"/>
    <mergeCell ref="T45:V45"/>
    <mergeCell ref="W45:X46"/>
    <mergeCell ref="B43:B44"/>
    <mergeCell ref="C43:F43"/>
    <mergeCell ref="G43:J43"/>
    <mergeCell ref="K43:L44"/>
    <mergeCell ref="T40:V40"/>
    <mergeCell ref="T42:V42"/>
    <mergeCell ref="T38:V38"/>
    <mergeCell ref="M37:O38"/>
    <mergeCell ref="P37:S38"/>
    <mergeCell ref="T36:V36"/>
    <mergeCell ref="T37:V37"/>
    <mergeCell ref="M36:O36"/>
  </mergeCells>
  <phoneticPr fontId="6"/>
  <dataValidations count="6">
    <dataValidation type="list" allowBlank="1" showInputMessage="1" showErrorMessage="1" sqref="I7 T37 T39 T41 T47 T53 T55 T43 T45 T49 T51">
      <formula1>"専任,兼任"</formula1>
    </dataValidation>
    <dataValidation type="list" allowBlank="1" showInputMessage="1" showErrorMessage="1" sqref="X18:Z18">
      <formula1>"全部委託,一部委託,委託なし"</formula1>
    </dataValidation>
    <dataValidation type="list" allowBlank="1" showInputMessage="1" showErrorMessage="1" sqref="X17:Z17">
      <formula1>"自園調理,外部搬入"</formula1>
    </dataValidation>
    <dataValidation type="list" allowBlank="1" showInputMessage="1" showErrorMessage="1" sqref="W37 W39 W41 W47 W53 W55 W43 W45 W49 W51">
      <formula1>"直接雇用(無期),直接雇用(有期),派遣"</formula1>
    </dataValidation>
    <dataValidation type="list" allowBlank="1" showInputMessage="1" showErrorMessage="1" sqref="K37 K39 K41 K47 K53 K55 K43 K45 K49 K51">
      <formula1>"○,―"</formula1>
    </dataValidation>
    <dataValidation type="list" allowBlank="1" showInputMessage="1" showErrorMessage="1" sqref="T38 T40 T56 T46 T54 T42 T44 T48 T52 T50">
      <formula1>"常勤,非常勤"</formula1>
    </dataValidation>
  </dataValidations>
  <printOptions horizontalCentered="1"/>
  <pageMargins left="0.59055118110236227" right="0.19685039370078741" top="0.39370078740157483" bottom="0.19685039370078741" header="0.51181102362204722" footer="0.19685039370078741"/>
  <pageSetup paperSize="9" scale="93" fitToHeight="2"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heetViews>
  <sheetFormatPr defaultRowHeight="37.5" customHeight="1" x14ac:dyDescent="0.15"/>
  <cols>
    <col min="1" max="1" width="3" style="4" customWidth="1"/>
    <col min="2" max="2" width="4.75" style="4" bestFit="1" customWidth="1"/>
    <col min="3" max="3" width="53.625" style="4" customWidth="1"/>
    <col min="4" max="9" width="5.75" style="4" customWidth="1"/>
    <col min="10" max="256" width="9" style="4"/>
    <col min="257" max="257" width="3" style="4" customWidth="1"/>
    <col min="258" max="258" width="4.75" style="4" bestFit="1" customWidth="1"/>
    <col min="259" max="259" width="52.125" style="4" customWidth="1"/>
    <col min="260" max="265" width="4.125" style="4" customWidth="1"/>
    <col min="266" max="512" width="9" style="4"/>
    <col min="513" max="513" width="3" style="4" customWidth="1"/>
    <col min="514" max="514" width="4.75" style="4" bestFit="1" customWidth="1"/>
    <col min="515" max="515" width="52.125" style="4" customWidth="1"/>
    <col min="516" max="521" width="4.125" style="4" customWidth="1"/>
    <col min="522" max="768" width="9" style="4"/>
    <col min="769" max="769" width="3" style="4" customWidth="1"/>
    <col min="770" max="770" width="4.75" style="4" bestFit="1" customWidth="1"/>
    <col min="771" max="771" width="52.125" style="4" customWidth="1"/>
    <col min="772" max="777" width="4.125" style="4" customWidth="1"/>
    <col min="778" max="1024" width="9" style="4"/>
    <col min="1025" max="1025" width="3" style="4" customWidth="1"/>
    <col min="1026" max="1026" width="4.75" style="4" bestFit="1" customWidth="1"/>
    <col min="1027" max="1027" width="52.125" style="4" customWidth="1"/>
    <col min="1028" max="1033" width="4.125" style="4" customWidth="1"/>
    <col min="1034" max="1280" width="9" style="4"/>
    <col min="1281" max="1281" width="3" style="4" customWidth="1"/>
    <col min="1282" max="1282" width="4.75" style="4" bestFit="1" customWidth="1"/>
    <col min="1283" max="1283" width="52.125" style="4" customWidth="1"/>
    <col min="1284" max="1289" width="4.125" style="4" customWidth="1"/>
    <col min="1290" max="1536" width="9" style="4"/>
    <col min="1537" max="1537" width="3" style="4" customWidth="1"/>
    <col min="1538" max="1538" width="4.75" style="4" bestFit="1" customWidth="1"/>
    <col min="1539" max="1539" width="52.125" style="4" customWidth="1"/>
    <col min="1540" max="1545" width="4.125" style="4" customWidth="1"/>
    <col min="1546" max="1792" width="9" style="4"/>
    <col min="1793" max="1793" width="3" style="4" customWidth="1"/>
    <col min="1794" max="1794" width="4.75" style="4" bestFit="1" customWidth="1"/>
    <col min="1795" max="1795" width="52.125" style="4" customWidth="1"/>
    <col min="1796" max="1801" width="4.125" style="4" customWidth="1"/>
    <col min="1802" max="2048" width="9" style="4"/>
    <col min="2049" max="2049" width="3" style="4" customWidth="1"/>
    <col min="2050" max="2050" width="4.75" style="4" bestFit="1" customWidth="1"/>
    <col min="2051" max="2051" width="52.125" style="4" customWidth="1"/>
    <col min="2052" max="2057" width="4.125" style="4" customWidth="1"/>
    <col min="2058" max="2304" width="9" style="4"/>
    <col min="2305" max="2305" width="3" style="4" customWidth="1"/>
    <col min="2306" max="2306" width="4.75" style="4" bestFit="1" customWidth="1"/>
    <col min="2307" max="2307" width="52.125" style="4" customWidth="1"/>
    <col min="2308" max="2313" width="4.125" style="4" customWidth="1"/>
    <col min="2314" max="2560" width="9" style="4"/>
    <col min="2561" max="2561" width="3" style="4" customWidth="1"/>
    <col min="2562" max="2562" width="4.75" style="4" bestFit="1" customWidth="1"/>
    <col min="2563" max="2563" width="52.125" style="4" customWidth="1"/>
    <col min="2564" max="2569" width="4.125" style="4" customWidth="1"/>
    <col min="2570" max="2816" width="9" style="4"/>
    <col min="2817" max="2817" width="3" style="4" customWidth="1"/>
    <col min="2818" max="2818" width="4.75" style="4" bestFit="1" customWidth="1"/>
    <col min="2819" max="2819" width="52.125" style="4" customWidth="1"/>
    <col min="2820" max="2825" width="4.125" style="4" customWidth="1"/>
    <col min="2826" max="3072" width="9" style="4"/>
    <col min="3073" max="3073" width="3" style="4" customWidth="1"/>
    <col min="3074" max="3074" width="4.75" style="4" bestFit="1" customWidth="1"/>
    <col min="3075" max="3075" width="52.125" style="4" customWidth="1"/>
    <col min="3076" max="3081" width="4.125" style="4" customWidth="1"/>
    <col min="3082" max="3328" width="9" style="4"/>
    <col min="3329" max="3329" width="3" style="4" customWidth="1"/>
    <col min="3330" max="3330" width="4.75" style="4" bestFit="1" customWidth="1"/>
    <col min="3331" max="3331" width="52.125" style="4" customWidth="1"/>
    <col min="3332" max="3337" width="4.125" style="4" customWidth="1"/>
    <col min="3338" max="3584" width="9" style="4"/>
    <col min="3585" max="3585" width="3" style="4" customWidth="1"/>
    <col min="3586" max="3586" width="4.75" style="4" bestFit="1" customWidth="1"/>
    <col min="3587" max="3587" width="52.125" style="4" customWidth="1"/>
    <col min="3588" max="3593" width="4.125" style="4" customWidth="1"/>
    <col min="3594" max="3840" width="9" style="4"/>
    <col min="3841" max="3841" width="3" style="4" customWidth="1"/>
    <col min="3842" max="3842" width="4.75" style="4" bestFit="1" customWidth="1"/>
    <col min="3843" max="3843" width="52.125" style="4" customWidth="1"/>
    <col min="3844" max="3849" width="4.125" style="4" customWidth="1"/>
    <col min="3850" max="4096" width="9" style="4"/>
    <col min="4097" max="4097" width="3" style="4" customWidth="1"/>
    <col min="4098" max="4098" width="4.75" style="4" bestFit="1" customWidth="1"/>
    <col min="4099" max="4099" width="52.125" style="4" customWidth="1"/>
    <col min="4100" max="4105" width="4.125" style="4" customWidth="1"/>
    <col min="4106" max="4352" width="9" style="4"/>
    <col min="4353" max="4353" width="3" style="4" customWidth="1"/>
    <col min="4354" max="4354" width="4.75" style="4" bestFit="1" customWidth="1"/>
    <col min="4355" max="4355" width="52.125" style="4" customWidth="1"/>
    <col min="4356" max="4361" width="4.125" style="4" customWidth="1"/>
    <col min="4362" max="4608" width="9" style="4"/>
    <col min="4609" max="4609" width="3" style="4" customWidth="1"/>
    <col min="4610" max="4610" width="4.75" style="4" bestFit="1" customWidth="1"/>
    <col min="4611" max="4611" width="52.125" style="4" customWidth="1"/>
    <col min="4612" max="4617" width="4.125" style="4" customWidth="1"/>
    <col min="4618" max="4864" width="9" style="4"/>
    <col min="4865" max="4865" width="3" style="4" customWidth="1"/>
    <col min="4866" max="4866" width="4.75" style="4" bestFit="1" customWidth="1"/>
    <col min="4867" max="4867" width="52.125" style="4" customWidth="1"/>
    <col min="4868" max="4873" width="4.125" style="4" customWidth="1"/>
    <col min="4874" max="5120" width="9" style="4"/>
    <col min="5121" max="5121" width="3" style="4" customWidth="1"/>
    <col min="5122" max="5122" width="4.75" style="4" bestFit="1" customWidth="1"/>
    <col min="5123" max="5123" width="52.125" style="4" customWidth="1"/>
    <col min="5124" max="5129" width="4.125" style="4" customWidth="1"/>
    <col min="5130" max="5376" width="9" style="4"/>
    <col min="5377" max="5377" width="3" style="4" customWidth="1"/>
    <col min="5378" max="5378" width="4.75" style="4" bestFit="1" customWidth="1"/>
    <col min="5379" max="5379" width="52.125" style="4" customWidth="1"/>
    <col min="5380" max="5385" width="4.125" style="4" customWidth="1"/>
    <col min="5386" max="5632" width="9" style="4"/>
    <col min="5633" max="5633" width="3" style="4" customWidth="1"/>
    <col min="5634" max="5634" width="4.75" style="4" bestFit="1" customWidth="1"/>
    <col min="5635" max="5635" width="52.125" style="4" customWidth="1"/>
    <col min="5636" max="5641" width="4.125" style="4" customWidth="1"/>
    <col min="5642" max="5888" width="9" style="4"/>
    <col min="5889" max="5889" width="3" style="4" customWidth="1"/>
    <col min="5890" max="5890" width="4.75" style="4" bestFit="1" customWidth="1"/>
    <col min="5891" max="5891" width="52.125" style="4" customWidth="1"/>
    <col min="5892" max="5897" width="4.125" style="4" customWidth="1"/>
    <col min="5898" max="6144" width="9" style="4"/>
    <col min="6145" max="6145" width="3" style="4" customWidth="1"/>
    <col min="6146" max="6146" width="4.75" style="4" bestFit="1" customWidth="1"/>
    <col min="6147" max="6147" width="52.125" style="4" customWidth="1"/>
    <col min="6148" max="6153" width="4.125" style="4" customWidth="1"/>
    <col min="6154" max="6400" width="9" style="4"/>
    <col min="6401" max="6401" width="3" style="4" customWidth="1"/>
    <col min="6402" max="6402" width="4.75" style="4" bestFit="1" customWidth="1"/>
    <col min="6403" max="6403" width="52.125" style="4" customWidth="1"/>
    <col min="6404" max="6409" width="4.125" style="4" customWidth="1"/>
    <col min="6410" max="6656" width="9" style="4"/>
    <col min="6657" max="6657" width="3" style="4" customWidth="1"/>
    <col min="6658" max="6658" width="4.75" style="4" bestFit="1" customWidth="1"/>
    <col min="6659" max="6659" width="52.125" style="4" customWidth="1"/>
    <col min="6660" max="6665" width="4.125" style="4" customWidth="1"/>
    <col min="6666" max="6912" width="9" style="4"/>
    <col min="6913" max="6913" width="3" style="4" customWidth="1"/>
    <col min="6914" max="6914" width="4.75" style="4" bestFit="1" customWidth="1"/>
    <col min="6915" max="6915" width="52.125" style="4" customWidth="1"/>
    <col min="6916" max="6921" width="4.125" style="4" customWidth="1"/>
    <col min="6922" max="7168" width="9" style="4"/>
    <col min="7169" max="7169" width="3" style="4" customWidth="1"/>
    <col min="7170" max="7170" width="4.75" style="4" bestFit="1" customWidth="1"/>
    <col min="7171" max="7171" width="52.125" style="4" customWidth="1"/>
    <col min="7172" max="7177" width="4.125" style="4" customWidth="1"/>
    <col min="7178" max="7424" width="9" style="4"/>
    <col min="7425" max="7425" width="3" style="4" customWidth="1"/>
    <col min="7426" max="7426" width="4.75" style="4" bestFit="1" customWidth="1"/>
    <col min="7427" max="7427" width="52.125" style="4" customWidth="1"/>
    <col min="7428" max="7433" width="4.125" style="4" customWidth="1"/>
    <col min="7434" max="7680" width="9" style="4"/>
    <col min="7681" max="7681" width="3" style="4" customWidth="1"/>
    <col min="7682" max="7682" width="4.75" style="4" bestFit="1" customWidth="1"/>
    <col min="7683" max="7683" width="52.125" style="4" customWidth="1"/>
    <col min="7684" max="7689" width="4.125" style="4" customWidth="1"/>
    <col min="7690" max="7936" width="9" style="4"/>
    <col min="7937" max="7937" width="3" style="4" customWidth="1"/>
    <col min="7938" max="7938" width="4.75" style="4" bestFit="1" customWidth="1"/>
    <col min="7939" max="7939" width="52.125" style="4" customWidth="1"/>
    <col min="7940" max="7945" width="4.125" style="4" customWidth="1"/>
    <col min="7946" max="8192" width="9" style="4"/>
    <col min="8193" max="8193" width="3" style="4" customWidth="1"/>
    <col min="8194" max="8194" width="4.75" style="4" bestFit="1" customWidth="1"/>
    <col min="8195" max="8195" width="52.125" style="4" customWidth="1"/>
    <col min="8196" max="8201" width="4.125" style="4" customWidth="1"/>
    <col min="8202" max="8448" width="9" style="4"/>
    <col min="8449" max="8449" width="3" style="4" customWidth="1"/>
    <col min="8450" max="8450" width="4.75" style="4" bestFit="1" customWidth="1"/>
    <col min="8451" max="8451" width="52.125" style="4" customWidth="1"/>
    <col min="8452" max="8457" width="4.125" style="4" customWidth="1"/>
    <col min="8458" max="8704" width="9" style="4"/>
    <col min="8705" max="8705" width="3" style="4" customWidth="1"/>
    <col min="8706" max="8706" width="4.75" style="4" bestFit="1" customWidth="1"/>
    <col min="8707" max="8707" width="52.125" style="4" customWidth="1"/>
    <col min="8708" max="8713" width="4.125" style="4" customWidth="1"/>
    <col min="8714" max="8960" width="9" style="4"/>
    <col min="8961" max="8961" width="3" style="4" customWidth="1"/>
    <col min="8962" max="8962" width="4.75" style="4" bestFit="1" customWidth="1"/>
    <col min="8963" max="8963" width="52.125" style="4" customWidth="1"/>
    <col min="8964" max="8969" width="4.125" style="4" customWidth="1"/>
    <col min="8970" max="9216" width="9" style="4"/>
    <col min="9217" max="9217" width="3" style="4" customWidth="1"/>
    <col min="9218" max="9218" width="4.75" style="4" bestFit="1" customWidth="1"/>
    <col min="9219" max="9219" width="52.125" style="4" customWidth="1"/>
    <col min="9220" max="9225" width="4.125" style="4" customWidth="1"/>
    <col min="9226" max="9472" width="9" style="4"/>
    <col min="9473" max="9473" width="3" style="4" customWidth="1"/>
    <col min="9474" max="9474" width="4.75" style="4" bestFit="1" customWidth="1"/>
    <col min="9475" max="9475" width="52.125" style="4" customWidth="1"/>
    <col min="9476" max="9481" width="4.125" style="4" customWidth="1"/>
    <col min="9482" max="9728" width="9" style="4"/>
    <col min="9729" max="9729" width="3" style="4" customWidth="1"/>
    <col min="9730" max="9730" width="4.75" style="4" bestFit="1" customWidth="1"/>
    <col min="9731" max="9731" width="52.125" style="4" customWidth="1"/>
    <col min="9732" max="9737" width="4.125" style="4" customWidth="1"/>
    <col min="9738" max="9984" width="9" style="4"/>
    <col min="9985" max="9985" width="3" style="4" customWidth="1"/>
    <col min="9986" max="9986" width="4.75" style="4" bestFit="1" customWidth="1"/>
    <col min="9987" max="9987" width="52.125" style="4" customWidth="1"/>
    <col min="9988" max="9993" width="4.125" style="4" customWidth="1"/>
    <col min="9994" max="10240" width="9" style="4"/>
    <col min="10241" max="10241" width="3" style="4" customWidth="1"/>
    <col min="10242" max="10242" width="4.75" style="4" bestFit="1" customWidth="1"/>
    <col min="10243" max="10243" width="52.125" style="4" customWidth="1"/>
    <col min="10244" max="10249" width="4.125" style="4" customWidth="1"/>
    <col min="10250" max="10496" width="9" style="4"/>
    <col min="10497" max="10497" width="3" style="4" customWidth="1"/>
    <col min="10498" max="10498" width="4.75" style="4" bestFit="1" customWidth="1"/>
    <col min="10499" max="10499" width="52.125" style="4" customWidth="1"/>
    <col min="10500" max="10505" width="4.125" style="4" customWidth="1"/>
    <col min="10506" max="10752" width="9" style="4"/>
    <col min="10753" max="10753" width="3" style="4" customWidth="1"/>
    <col min="10754" max="10754" width="4.75" style="4" bestFit="1" customWidth="1"/>
    <col min="10755" max="10755" width="52.125" style="4" customWidth="1"/>
    <col min="10756" max="10761" width="4.125" style="4" customWidth="1"/>
    <col min="10762" max="11008" width="9" style="4"/>
    <col min="11009" max="11009" width="3" style="4" customWidth="1"/>
    <col min="11010" max="11010" width="4.75" style="4" bestFit="1" customWidth="1"/>
    <col min="11011" max="11011" width="52.125" style="4" customWidth="1"/>
    <col min="11012" max="11017" width="4.125" style="4" customWidth="1"/>
    <col min="11018" max="11264" width="9" style="4"/>
    <col min="11265" max="11265" width="3" style="4" customWidth="1"/>
    <col min="11266" max="11266" width="4.75" style="4" bestFit="1" customWidth="1"/>
    <col min="11267" max="11267" width="52.125" style="4" customWidth="1"/>
    <col min="11268" max="11273" width="4.125" style="4" customWidth="1"/>
    <col min="11274" max="11520" width="9" style="4"/>
    <col min="11521" max="11521" width="3" style="4" customWidth="1"/>
    <col min="11522" max="11522" width="4.75" style="4" bestFit="1" customWidth="1"/>
    <col min="11523" max="11523" width="52.125" style="4" customWidth="1"/>
    <col min="11524" max="11529" width="4.125" style="4" customWidth="1"/>
    <col min="11530" max="11776" width="9" style="4"/>
    <col min="11777" max="11777" width="3" style="4" customWidth="1"/>
    <col min="11778" max="11778" width="4.75" style="4" bestFit="1" customWidth="1"/>
    <col min="11779" max="11779" width="52.125" style="4" customWidth="1"/>
    <col min="11780" max="11785" width="4.125" style="4" customWidth="1"/>
    <col min="11786" max="12032" width="9" style="4"/>
    <col min="12033" max="12033" width="3" style="4" customWidth="1"/>
    <col min="12034" max="12034" width="4.75" style="4" bestFit="1" customWidth="1"/>
    <col min="12035" max="12035" width="52.125" style="4" customWidth="1"/>
    <col min="12036" max="12041" width="4.125" style="4" customWidth="1"/>
    <col min="12042" max="12288" width="9" style="4"/>
    <col min="12289" max="12289" width="3" style="4" customWidth="1"/>
    <col min="12290" max="12290" width="4.75" style="4" bestFit="1" customWidth="1"/>
    <col min="12291" max="12291" width="52.125" style="4" customWidth="1"/>
    <col min="12292" max="12297" width="4.125" style="4" customWidth="1"/>
    <col min="12298" max="12544" width="9" style="4"/>
    <col min="12545" max="12545" width="3" style="4" customWidth="1"/>
    <col min="12546" max="12546" width="4.75" style="4" bestFit="1" customWidth="1"/>
    <col min="12547" max="12547" width="52.125" style="4" customWidth="1"/>
    <col min="12548" max="12553" width="4.125" style="4" customWidth="1"/>
    <col min="12554" max="12800" width="9" style="4"/>
    <col min="12801" max="12801" width="3" style="4" customWidth="1"/>
    <col min="12802" max="12802" width="4.75" style="4" bestFit="1" customWidth="1"/>
    <col min="12803" max="12803" width="52.125" style="4" customWidth="1"/>
    <col min="12804" max="12809" width="4.125" style="4" customWidth="1"/>
    <col min="12810" max="13056" width="9" style="4"/>
    <col min="13057" max="13057" width="3" style="4" customWidth="1"/>
    <col min="13058" max="13058" width="4.75" style="4" bestFit="1" customWidth="1"/>
    <col min="13059" max="13059" width="52.125" style="4" customWidth="1"/>
    <col min="13060" max="13065" width="4.125" style="4" customWidth="1"/>
    <col min="13066" max="13312" width="9" style="4"/>
    <col min="13313" max="13313" width="3" style="4" customWidth="1"/>
    <col min="13314" max="13314" width="4.75" style="4" bestFit="1" customWidth="1"/>
    <col min="13315" max="13315" width="52.125" style="4" customWidth="1"/>
    <col min="13316" max="13321" width="4.125" style="4" customWidth="1"/>
    <col min="13322" max="13568" width="9" style="4"/>
    <col min="13569" max="13569" width="3" style="4" customWidth="1"/>
    <col min="13570" max="13570" width="4.75" style="4" bestFit="1" customWidth="1"/>
    <col min="13571" max="13571" width="52.125" style="4" customWidth="1"/>
    <col min="13572" max="13577" width="4.125" style="4" customWidth="1"/>
    <col min="13578" max="13824" width="9" style="4"/>
    <col min="13825" max="13825" width="3" style="4" customWidth="1"/>
    <col min="13826" max="13826" width="4.75" style="4" bestFit="1" customWidth="1"/>
    <col min="13827" max="13827" width="52.125" style="4" customWidth="1"/>
    <col min="13828" max="13833" width="4.125" style="4" customWidth="1"/>
    <col min="13834" max="14080" width="9" style="4"/>
    <col min="14081" max="14081" width="3" style="4" customWidth="1"/>
    <col min="14082" max="14082" width="4.75" style="4" bestFit="1" customWidth="1"/>
    <col min="14083" max="14083" width="52.125" style="4" customWidth="1"/>
    <col min="14084" max="14089" width="4.125" style="4" customWidth="1"/>
    <col min="14090" max="14336" width="9" style="4"/>
    <col min="14337" max="14337" width="3" style="4" customWidth="1"/>
    <col min="14338" max="14338" width="4.75" style="4" bestFit="1" customWidth="1"/>
    <col min="14339" max="14339" width="52.125" style="4" customWidth="1"/>
    <col min="14340" max="14345" width="4.125" style="4" customWidth="1"/>
    <col min="14346" max="14592" width="9" style="4"/>
    <col min="14593" max="14593" width="3" style="4" customWidth="1"/>
    <col min="14594" max="14594" width="4.75" style="4" bestFit="1" customWidth="1"/>
    <col min="14595" max="14595" width="52.125" style="4" customWidth="1"/>
    <col min="14596" max="14601" width="4.125" style="4" customWidth="1"/>
    <col min="14602" max="14848" width="9" style="4"/>
    <col min="14849" max="14849" width="3" style="4" customWidth="1"/>
    <col min="14850" max="14850" width="4.75" style="4" bestFit="1" customWidth="1"/>
    <col min="14851" max="14851" width="52.125" style="4" customWidth="1"/>
    <col min="14852" max="14857" width="4.125" style="4" customWidth="1"/>
    <col min="14858" max="15104" width="9" style="4"/>
    <col min="15105" max="15105" width="3" style="4" customWidth="1"/>
    <col min="15106" max="15106" width="4.75" style="4" bestFit="1" customWidth="1"/>
    <col min="15107" max="15107" width="52.125" style="4" customWidth="1"/>
    <col min="15108" max="15113" width="4.125" style="4" customWidth="1"/>
    <col min="15114" max="15360" width="9" style="4"/>
    <col min="15361" max="15361" width="3" style="4" customWidth="1"/>
    <col min="15362" max="15362" width="4.75" style="4" bestFit="1" customWidth="1"/>
    <col min="15363" max="15363" width="52.125" style="4" customWidth="1"/>
    <col min="15364" max="15369" width="4.125" style="4" customWidth="1"/>
    <col min="15370" max="15616" width="9" style="4"/>
    <col min="15617" max="15617" width="3" style="4" customWidth="1"/>
    <col min="15618" max="15618" width="4.75" style="4" bestFit="1" customWidth="1"/>
    <col min="15619" max="15619" width="52.125" style="4" customWidth="1"/>
    <col min="15620" max="15625" width="4.125" style="4" customWidth="1"/>
    <col min="15626" max="15872" width="9" style="4"/>
    <col min="15873" max="15873" width="3" style="4" customWidth="1"/>
    <col min="15874" max="15874" width="4.75" style="4" bestFit="1" customWidth="1"/>
    <col min="15875" max="15875" width="52.125" style="4" customWidth="1"/>
    <col min="15876" max="15881" width="4.125" style="4" customWidth="1"/>
    <col min="15882" max="16128" width="9" style="4"/>
    <col min="16129" max="16129" width="3" style="4" customWidth="1"/>
    <col min="16130" max="16130" width="4.75" style="4" bestFit="1" customWidth="1"/>
    <col min="16131" max="16131" width="52.125" style="4" customWidth="1"/>
    <col min="16132" max="16137" width="4.125" style="4" customWidth="1"/>
    <col min="16138" max="16384" width="9" style="4"/>
  </cols>
  <sheetData>
    <row r="1" spans="1:9" ht="22.5" customHeight="1" thickBot="1" x14ac:dyDescent="0.2">
      <c r="A1" s="5" t="s">
        <v>37</v>
      </c>
      <c r="B1" s="5"/>
      <c r="C1" s="5"/>
      <c r="D1" s="5"/>
      <c r="E1" s="5"/>
      <c r="F1" s="5"/>
      <c r="G1" s="5"/>
      <c r="H1" s="5"/>
      <c r="I1" s="5"/>
    </row>
    <row r="2" spans="1:9" ht="18.75" customHeight="1" x14ac:dyDescent="0.15">
      <c r="A2" s="5"/>
      <c r="B2" s="837" t="s">
        <v>38</v>
      </c>
      <c r="C2" s="839" t="s">
        <v>25</v>
      </c>
      <c r="D2" s="841" t="s">
        <v>39</v>
      </c>
      <c r="E2" s="842"/>
      <c r="F2" s="841" t="s">
        <v>40</v>
      </c>
      <c r="G2" s="842"/>
      <c r="H2" s="843" t="s">
        <v>76</v>
      </c>
      <c r="I2" s="842"/>
    </row>
    <row r="3" spans="1:9" ht="18.75" customHeight="1" thickBot="1" x14ac:dyDescent="0.2">
      <c r="A3" s="5"/>
      <c r="B3" s="838"/>
      <c r="C3" s="840"/>
      <c r="D3" s="53" t="s">
        <v>19</v>
      </c>
      <c r="E3" s="54" t="s">
        <v>27</v>
      </c>
      <c r="F3" s="53" t="s">
        <v>19</v>
      </c>
      <c r="G3" s="54" t="s">
        <v>27</v>
      </c>
      <c r="H3" s="53" t="s">
        <v>19</v>
      </c>
      <c r="I3" s="54" t="s">
        <v>27</v>
      </c>
    </row>
    <row r="4" spans="1:9" ht="18.75" customHeight="1" x14ac:dyDescent="0.15">
      <c r="A4" s="5"/>
      <c r="B4" s="17" t="s">
        <v>35</v>
      </c>
      <c r="C4" s="18" t="s">
        <v>41</v>
      </c>
      <c r="D4" s="46" t="s">
        <v>42</v>
      </c>
      <c r="E4" s="20"/>
      <c r="F4" s="46"/>
      <c r="G4" s="20"/>
      <c r="H4" s="46"/>
      <c r="I4" s="20"/>
    </row>
    <row r="5" spans="1:9" ht="18.75" customHeight="1" x14ac:dyDescent="0.15">
      <c r="A5" s="5"/>
      <c r="B5" s="12" t="s">
        <v>36</v>
      </c>
      <c r="C5" s="13" t="s">
        <v>26</v>
      </c>
      <c r="D5" s="47" t="s">
        <v>42</v>
      </c>
      <c r="E5" s="8" t="s">
        <v>42</v>
      </c>
      <c r="F5" s="47" t="s">
        <v>42</v>
      </c>
      <c r="G5" s="8" t="s">
        <v>42</v>
      </c>
      <c r="H5" s="47"/>
      <c r="I5" s="8"/>
    </row>
    <row r="6" spans="1:9" ht="26.25" customHeight="1" x14ac:dyDescent="0.15">
      <c r="A6" s="5"/>
      <c r="B6" s="12" t="s">
        <v>43</v>
      </c>
      <c r="C6" s="14" t="s">
        <v>44</v>
      </c>
      <c r="D6" s="48"/>
      <c r="E6" s="10"/>
      <c r="F6" s="48" t="s">
        <v>42</v>
      </c>
      <c r="G6" s="10"/>
      <c r="H6" s="48" t="s">
        <v>42</v>
      </c>
      <c r="I6" s="10"/>
    </row>
    <row r="7" spans="1:9" ht="18.75" customHeight="1" x14ac:dyDescent="0.15">
      <c r="A7" s="5"/>
      <c r="B7" s="12" t="s">
        <v>45</v>
      </c>
      <c r="C7" s="14" t="s">
        <v>46</v>
      </c>
      <c r="D7" s="48"/>
      <c r="E7" s="10"/>
      <c r="F7" s="48"/>
      <c r="G7" s="10"/>
      <c r="H7" s="48" t="s">
        <v>42</v>
      </c>
      <c r="I7" s="10" t="s">
        <v>42</v>
      </c>
    </row>
    <row r="8" spans="1:9" ht="63.75" customHeight="1" x14ac:dyDescent="0.15">
      <c r="A8" s="5"/>
      <c r="B8" s="12" t="s">
        <v>47</v>
      </c>
      <c r="C8" s="14" t="s">
        <v>84</v>
      </c>
      <c r="D8" s="48"/>
      <c r="E8" s="10" t="s">
        <v>42</v>
      </c>
      <c r="F8" s="48"/>
      <c r="G8" s="10"/>
      <c r="H8" s="48"/>
      <c r="I8" s="10"/>
    </row>
    <row r="9" spans="1:9" ht="18.75" customHeight="1" x14ac:dyDescent="0.15">
      <c r="A9" s="5"/>
      <c r="B9" s="12" t="s">
        <v>48</v>
      </c>
      <c r="C9" s="13" t="s">
        <v>28</v>
      </c>
      <c r="D9" s="47"/>
      <c r="E9" s="8" t="s">
        <v>42</v>
      </c>
      <c r="F9" s="47"/>
      <c r="G9" s="8"/>
      <c r="H9" s="47"/>
      <c r="I9" s="8"/>
    </row>
    <row r="10" spans="1:9" ht="26.25" customHeight="1" x14ac:dyDescent="0.15">
      <c r="A10" s="5"/>
      <c r="B10" s="12" t="s">
        <v>49</v>
      </c>
      <c r="C10" s="14" t="s">
        <v>50</v>
      </c>
      <c r="D10" s="48"/>
      <c r="E10" s="10" t="s">
        <v>42</v>
      </c>
      <c r="F10" s="48"/>
      <c r="G10" s="10"/>
      <c r="H10" s="48"/>
      <c r="I10" s="10"/>
    </row>
    <row r="11" spans="1:9" ht="26.25" customHeight="1" x14ac:dyDescent="0.15">
      <c r="A11" s="5"/>
      <c r="B11" s="12" t="s">
        <v>51</v>
      </c>
      <c r="C11" s="14" t="s">
        <v>52</v>
      </c>
      <c r="D11" s="48"/>
      <c r="E11" s="21"/>
      <c r="F11" s="48"/>
      <c r="G11" s="10" t="s">
        <v>42</v>
      </c>
      <c r="H11" s="48"/>
      <c r="I11" s="10"/>
    </row>
    <row r="12" spans="1:9" ht="67.5" customHeight="1" x14ac:dyDescent="0.15">
      <c r="A12" s="5"/>
      <c r="B12" s="12" t="s">
        <v>53</v>
      </c>
      <c r="C12" s="14" t="s">
        <v>85</v>
      </c>
      <c r="D12" s="48"/>
      <c r="E12" s="10"/>
      <c r="F12" s="48"/>
      <c r="G12" s="10" t="s">
        <v>42</v>
      </c>
      <c r="H12" s="48"/>
      <c r="I12" s="10"/>
    </row>
    <row r="13" spans="1:9" ht="18.75" customHeight="1" x14ac:dyDescent="0.15">
      <c r="A13" s="5"/>
      <c r="B13" s="12" t="s">
        <v>54</v>
      </c>
      <c r="C13" s="14" t="s">
        <v>55</v>
      </c>
      <c r="D13" s="48"/>
      <c r="E13" s="10"/>
      <c r="F13" s="48"/>
      <c r="G13" s="10"/>
      <c r="H13" s="48"/>
      <c r="I13" s="10" t="s">
        <v>42</v>
      </c>
    </row>
    <row r="14" spans="1:9" ht="86.25" customHeight="1" thickBot="1" x14ac:dyDescent="0.2">
      <c r="A14" s="5"/>
      <c r="B14" s="15" t="s">
        <v>56</v>
      </c>
      <c r="C14" s="16" t="s">
        <v>86</v>
      </c>
      <c r="D14" s="49"/>
      <c r="E14" s="11"/>
      <c r="F14" s="49"/>
      <c r="G14" s="11"/>
      <c r="H14" s="49"/>
      <c r="I14" s="11" t="s">
        <v>42</v>
      </c>
    </row>
    <row r="15" spans="1:9" ht="37.5" customHeight="1" x14ac:dyDescent="0.15">
      <c r="A15" s="6"/>
      <c r="B15" s="836" t="s">
        <v>57</v>
      </c>
      <c r="C15" s="836"/>
      <c r="D15" s="836"/>
      <c r="E15" s="836"/>
      <c r="F15" s="836"/>
      <c r="G15" s="836"/>
      <c r="H15" s="836"/>
      <c r="I15" s="836"/>
    </row>
    <row r="16" spans="1:9" ht="37.5" customHeight="1" x14ac:dyDescent="0.15">
      <c r="A16" s="6"/>
      <c r="B16" s="5"/>
      <c r="C16" s="5"/>
      <c r="D16" s="5"/>
      <c r="E16" s="5"/>
      <c r="F16" s="5"/>
      <c r="G16" s="5"/>
      <c r="H16" s="5"/>
      <c r="I16" s="5"/>
    </row>
    <row r="17" spans="1:9" ht="37.5" customHeight="1" x14ac:dyDescent="0.15">
      <c r="A17" s="6"/>
      <c r="B17" s="5"/>
      <c r="C17" s="5"/>
      <c r="D17" s="5"/>
      <c r="E17" s="5"/>
      <c r="F17" s="5"/>
      <c r="G17" s="5"/>
      <c r="H17" s="5"/>
      <c r="I17" s="5"/>
    </row>
    <row r="18" spans="1:9" ht="37.5" customHeight="1" x14ac:dyDescent="0.15">
      <c r="A18" s="6"/>
      <c r="B18" s="5"/>
      <c r="C18" s="5"/>
      <c r="D18" s="5"/>
      <c r="E18" s="5"/>
      <c r="F18" s="5"/>
      <c r="G18" s="5"/>
      <c r="H18" s="5"/>
      <c r="I18" s="5"/>
    </row>
  </sheetData>
  <sheetProtection password="A3E6" sheet="1" objects="1" scenarios="1"/>
  <mergeCells count="6">
    <mergeCell ref="B15:I15"/>
    <mergeCell ref="B2:B3"/>
    <mergeCell ref="C2:C3"/>
    <mergeCell ref="D2:E2"/>
    <mergeCell ref="F2:G2"/>
    <mergeCell ref="H2:I2"/>
  </mergeCells>
  <phoneticPr fontId="6"/>
  <pageMargins left="0.59055118110236227" right="0.19685039370078741" top="0.39370078740157483"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zoomScaleNormal="100" zoomScaleSheetLayoutView="100" workbookViewId="0">
      <selection activeCell="O11" sqref="O11"/>
    </sheetView>
  </sheetViews>
  <sheetFormatPr defaultRowHeight="37.5" customHeight="1" x14ac:dyDescent="0.15"/>
  <cols>
    <col min="1" max="1" width="3" style="4" customWidth="1"/>
    <col min="2" max="2" width="4.75" style="4" bestFit="1" customWidth="1"/>
    <col min="3" max="3" width="52.125" style="4" customWidth="1"/>
    <col min="4" max="5" width="5.75" style="4" customWidth="1"/>
    <col min="6" max="252" width="9" style="4"/>
    <col min="253" max="253" width="3" style="4" customWidth="1"/>
    <col min="254" max="254" width="4.75" style="4" bestFit="1" customWidth="1"/>
    <col min="255" max="255" width="52.125" style="4" customWidth="1"/>
    <col min="256" max="261" width="4.125" style="4" customWidth="1"/>
    <col min="262" max="508" width="9" style="4"/>
    <col min="509" max="509" width="3" style="4" customWidth="1"/>
    <col min="510" max="510" width="4.75" style="4" bestFit="1" customWidth="1"/>
    <col min="511" max="511" width="52.125" style="4" customWidth="1"/>
    <col min="512" max="517" width="4.125" style="4" customWidth="1"/>
    <col min="518" max="764" width="9" style="4"/>
    <col min="765" max="765" width="3" style="4" customWidth="1"/>
    <col min="766" max="766" width="4.75" style="4" bestFit="1" customWidth="1"/>
    <col min="767" max="767" width="52.125" style="4" customWidth="1"/>
    <col min="768" max="773" width="4.125" style="4" customWidth="1"/>
    <col min="774" max="1020" width="9" style="4"/>
    <col min="1021" max="1021" width="3" style="4" customWidth="1"/>
    <col min="1022" max="1022" width="4.75" style="4" bestFit="1" customWidth="1"/>
    <col min="1023" max="1023" width="52.125" style="4" customWidth="1"/>
    <col min="1024" max="1029" width="4.125" style="4" customWidth="1"/>
    <col min="1030" max="1276" width="9" style="4"/>
    <col min="1277" max="1277" width="3" style="4" customWidth="1"/>
    <col min="1278" max="1278" width="4.75" style="4" bestFit="1" customWidth="1"/>
    <col min="1279" max="1279" width="52.125" style="4" customWidth="1"/>
    <col min="1280" max="1285" width="4.125" style="4" customWidth="1"/>
    <col min="1286" max="1532" width="9" style="4"/>
    <col min="1533" max="1533" width="3" style="4" customWidth="1"/>
    <col min="1534" max="1534" width="4.75" style="4" bestFit="1" customWidth="1"/>
    <col min="1535" max="1535" width="52.125" style="4" customWidth="1"/>
    <col min="1536" max="1541" width="4.125" style="4" customWidth="1"/>
    <col min="1542" max="1788" width="9" style="4"/>
    <col min="1789" max="1789" width="3" style="4" customWidth="1"/>
    <col min="1790" max="1790" width="4.75" style="4" bestFit="1" customWidth="1"/>
    <col min="1791" max="1791" width="52.125" style="4" customWidth="1"/>
    <col min="1792" max="1797" width="4.125" style="4" customWidth="1"/>
    <col min="1798" max="2044" width="9" style="4"/>
    <col min="2045" max="2045" width="3" style="4" customWidth="1"/>
    <col min="2046" max="2046" width="4.75" style="4" bestFit="1" customWidth="1"/>
    <col min="2047" max="2047" width="52.125" style="4" customWidth="1"/>
    <col min="2048" max="2053" width="4.125" style="4" customWidth="1"/>
    <col min="2054" max="2300" width="9" style="4"/>
    <col min="2301" max="2301" width="3" style="4" customWidth="1"/>
    <col min="2302" max="2302" width="4.75" style="4" bestFit="1" customWidth="1"/>
    <col min="2303" max="2303" width="52.125" style="4" customWidth="1"/>
    <col min="2304" max="2309" width="4.125" style="4" customWidth="1"/>
    <col min="2310" max="2556" width="9" style="4"/>
    <col min="2557" max="2557" width="3" style="4" customWidth="1"/>
    <col min="2558" max="2558" width="4.75" style="4" bestFit="1" customWidth="1"/>
    <col min="2559" max="2559" width="52.125" style="4" customWidth="1"/>
    <col min="2560" max="2565" width="4.125" style="4" customWidth="1"/>
    <col min="2566" max="2812" width="9" style="4"/>
    <col min="2813" max="2813" width="3" style="4" customWidth="1"/>
    <col min="2814" max="2814" width="4.75" style="4" bestFit="1" customWidth="1"/>
    <col min="2815" max="2815" width="52.125" style="4" customWidth="1"/>
    <col min="2816" max="2821" width="4.125" style="4" customWidth="1"/>
    <col min="2822" max="3068" width="9" style="4"/>
    <col min="3069" max="3069" width="3" style="4" customWidth="1"/>
    <col min="3070" max="3070" width="4.75" style="4" bestFit="1" customWidth="1"/>
    <col min="3071" max="3071" width="52.125" style="4" customWidth="1"/>
    <col min="3072" max="3077" width="4.125" style="4" customWidth="1"/>
    <col min="3078" max="3324" width="9" style="4"/>
    <col min="3325" max="3325" width="3" style="4" customWidth="1"/>
    <col min="3326" max="3326" width="4.75" style="4" bestFit="1" customWidth="1"/>
    <col min="3327" max="3327" width="52.125" style="4" customWidth="1"/>
    <col min="3328" max="3333" width="4.125" style="4" customWidth="1"/>
    <col min="3334" max="3580" width="9" style="4"/>
    <col min="3581" max="3581" width="3" style="4" customWidth="1"/>
    <col min="3582" max="3582" width="4.75" style="4" bestFit="1" customWidth="1"/>
    <col min="3583" max="3583" width="52.125" style="4" customWidth="1"/>
    <col min="3584" max="3589" width="4.125" style="4" customWidth="1"/>
    <col min="3590" max="3836" width="9" style="4"/>
    <col min="3837" max="3837" width="3" style="4" customWidth="1"/>
    <col min="3838" max="3838" width="4.75" style="4" bestFit="1" customWidth="1"/>
    <col min="3839" max="3839" width="52.125" style="4" customWidth="1"/>
    <col min="3840" max="3845" width="4.125" style="4" customWidth="1"/>
    <col min="3846" max="4092" width="9" style="4"/>
    <col min="4093" max="4093" width="3" style="4" customWidth="1"/>
    <col min="4094" max="4094" width="4.75" style="4" bestFit="1" customWidth="1"/>
    <col min="4095" max="4095" width="52.125" style="4" customWidth="1"/>
    <col min="4096" max="4101" width="4.125" style="4" customWidth="1"/>
    <col min="4102" max="4348" width="9" style="4"/>
    <col min="4349" max="4349" width="3" style="4" customWidth="1"/>
    <col min="4350" max="4350" width="4.75" style="4" bestFit="1" customWidth="1"/>
    <col min="4351" max="4351" width="52.125" style="4" customWidth="1"/>
    <col min="4352" max="4357" width="4.125" style="4" customWidth="1"/>
    <col min="4358" max="4604" width="9" style="4"/>
    <col min="4605" max="4605" width="3" style="4" customWidth="1"/>
    <col min="4606" max="4606" width="4.75" style="4" bestFit="1" customWidth="1"/>
    <col min="4607" max="4607" width="52.125" style="4" customWidth="1"/>
    <col min="4608" max="4613" width="4.125" style="4" customWidth="1"/>
    <col min="4614" max="4860" width="9" style="4"/>
    <col min="4861" max="4861" width="3" style="4" customWidth="1"/>
    <col min="4862" max="4862" width="4.75" style="4" bestFit="1" customWidth="1"/>
    <col min="4863" max="4863" width="52.125" style="4" customWidth="1"/>
    <col min="4864" max="4869" width="4.125" style="4" customWidth="1"/>
    <col min="4870" max="5116" width="9" style="4"/>
    <col min="5117" max="5117" width="3" style="4" customWidth="1"/>
    <col min="5118" max="5118" width="4.75" style="4" bestFit="1" customWidth="1"/>
    <col min="5119" max="5119" width="52.125" style="4" customWidth="1"/>
    <col min="5120" max="5125" width="4.125" style="4" customWidth="1"/>
    <col min="5126" max="5372" width="9" style="4"/>
    <col min="5373" max="5373" width="3" style="4" customWidth="1"/>
    <col min="5374" max="5374" width="4.75" style="4" bestFit="1" customWidth="1"/>
    <col min="5375" max="5375" width="52.125" style="4" customWidth="1"/>
    <col min="5376" max="5381" width="4.125" style="4" customWidth="1"/>
    <col min="5382" max="5628" width="9" style="4"/>
    <col min="5629" max="5629" width="3" style="4" customWidth="1"/>
    <col min="5630" max="5630" width="4.75" style="4" bestFit="1" customWidth="1"/>
    <col min="5631" max="5631" width="52.125" style="4" customWidth="1"/>
    <col min="5632" max="5637" width="4.125" style="4" customWidth="1"/>
    <col min="5638" max="5884" width="9" style="4"/>
    <col min="5885" max="5885" width="3" style="4" customWidth="1"/>
    <col min="5886" max="5886" width="4.75" style="4" bestFit="1" customWidth="1"/>
    <col min="5887" max="5887" width="52.125" style="4" customWidth="1"/>
    <col min="5888" max="5893" width="4.125" style="4" customWidth="1"/>
    <col min="5894" max="6140" width="9" style="4"/>
    <col min="6141" max="6141" width="3" style="4" customWidth="1"/>
    <col min="6142" max="6142" width="4.75" style="4" bestFit="1" customWidth="1"/>
    <col min="6143" max="6143" width="52.125" style="4" customWidth="1"/>
    <col min="6144" max="6149" width="4.125" style="4" customWidth="1"/>
    <col min="6150" max="6396" width="9" style="4"/>
    <col min="6397" max="6397" width="3" style="4" customWidth="1"/>
    <col min="6398" max="6398" width="4.75" style="4" bestFit="1" customWidth="1"/>
    <col min="6399" max="6399" width="52.125" style="4" customWidth="1"/>
    <col min="6400" max="6405" width="4.125" style="4" customWidth="1"/>
    <col min="6406" max="6652" width="9" style="4"/>
    <col min="6653" max="6653" width="3" style="4" customWidth="1"/>
    <col min="6654" max="6654" width="4.75" style="4" bestFit="1" customWidth="1"/>
    <col min="6655" max="6655" width="52.125" style="4" customWidth="1"/>
    <col min="6656" max="6661" width="4.125" style="4" customWidth="1"/>
    <col min="6662" max="6908" width="9" style="4"/>
    <col min="6909" max="6909" width="3" style="4" customWidth="1"/>
    <col min="6910" max="6910" width="4.75" style="4" bestFit="1" customWidth="1"/>
    <col min="6911" max="6911" width="52.125" style="4" customWidth="1"/>
    <col min="6912" max="6917" width="4.125" style="4" customWidth="1"/>
    <col min="6918" max="7164" width="9" style="4"/>
    <col min="7165" max="7165" width="3" style="4" customWidth="1"/>
    <col min="7166" max="7166" width="4.75" style="4" bestFit="1" customWidth="1"/>
    <col min="7167" max="7167" width="52.125" style="4" customWidth="1"/>
    <col min="7168" max="7173" width="4.125" style="4" customWidth="1"/>
    <col min="7174" max="7420" width="9" style="4"/>
    <col min="7421" max="7421" width="3" style="4" customWidth="1"/>
    <col min="7422" max="7422" width="4.75" style="4" bestFit="1" customWidth="1"/>
    <col min="7423" max="7423" width="52.125" style="4" customWidth="1"/>
    <col min="7424" max="7429" width="4.125" style="4" customWidth="1"/>
    <col min="7430" max="7676" width="9" style="4"/>
    <col min="7677" max="7677" width="3" style="4" customWidth="1"/>
    <col min="7678" max="7678" width="4.75" style="4" bestFit="1" customWidth="1"/>
    <col min="7679" max="7679" width="52.125" style="4" customWidth="1"/>
    <col min="7680" max="7685" width="4.125" style="4" customWidth="1"/>
    <col min="7686" max="7932" width="9" style="4"/>
    <col min="7933" max="7933" width="3" style="4" customWidth="1"/>
    <col min="7934" max="7934" width="4.75" style="4" bestFit="1" customWidth="1"/>
    <col min="7935" max="7935" width="52.125" style="4" customWidth="1"/>
    <col min="7936" max="7941" width="4.125" style="4" customWidth="1"/>
    <col min="7942" max="8188" width="9" style="4"/>
    <col min="8189" max="8189" width="3" style="4" customWidth="1"/>
    <col min="8190" max="8190" width="4.75" style="4" bestFit="1" customWidth="1"/>
    <col min="8191" max="8191" width="52.125" style="4" customWidth="1"/>
    <col min="8192" max="8197" width="4.125" style="4" customWidth="1"/>
    <col min="8198" max="8444" width="9" style="4"/>
    <col min="8445" max="8445" width="3" style="4" customWidth="1"/>
    <col min="8446" max="8446" width="4.75" style="4" bestFit="1" customWidth="1"/>
    <col min="8447" max="8447" width="52.125" style="4" customWidth="1"/>
    <col min="8448" max="8453" width="4.125" style="4" customWidth="1"/>
    <col min="8454" max="8700" width="9" style="4"/>
    <col min="8701" max="8701" width="3" style="4" customWidth="1"/>
    <col min="8702" max="8702" width="4.75" style="4" bestFit="1" customWidth="1"/>
    <col min="8703" max="8703" width="52.125" style="4" customWidth="1"/>
    <col min="8704" max="8709" width="4.125" style="4" customWidth="1"/>
    <col min="8710" max="8956" width="9" style="4"/>
    <col min="8957" max="8957" width="3" style="4" customWidth="1"/>
    <col min="8958" max="8958" width="4.75" style="4" bestFit="1" customWidth="1"/>
    <col min="8959" max="8959" width="52.125" style="4" customWidth="1"/>
    <col min="8960" max="8965" width="4.125" style="4" customWidth="1"/>
    <col min="8966" max="9212" width="9" style="4"/>
    <col min="9213" max="9213" width="3" style="4" customWidth="1"/>
    <col min="9214" max="9214" width="4.75" style="4" bestFit="1" customWidth="1"/>
    <col min="9215" max="9215" width="52.125" style="4" customWidth="1"/>
    <col min="9216" max="9221" width="4.125" style="4" customWidth="1"/>
    <col min="9222" max="9468" width="9" style="4"/>
    <col min="9469" max="9469" width="3" style="4" customWidth="1"/>
    <col min="9470" max="9470" width="4.75" style="4" bestFit="1" customWidth="1"/>
    <col min="9471" max="9471" width="52.125" style="4" customWidth="1"/>
    <col min="9472" max="9477" width="4.125" style="4" customWidth="1"/>
    <col min="9478" max="9724" width="9" style="4"/>
    <col min="9725" max="9725" width="3" style="4" customWidth="1"/>
    <col min="9726" max="9726" width="4.75" style="4" bestFit="1" customWidth="1"/>
    <col min="9727" max="9727" width="52.125" style="4" customWidth="1"/>
    <col min="9728" max="9733" width="4.125" style="4" customWidth="1"/>
    <col min="9734" max="9980" width="9" style="4"/>
    <col min="9981" max="9981" width="3" style="4" customWidth="1"/>
    <col min="9982" max="9982" width="4.75" style="4" bestFit="1" customWidth="1"/>
    <col min="9983" max="9983" width="52.125" style="4" customWidth="1"/>
    <col min="9984" max="9989" width="4.125" style="4" customWidth="1"/>
    <col min="9990" max="10236" width="9" style="4"/>
    <col min="10237" max="10237" width="3" style="4" customWidth="1"/>
    <col min="10238" max="10238" width="4.75" style="4" bestFit="1" customWidth="1"/>
    <col min="10239" max="10239" width="52.125" style="4" customWidth="1"/>
    <col min="10240" max="10245" width="4.125" style="4" customWidth="1"/>
    <col min="10246" max="10492" width="9" style="4"/>
    <col min="10493" max="10493" width="3" style="4" customWidth="1"/>
    <col min="10494" max="10494" width="4.75" style="4" bestFit="1" customWidth="1"/>
    <col min="10495" max="10495" width="52.125" style="4" customWidth="1"/>
    <col min="10496" max="10501" width="4.125" style="4" customWidth="1"/>
    <col min="10502" max="10748" width="9" style="4"/>
    <col min="10749" max="10749" width="3" style="4" customWidth="1"/>
    <col min="10750" max="10750" width="4.75" style="4" bestFit="1" customWidth="1"/>
    <col min="10751" max="10751" width="52.125" style="4" customWidth="1"/>
    <col min="10752" max="10757" width="4.125" style="4" customWidth="1"/>
    <col min="10758" max="11004" width="9" style="4"/>
    <col min="11005" max="11005" width="3" style="4" customWidth="1"/>
    <col min="11006" max="11006" width="4.75" style="4" bestFit="1" customWidth="1"/>
    <col min="11007" max="11007" width="52.125" style="4" customWidth="1"/>
    <col min="11008" max="11013" width="4.125" style="4" customWidth="1"/>
    <col min="11014" max="11260" width="9" style="4"/>
    <col min="11261" max="11261" width="3" style="4" customWidth="1"/>
    <col min="11262" max="11262" width="4.75" style="4" bestFit="1" customWidth="1"/>
    <col min="11263" max="11263" width="52.125" style="4" customWidth="1"/>
    <col min="11264" max="11269" width="4.125" style="4" customWidth="1"/>
    <col min="11270" max="11516" width="9" style="4"/>
    <col min="11517" max="11517" width="3" style="4" customWidth="1"/>
    <col min="11518" max="11518" width="4.75" style="4" bestFit="1" customWidth="1"/>
    <col min="11519" max="11519" width="52.125" style="4" customWidth="1"/>
    <col min="11520" max="11525" width="4.125" style="4" customWidth="1"/>
    <col min="11526" max="11772" width="9" style="4"/>
    <col min="11773" max="11773" width="3" style="4" customWidth="1"/>
    <col min="11774" max="11774" width="4.75" style="4" bestFit="1" customWidth="1"/>
    <col min="11775" max="11775" width="52.125" style="4" customWidth="1"/>
    <col min="11776" max="11781" width="4.125" style="4" customWidth="1"/>
    <col min="11782" max="12028" width="9" style="4"/>
    <col min="12029" max="12029" width="3" style="4" customWidth="1"/>
    <col min="12030" max="12030" width="4.75" style="4" bestFit="1" customWidth="1"/>
    <col min="12031" max="12031" width="52.125" style="4" customWidth="1"/>
    <col min="12032" max="12037" width="4.125" style="4" customWidth="1"/>
    <col min="12038" max="12284" width="9" style="4"/>
    <col min="12285" max="12285" width="3" style="4" customWidth="1"/>
    <col min="12286" max="12286" width="4.75" style="4" bestFit="1" customWidth="1"/>
    <col min="12287" max="12287" width="52.125" style="4" customWidth="1"/>
    <col min="12288" max="12293" width="4.125" style="4" customWidth="1"/>
    <col min="12294" max="12540" width="9" style="4"/>
    <col min="12541" max="12541" width="3" style="4" customWidth="1"/>
    <col min="12542" max="12542" width="4.75" style="4" bestFit="1" customWidth="1"/>
    <col min="12543" max="12543" width="52.125" style="4" customWidth="1"/>
    <col min="12544" max="12549" width="4.125" style="4" customWidth="1"/>
    <col min="12550" max="12796" width="9" style="4"/>
    <col min="12797" max="12797" width="3" style="4" customWidth="1"/>
    <col min="12798" max="12798" width="4.75" style="4" bestFit="1" customWidth="1"/>
    <col min="12799" max="12799" width="52.125" style="4" customWidth="1"/>
    <col min="12800" max="12805" width="4.125" style="4" customWidth="1"/>
    <col min="12806" max="13052" width="9" style="4"/>
    <col min="13053" max="13053" width="3" style="4" customWidth="1"/>
    <col min="13054" max="13054" width="4.75" style="4" bestFit="1" customWidth="1"/>
    <col min="13055" max="13055" width="52.125" style="4" customWidth="1"/>
    <col min="13056" max="13061" width="4.125" style="4" customWidth="1"/>
    <col min="13062" max="13308" width="9" style="4"/>
    <col min="13309" max="13309" width="3" style="4" customWidth="1"/>
    <col min="13310" max="13310" width="4.75" style="4" bestFit="1" customWidth="1"/>
    <col min="13311" max="13311" width="52.125" style="4" customWidth="1"/>
    <col min="13312" max="13317" width="4.125" style="4" customWidth="1"/>
    <col min="13318" max="13564" width="9" style="4"/>
    <col min="13565" max="13565" width="3" style="4" customWidth="1"/>
    <col min="13566" max="13566" width="4.75" style="4" bestFit="1" customWidth="1"/>
    <col min="13567" max="13567" width="52.125" style="4" customWidth="1"/>
    <col min="13568" max="13573" width="4.125" style="4" customWidth="1"/>
    <col min="13574" max="13820" width="9" style="4"/>
    <col min="13821" max="13821" width="3" style="4" customWidth="1"/>
    <col min="13822" max="13822" width="4.75" style="4" bestFit="1" customWidth="1"/>
    <col min="13823" max="13823" width="52.125" style="4" customWidth="1"/>
    <col min="13824" max="13829" width="4.125" style="4" customWidth="1"/>
    <col min="13830" max="14076" width="9" style="4"/>
    <col min="14077" max="14077" width="3" style="4" customWidth="1"/>
    <col min="14078" max="14078" width="4.75" style="4" bestFit="1" customWidth="1"/>
    <col min="14079" max="14079" width="52.125" style="4" customWidth="1"/>
    <col min="14080" max="14085" width="4.125" style="4" customWidth="1"/>
    <col min="14086" max="14332" width="9" style="4"/>
    <col min="14333" max="14333" width="3" style="4" customWidth="1"/>
    <col min="14334" max="14334" width="4.75" style="4" bestFit="1" customWidth="1"/>
    <col min="14335" max="14335" width="52.125" style="4" customWidth="1"/>
    <col min="14336" max="14341" width="4.125" style="4" customWidth="1"/>
    <col min="14342" max="14588" width="9" style="4"/>
    <col min="14589" max="14589" width="3" style="4" customWidth="1"/>
    <col min="14590" max="14590" width="4.75" style="4" bestFit="1" customWidth="1"/>
    <col min="14591" max="14591" width="52.125" style="4" customWidth="1"/>
    <col min="14592" max="14597" width="4.125" style="4" customWidth="1"/>
    <col min="14598" max="14844" width="9" style="4"/>
    <col min="14845" max="14845" width="3" style="4" customWidth="1"/>
    <col min="14846" max="14846" width="4.75" style="4" bestFit="1" customWidth="1"/>
    <col min="14847" max="14847" width="52.125" style="4" customWidth="1"/>
    <col min="14848" max="14853" width="4.125" style="4" customWidth="1"/>
    <col min="14854" max="15100" width="9" style="4"/>
    <col min="15101" max="15101" width="3" style="4" customWidth="1"/>
    <col min="15102" max="15102" width="4.75" style="4" bestFit="1" customWidth="1"/>
    <col min="15103" max="15103" width="52.125" style="4" customWidth="1"/>
    <col min="15104" max="15109" width="4.125" style="4" customWidth="1"/>
    <col min="15110" max="15356" width="9" style="4"/>
    <col min="15357" max="15357" width="3" style="4" customWidth="1"/>
    <col min="15358" max="15358" width="4.75" style="4" bestFit="1" customWidth="1"/>
    <col min="15359" max="15359" width="52.125" style="4" customWidth="1"/>
    <col min="15360" max="15365" width="4.125" style="4" customWidth="1"/>
    <col min="15366" max="15612" width="9" style="4"/>
    <col min="15613" max="15613" width="3" style="4" customWidth="1"/>
    <col min="15614" max="15614" width="4.75" style="4" bestFit="1" customWidth="1"/>
    <col min="15615" max="15615" width="52.125" style="4" customWidth="1"/>
    <col min="15616" max="15621" width="4.125" style="4" customWidth="1"/>
    <col min="15622" max="15868" width="9" style="4"/>
    <col min="15869" max="15869" width="3" style="4" customWidth="1"/>
    <col min="15870" max="15870" width="4.75" style="4" bestFit="1" customWidth="1"/>
    <col min="15871" max="15871" width="52.125" style="4" customWidth="1"/>
    <col min="15872" max="15877" width="4.125" style="4" customWidth="1"/>
    <col min="15878" max="16124" width="9" style="4"/>
    <col min="16125" max="16125" width="3" style="4" customWidth="1"/>
    <col min="16126" max="16126" width="4.75" style="4" bestFit="1" customWidth="1"/>
    <col min="16127" max="16127" width="52.125" style="4" customWidth="1"/>
    <col min="16128" max="16133" width="4.125" style="4" customWidth="1"/>
    <col min="16134" max="16384" width="9" style="4"/>
  </cols>
  <sheetData>
    <row r="1" spans="1:5" ht="22.5" customHeight="1" thickBot="1" x14ac:dyDescent="0.2">
      <c r="A1" s="5" t="s">
        <v>65</v>
      </c>
      <c r="B1" s="5"/>
      <c r="C1" s="5"/>
      <c r="D1" s="5"/>
      <c r="E1" s="5"/>
    </row>
    <row r="2" spans="1:5" ht="37.5" customHeight="1" thickBot="1" x14ac:dyDescent="0.2">
      <c r="A2" s="5"/>
      <c r="B2" s="27" t="s">
        <v>38</v>
      </c>
      <c r="C2" s="28" t="s">
        <v>25</v>
      </c>
      <c r="D2" s="29" t="s">
        <v>39</v>
      </c>
      <c r="E2" s="30" t="s">
        <v>88</v>
      </c>
    </row>
    <row r="3" spans="1:5" ht="30" customHeight="1" x14ac:dyDescent="0.15">
      <c r="A3" s="5"/>
      <c r="B3" s="17" t="s">
        <v>35</v>
      </c>
      <c r="C3" s="50" t="s">
        <v>87</v>
      </c>
      <c r="D3" s="19" t="s">
        <v>42</v>
      </c>
      <c r="E3" s="19"/>
    </row>
    <row r="4" spans="1:5" ht="30" customHeight="1" x14ac:dyDescent="0.15">
      <c r="A4" s="5"/>
      <c r="B4" s="12" t="s">
        <v>36</v>
      </c>
      <c r="C4" s="13" t="s">
        <v>66</v>
      </c>
      <c r="D4" s="7"/>
      <c r="E4" s="7" t="s">
        <v>42</v>
      </c>
    </row>
    <row r="5" spans="1:5" ht="30" customHeight="1" x14ac:dyDescent="0.15">
      <c r="A5" s="5"/>
      <c r="B5" s="12" t="s">
        <v>43</v>
      </c>
      <c r="C5" s="14" t="s">
        <v>67</v>
      </c>
      <c r="D5" s="9"/>
      <c r="E5" s="9" t="s">
        <v>42</v>
      </c>
    </row>
    <row r="6" spans="1:5" ht="30" customHeight="1" x14ac:dyDescent="0.15">
      <c r="A6" s="5"/>
      <c r="B6" s="12" t="s">
        <v>45</v>
      </c>
      <c r="C6" s="14" t="s">
        <v>68</v>
      </c>
      <c r="D6" s="9"/>
      <c r="E6" s="9" t="s">
        <v>42</v>
      </c>
    </row>
    <row r="7" spans="1:5" ht="30" customHeight="1" x14ac:dyDescent="0.15">
      <c r="A7" s="5"/>
      <c r="B7" s="12" t="s">
        <v>47</v>
      </c>
      <c r="C7" s="14" t="s">
        <v>75</v>
      </c>
      <c r="D7" s="9"/>
      <c r="E7" s="9" t="s">
        <v>42</v>
      </c>
    </row>
    <row r="8" spans="1:5" ht="30" customHeight="1" x14ac:dyDescent="0.15">
      <c r="A8" s="5"/>
      <c r="B8" s="12" t="s">
        <v>48</v>
      </c>
      <c r="C8" s="13" t="s">
        <v>73</v>
      </c>
      <c r="D8" s="7"/>
      <c r="E8" s="9" t="s">
        <v>42</v>
      </c>
    </row>
    <row r="9" spans="1:5" ht="30" customHeight="1" x14ac:dyDescent="0.15">
      <c r="A9" s="5"/>
      <c r="B9" s="12" t="s">
        <v>49</v>
      </c>
      <c r="C9" s="14" t="s">
        <v>69</v>
      </c>
      <c r="D9" s="9"/>
      <c r="E9" s="9" t="s">
        <v>42</v>
      </c>
    </row>
    <row r="10" spans="1:5" ht="30" customHeight="1" x14ac:dyDescent="0.15">
      <c r="A10" s="5"/>
      <c r="B10" s="12" t="s">
        <v>51</v>
      </c>
      <c r="C10" s="14" t="s">
        <v>70</v>
      </c>
      <c r="D10" s="9"/>
      <c r="E10" s="9" t="s">
        <v>42</v>
      </c>
    </row>
    <row r="11" spans="1:5" ht="37.5" customHeight="1" x14ac:dyDescent="0.15">
      <c r="A11" s="6"/>
      <c r="B11" s="5"/>
      <c r="C11" s="5"/>
      <c r="D11" s="5"/>
      <c r="E11" s="5"/>
    </row>
    <row r="12" spans="1:5" ht="37.5" customHeight="1" x14ac:dyDescent="0.15">
      <c r="A12" s="6"/>
      <c r="B12" s="5"/>
      <c r="C12" s="5"/>
      <c r="D12" s="5"/>
      <c r="E12" s="5"/>
    </row>
    <row r="13" spans="1:5" ht="37.5" customHeight="1" x14ac:dyDescent="0.15">
      <c r="A13" s="6"/>
      <c r="B13" s="5"/>
      <c r="C13" s="5"/>
      <c r="D13" s="5"/>
      <c r="E13" s="5"/>
    </row>
  </sheetData>
  <sheetProtection password="A3E6" sheet="1" objects="1" scenarios="1"/>
  <phoneticPr fontId="6"/>
  <pageMargins left="0.86614173228346458" right="0.86614173228346458" top="0.86614173228346458" bottom="0.86614173228346458"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変更調書(設備基準適合状況調書)</vt:lpstr>
      <vt:lpstr>変更調書(設備基準適合状況調書・記入例)</vt:lpstr>
      <vt:lpstr>変更調書(職員配置計画・職員名簿)</vt:lpstr>
      <vt:lpstr>別表「避難設備一覧」</vt:lpstr>
      <vt:lpstr>別表「その他の防災設備一覧」</vt:lpstr>
      <vt:lpstr>別表「その他の防災設備一覧」!Print_Area</vt:lpstr>
      <vt:lpstr>別表「避難設備一覧」!Print_Area</vt:lpstr>
      <vt:lpstr>'変更調書(職員配置計画・職員名簿)'!Print_Area</vt:lpstr>
      <vt:lpstr>'変更調書(設備基準適合状況調書)'!Print_Area</vt:lpstr>
      <vt:lpstr>'変更調書(設備基準適合状況調書・記入例)'!Print_Area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越谷市役所</cp:lastModifiedBy>
  <cp:lastPrinted>2024-03-26T01:23:52Z</cp:lastPrinted>
  <dcterms:created xsi:type="dcterms:W3CDTF">2014-02-06T11:56:27Z</dcterms:created>
  <dcterms:modified xsi:type="dcterms:W3CDTF">2024-03-26T01:23:56Z</dcterms:modified>
</cp:coreProperties>
</file>