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2_事前協議変更調書\"/>
    </mc:Choice>
  </mc:AlternateContent>
  <bookViews>
    <workbookView xWindow="150" yWindow="255" windowWidth="11760" windowHeight="8910" activeTab="2"/>
  </bookViews>
  <sheets>
    <sheet name="変更調書(設備基準適合状況)" sheetId="12" r:id="rId1"/>
    <sheet name="変更調書(設備基準適合状況・記入例)" sheetId="14" r:id="rId2"/>
    <sheet name="変更調書(職員配置計画・職員名簿)" sheetId="13" r:id="rId3"/>
    <sheet name="別表「避難設備一覧」" sheetId="5" r:id="rId4"/>
    <sheet name="別表「その他の防災設備一覧」" sheetId="6" r:id="rId5"/>
  </sheets>
  <definedNames>
    <definedName name="_xlnm.Print_Area" localSheetId="4">別表「その他の防災設備一覧」!$A$1:$E$11</definedName>
    <definedName name="_xlnm.Print_Area" localSheetId="3">別表「避難設備一覧」!$A$1:$I$15</definedName>
    <definedName name="_xlnm.Print_Area" localSheetId="2">'変更調書(職員配置計画・職員名簿)'!$A$1:$Z$64</definedName>
    <definedName name="_xlnm.Print_Area" localSheetId="0">'変更調書(設備基準適合状況)'!$A$1:$Z$55</definedName>
    <definedName name="_xlnm.Print_Area" localSheetId="1">'変更調書(設備基準適合状況・記入例)'!$A$1:$Z$55</definedName>
  </definedNames>
  <calcPr calcId="162913"/>
</workbook>
</file>

<file path=xl/calcChain.xml><?xml version="1.0" encoding="utf-8"?>
<calcChain xmlns="http://schemas.openxmlformats.org/spreadsheetml/2006/main">
  <c r="L12" i="13" l="1"/>
  <c r="O55" i="14" l="1"/>
  <c r="C55" i="14"/>
  <c r="O54" i="14"/>
  <c r="C54" i="14"/>
  <c r="O53" i="14"/>
  <c r="C53" i="14"/>
  <c r="O52" i="14"/>
  <c r="C52" i="14"/>
  <c r="E48" i="14"/>
  <c r="J39" i="14"/>
  <c r="M32" i="14"/>
  <c r="J32" i="14"/>
  <c r="F22" i="14"/>
  <c r="Q15" i="14"/>
  <c r="Q13" i="14"/>
  <c r="U8" i="14"/>
  <c r="U7" i="14"/>
  <c r="Q6" i="14"/>
  <c r="T30" i="14" s="1"/>
  <c r="W30" i="14" s="1"/>
  <c r="M6" i="14"/>
  <c r="T29" i="14" s="1"/>
  <c r="W29" i="14" s="1"/>
  <c r="I6" i="14"/>
  <c r="T28" i="14" s="1"/>
  <c r="W28" i="14" s="1"/>
  <c r="J40" i="14" l="1"/>
  <c r="Q19" i="14"/>
  <c r="V18" i="14" s="1"/>
  <c r="U6" i="14"/>
  <c r="G38" i="13"/>
  <c r="G56" i="13" l="1"/>
  <c r="G54" i="13"/>
  <c r="G52" i="13"/>
  <c r="G50" i="13"/>
  <c r="G48" i="13"/>
  <c r="G46" i="13"/>
  <c r="G44" i="13"/>
  <c r="G42" i="13"/>
  <c r="G40" i="13"/>
  <c r="L15" i="13" l="1"/>
  <c r="R22" i="13"/>
  <c r="R21" i="13"/>
  <c r="R20" i="13"/>
  <c r="R19" i="13"/>
  <c r="R17" i="13"/>
  <c r="L17" i="13"/>
  <c r="T16" i="13"/>
  <c r="P16" i="13"/>
  <c r="P23" i="13" s="1"/>
  <c r="N16" i="13"/>
  <c r="N23" i="13" s="1"/>
  <c r="R15" i="13"/>
  <c r="AO14" i="13"/>
  <c r="R14" i="13"/>
  <c r="E14" i="13"/>
  <c r="L11" i="13"/>
  <c r="R8" i="13"/>
  <c r="R16" i="13" l="1"/>
  <c r="R23" i="13" s="1"/>
  <c r="L14" i="13"/>
  <c r="L16" i="13" s="1"/>
  <c r="O55" i="12" l="1"/>
  <c r="C55" i="12"/>
  <c r="O54" i="12"/>
  <c r="C54" i="12"/>
  <c r="O53" i="12"/>
  <c r="C53" i="12"/>
  <c r="O52" i="12"/>
  <c r="C52" i="12"/>
  <c r="E48" i="12"/>
  <c r="J39" i="12"/>
  <c r="M32" i="12"/>
  <c r="J32" i="12"/>
  <c r="F22" i="12"/>
  <c r="Q15" i="12"/>
  <c r="Q13" i="12"/>
  <c r="U8" i="12"/>
  <c r="U7" i="12"/>
  <c r="Q6" i="12"/>
  <c r="M6" i="12"/>
  <c r="T29" i="12" s="1"/>
  <c r="W29" i="12" s="1"/>
  <c r="I6" i="12"/>
  <c r="J40" i="12" l="1"/>
  <c r="T28" i="12"/>
  <c r="W28" i="12" s="1"/>
  <c r="T30" i="12"/>
  <c r="W30" i="12" s="1"/>
  <c r="U6" i="12"/>
  <c r="Q19" i="12"/>
  <c r="V18" i="12" s="1"/>
</calcChain>
</file>

<file path=xl/comments1.xml><?xml version="1.0" encoding="utf-8"?>
<comments xmlns="http://schemas.openxmlformats.org/spreadsheetml/2006/main">
  <authors>
    <author>Administrator</author>
  </authors>
  <commentList>
    <comment ref="E22" authorId="0" shape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<sst xmlns="http://schemas.openxmlformats.org/spreadsheetml/2006/main" count="337" uniqueCount="208">
  <si>
    <t>計</t>
    <rPh sb="0" eb="1">
      <t>ケイ</t>
    </rPh>
    <phoneticPr fontId="3"/>
  </si>
  <si>
    <t>０歳</t>
    <rPh sb="1" eb="2">
      <t>サイ</t>
    </rPh>
    <phoneticPr fontId="3"/>
  </si>
  <si>
    <t>１歳</t>
    <rPh sb="1" eb="2">
      <t>サイ</t>
    </rPh>
    <phoneticPr fontId="3"/>
  </si>
  <si>
    <t>２歳</t>
    <rPh sb="1" eb="2">
      <t>サイ</t>
    </rPh>
    <phoneticPr fontId="3"/>
  </si>
  <si>
    <t>その他</t>
    <rPh sb="2" eb="3">
      <t>タ</t>
    </rPh>
    <phoneticPr fontId="3"/>
  </si>
  <si>
    <t>延床面積</t>
    <rPh sb="0" eb="1">
      <t>ノ</t>
    </rPh>
    <rPh sb="1" eb="2">
      <t>ユカ</t>
    </rPh>
    <rPh sb="2" eb="4">
      <t>メンセキ</t>
    </rPh>
    <phoneticPr fontId="3"/>
  </si>
  <si>
    <t>合計</t>
    <rPh sb="0" eb="2">
      <t>ゴウケイ</t>
    </rPh>
    <phoneticPr fontId="3"/>
  </si>
  <si>
    <t>区分</t>
    <rPh sb="0" eb="2">
      <t>クブン</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</si>
  <si>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</si>
  <si>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</si>
  <si>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</si>
  <si>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職種</t>
    <rPh sb="0" eb="2">
      <t>ショクシュ</t>
    </rPh>
    <phoneticPr fontId="3"/>
  </si>
  <si>
    <t>非常勤</t>
    <rPh sb="0" eb="1">
      <t>ヒ</t>
    </rPh>
    <rPh sb="1" eb="3">
      <t>ジョウキン</t>
    </rPh>
    <phoneticPr fontId="3"/>
  </si>
  <si>
    <t>備考</t>
    <rPh sb="0" eb="2">
      <t>ビコウ</t>
    </rPh>
    <phoneticPr fontId="3"/>
  </si>
  <si>
    <t>調理員</t>
    <rPh sb="0" eb="3">
      <t>チョウリイン</t>
    </rPh>
    <phoneticPr fontId="3"/>
  </si>
  <si>
    <t>小計</t>
    <rPh sb="0" eb="1">
      <t>ショウ</t>
    </rPh>
    <rPh sb="1" eb="2">
      <t>ケイ</t>
    </rPh>
    <phoneticPr fontId="3"/>
  </si>
  <si>
    <t>-</t>
    <phoneticPr fontId="3"/>
  </si>
  <si>
    <t>定数</t>
  </si>
  <si>
    <t>備考</t>
    <phoneticPr fontId="3"/>
  </si>
  <si>
    <t>常勤</t>
    <rPh sb="0" eb="2">
      <t>ジョウキン</t>
    </rPh>
    <phoneticPr fontId="3"/>
  </si>
  <si>
    <t>常用</t>
    <rPh sb="0" eb="2">
      <t>ジョウヨウ</t>
    </rPh>
    <phoneticPr fontId="3"/>
  </si>
  <si>
    <t>使用する権原</t>
    <rPh sb="0" eb="2">
      <t>シヨウ</t>
    </rPh>
    <rPh sb="4" eb="6">
      <t>ケンゲン</t>
    </rPh>
    <phoneticPr fontId="3"/>
  </si>
  <si>
    <t>構造</t>
    <rPh sb="0" eb="2">
      <t>コウゾウ</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</si>
  <si>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</si>
  <si>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</si>
  <si>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</si>
  <si>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設備</t>
    <rPh sb="0" eb="2">
      <t>セツビ</t>
    </rPh>
    <phoneticPr fontId="3"/>
  </si>
  <si>
    <t>屋外階段</t>
    <rPh sb="0" eb="2">
      <t>オクガイ</t>
    </rPh>
    <rPh sb="2" eb="4">
      <t>カイダン</t>
    </rPh>
    <phoneticPr fontId="3"/>
  </si>
  <si>
    <t>避難用</t>
    <rPh sb="0" eb="3">
      <t>ヒナンヨウ</t>
    </rPh>
    <phoneticPr fontId="3"/>
  </si>
  <si>
    <t>待避上有効なバルコニー</t>
    <rPh sb="0" eb="2">
      <t>タイヒ</t>
    </rPh>
    <rPh sb="2" eb="3">
      <t>ジョウ</t>
    </rPh>
    <rPh sb="3" eb="5">
      <t>ユウコウ</t>
    </rPh>
    <phoneticPr fontId="3"/>
  </si>
  <si>
    <t>3.3㎡×0歳児</t>
    <rPh sb="6" eb="8">
      <t>サイジ</t>
    </rPh>
    <phoneticPr fontId="3"/>
  </si>
  <si>
    <t>3.3㎡×1歳児　</t>
    <rPh sb="6" eb="8">
      <t>サイジ</t>
    </rPh>
    <phoneticPr fontId="3"/>
  </si>
  <si>
    <t>0歳児</t>
    <rPh sb="1" eb="2">
      <t>サイ</t>
    </rPh>
    <rPh sb="2" eb="3">
      <t>ジ</t>
    </rPh>
    <phoneticPr fontId="3"/>
  </si>
  <si>
    <t>有効面積</t>
    <rPh sb="0" eb="2">
      <t>ユウコウ</t>
    </rPh>
    <rPh sb="2" eb="4">
      <t>メンセキ</t>
    </rPh>
    <phoneticPr fontId="3"/>
  </si>
  <si>
    <t>耐火</t>
    <rPh sb="0" eb="2">
      <t>タイカ</t>
    </rPh>
    <phoneticPr fontId="3"/>
  </si>
  <si>
    <t>①</t>
  </si>
  <si>
    <t>②</t>
  </si>
  <si>
    <t>常勤職員の１か月の勤務時間数</t>
    <rPh sb="0" eb="2">
      <t>ジョウキン</t>
    </rPh>
    <rPh sb="2" eb="4">
      <t>ショクイン</t>
    </rPh>
    <rPh sb="7" eb="8">
      <t>ゲツ</t>
    </rPh>
    <rPh sb="9" eb="11">
      <t>キンム</t>
    </rPh>
    <rPh sb="11" eb="13">
      <t>ジカン</t>
    </rPh>
    <rPh sb="13" eb="14">
      <t>スウ</t>
    </rPh>
    <phoneticPr fontId="3"/>
  </si>
  <si>
    <t>別表「避難設備一覧」</t>
    <rPh sb="0" eb="2">
      <t>ベッピョウ</t>
    </rPh>
    <rPh sb="3" eb="5">
      <t>ヒナン</t>
    </rPh>
    <rPh sb="5" eb="7">
      <t>セツビ</t>
    </rPh>
    <rPh sb="7" eb="9">
      <t>イチラン</t>
    </rPh>
    <phoneticPr fontId="3"/>
  </si>
  <si>
    <t>設備
記号</t>
    <rPh sb="0" eb="2">
      <t>セツビ</t>
    </rPh>
    <rPh sb="3" eb="5">
      <t>キゴウ</t>
    </rPh>
    <phoneticPr fontId="3"/>
  </si>
  <si>
    <t>2階</t>
    <rPh sb="1" eb="2">
      <t>カイ</t>
    </rPh>
    <phoneticPr fontId="3"/>
  </si>
  <si>
    <t>3階</t>
    <rPh sb="1" eb="2">
      <t>カイ</t>
    </rPh>
    <phoneticPr fontId="3"/>
  </si>
  <si>
    <t>屋内階段</t>
  </si>
  <si>
    <t>○</t>
    <phoneticPr fontId="3"/>
  </si>
  <si>
    <t>③</t>
  </si>
  <si>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</si>
  <si>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</si>
  <si>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</si>
  <si>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</si>
  <si>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⑥</t>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</si>
  <si>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</si>
  <si>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</si>
  <si>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</si>
  <si>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</si>
  <si>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</si>
  <si>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⑩</t>
    <phoneticPr fontId="3"/>
  </si>
  <si>
    <t>建築基準法第2条第7号に規定する耐火構造の屋外傾斜路</t>
    <phoneticPr fontId="3"/>
  </si>
  <si>
    <t>⑪</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</si>
  <si>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</si>
  <si>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小計</t>
    <rPh sb="0" eb="2">
      <t>ショウケイ</t>
    </rPh>
    <phoneticPr fontId="3"/>
  </si>
  <si>
    <t>種類</t>
    <rPh sb="0" eb="2">
      <t>シュルイ</t>
    </rPh>
    <phoneticPr fontId="3"/>
  </si>
  <si>
    <t>主要用途</t>
    <rPh sb="0" eb="2">
      <t>シュヨウ</t>
    </rPh>
    <rPh sb="2" eb="4">
      <t>ヨウト</t>
    </rPh>
    <phoneticPr fontId="3"/>
  </si>
  <si>
    <t>別表「その他の防災設備一覧」</t>
    <rPh sb="0" eb="2">
      <t>ベッピョウ</t>
    </rPh>
    <rPh sb="5" eb="6">
      <t>タ</t>
    </rPh>
    <rPh sb="7" eb="9">
      <t>ボウサイ</t>
    </rPh>
    <rPh sb="9" eb="11">
      <t>セツビ</t>
    </rPh>
    <rPh sb="11" eb="13">
      <t>イチラン</t>
    </rPh>
    <phoneticPr fontId="3"/>
  </si>
  <si>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</si>
  <si>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6"/>
  </si>
  <si>
    <t>調理設備とそれ以外の部分が、耐火構造の床、壁又は特定防火設備で区画されている</t>
    <phoneticPr fontId="6"/>
  </si>
  <si>
    <t>非常警報器具又は非常警報設備及び消防機関へ火災を通報する設備</t>
    <phoneticPr fontId="3"/>
  </si>
  <si>
    <t>カーテン、敷物、建具等で可燃性のものについての防炎処理</t>
    <phoneticPr fontId="3"/>
  </si>
  <si>
    <t>上記
以外</t>
    <rPh sb="0" eb="2">
      <t>ジョウキ</t>
    </rPh>
    <rPh sb="3" eb="5">
      <t>イガイ</t>
    </rPh>
    <phoneticPr fontId="3"/>
  </si>
  <si>
    <t>階数</t>
    <rPh sb="0" eb="2">
      <t>カイスウ</t>
    </rPh>
    <phoneticPr fontId="3"/>
  </si>
  <si>
    <r>
      <t>←常勤職員</t>
    </r>
    <r>
      <rPr>
        <b/>
        <sz val="10"/>
        <color indexed="8"/>
        <rFont val="ＭＳ 明朝"/>
        <family val="1"/>
        <charset val="128"/>
      </rPr>
      <t>1人</t>
    </r>
    <r>
      <rPr>
        <sz val="10"/>
        <color indexed="8"/>
        <rFont val="ＭＳ 明朝"/>
        <family val="1"/>
        <charset val="128"/>
      </rPr>
      <t>の1か月の勤務時間</t>
    </r>
    <rPh sb="1" eb="3">
      <t>ジョウキン</t>
    </rPh>
    <rPh sb="3" eb="5">
      <t>ショクイン</t>
    </rPh>
    <rPh sb="6" eb="7">
      <t>ニン</t>
    </rPh>
    <rPh sb="10" eb="11">
      <t>ゲツ</t>
    </rPh>
    <rPh sb="12" eb="14">
      <t>キンム</t>
    </rPh>
    <rPh sb="14" eb="16">
      <t>ジカン</t>
    </rPh>
    <phoneticPr fontId="3"/>
  </si>
  <si>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</si>
  <si>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配置基準等</t>
    <rPh sb="0" eb="2">
      <t>ハイチ</t>
    </rPh>
    <rPh sb="2" eb="4">
      <t>キジュン</t>
    </rPh>
    <rPh sb="4" eb="5">
      <t>トウ</t>
    </rPh>
    <phoneticPr fontId="3"/>
  </si>
  <si>
    <t>換気･暖房･冷房設備の風道が、床又は壁を貫通する部分(これに近接する部分含む)に防火上有効にダンパーが設置</t>
    <rPh sb="0" eb="2">
      <t>カンキ</t>
    </rPh>
    <rPh sb="16" eb="17">
      <t>マタ</t>
    </rPh>
    <phoneticPr fontId="6"/>
  </si>
  <si>
    <t>4階以上</t>
    <rPh sb="1" eb="2">
      <t>カイ</t>
    </rPh>
    <rPh sb="2" eb="4">
      <t>イジョウ</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</si>
  <si>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</si>
  <si>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事務職員</t>
    <rPh sb="0" eb="2">
      <t>ジム</t>
    </rPh>
    <rPh sb="2" eb="4">
      <t>ショクイン</t>
    </rPh>
    <phoneticPr fontId="3"/>
  </si>
  <si>
    <t>資格</t>
    <rPh sb="0" eb="2">
      <t>シカク</t>
    </rPh>
    <phoneticPr fontId="3"/>
  </si>
  <si>
    <t>建築年月日</t>
    <rPh sb="0" eb="2">
      <t>ケンチク</t>
    </rPh>
    <rPh sb="2" eb="3">
      <t>ネン</t>
    </rPh>
    <rPh sb="3" eb="5">
      <t>ガッピ</t>
    </rPh>
    <phoneticPr fontId="3"/>
  </si>
  <si>
    <t>権利の期間</t>
    <rPh sb="0" eb="2">
      <t>ケンリ</t>
    </rPh>
    <rPh sb="3" eb="5">
      <t>キカン</t>
    </rPh>
    <phoneticPr fontId="3"/>
  </si>
  <si>
    <t>面積(内法)</t>
    <rPh sb="0" eb="2">
      <t>メンセキ</t>
    </rPh>
    <rPh sb="3" eb="5">
      <t>ウチノリ</t>
    </rPh>
    <phoneticPr fontId="3"/>
  </si>
  <si>
    <t>※次の条件の全てを満たす場合は、配置基準や加算算定上の定数の一部に非常勤職員を充てることが可能</t>
    <rPh sb="1" eb="2">
      <t>ツギ</t>
    </rPh>
    <rPh sb="3" eb="5">
      <t>ジョウケン</t>
    </rPh>
    <rPh sb="6" eb="7">
      <t>スベ</t>
    </rPh>
    <rPh sb="9" eb="10">
      <t>ミ</t>
    </rPh>
    <rPh sb="12" eb="14">
      <t>バアイ</t>
    </rPh>
    <rPh sb="16" eb="18">
      <t>ハイチ</t>
    </rPh>
    <rPh sb="18" eb="20">
      <t>キジュン</t>
    </rPh>
    <rPh sb="21" eb="23">
      <t>カサン</t>
    </rPh>
    <rPh sb="23" eb="25">
      <t>サンテイ</t>
    </rPh>
    <rPh sb="25" eb="26">
      <t>ジョウ</t>
    </rPh>
    <rPh sb="27" eb="29">
      <t>テイスウ</t>
    </rPh>
    <rPh sb="30" eb="32">
      <t>イチブ</t>
    </rPh>
    <rPh sb="33" eb="36">
      <t>ヒジョウキン</t>
    </rPh>
    <rPh sb="36" eb="38">
      <t>ショクイン</t>
    </rPh>
    <rPh sb="39" eb="40">
      <t>ア</t>
    </rPh>
    <rPh sb="45" eb="47">
      <t>カノウ</t>
    </rPh>
    <phoneticPr fontId="3"/>
  </si>
  <si>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</si>
  <si>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</si>
  <si>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</si>
  <si>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園児の転落防止設備(保育室等など園児が出入りや通行をする場所に設置)</t>
    <phoneticPr fontId="6"/>
  </si>
  <si>
    <t>3階
以上</t>
    <rPh sb="1" eb="2">
      <t>カイ</t>
    </rPh>
    <rPh sb="3" eb="5">
      <t>イジョウ</t>
    </rPh>
    <phoneticPr fontId="3"/>
  </si>
  <si>
    <t>←①÷②の小数点第２位以下切り捨て</t>
    <rPh sb="5" eb="7">
      <t>ショウスウ</t>
    </rPh>
    <rPh sb="7" eb="8">
      <t>テン</t>
    </rPh>
    <rPh sb="8" eb="9">
      <t>ダイ</t>
    </rPh>
    <rPh sb="10" eb="11">
      <t>イ</t>
    </rPh>
    <rPh sb="11" eb="13">
      <t>イカ</t>
    </rPh>
    <rPh sb="13" eb="14">
      <t>キ</t>
    </rPh>
    <rPh sb="15" eb="16">
      <t>ス</t>
    </rPh>
    <phoneticPr fontId="3"/>
  </si>
  <si>
    <t>利用定員</t>
    <rPh sb="0" eb="2">
      <t>リヨウ</t>
    </rPh>
    <rPh sb="2" eb="4">
      <t>テイイン</t>
    </rPh>
    <phoneticPr fontId="6"/>
  </si>
  <si>
    <t>保育標準時間認定</t>
    <rPh sb="0" eb="2">
      <t>ホイク</t>
    </rPh>
    <rPh sb="2" eb="4">
      <t>ヒョウジュン</t>
    </rPh>
    <rPh sb="4" eb="6">
      <t>ジカン</t>
    </rPh>
    <rPh sb="6" eb="8">
      <t>ニンテイ</t>
    </rPh>
    <phoneticPr fontId="6"/>
  </si>
  <si>
    <t>保育標準時間</t>
    <rPh sb="0" eb="2">
      <t>ホイク</t>
    </rPh>
    <rPh sb="2" eb="4">
      <t>ヒョウジュン</t>
    </rPh>
    <rPh sb="4" eb="6">
      <t>ジカン</t>
    </rPh>
    <phoneticPr fontId="6"/>
  </si>
  <si>
    <t>駐車場</t>
    <rPh sb="0" eb="2">
      <t>チュウシャ</t>
    </rPh>
    <rPh sb="2" eb="3">
      <t>ジョウ</t>
    </rPh>
    <phoneticPr fontId="3"/>
  </si>
  <si>
    <t>台</t>
    <rPh sb="0" eb="1">
      <t>ダイ</t>
    </rPh>
    <phoneticPr fontId="6"/>
  </si>
  <si>
    <t>必置</t>
    <rPh sb="0" eb="1">
      <t>カナラ</t>
    </rPh>
    <rPh sb="1" eb="2">
      <t>オ</t>
    </rPh>
    <phoneticPr fontId="6"/>
  </si>
  <si>
    <t>屋外遊戯場</t>
    <rPh sb="0" eb="2">
      <t>オクガイ</t>
    </rPh>
    <rPh sb="2" eb="4">
      <t>ユウギ</t>
    </rPh>
    <rPh sb="4" eb="5">
      <t>ジョウ</t>
    </rPh>
    <phoneticPr fontId="3"/>
  </si>
  <si>
    <t>嘱託医</t>
    <rPh sb="0" eb="2">
      <t>ショクタク</t>
    </rPh>
    <phoneticPr fontId="3"/>
  </si>
  <si>
    <t>嘱託歯科医</t>
    <rPh sb="0" eb="2">
      <t>ショクタク</t>
    </rPh>
    <rPh sb="2" eb="4">
      <t>シカ</t>
    </rPh>
    <phoneticPr fontId="3"/>
  </si>
  <si>
    <t>保育短時間認定</t>
    <rPh sb="0" eb="2">
      <t>ホイク</t>
    </rPh>
    <rPh sb="2" eb="3">
      <t>タン</t>
    </rPh>
    <rPh sb="3" eb="5">
      <t>ジカン</t>
    </rPh>
    <rPh sb="5" eb="7">
      <t>ニンテイ</t>
    </rPh>
    <phoneticPr fontId="6"/>
  </si>
  <si>
    <t>合計</t>
    <rPh sb="0" eb="2">
      <t>ゴウケイ</t>
    </rPh>
    <phoneticPr fontId="6"/>
  </si>
  <si>
    <t>3.3㎡×２歳児以上数</t>
    <rPh sb="6" eb="7">
      <t>サイ</t>
    </rPh>
    <rPh sb="7" eb="8">
      <t>ジ</t>
    </rPh>
    <rPh sb="8" eb="10">
      <t>イジョウ</t>
    </rPh>
    <rPh sb="10" eb="11">
      <t>スウ</t>
    </rPh>
    <phoneticPr fontId="3"/>
  </si>
  <si>
    <t>階</t>
    <rPh sb="0" eb="1">
      <t>カイ</t>
    </rPh>
    <phoneticPr fontId="6"/>
  </si>
  <si>
    <t>その他の防災設備</t>
    <rPh sb="2" eb="3">
      <t>タ</t>
    </rPh>
    <rPh sb="4" eb="6">
      <t>ボウサイ</t>
    </rPh>
    <rPh sb="6" eb="8">
      <t>セツビ</t>
    </rPh>
    <phoneticPr fontId="6"/>
  </si>
  <si>
    <t>避難用設備</t>
    <rPh sb="0" eb="2">
      <t>ヒナン</t>
    </rPh>
    <rPh sb="2" eb="3">
      <t>ヨウ</t>
    </rPh>
    <rPh sb="3" eb="5">
      <t>セツビ</t>
    </rPh>
    <phoneticPr fontId="6"/>
  </si>
  <si>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3"/>
  </si>
  <si>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6"/>
  </si>
  <si>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3"/>
  </si>
  <si>
    <r>
      <t>←常勤職員以外の</t>
    </r>
    <r>
      <rPr>
        <b/>
        <sz val="10"/>
        <color indexed="8"/>
        <rFont val="ＭＳ 明朝"/>
        <family val="1"/>
        <charset val="128"/>
      </rPr>
      <t>保育士全員</t>
    </r>
    <r>
      <rPr>
        <sz val="10"/>
        <color indexed="8"/>
        <rFont val="ＭＳ 明朝"/>
        <family val="1"/>
        <charset val="128"/>
      </rPr>
      <t>の勤務時間</t>
    </r>
    <rPh sb="1" eb="3">
      <t>ジョウキン</t>
    </rPh>
    <rPh sb="3" eb="5">
      <t>ショクイン</t>
    </rPh>
    <rPh sb="5" eb="7">
      <t>イガイ</t>
    </rPh>
    <rPh sb="8" eb="11">
      <t>ホイクシ</t>
    </rPh>
    <rPh sb="11" eb="13">
      <t>ゼンイン</t>
    </rPh>
    <rPh sb="14" eb="16">
      <t>キンム</t>
    </rPh>
    <rPh sb="16" eb="18">
      <t>ジカン</t>
    </rPh>
    <phoneticPr fontId="3"/>
  </si>
  <si>
    <t>当該区分の常勤換算後の職員数</t>
    <rPh sb="0" eb="2">
      <t>トウガイ</t>
    </rPh>
    <rPh sb="2" eb="4">
      <t>クブン</t>
    </rPh>
    <rPh sb="5" eb="7">
      <t>ジョウキン</t>
    </rPh>
    <rPh sb="7" eb="9">
      <t>カンサン</t>
    </rPh>
    <rPh sb="9" eb="10">
      <t>ゴ</t>
    </rPh>
    <rPh sb="11" eb="13">
      <t>ショクイン</t>
    </rPh>
    <rPh sb="13" eb="14">
      <t>スウ</t>
    </rPh>
    <phoneticPr fontId="3"/>
  </si>
  <si>
    <t>合計勤務時間数が、常勤職員をあてる場合の勤務時間数を上回ること。</t>
    <rPh sb="0" eb="2">
      <t>ゴウケイ</t>
    </rPh>
    <rPh sb="2" eb="4">
      <t>キンム</t>
    </rPh>
    <rPh sb="4" eb="7">
      <t>ジカンスウ</t>
    </rPh>
    <phoneticPr fontId="3"/>
  </si>
  <si>
    <t>ア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3"/>
  </si>
  <si>
    <t>イ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</si>
  <si>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6"/>
  </si>
  <si>
    <t>駐輪場</t>
    <rPh sb="0" eb="2">
      <t>チュウリン</t>
    </rPh>
    <rPh sb="2" eb="3">
      <t>ジョウ</t>
    </rPh>
    <phoneticPr fontId="3"/>
  </si>
  <si>
    <t>有無</t>
    <rPh sb="0" eb="2">
      <t>ウム</t>
    </rPh>
    <phoneticPr fontId="3"/>
  </si>
  <si>
    <t>設備等名</t>
    <rPh sb="0" eb="2">
      <t>セツビ</t>
    </rPh>
    <rPh sb="2" eb="3">
      <t>トウ</t>
    </rPh>
    <rPh sb="3" eb="4">
      <t>メイ</t>
    </rPh>
    <phoneticPr fontId="3"/>
  </si>
  <si>
    <t>3.3㎡×2歳児　</t>
    <rPh sb="6" eb="8">
      <t>サイジ</t>
    </rPh>
    <phoneticPr fontId="3"/>
  </si>
  <si>
    <t>原則必置(調理業務全部委託、外部搬入の場合は不要)</t>
    <rPh sb="0" eb="2">
      <t>ゲンソク</t>
    </rPh>
    <rPh sb="2" eb="4">
      <t>ヒッチ</t>
    </rPh>
    <rPh sb="19" eb="21">
      <t>バアイ</t>
    </rPh>
    <phoneticPr fontId="3"/>
  </si>
  <si>
    <t>～</t>
    <phoneticPr fontId="6"/>
  </si>
  <si>
    <t>管理者</t>
    <rPh sb="0" eb="3">
      <t>カンリシャ</t>
    </rPh>
    <phoneticPr fontId="3"/>
  </si>
  <si>
    <t>保育者</t>
    <rPh sb="0" eb="3">
      <t>ホイクシャ</t>
    </rPh>
    <phoneticPr fontId="3"/>
  </si>
  <si>
    <t>1歳児</t>
    <rPh sb="1" eb="2">
      <t>サイ</t>
    </rPh>
    <rPh sb="2" eb="3">
      <t>ジ</t>
    </rPh>
    <phoneticPr fontId="3"/>
  </si>
  <si>
    <t>2歳児</t>
    <rPh sb="1" eb="2">
      <t>サイ</t>
    </rPh>
    <rPh sb="2" eb="3">
      <t>ジ</t>
    </rPh>
    <phoneticPr fontId="3"/>
  </si>
  <si>
    <t>職員配置基準</t>
    <rPh sb="0" eb="2">
      <t>ショクイン</t>
    </rPh>
    <rPh sb="2" eb="4">
      <t>ハイチ</t>
    </rPh>
    <rPh sb="4" eb="6">
      <t>キジュン</t>
    </rPh>
    <phoneticPr fontId="6"/>
  </si>
  <si>
    <t>建築物の階数</t>
    <rPh sb="0" eb="2">
      <t>ケンチク</t>
    </rPh>
    <rPh sb="2" eb="3">
      <t>ブツ</t>
    </rPh>
    <rPh sb="4" eb="6">
      <t>カイスウ</t>
    </rPh>
    <phoneticPr fontId="3"/>
  </si>
  <si>
    <t>地上</t>
    <rPh sb="0" eb="2">
      <t>チジョウ</t>
    </rPh>
    <phoneticPr fontId="6"/>
  </si>
  <si>
    <t>階建ての</t>
    <rPh sb="0" eb="2">
      <t>カイダ</t>
    </rPh>
    <phoneticPr fontId="6"/>
  </si>
  <si>
    <t>広さ</t>
    <rPh sb="0" eb="1">
      <t>ヒロ</t>
    </rPh>
    <phoneticPr fontId="6"/>
  </si>
  <si>
    <t>その他</t>
    <rPh sb="2" eb="3">
      <t>タ</t>
    </rPh>
    <phoneticPr fontId="6"/>
  </si>
  <si>
    <t>提供方法</t>
    <rPh sb="0" eb="2">
      <t>テイキョウ</t>
    </rPh>
    <rPh sb="2" eb="4">
      <t>ホウホウ</t>
    </rPh>
    <phoneticPr fontId="6"/>
  </si>
  <si>
    <t>業務委託</t>
    <rPh sb="0" eb="2">
      <t>ギョウム</t>
    </rPh>
    <rPh sb="2" eb="4">
      <t>イタク</t>
    </rPh>
    <phoneticPr fontId="6"/>
  </si>
  <si>
    <r>
      <t xml:space="preserve">乳児室
</t>
    </r>
    <r>
      <rPr>
        <sz val="9"/>
        <rFont val="ＭＳ 明朝"/>
        <family val="1"/>
        <charset val="128"/>
      </rPr>
      <t>ほふく室
保育室
遊戯室</t>
    </r>
    <rPh sb="0" eb="2">
      <t>ニュウジ</t>
    </rPh>
    <rPh sb="2" eb="3">
      <t>シツ</t>
    </rPh>
    <rPh sb="7" eb="8">
      <t>シツ</t>
    </rPh>
    <rPh sb="9" eb="12">
      <t>ホイクシツ</t>
    </rPh>
    <rPh sb="13" eb="16">
      <t>ユウギシツ</t>
    </rPh>
    <phoneticPr fontId="3"/>
  </si>
  <si>
    <t>加配</t>
    <rPh sb="0" eb="2">
      <t>カハイ</t>
    </rPh>
    <phoneticPr fontId="6"/>
  </si>
  <si>
    <t>①＋②(小数点第1位を四捨五入)＋１人</t>
    <rPh sb="18" eb="19">
      <t>ニン</t>
    </rPh>
    <phoneticPr fontId="6"/>
  </si>
  <si>
    <t>自園調理</t>
  </si>
  <si>
    <t>委託なし</t>
  </si>
  <si>
    <t>事業所の構造等</t>
    <rPh sb="0" eb="3">
      <t>ジギョウショ</t>
    </rPh>
    <rPh sb="4" eb="7">
      <t>コウゾウトウ</t>
    </rPh>
    <phoneticPr fontId="6"/>
  </si>
  <si>
    <t>①０歳児数×1/3(小数点第2位以下切捨)</t>
    <phoneticPr fontId="3"/>
  </si>
  <si>
    <t>②1･2歳児数×1/6(小数点第2位以下切捨)</t>
    <phoneticPr fontId="3"/>
  </si>
  <si>
    <t>給食調理方法</t>
    <rPh sb="0" eb="2">
      <t>キュウショク</t>
    </rPh>
    <rPh sb="2" eb="4">
      <t>チョウリ</t>
    </rPh>
    <rPh sb="4" eb="6">
      <t>ホウホウ</t>
    </rPh>
    <phoneticPr fontId="6"/>
  </si>
  <si>
    <t>グループに係る配置基準上の定数が２人以上の場合は、最低２人）配置されていること。</t>
    <phoneticPr fontId="3"/>
  </si>
  <si>
    <t>専任・兼任の別</t>
    <rPh sb="0" eb="2">
      <t>センニン</t>
    </rPh>
    <rPh sb="3" eb="5">
      <t>ケンニン</t>
    </rPh>
    <rPh sb="6" eb="7">
      <t>ベツ</t>
    </rPh>
    <phoneticPr fontId="6"/>
  </si>
  <si>
    <t>保育者と兼任する場合は保育者に計上</t>
    <rPh sb="0" eb="3">
      <t>ホイクシャ</t>
    </rPh>
    <rPh sb="4" eb="6">
      <t>ケンニン</t>
    </rPh>
    <rPh sb="8" eb="10">
      <t>バアイ</t>
    </rPh>
    <rPh sb="11" eb="14">
      <t>ホイクシャ</t>
    </rPh>
    <rPh sb="15" eb="17">
      <t>ケイジョウ</t>
    </rPh>
    <phoneticPr fontId="6"/>
  </si>
  <si>
    <t>　※小規模保育事業の用に供する部分の延床面積を記載</t>
    <rPh sb="2" eb="5">
      <t>ショウキボ</t>
    </rPh>
    <rPh sb="5" eb="7">
      <t>ホイク</t>
    </rPh>
    <rPh sb="7" eb="9">
      <t>ジギョウ</t>
    </rPh>
    <rPh sb="10" eb="11">
      <t>ヨウ</t>
    </rPh>
    <rPh sb="12" eb="13">
      <t>キョウ</t>
    </rPh>
    <rPh sb="15" eb="17">
      <t>ブブン</t>
    </rPh>
    <rPh sb="18" eb="19">
      <t>ノベ</t>
    </rPh>
    <rPh sb="19" eb="20">
      <t>ユカ</t>
    </rPh>
    <rPh sb="20" eb="22">
      <t>メンセキ</t>
    </rPh>
    <rPh sb="23" eb="25">
      <t>キサイ</t>
    </rPh>
    <phoneticPr fontId="6"/>
  </si>
  <si>
    <t>※　室名は、必要に応じ修正してください。室名は、平面図の部屋名と一致させてください。</t>
    <phoneticPr fontId="3"/>
  </si>
  <si>
    <t>　　なお、保育室等の面積は、有効面積で算定してください。</t>
    <phoneticPr fontId="3"/>
  </si>
  <si>
    <t>※　有効面積は、床面積（内法）からロッカーや洗面台などの面積を差し引いた面積のことをいいます。</t>
    <phoneticPr fontId="3"/>
  </si>
  <si>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6"/>
  </si>
  <si>
    <t>※色のついたセルについて、入力又はリストから選択してください。</t>
    <rPh sb="1" eb="2">
      <t>イロ</t>
    </rPh>
    <rPh sb="13" eb="15">
      <t>ニュウリョク</t>
    </rPh>
    <rPh sb="15" eb="16">
      <t>マタ</t>
    </rPh>
    <rPh sb="22" eb="24">
      <t>センタク</t>
    </rPh>
    <phoneticPr fontId="6"/>
  </si>
  <si>
    <t>基準日</t>
    <rPh sb="0" eb="3">
      <t>キジュンビ</t>
    </rPh>
    <phoneticPr fontId="3"/>
  </si>
  <si>
    <t>職名</t>
    <rPh sb="0" eb="2">
      <t>ショクメイ</t>
    </rPh>
    <phoneticPr fontId="3"/>
  </si>
  <si>
    <t>資格の種類</t>
    <rPh sb="0" eb="2">
      <t>シカク</t>
    </rPh>
    <rPh sb="3" eb="5">
      <t>シュルイ</t>
    </rPh>
    <phoneticPr fontId="3"/>
  </si>
  <si>
    <t>担当業務</t>
    <rPh sb="0" eb="2">
      <t>タントウ</t>
    </rPh>
    <rPh sb="2" eb="4">
      <t>ギョウム</t>
    </rPh>
    <phoneticPr fontId="3"/>
  </si>
  <si>
    <t>専任･兼任</t>
    <rPh sb="0" eb="2">
      <t>センニン</t>
    </rPh>
    <rPh sb="3" eb="5">
      <t>ケンニン</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</si>
  <si>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</si>
  <si>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</si>
  <si>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</si>
  <si>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t>保育士</t>
    <rPh sb="0" eb="3">
      <t>ホイクシ</t>
    </rPh>
    <phoneticPr fontId="3"/>
  </si>
  <si>
    <t>常勤･非常勤</t>
    <rPh sb="0" eb="2">
      <t>ジョウキン</t>
    </rPh>
    <rPh sb="3" eb="6">
      <t>ヒジョウキン</t>
    </rPh>
    <phoneticPr fontId="3"/>
  </si>
  <si>
    <t>※資格の種類については、保育士登録がある場合は｢○｣を選択。その他の資格の場合は資格の名称を記載</t>
    <rPh sb="37" eb="39">
      <t>バアイ</t>
    </rPh>
    <rPh sb="40" eb="42">
      <t>シカク</t>
    </rPh>
    <rPh sb="43" eb="45">
      <t>メイショウ</t>
    </rPh>
    <phoneticPr fontId="3"/>
  </si>
  <si>
    <t>設置階</t>
    <rPh sb="0" eb="2">
      <t>セッチ</t>
    </rPh>
    <rPh sb="2" eb="3">
      <t>カイ</t>
    </rPh>
    <phoneticPr fontId="6"/>
  </si>
  <si>
    <t>※移転、建物の新築･買収･貸借契約による取得･建替えの場合に記入してください。</t>
    <rPh sb="1" eb="3">
      <t>イテン</t>
    </rPh>
    <rPh sb="4" eb="6">
      <t>タテモノ</t>
    </rPh>
    <phoneticPr fontId="6"/>
  </si>
  <si>
    <t>職員配置計画</t>
    <rPh sb="0" eb="2">
      <t>ショクイン</t>
    </rPh>
    <rPh sb="2" eb="4">
      <t>ハイチ</t>
    </rPh>
    <rPh sb="4" eb="6">
      <t>ケイカク</t>
    </rPh>
    <phoneticPr fontId="3"/>
  </si>
  <si>
    <t>職員名簿</t>
    <rPh sb="0" eb="2">
      <t>ショクイン</t>
    </rPh>
    <rPh sb="2" eb="4">
      <t>メイボ</t>
    </rPh>
    <phoneticPr fontId="3"/>
  </si>
  <si>
    <t>※太枠内のうち色のついたセルについて、入力又はリストから選択してください。</t>
    <rPh sb="1" eb="3">
      <t>フトワク</t>
    </rPh>
    <rPh sb="3" eb="4">
      <t>ナイ</t>
    </rPh>
    <rPh sb="7" eb="8">
      <t>イロ</t>
    </rPh>
    <rPh sb="19" eb="21">
      <t>ニュウリョク</t>
    </rPh>
    <rPh sb="21" eb="22">
      <t>マタ</t>
    </rPh>
    <rPh sb="28" eb="30">
      <t>センタク</t>
    </rPh>
    <phoneticPr fontId="6"/>
  </si>
  <si>
    <t>※基準日を入力し、太枠内に入力してください。</t>
    <rPh sb="1" eb="4">
      <t>キジュンビ</t>
    </rPh>
    <rPh sb="5" eb="7">
      <t>ニュウリョク</t>
    </rPh>
    <rPh sb="9" eb="11">
      <t>フトワク</t>
    </rPh>
    <rPh sb="11" eb="12">
      <t>ナイ</t>
    </rPh>
    <rPh sb="13" eb="15">
      <t>ニュウリョク</t>
    </rPh>
    <phoneticPr fontId="6"/>
  </si>
  <si>
    <t>※調理員：調理業務の全部委託又は外部搬入の場合は、調理員の数は計上しないでください。</t>
    <rPh sb="1" eb="4">
      <t>チョウリイン</t>
    </rPh>
    <rPh sb="5" eb="7">
      <t>チョウリ</t>
    </rPh>
    <rPh sb="7" eb="9">
      <t>ギョウム</t>
    </rPh>
    <rPh sb="10" eb="12">
      <t>ゼンブ</t>
    </rPh>
    <rPh sb="12" eb="14">
      <t>イタク</t>
    </rPh>
    <rPh sb="14" eb="15">
      <t>マタ</t>
    </rPh>
    <rPh sb="16" eb="18">
      <t>ガイブ</t>
    </rPh>
    <rPh sb="18" eb="20">
      <t>ハンニュウ</t>
    </rPh>
    <rPh sb="21" eb="23">
      <t>バアイ</t>
    </rPh>
    <rPh sb="25" eb="28">
      <t>チョウリイン</t>
    </rPh>
    <rPh sb="29" eb="30">
      <t>カズ</t>
    </rPh>
    <rPh sb="31" eb="33">
      <t>ケイジョウ</t>
    </rPh>
    <phoneticPr fontId="3"/>
  </si>
  <si>
    <t>※常勤換算の算出方法：非常勤職員の勤務時間÷常勤職員の勤務時間</t>
    <rPh sb="3" eb="5">
      <t>カンサン</t>
    </rPh>
    <rPh sb="11" eb="14">
      <t>ヒジョウキン</t>
    </rPh>
    <rPh sb="14" eb="16">
      <t>ショクイン</t>
    </rPh>
    <rPh sb="17" eb="19">
      <t>キンム</t>
    </rPh>
    <rPh sb="19" eb="21">
      <t>ジカン</t>
    </rPh>
    <rPh sb="22" eb="24">
      <t>ジョウキン</t>
    </rPh>
    <rPh sb="24" eb="26">
      <t>ショクイン</t>
    </rPh>
    <rPh sb="27" eb="29">
      <t>キンム</t>
    </rPh>
    <rPh sb="29" eb="31">
      <t>ジカン</t>
    </rPh>
    <phoneticPr fontId="3"/>
  </si>
  <si>
    <t>※「担当業務」欄は、担当する歳児、業務内容等がわかる表現としてください。(０歳児担当、事務、調理業務 等)</t>
    <rPh sb="2" eb="4">
      <t>タントウ</t>
    </rPh>
    <rPh sb="4" eb="6">
      <t>ギョウム</t>
    </rPh>
    <rPh sb="7" eb="8">
      <t>ラン</t>
    </rPh>
    <rPh sb="38" eb="39">
      <t>サイ</t>
    </rPh>
    <rPh sb="39" eb="40">
      <t>ジ</t>
    </rPh>
    <rPh sb="51" eb="52">
      <t>トウ</t>
    </rPh>
    <phoneticPr fontId="3"/>
  </si>
  <si>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6"/>
  </si>
  <si>
    <t>※調理業務の全部委託の場合は、職名の欄に「調理員(委託)」と記入し、職名以外の欄は記入不要です。</t>
    <phoneticPr fontId="3"/>
  </si>
  <si>
    <r>
      <t>満年齢</t>
    </r>
    <r>
      <rPr>
        <sz val="9"/>
        <color theme="1"/>
        <rFont val="ＭＳ 明朝"/>
        <family val="1"/>
        <charset val="128"/>
      </rPr>
      <t>(自動計算)</t>
    </r>
    <phoneticPr fontId="3"/>
  </si>
  <si>
    <r>
      <t>生年月日</t>
    </r>
    <r>
      <rPr>
        <sz val="9"/>
        <color theme="1"/>
        <rFont val="ＭＳ 明朝"/>
        <family val="1"/>
        <charset val="128"/>
      </rPr>
      <t>(西暦)</t>
    </r>
    <phoneticPr fontId="3"/>
  </si>
  <si>
    <t>２　設備概要</t>
    <rPh sb="2" eb="4">
      <t>セツビ</t>
    </rPh>
    <rPh sb="4" eb="6">
      <t>ガイヨウ</t>
    </rPh>
    <phoneticPr fontId="3"/>
  </si>
  <si>
    <t>(1)　事業所の構造等</t>
    <rPh sb="4" eb="7">
      <t>ジギョウショ</t>
    </rPh>
    <rPh sb="8" eb="10">
      <t>コウゾウ</t>
    </rPh>
    <rPh sb="10" eb="11">
      <t>トウ</t>
    </rPh>
    <phoneticPr fontId="3"/>
  </si>
  <si>
    <t>(2)　保育室等の面積</t>
    <rPh sb="4" eb="7">
      <t>ホイクシツ</t>
    </rPh>
    <rPh sb="7" eb="8">
      <t>トウ</t>
    </rPh>
    <rPh sb="9" eb="11">
      <t>メンセキ</t>
    </rPh>
    <phoneticPr fontId="3"/>
  </si>
  <si>
    <t>(3)　保育室等を２階以上に設ける場合の設備（小規模型事業所内保育事業の場合のみ）</t>
    <rPh sb="4" eb="8">
      <t>ホイクシツトウ</t>
    </rPh>
    <rPh sb="10" eb="11">
      <t>カイ</t>
    </rPh>
    <rPh sb="11" eb="13">
      <t>イジョウ</t>
    </rPh>
    <rPh sb="14" eb="15">
      <t>モウ</t>
    </rPh>
    <rPh sb="17" eb="19">
      <t>バアイ</t>
    </rPh>
    <rPh sb="20" eb="22">
      <t>セツビ</t>
    </rPh>
    <rPh sb="23" eb="26">
      <t>ショウキボ</t>
    </rPh>
    <rPh sb="26" eb="27">
      <t>ガタ</t>
    </rPh>
    <rPh sb="27" eb="30">
      <t>ジギョウショ</t>
    </rPh>
    <rPh sb="30" eb="31">
      <t>ナイ</t>
    </rPh>
    <rPh sb="31" eb="33">
      <t>ホイク</t>
    </rPh>
    <rPh sb="33" eb="35">
      <t>ジギョウ</t>
    </rPh>
    <rPh sb="36" eb="38">
      <t>バアイ</t>
    </rPh>
    <phoneticPr fontId="3"/>
  </si>
  <si>
    <t>※　合計面積は、(1)の延床面積と一致させてください。</t>
    <rPh sb="12" eb="13">
      <t>ノベ</t>
    </rPh>
    <rPh sb="13" eb="14">
      <t>ユカ</t>
    </rPh>
    <rPh sb="14" eb="16">
      <t>メンセキ</t>
    </rPh>
    <phoneticPr fontId="3"/>
  </si>
  <si>
    <t>１　利用定員</t>
    <rPh sb="2" eb="4">
      <t>リヨウ</t>
    </rPh>
    <rPh sb="4" eb="6">
      <t>テイイン</t>
    </rPh>
    <phoneticPr fontId="3"/>
  </si>
  <si>
    <t>　今後の採用者を確保する具体的な方法</t>
    <phoneticPr fontId="6"/>
  </si>
  <si>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6"/>
  </si>
  <si>
    <t>保育標準時間受入　＋非常勤保育者1人</t>
    <rPh sb="6" eb="8">
      <t>ウケイレ</t>
    </rPh>
    <rPh sb="10" eb="13">
      <t>ヒジョウキン</t>
    </rPh>
    <rPh sb="13" eb="16">
      <t>ホイクシャ</t>
    </rPh>
    <rPh sb="17" eb="18">
      <t>ニン</t>
    </rPh>
    <phoneticPr fontId="3"/>
  </si>
  <si>
    <t>乳幼児の定員</t>
    <rPh sb="0" eb="3">
      <t>ニュウヨウジ</t>
    </rPh>
    <rPh sb="4" eb="6">
      <t>テイイン</t>
    </rPh>
    <phoneticPr fontId="3"/>
  </si>
  <si>
    <t>管理者等による兼務、業務委託の場合配置不要</t>
    <rPh sb="0" eb="3">
      <t>カンリシャ</t>
    </rPh>
    <rPh sb="3" eb="4">
      <t>トウ</t>
    </rPh>
    <rPh sb="7" eb="9">
      <t>ケンム</t>
    </rPh>
    <rPh sb="10" eb="12">
      <t>ギョウム</t>
    </rPh>
    <rPh sb="12" eb="14">
      <t>イタク</t>
    </rPh>
    <rPh sb="15" eb="17">
      <t>バアイ</t>
    </rPh>
    <rPh sb="17" eb="19">
      <t>ハイチ</t>
    </rPh>
    <rPh sb="19" eb="21">
      <t>フヨウ</t>
    </rPh>
    <phoneticPr fontId="6"/>
  </si>
  <si>
    <r>
      <t>変更調書</t>
    </r>
    <r>
      <rPr>
        <b/>
        <sz val="10.5"/>
        <rFont val="ＭＳ ゴシック"/>
        <family val="3"/>
        <charset val="128"/>
      </rPr>
      <t>（職員配置計画･職員名簿　　小規模保育事業A･B型　小規模型事業所内保育事業用）</t>
    </r>
    <rPh sb="0" eb="2">
      <t>ヘンコウ</t>
    </rPh>
    <rPh sb="2" eb="4">
      <t>チョウショ</t>
    </rPh>
    <rPh sb="5" eb="7">
      <t>ショクイン</t>
    </rPh>
    <rPh sb="7" eb="9">
      <t>ハイチ</t>
    </rPh>
    <rPh sb="9" eb="11">
      <t>ケイカク</t>
    </rPh>
    <rPh sb="12" eb="14">
      <t>ショクイン</t>
    </rPh>
    <rPh sb="14" eb="16">
      <t>メイボ</t>
    </rPh>
    <rPh sb="18" eb="21">
      <t>ショウキボ</t>
    </rPh>
    <rPh sb="21" eb="23">
      <t>ホイク</t>
    </rPh>
    <rPh sb="23" eb="25">
      <t>ジギョウ</t>
    </rPh>
    <rPh sb="28" eb="29">
      <t>ガタ</t>
    </rPh>
    <rPh sb="30" eb="33">
      <t>ショウキボ</t>
    </rPh>
    <rPh sb="33" eb="34">
      <t>ガタ</t>
    </rPh>
    <rPh sb="34" eb="37">
      <t>ジギョウショ</t>
    </rPh>
    <rPh sb="37" eb="38">
      <t>ナイ</t>
    </rPh>
    <rPh sb="38" eb="40">
      <t>ホイク</t>
    </rPh>
    <rPh sb="40" eb="42">
      <t>ジギョウ</t>
    </rPh>
    <rPh sb="42" eb="43">
      <t>ヨウ</t>
    </rPh>
    <phoneticPr fontId="3"/>
  </si>
  <si>
    <r>
      <t>変更調書</t>
    </r>
    <r>
      <rPr>
        <b/>
        <sz val="10.5"/>
        <rFont val="ＭＳ ゴシック"/>
        <family val="3"/>
        <charset val="128"/>
      </rPr>
      <t>（設備基準適合状況　　小規模保育事業A･B型　小規模型事業所内保育事業用）</t>
    </r>
    <rPh sb="0" eb="2">
      <t>ヘンコウ</t>
    </rPh>
    <rPh sb="2" eb="4">
      <t>チョウショ</t>
    </rPh>
    <rPh sb="5" eb="7">
      <t>セツビ</t>
    </rPh>
    <rPh sb="7" eb="9">
      <t>キジュン</t>
    </rPh>
    <rPh sb="9" eb="11">
      <t>テキゴウ</t>
    </rPh>
    <rPh sb="11" eb="13">
      <t>ジョウキョウ</t>
    </rPh>
    <rPh sb="15" eb="18">
      <t>ショウキボ</t>
    </rPh>
    <rPh sb="18" eb="20">
      <t>ホイク</t>
    </rPh>
    <rPh sb="20" eb="22">
      <t>ジギョウ</t>
    </rPh>
    <rPh sb="25" eb="26">
      <t>ガタ</t>
    </rPh>
    <rPh sb="27" eb="30">
      <t>ショウキボ</t>
    </rPh>
    <rPh sb="30" eb="31">
      <t>ガタ</t>
    </rPh>
    <rPh sb="31" eb="34">
      <t>ジギョウショ</t>
    </rPh>
    <rPh sb="34" eb="35">
      <t>ナイ</t>
    </rPh>
    <rPh sb="35" eb="37">
      <t>ホイク</t>
    </rPh>
    <rPh sb="37" eb="39">
      <t>ジギョウ</t>
    </rPh>
    <rPh sb="39" eb="40">
      <t>ヨウ</t>
    </rPh>
    <phoneticPr fontId="3"/>
  </si>
  <si>
    <t>※職名は、運営規程及び就業規則と一致させてください。(管理者、主任保育士、保育士、調理員、事務)</t>
    <rPh sb="27" eb="30">
      <t>カンリシャ</t>
    </rPh>
    <rPh sb="31" eb="33">
      <t>シュニン</t>
    </rPh>
    <rPh sb="33" eb="36">
      <t>ホイクシ</t>
    </rPh>
    <rPh sb="37" eb="40">
      <t>ホイクシ</t>
    </rPh>
    <rPh sb="41" eb="43">
      <t>チョウリ</t>
    </rPh>
    <rPh sb="43" eb="44">
      <t>イン</t>
    </rPh>
    <rPh sb="45" eb="47">
      <t>ジム</t>
    </rPh>
    <phoneticPr fontId="3"/>
  </si>
  <si>
    <t>鉄骨造</t>
  </si>
  <si>
    <t>耐火建築物</t>
  </si>
  <si>
    <t>その他</t>
  </si>
  <si>
    <t>店舗兼事務所</t>
    <rPh sb="0" eb="2">
      <t>テンポ</t>
    </rPh>
    <rPh sb="2" eb="3">
      <t>ケン</t>
    </rPh>
    <rPh sb="3" eb="5">
      <t>ジム</t>
    </rPh>
    <rPh sb="5" eb="6">
      <t>ショ</t>
    </rPh>
    <phoneticPr fontId="6"/>
  </si>
  <si>
    <t>賃借権</t>
  </si>
  <si>
    <t>20284/1/</t>
    <phoneticPr fontId="6"/>
  </si>
  <si>
    <t>屋外遊戯場に代わるべき場所</t>
  </si>
  <si>
    <t>○○公園</t>
    <rPh sb="2" eb="4">
      <t>コウエン</t>
    </rPh>
    <phoneticPr fontId="6"/>
  </si>
  <si>
    <t>なし</t>
  </si>
  <si>
    <t>あり</t>
  </si>
  <si>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</si>
  <si>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</si>
  <si>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</si>
  <si>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r>
      <t>事務室</t>
    </r>
    <r>
      <rPr>
        <sz val="10"/>
        <rFont val="ＭＳ 明朝"/>
        <family val="1"/>
        <charset val="128"/>
      </rPr>
      <t>(医務スペース含む）</t>
    </r>
    <rPh sb="0" eb="3">
      <t>ジムシツ</t>
    </rPh>
    <rPh sb="4" eb="6">
      <t>イム</t>
    </rPh>
    <rPh sb="10" eb="11">
      <t>フク</t>
    </rPh>
    <phoneticPr fontId="3"/>
  </si>
  <si>
    <t>調理室</t>
    <rPh sb="0" eb="3">
      <t>チョウリシツ</t>
    </rPh>
    <phoneticPr fontId="3"/>
  </si>
  <si>
    <t>便所・沐浴スペース</t>
    <rPh sb="0" eb="2">
      <t>ベンジョ</t>
    </rPh>
    <rPh sb="3" eb="5">
      <t>モクヨク</t>
    </rPh>
    <phoneticPr fontId="3"/>
  </si>
  <si>
    <t>※常勤：次に掲げる者をいいます。(「保育所等における常勤保育士及び短時間保育士の定義について</t>
    <rPh sb="1" eb="3">
      <t>ジョウキン</t>
    </rPh>
    <rPh sb="4" eb="5">
      <t>ツギ</t>
    </rPh>
    <rPh sb="6" eb="7">
      <t>カカ</t>
    </rPh>
    <rPh sb="9" eb="10">
      <t>モノ</t>
    </rPh>
    <rPh sb="18" eb="22">
      <t>ホイクショトウ</t>
    </rPh>
    <rPh sb="26" eb="31">
      <t>ジョウキンホイクシ</t>
    </rPh>
    <rPh sb="31" eb="32">
      <t>オヨ</t>
    </rPh>
    <rPh sb="33" eb="39">
      <t>タンジカンホイクシ</t>
    </rPh>
    <rPh sb="40" eb="42">
      <t>テイギ</t>
    </rPh>
    <phoneticPr fontId="3"/>
  </si>
  <si>
    <t>(通知)」（令和5年4月21日付けこども家庭庁成育局長通知)より)</t>
  </si>
  <si>
    <r>
      <t>① 当該保育所等の就業規則において定められている</t>
    </r>
    <r>
      <rPr>
        <u/>
        <sz val="10"/>
        <rFont val="ＭＳ 明朝"/>
        <family val="1"/>
        <charset val="128"/>
      </rPr>
      <t>常勤の従事者が勤務すべき時間数</t>
    </r>
    <rPh sb="2" eb="8">
      <t>トウガイホイクショトウ</t>
    </rPh>
    <rPh sb="9" eb="11">
      <t>シュウギョウ</t>
    </rPh>
    <rPh sb="11" eb="13">
      <t>キソク</t>
    </rPh>
    <rPh sb="17" eb="18">
      <t>サダ</t>
    </rPh>
    <rPh sb="24" eb="26">
      <t>ジョウキン</t>
    </rPh>
    <rPh sb="27" eb="30">
      <t>ジュウジシャ</t>
    </rPh>
    <rPh sb="31" eb="33">
      <t>キンム</t>
    </rPh>
    <rPh sb="36" eb="39">
      <t>ジカンスウ</t>
    </rPh>
    <phoneticPr fontId="6"/>
  </si>
  <si>
    <r>
      <t>② ①以外の者であって、</t>
    </r>
    <r>
      <rPr>
        <u/>
        <sz val="10"/>
        <rFont val="ＭＳ 明朝"/>
        <family val="1"/>
        <charset val="128"/>
      </rPr>
      <t>1日6時間以上かつ月20日以上</t>
    </r>
    <r>
      <rPr>
        <sz val="10"/>
        <rFont val="ＭＳ 明朝"/>
        <family val="1"/>
        <charset val="128"/>
      </rPr>
      <t>勤務する者</t>
    </r>
    <rPh sb="3" eb="5">
      <t>イガイ</t>
    </rPh>
    <rPh sb="6" eb="7">
      <t>モノ</t>
    </rPh>
    <rPh sb="13" eb="14">
      <t>ニチ</t>
    </rPh>
    <rPh sb="15" eb="17">
      <t>ジカン</t>
    </rPh>
    <rPh sb="17" eb="19">
      <t>イジョウ</t>
    </rPh>
    <rPh sb="21" eb="22">
      <t>ツキ</t>
    </rPh>
    <rPh sb="24" eb="27">
      <t>ニチイジョウ</t>
    </rPh>
    <rPh sb="27" eb="29">
      <t>キンム</t>
    </rPh>
    <rPh sb="31" eb="32">
      <t>モノ</t>
    </rPh>
    <phoneticPr fontId="6"/>
  </si>
  <si>
    <t>※非常勤：上記①・②に該当しない者</t>
    <rPh sb="1" eb="4">
      <t>ヒジョウキン</t>
    </rPh>
    <rPh sb="5" eb="7">
      <t>ジョウキ</t>
    </rPh>
    <rPh sb="11" eb="13">
      <t>ガイトウ</t>
    </rPh>
    <rPh sb="16" eb="17">
      <t>モノ</t>
    </rPh>
    <phoneticPr fontId="3"/>
  </si>
  <si>
    <t xml:space="preserve">   (1か月に勤務すべき時間数が120時間以上であるものに限る。)に達している。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</si>
</sst>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
    <numFmt numFmtId="177" formatCode="0&quot;階&quot;"/>
    <numFmt numFmtId="178" formatCode="0&quot;時間&quot;"/>
    <numFmt numFmtId="179" formatCode="#,##0&quot;人&quot;"/>
    <numFmt numFmtId="180" formatCode="#,##0&quot;室&quot;"/>
    <numFmt numFmtId="181" formatCode="#,##0.0&quot;人&quot;"/>
    <numFmt numFmtId="182" formatCode="#,##0.0&quot;㎡&quot;"/>
    <numFmt numFmtId="183" formatCode="0.0&quot;㎡&quot;"/>
  </numFmts>
  <fonts count="30" x14ac:knownFonts="1">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6"/>
      <name val="ＭＳ 明朝"/>
      <family val="1"/>
      <charset val="128"/>
    </font>
    <font>
      <b/>
      <sz val="12"/>
      <name val="ＭＳ ゴシック"/>
      <family val="3"/>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u/>
      <sz val="10"/>
      <color theme="1"/>
      <name val="ＭＳ 明朝"/>
      <family val="1"/>
      <charset val="128"/>
    </font>
    <font>
      <b/>
      <sz val="10"/>
      <color indexed="8"/>
      <name val="ＭＳ 明朝"/>
      <family val="1"/>
      <charset val="128"/>
    </font>
    <font>
      <sz val="10"/>
      <color indexed="8"/>
      <name val="ＭＳ 明朝"/>
      <family val="1"/>
      <charset val="128"/>
    </font>
    <font>
      <b/>
      <sz val="9"/>
      <color indexed="81"/>
      <name val="ＭＳ Ｐゴシック"/>
      <family val="3"/>
      <charset val="128"/>
    </font>
    <font>
      <sz val="11"/>
      <color theme="1"/>
      <name val="ＭＳ ゴシック"/>
      <family val="3"/>
      <charset val="128"/>
    </font>
    <font>
      <b/>
      <sz val="11"/>
      <name val="HGS創英角ｺﾞｼｯｸUB"/>
      <family val="3"/>
      <charset val="128"/>
    </font>
    <font>
      <sz val="9"/>
      <name val="ＭＳ ゴシック"/>
      <family val="3"/>
      <charset val="128"/>
    </font>
    <font>
      <b/>
      <sz val="10.5"/>
      <name val="ＭＳ ゴシック"/>
      <family val="3"/>
      <charset val="128"/>
    </font>
    <font>
      <sz val="12"/>
      <color theme="1"/>
      <name val="ＭＳ 明朝"/>
      <family val="1"/>
      <charset val="128"/>
    </font>
    <font>
      <sz val="12"/>
      <color theme="1"/>
      <name val="ＭＳ ゴシック"/>
      <family val="3"/>
      <charset val="128"/>
    </font>
    <font>
      <b/>
      <sz val="11"/>
      <color theme="1"/>
      <name val="ＭＳ ゴシック"/>
      <family val="3"/>
      <charset val="128"/>
    </font>
    <font>
      <sz val="8"/>
      <name val="ＭＳ 明朝"/>
      <family val="1"/>
      <charset val="128"/>
    </font>
    <font>
      <u/>
      <sz val="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s>
  <borders count="29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tted">
        <color indexed="64"/>
      </right>
      <top style="thin">
        <color indexed="64"/>
      </top>
      <bottom style="dotted">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left style="dotted">
        <color indexed="64"/>
      </left>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diagonalUp="1">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right style="medium">
        <color indexed="64"/>
      </right>
      <top style="thin">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left/>
      <right style="thin">
        <color indexed="64"/>
      </right>
      <top/>
      <bottom style="thick">
        <color indexed="64"/>
      </bottom>
      <diagonal/>
    </border>
    <border diagonalUp="1">
      <left/>
      <right/>
      <top style="thin">
        <color indexed="64"/>
      </top>
      <bottom style="dotted">
        <color indexed="64"/>
      </bottom>
      <diagonal style="thin">
        <color indexed="64"/>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diagonalUp="1">
      <left/>
      <right/>
      <top style="dotted">
        <color indexed="64"/>
      </top>
      <bottom style="dotted">
        <color indexed="64"/>
      </bottom>
      <diagonal style="thin">
        <color indexed="64"/>
      </diagonal>
    </border>
    <border diagonalUp="1">
      <left/>
      <right/>
      <top style="dotted">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bottom/>
      <diagonal/>
    </border>
    <border>
      <left style="dotted">
        <color indexed="64"/>
      </left>
      <right style="dotted">
        <color indexed="64"/>
      </right>
      <top/>
      <bottom/>
      <diagonal/>
    </border>
    <border diagonalUp="1">
      <left style="medium">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style="medium">
        <color indexed="64"/>
      </top>
      <bottom style="thin">
        <color indexed="64"/>
      </bottom>
      <diagonal style="thin">
        <color indexed="64"/>
      </diagonal>
    </border>
    <border diagonalUp="1">
      <left style="medium">
        <color indexed="64"/>
      </left>
      <right style="dotted">
        <color indexed="64"/>
      </right>
      <top style="thin">
        <color indexed="64"/>
      </top>
      <bottom style="dotted">
        <color indexed="64"/>
      </bottom>
      <diagonal style="thin">
        <color indexed="64"/>
      </diagonal>
    </border>
    <border diagonalUp="1">
      <left style="dotted">
        <color indexed="64"/>
      </left>
      <right style="dotted">
        <color indexed="64"/>
      </right>
      <top style="thin">
        <color indexed="64"/>
      </top>
      <bottom style="dotted">
        <color indexed="64"/>
      </bottom>
      <diagonal style="thin">
        <color indexed="64"/>
      </diagonal>
    </border>
    <border diagonalUp="1">
      <left style="medium">
        <color indexed="64"/>
      </left>
      <right style="dotted">
        <color indexed="64"/>
      </right>
      <top style="dotted">
        <color indexed="64"/>
      </top>
      <bottom style="dotted">
        <color indexed="64"/>
      </bottom>
      <diagonal style="thin">
        <color indexed="64"/>
      </diagonal>
    </border>
    <border diagonalUp="1">
      <left style="dotted">
        <color indexed="64"/>
      </left>
      <right style="dotted">
        <color indexed="64"/>
      </right>
      <top style="dotted">
        <color indexed="64"/>
      </top>
      <bottom style="dotted">
        <color indexed="64"/>
      </bottom>
      <diagonal style="thin">
        <color indexed="64"/>
      </diagonal>
    </border>
    <border diagonalUp="1">
      <left style="medium">
        <color indexed="64"/>
      </left>
      <right style="dotted">
        <color indexed="64"/>
      </right>
      <top style="dotted">
        <color indexed="64"/>
      </top>
      <bottom style="thin">
        <color indexed="64"/>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ck">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style="dotted">
        <color indexed="64"/>
      </bottom>
      <diagonal/>
    </border>
    <border>
      <left style="medium">
        <color indexed="64"/>
      </left>
      <right/>
      <top style="double">
        <color indexed="64"/>
      </top>
      <bottom style="dotted">
        <color indexed="64"/>
      </bottom>
      <diagonal/>
    </border>
    <border>
      <left style="thin">
        <color indexed="64"/>
      </left>
      <right style="dotted">
        <color indexed="64"/>
      </right>
      <top style="double">
        <color indexed="64"/>
      </top>
      <bottom/>
      <diagonal/>
    </border>
    <border>
      <left/>
      <right style="dotted">
        <color indexed="64"/>
      </right>
      <top style="double">
        <color indexed="64"/>
      </top>
      <bottom style="dotted">
        <color indexed="64"/>
      </bottom>
      <diagonal/>
    </border>
    <border diagonalUp="1">
      <left style="dotted">
        <color indexed="64"/>
      </left>
      <right/>
      <top style="thin">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diagonalUp="1">
      <left style="dotted">
        <color indexed="64"/>
      </left>
      <right/>
      <top style="dotted">
        <color indexed="64"/>
      </top>
      <bottom style="thin">
        <color indexed="64"/>
      </bottom>
      <diagonal style="thin">
        <color indexed="64"/>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tted">
        <color indexed="64"/>
      </left>
      <right style="medium">
        <color indexed="64"/>
      </right>
      <top style="double">
        <color indexed="64"/>
      </top>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tted">
        <color indexed="64"/>
      </top>
      <bottom style="double">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n">
        <color indexed="64"/>
      </right>
      <top/>
      <bottom style="double">
        <color indexed="64"/>
      </bottom>
      <diagonal/>
    </border>
    <border>
      <left style="thin">
        <color indexed="64"/>
      </left>
      <right style="thick">
        <color indexed="64"/>
      </right>
      <top style="dotted">
        <color indexed="64"/>
      </top>
      <bottom style="double">
        <color indexed="64"/>
      </bottom>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xf numFmtId="0" fontId="11" fillId="0" borderId="0"/>
    <xf numFmtId="0" fontId="11" fillId="0" borderId="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798">
    <xf numFmtId="0" fontId="0" fillId="0" borderId="0" xfId="0">
      <alignment vertical="center"/>
    </xf>
    <xf numFmtId="0" fontId="4" fillId="0" borderId="0" xfId="2" applyFont="1" applyAlignment="1">
      <alignment vertical="center" wrapText="1"/>
    </xf>
    <xf numFmtId="0" fontId="4" fillId="0" borderId="0" xfId="2" applyFont="1" applyFill="1" applyBorder="1" applyAlignment="1">
      <alignment vertical="center" wrapText="1"/>
    </xf>
    <xf numFmtId="0" fontId="4" fillId="0" borderId="0" xfId="2" applyFont="1" applyAlignment="1">
      <alignment vertical="center"/>
    </xf>
    <xf numFmtId="0" fontId="4" fillId="0" borderId="0" xfId="2" applyFont="1" applyBorder="1" applyAlignment="1">
      <alignment vertical="center"/>
    </xf>
    <xf numFmtId="0" fontId="4" fillId="0" borderId="0" xfId="2" applyFont="1" applyFill="1" applyBorder="1" applyAlignment="1">
      <alignment vertical="center"/>
    </xf>
    <xf numFmtId="0" fontId="0" fillId="0" borderId="0" xfId="0" applyFont="1" applyFill="1" applyBorder="1" applyAlignment="1">
      <alignment vertical="center" shrinkToFit="1"/>
    </xf>
    <xf numFmtId="0" fontId="9" fillId="0" borderId="0" xfId="2" applyFont="1" applyAlignment="1">
      <alignment vertical="center"/>
    </xf>
    <xf numFmtId="0" fontId="9" fillId="0" borderId="0" xfId="2" applyFont="1" applyAlignment="1">
      <alignment vertical="center" shrinkToFit="1"/>
    </xf>
    <xf numFmtId="0" fontId="8" fillId="0" borderId="0" xfId="2" applyFont="1" applyFill="1" applyBorder="1" applyAlignment="1">
      <alignment vertical="center"/>
    </xf>
    <xf numFmtId="0" fontId="12" fillId="0" borderId="0" xfId="3" applyFont="1" applyAlignment="1">
      <alignment vertical="center"/>
    </xf>
    <xf numFmtId="0" fontId="13" fillId="2" borderId="0" xfId="3" applyFont="1" applyFill="1" applyAlignment="1">
      <alignment vertical="center"/>
    </xf>
    <xf numFmtId="0" fontId="12" fillId="2" borderId="0" xfId="3" applyFont="1" applyFill="1" applyAlignment="1">
      <alignment vertical="center"/>
    </xf>
    <xf numFmtId="0" fontId="13" fillId="2" borderId="28" xfId="3" applyNumberFormat="1" applyFont="1" applyFill="1" applyBorder="1" applyAlignment="1">
      <alignment horizontal="center" vertical="center" shrinkToFit="1"/>
    </xf>
    <xf numFmtId="0" fontId="13" fillId="2" borderId="21"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wrapText="1" shrinkToFit="1"/>
    </xf>
    <xf numFmtId="0" fontId="13" fillId="2" borderId="21"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13" fillId="2" borderId="28" xfId="3" applyNumberFormat="1" applyFont="1" applyFill="1" applyBorder="1" applyAlignment="1">
      <alignment horizontal="center" vertical="center"/>
    </xf>
    <xf numFmtId="0" fontId="13" fillId="2" borderId="21" xfId="3" applyNumberFormat="1" applyFont="1" applyFill="1" applyBorder="1" applyAlignment="1">
      <alignment vertical="center" shrinkToFit="1"/>
    </xf>
    <xf numFmtId="0" fontId="13" fillId="2" borderId="21" xfId="3" applyNumberFormat="1" applyFont="1" applyFill="1" applyBorder="1" applyAlignment="1">
      <alignment vertical="center" wrapText="1" shrinkToFit="1"/>
    </xf>
    <xf numFmtId="0" fontId="13" fillId="2" borderId="25" xfId="3" applyNumberFormat="1" applyFont="1" applyFill="1" applyBorder="1" applyAlignment="1">
      <alignment horizontal="center" vertical="center"/>
    </xf>
    <xf numFmtId="0" fontId="13" fillId="2" borderId="22" xfId="3" applyNumberFormat="1" applyFont="1" applyFill="1" applyBorder="1" applyAlignment="1">
      <alignment vertical="center" wrapText="1" shrinkToFit="1"/>
    </xf>
    <xf numFmtId="0" fontId="13" fillId="2" borderId="57" xfId="3" applyNumberFormat="1" applyFont="1" applyFill="1" applyBorder="1" applyAlignment="1">
      <alignment horizontal="center" vertical="center"/>
    </xf>
    <xf numFmtId="0" fontId="13" fillId="2" borderId="58" xfId="3" applyNumberFormat="1" applyFont="1" applyFill="1" applyBorder="1" applyAlignment="1">
      <alignment vertical="center" shrinkToFit="1"/>
    </xf>
    <xf numFmtId="0" fontId="13" fillId="2" borderId="57" xfId="3" applyNumberFormat="1" applyFont="1" applyFill="1" applyBorder="1" applyAlignment="1">
      <alignment horizontal="center" vertical="center" shrinkToFit="1"/>
    </xf>
    <xf numFmtId="0" fontId="13" fillId="2" borderId="58" xfId="3" applyNumberFormat="1" applyFont="1" applyFill="1" applyBorder="1" applyAlignment="1">
      <alignment horizontal="center" vertical="center" shrinkToFit="1"/>
    </xf>
    <xf numFmtId="0" fontId="13" fillId="0" borderId="21" xfId="3" applyNumberFormat="1" applyFont="1" applyFill="1" applyBorder="1" applyAlignment="1">
      <alignment horizontal="center" vertical="center" wrapText="1" shrinkToFit="1"/>
    </xf>
    <xf numFmtId="176" fontId="4" fillId="0" borderId="0" xfId="2" applyNumberFormat="1" applyFont="1" applyAlignment="1">
      <alignment vertical="center" wrapText="1"/>
    </xf>
    <xf numFmtId="176" fontId="4" fillId="0" borderId="0" xfId="2" applyNumberFormat="1" applyFont="1" applyBorder="1" applyAlignment="1">
      <alignment vertical="center" wrapText="1"/>
    </xf>
    <xf numFmtId="176" fontId="4" fillId="0" borderId="0" xfId="2" applyNumberFormat="1" applyFont="1" applyFill="1" applyBorder="1" applyAlignment="1">
      <alignment vertical="center" wrapText="1"/>
    </xf>
    <xf numFmtId="0" fontId="14" fillId="2" borderId="0" xfId="0" applyNumberFormat="1" applyFont="1" applyFill="1" applyBorder="1" applyAlignment="1">
      <alignment vertical="center" wrapText="1" shrinkToFit="1"/>
    </xf>
    <xf numFmtId="176" fontId="5" fillId="0" borderId="0" xfId="2" applyNumberFormat="1" applyFont="1" applyBorder="1" applyAlignment="1">
      <alignment horizontal="left" vertical="center"/>
    </xf>
    <xf numFmtId="176" fontId="5" fillId="0" borderId="0" xfId="2" applyNumberFormat="1" applyFont="1" applyBorder="1" applyAlignment="1">
      <alignment horizontal="center" vertical="center" wrapText="1"/>
    </xf>
    <xf numFmtId="0" fontId="4" fillId="0" borderId="5" xfId="2" applyFont="1" applyBorder="1" applyAlignment="1">
      <alignment vertical="center" wrapText="1"/>
    </xf>
    <xf numFmtId="0" fontId="13" fillId="2" borderId="61" xfId="3" applyFont="1" applyFill="1" applyBorder="1" applyAlignment="1">
      <alignment horizontal="center" vertical="center" wrapText="1"/>
    </xf>
    <xf numFmtId="0" fontId="13" fillId="2" borderId="62" xfId="3" applyFont="1" applyFill="1" applyBorder="1" applyAlignment="1">
      <alignment horizontal="center" vertical="center"/>
    </xf>
    <xf numFmtId="0" fontId="13" fillId="2" borderId="61" xfId="3" applyFont="1" applyFill="1" applyBorder="1" applyAlignment="1">
      <alignment horizontal="center" vertical="center"/>
    </xf>
    <xf numFmtId="0" fontId="13" fillId="2" borderId="1" xfId="3" applyFont="1" applyFill="1" applyBorder="1" applyAlignment="1">
      <alignment horizontal="center" vertical="center" wrapText="1"/>
    </xf>
    <xf numFmtId="0" fontId="4" fillId="0" borderId="0" xfId="2" applyNumberFormat="1" applyFont="1" applyFill="1" applyBorder="1" applyAlignment="1">
      <alignment vertical="center" textRotation="255"/>
    </xf>
    <xf numFmtId="0" fontId="5" fillId="0" borderId="0" xfId="2" applyFont="1" applyFill="1" applyBorder="1" applyAlignment="1">
      <alignment horizontal="right" vertical="center" shrinkToFit="1"/>
    </xf>
    <xf numFmtId="176" fontId="5" fillId="0" borderId="0" xfId="2" applyNumberFormat="1" applyFont="1" applyFill="1" applyBorder="1" applyAlignment="1">
      <alignment horizontal="right" vertical="center" wrapText="1"/>
    </xf>
    <xf numFmtId="176" fontId="5" fillId="0" borderId="0" xfId="2" applyNumberFormat="1" applyFont="1" applyFill="1" applyBorder="1" applyAlignment="1">
      <alignment horizontal="center" vertical="center" wrapText="1"/>
    </xf>
    <xf numFmtId="0" fontId="8" fillId="0" borderId="0" xfId="2" applyFont="1" applyAlignment="1">
      <alignment vertical="center"/>
    </xf>
    <xf numFmtId="0" fontId="8" fillId="0" borderId="0" xfId="2" applyNumberFormat="1" applyFont="1" applyBorder="1" applyAlignment="1">
      <alignment horizontal="left" vertical="center"/>
    </xf>
    <xf numFmtId="0" fontId="9" fillId="0" borderId="0" xfId="2" applyNumberFormat="1" applyFont="1" applyBorder="1" applyAlignment="1">
      <alignment horizontal="left" vertical="center"/>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176" fontId="8" fillId="0" borderId="0" xfId="2" applyNumberFormat="1" applyFont="1" applyFill="1" applyBorder="1" applyAlignment="1">
      <alignment horizontal="center" vertical="center" wrapText="1"/>
    </xf>
    <xf numFmtId="176" fontId="5" fillId="0" borderId="0" xfId="2" applyNumberFormat="1" applyFont="1" applyAlignment="1">
      <alignment vertical="center" wrapText="1"/>
    </xf>
    <xf numFmtId="176" fontId="5" fillId="0" borderId="0" xfId="2" applyNumberFormat="1" applyFont="1" applyBorder="1" applyAlignment="1">
      <alignment horizontal="right" vertical="center" wrapText="1"/>
    </xf>
    <xf numFmtId="0" fontId="5" fillId="0" borderId="0" xfId="2" applyFont="1" applyBorder="1" applyAlignment="1">
      <alignment horizontal="right" vertical="center" wrapText="1"/>
    </xf>
    <xf numFmtId="176" fontId="5" fillId="0" borderId="0" xfId="2" applyNumberFormat="1" applyFont="1" applyFill="1" applyBorder="1" applyAlignment="1">
      <alignment vertical="center" wrapText="1"/>
    </xf>
    <xf numFmtId="176" fontId="5" fillId="0" borderId="0" xfId="2" applyNumberFormat="1" applyFont="1" applyBorder="1" applyAlignment="1">
      <alignment vertical="center" wrapText="1"/>
    </xf>
    <xf numFmtId="176" fontId="8" fillId="0" borderId="0" xfId="2" applyNumberFormat="1" applyFont="1" applyAlignment="1">
      <alignment vertical="center" wrapText="1"/>
    </xf>
    <xf numFmtId="0" fontId="4" fillId="0" borderId="0" xfId="2" applyNumberFormat="1" applyFont="1" applyBorder="1" applyAlignment="1">
      <alignment vertical="center" wrapText="1"/>
    </xf>
    <xf numFmtId="0" fontId="4" fillId="0" borderId="0" xfId="2" applyNumberFormat="1" applyFont="1" applyBorder="1" applyAlignment="1">
      <alignment horizontal="center" vertical="center" shrinkToFit="1"/>
    </xf>
    <xf numFmtId="176" fontId="4" fillId="0" borderId="0" xfId="2" applyNumberFormat="1" applyFont="1" applyBorder="1" applyAlignment="1">
      <alignment horizontal="center" vertical="center" shrinkToFit="1"/>
    </xf>
    <xf numFmtId="0" fontId="4" fillId="0" borderId="0" xfId="2" applyFont="1" applyFill="1" applyAlignment="1">
      <alignment vertical="center"/>
    </xf>
    <xf numFmtId="0" fontId="13" fillId="3" borderId="57" xfId="3" applyNumberFormat="1" applyFont="1" applyFill="1" applyBorder="1" applyAlignment="1">
      <alignment horizontal="center" vertical="center" shrinkToFit="1"/>
    </xf>
    <xf numFmtId="0" fontId="13" fillId="3" borderId="28" xfId="3" applyNumberFormat="1" applyFont="1" applyFill="1" applyBorder="1" applyAlignment="1">
      <alignment horizontal="center" vertical="center" shrinkToFit="1"/>
    </xf>
    <xf numFmtId="0" fontId="13" fillId="3" borderId="28" xfId="3" applyNumberFormat="1" applyFont="1" applyFill="1" applyBorder="1" applyAlignment="1">
      <alignment horizontal="center" vertical="center" wrapText="1" shrinkToFit="1"/>
    </xf>
    <xf numFmtId="0" fontId="13" fillId="3" borderId="25" xfId="3" applyNumberFormat="1" applyFont="1" applyFill="1" applyBorder="1" applyAlignment="1">
      <alignment horizontal="center" vertical="center" wrapText="1" shrinkToFit="1"/>
    </xf>
    <xf numFmtId="0" fontId="13" fillId="0" borderId="26" xfId="6" applyFont="1" applyBorder="1" applyAlignment="1">
      <alignment vertical="center" shrinkToFit="1"/>
    </xf>
    <xf numFmtId="0" fontId="13" fillId="0" borderId="45" xfId="3" applyFont="1" applyBorder="1" applyAlignment="1">
      <alignment horizontal="left" vertical="center"/>
    </xf>
    <xf numFmtId="0" fontId="13" fillId="0" borderId="0" xfId="3" applyFont="1" applyBorder="1" applyAlignment="1">
      <alignment horizontal="left" vertical="center"/>
    </xf>
    <xf numFmtId="0" fontId="13" fillId="0" borderId="45" xfId="3" applyFont="1" applyBorder="1" applyAlignment="1">
      <alignment horizontal="center" vertical="center"/>
    </xf>
    <xf numFmtId="0" fontId="13" fillId="2" borderId="58" xfId="3" applyNumberFormat="1" applyFont="1" applyFill="1" applyBorder="1" applyAlignment="1">
      <alignment vertical="center" wrapText="1" shrinkToFit="1"/>
    </xf>
    <xf numFmtId="176" fontId="4" fillId="0" borderId="6" xfId="2" applyNumberFormat="1" applyFont="1" applyFill="1" applyBorder="1" applyAlignment="1">
      <alignment vertical="center" wrapText="1"/>
    </xf>
    <xf numFmtId="176" fontId="4" fillId="0" borderId="6" xfId="2" applyNumberFormat="1" applyFont="1" applyBorder="1" applyAlignment="1">
      <alignment vertical="center" wrapText="1"/>
    </xf>
    <xf numFmtId="0" fontId="13" fillId="3" borderId="25" xfId="3" applyFont="1" applyFill="1" applyBorder="1" applyAlignment="1">
      <alignment horizontal="center" vertical="center" wrapText="1"/>
    </xf>
    <xf numFmtId="0" fontId="13" fillId="2" borderId="22" xfId="3" applyFont="1" applyFill="1" applyBorder="1" applyAlignment="1">
      <alignment vertical="center"/>
    </xf>
    <xf numFmtId="0" fontId="4" fillId="0" borderId="18" xfId="2" applyFont="1" applyBorder="1" applyAlignment="1">
      <alignment vertical="center"/>
    </xf>
    <xf numFmtId="0" fontId="13" fillId="0" borderId="0" xfId="3" applyFont="1" applyBorder="1" applyAlignment="1">
      <alignment horizontal="left"/>
    </xf>
    <xf numFmtId="0" fontId="5" fillId="0" borderId="0" xfId="2" applyFont="1" applyBorder="1" applyAlignment="1">
      <alignment horizontal="left" vertical="top" indent="1"/>
    </xf>
    <xf numFmtId="0" fontId="4" fillId="0" borderId="19" xfId="2" applyFont="1" applyBorder="1" applyAlignment="1">
      <alignment vertical="center"/>
    </xf>
    <xf numFmtId="0" fontId="10" fillId="0" borderId="15" xfId="3" applyFont="1" applyBorder="1" applyAlignment="1">
      <alignment horizontal="left" vertical="center"/>
    </xf>
    <xf numFmtId="0" fontId="10" fillId="0" borderId="0" xfId="3" applyFont="1" applyBorder="1" applyAlignment="1">
      <alignment horizontal="left" vertical="center"/>
    </xf>
    <xf numFmtId="176" fontId="4" fillId="0" borderId="0" xfId="2" applyNumberFormat="1" applyFont="1" applyFill="1" applyBorder="1" applyAlignment="1">
      <alignment horizontal="center" vertical="center" wrapText="1"/>
    </xf>
    <xf numFmtId="176" fontId="4" fillId="0" borderId="8" xfId="2" applyNumberFormat="1" applyFont="1" applyFill="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4" xfId="2" applyNumberFormat="1" applyFont="1" applyBorder="1" applyAlignment="1">
      <alignment horizontal="left" vertical="center" wrapText="1"/>
    </xf>
    <xf numFmtId="0" fontId="9" fillId="0" borderId="0" xfId="2" applyFont="1" applyFill="1" applyAlignment="1">
      <alignment vertical="center" shrinkToFit="1"/>
    </xf>
    <xf numFmtId="0" fontId="8" fillId="0" borderId="0" xfId="2" applyFont="1" applyFill="1" applyAlignment="1">
      <alignment vertical="center"/>
    </xf>
    <xf numFmtId="0" fontId="4" fillId="0" borderId="0" xfId="2" applyFont="1" applyFill="1" applyAlignment="1">
      <alignment vertical="center" wrapText="1"/>
    </xf>
    <xf numFmtId="179" fontId="4" fillId="0" borderId="0" xfId="2" applyNumberFormat="1" applyFont="1" applyFill="1" applyBorder="1" applyAlignment="1">
      <alignment horizontal="center" vertical="center" wrapText="1"/>
    </xf>
    <xf numFmtId="0" fontId="8" fillId="0" borderId="0" xfId="2" applyNumberFormat="1" applyFont="1" applyFill="1" applyBorder="1" applyAlignment="1">
      <alignment horizontal="left" vertical="center"/>
    </xf>
    <xf numFmtId="176" fontId="4" fillId="0" borderId="0" xfId="2" applyNumberFormat="1" applyFont="1" applyFill="1" applyAlignment="1">
      <alignment vertical="center" wrapText="1"/>
    </xf>
    <xf numFmtId="176" fontId="4" fillId="0" borderId="16" xfId="2" applyNumberFormat="1" applyFont="1" applyFill="1" applyBorder="1" applyAlignment="1">
      <alignment horizontal="left" vertical="center" wrapText="1"/>
    </xf>
    <xf numFmtId="176" fontId="8" fillId="0" borderId="0" xfId="2" applyNumberFormat="1" applyFont="1" applyFill="1" applyAlignment="1">
      <alignment vertical="center" wrapText="1"/>
    </xf>
    <xf numFmtId="0" fontId="5" fillId="0" borderId="0" xfId="2" applyFont="1" applyFill="1" applyAlignment="1">
      <alignment horizontal="right" vertical="center"/>
    </xf>
    <xf numFmtId="176" fontId="13" fillId="0" borderId="0" xfId="2" applyNumberFormat="1" applyFont="1" applyFill="1" applyBorder="1" applyAlignment="1">
      <alignment vertical="center"/>
    </xf>
    <xf numFmtId="0" fontId="4" fillId="0" borderId="12" xfId="2" applyFont="1" applyBorder="1" applyAlignment="1">
      <alignment vertical="center" wrapText="1"/>
    </xf>
    <xf numFmtId="176" fontId="4" fillId="0" borderId="16" xfId="2" applyNumberFormat="1" applyFont="1" applyBorder="1" applyAlignment="1">
      <alignment vertical="center"/>
    </xf>
    <xf numFmtId="176" fontId="4" fillId="0" borderId="3" xfId="2" applyNumberFormat="1" applyFont="1" applyFill="1" applyBorder="1" applyAlignment="1">
      <alignment horizontal="center" vertical="center" wrapText="1"/>
    </xf>
    <xf numFmtId="0" fontId="21" fillId="0" borderId="4"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protection locked="0"/>
    </xf>
    <xf numFmtId="0" fontId="21" fillId="0" borderId="162" xfId="0" applyNumberFormat="1" applyFont="1" applyFill="1" applyBorder="1" applyAlignment="1" applyProtection="1">
      <alignment horizontal="center" vertical="center"/>
      <protection locked="0"/>
    </xf>
    <xf numFmtId="0" fontId="21" fillId="0" borderId="165" xfId="0" applyNumberFormat="1" applyFont="1" applyFill="1" applyBorder="1" applyAlignment="1" applyProtection="1">
      <alignment horizontal="center" vertical="center"/>
      <protection locked="0"/>
    </xf>
    <xf numFmtId="0" fontId="4" fillId="0" borderId="45" xfId="2" applyFont="1" applyBorder="1" applyAlignment="1">
      <alignment vertical="center"/>
    </xf>
    <xf numFmtId="0" fontId="4" fillId="0" borderId="27" xfId="2" applyFont="1" applyBorder="1" applyAlignment="1">
      <alignment vertical="center"/>
    </xf>
    <xf numFmtId="0" fontId="4" fillId="0" borderId="14" xfId="2" applyFont="1" applyBorder="1" applyAlignment="1">
      <alignment horizontal="left" vertical="center" indent="1"/>
    </xf>
    <xf numFmtId="0" fontId="4" fillId="0" borderId="175" xfId="2" applyFont="1" applyBorder="1" applyAlignment="1">
      <alignment vertical="center"/>
    </xf>
    <xf numFmtId="0" fontId="13" fillId="0" borderId="14" xfId="3" applyFont="1" applyBorder="1" applyAlignment="1">
      <alignment horizontal="left" vertical="top"/>
    </xf>
    <xf numFmtId="0" fontId="13" fillId="0" borderId="14" xfId="3" applyFont="1" applyBorder="1" applyAlignment="1">
      <alignment horizontal="left" vertical="center"/>
    </xf>
    <xf numFmtId="0" fontId="10" fillId="0" borderId="14" xfId="3" applyFont="1" applyBorder="1" applyAlignment="1">
      <alignment horizontal="left" vertical="center"/>
    </xf>
    <xf numFmtId="0" fontId="13" fillId="0" borderId="0" xfId="3" applyFont="1" applyBorder="1" applyAlignment="1"/>
    <xf numFmtId="176" fontId="4" fillId="0" borderId="16" xfId="2" applyNumberFormat="1" applyFont="1" applyBorder="1" applyAlignment="1">
      <alignment vertical="center" wrapText="1"/>
    </xf>
    <xf numFmtId="176" fontId="4" fillId="0" borderId="0" xfId="2" applyNumberFormat="1" applyFont="1" applyAlignment="1"/>
    <xf numFmtId="176" fontId="4" fillId="0" borderId="0" xfId="2" applyNumberFormat="1" applyFont="1" applyBorder="1" applyAlignment="1">
      <alignment horizontal="center" vertical="center" wrapText="1"/>
    </xf>
    <xf numFmtId="176" fontId="4" fillId="0" borderId="39" xfId="2" applyNumberFormat="1" applyFont="1" applyBorder="1" applyAlignment="1">
      <alignment vertical="center" wrapText="1"/>
    </xf>
    <xf numFmtId="0" fontId="4" fillId="0" borderId="10"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7" xfId="2" applyFont="1" applyFill="1" applyBorder="1" applyAlignment="1">
      <alignment horizontal="center" vertical="center" wrapText="1"/>
    </xf>
    <xf numFmtId="176" fontId="4" fillId="0" borderId="10" xfId="2" applyNumberFormat="1" applyFont="1" applyBorder="1" applyAlignment="1">
      <alignment horizontal="right" vertical="center" wrapText="1"/>
    </xf>
    <xf numFmtId="176" fontId="4" fillId="0" borderId="6" xfId="2" applyNumberFormat="1" applyFont="1" applyBorder="1" applyAlignment="1">
      <alignment horizontal="right" vertical="center" wrapText="1"/>
    </xf>
    <xf numFmtId="176" fontId="4" fillId="0" borderId="5"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38" xfId="2" applyNumberFormat="1" applyFont="1" applyFill="1" applyBorder="1" applyAlignment="1">
      <alignment horizontal="left" vertical="center"/>
    </xf>
    <xf numFmtId="176" fontId="4" fillId="0" borderId="39" xfId="2" applyNumberFormat="1" applyFont="1" applyFill="1" applyBorder="1" applyAlignment="1">
      <alignment horizontal="left" vertical="center" wrapText="1"/>
    </xf>
    <xf numFmtId="176" fontId="4" fillId="0" borderId="39" xfId="2" applyNumberFormat="1" applyFont="1" applyBorder="1" applyAlignment="1">
      <alignment horizontal="left" vertical="center" wrapText="1"/>
    </xf>
    <xf numFmtId="176" fontId="4" fillId="0" borderId="40" xfId="2" applyNumberFormat="1" applyFont="1" applyFill="1" applyBorder="1" applyAlignment="1">
      <alignment horizontal="left" vertical="center" wrapText="1"/>
    </xf>
    <xf numFmtId="176" fontId="4" fillId="0" borderId="39" xfId="2" applyNumberFormat="1" applyFont="1" applyFill="1" applyBorder="1" applyAlignment="1">
      <alignment horizontal="right" vertical="center" wrapText="1"/>
    </xf>
    <xf numFmtId="176" fontId="4" fillId="0" borderId="39" xfId="2" applyNumberFormat="1" applyFont="1" applyFill="1" applyBorder="1" applyAlignment="1">
      <alignment vertical="center" wrapText="1"/>
    </xf>
    <xf numFmtId="176" fontId="4" fillId="0" borderId="40" xfId="2" applyNumberFormat="1" applyFont="1" applyFill="1" applyBorder="1" applyAlignment="1">
      <alignment vertical="center" wrapText="1"/>
    </xf>
    <xf numFmtId="176" fontId="4" fillId="0" borderId="41" xfId="2" applyNumberFormat="1" applyFont="1" applyFill="1" applyBorder="1" applyAlignment="1">
      <alignment horizontal="left" vertical="center" wrapText="1"/>
    </xf>
    <xf numFmtId="176" fontId="4" fillId="0" borderId="42" xfId="2" applyNumberFormat="1" applyFont="1" applyFill="1" applyBorder="1" applyAlignment="1">
      <alignment horizontal="left" vertical="center" wrapText="1"/>
    </xf>
    <xf numFmtId="176" fontId="4" fillId="0" borderId="42" xfId="2" applyNumberFormat="1" applyFont="1" applyBorder="1" applyAlignment="1">
      <alignment horizontal="left" vertical="center" wrapText="1"/>
    </xf>
    <xf numFmtId="176" fontId="4" fillId="0" borderId="177" xfId="2" applyNumberFormat="1" applyFont="1" applyFill="1" applyBorder="1" applyAlignment="1">
      <alignment horizontal="left" vertical="center" wrapText="1"/>
    </xf>
    <xf numFmtId="176" fontId="4" fillId="0" borderId="35" xfId="2" applyNumberFormat="1" applyFont="1" applyFill="1" applyBorder="1" applyAlignment="1">
      <alignment horizontal="left" vertical="center"/>
    </xf>
    <xf numFmtId="176" fontId="4" fillId="0" borderId="36" xfId="2" applyNumberFormat="1" applyFont="1" applyFill="1" applyBorder="1" applyAlignment="1">
      <alignment horizontal="left" vertical="center" wrapText="1"/>
    </xf>
    <xf numFmtId="176" fontId="4" fillId="0" borderId="36" xfId="2" applyNumberFormat="1" applyFont="1" applyBorder="1" applyAlignment="1">
      <alignment vertical="center" wrapText="1"/>
    </xf>
    <xf numFmtId="0" fontId="5" fillId="0" borderId="170" xfId="2" applyFont="1" applyBorder="1" applyAlignment="1">
      <alignment vertical="center"/>
    </xf>
    <xf numFmtId="0" fontId="4" fillId="0" borderId="39" xfId="2" applyFont="1" applyBorder="1" applyAlignment="1">
      <alignment horizontal="center" vertical="center" shrinkToFit="1"/>
    </xf>
    <xf numFmtId="0" fontId="4" fillId="0" borderId="39" xfId="2" applyFont="1" applyBorder="1" applyAlignment="1">
      <alignment vertical="center" wrapText="1"/>
    </xf>
    <xf numFmtId="0" fontId="5" fillId="0" borderId="39" xfId="2" applyFont="1" applyBorder="1" applyAlignment="1">
      <alignment vertical="center" shrinkToFit="1"/>
    </xf>
    <xf numFmtId="0" fontId="5" fillId="0" borderId="171" xfId="2" applyFont="1" applyBorder="1" applyAlignment="1">
      <alignment vertical="center"/>
    </xf>
    <xf numFmtId="0" fontId="5" fillId="0" borderId="42" xfId="2" applyFont="1" applyBorder="1" applyAlignment="1">
      <alignment vertical="center" shrinkToFit="1"/>
    </xf>
    <xf numFmtId="0" fontId="8" fillId="0" borderId="16" xfId="2" applyFont="1" applyFill="1" applyBorder="1" applyAlignment="1">
      <alignment vertical="center" shrinkToFit="1"/>
    </xf>
    <xf numFmtId="0" fontId="5" fillId="0" borderId="0" xfId="2" applyFont="1" applyFill="1" applyAlignment="1">
      <alignment vertical="center"/>
    </xf>
    <xf numFmtId="0" fontId="5" fillId="0" borderId="0" xfId="2" applyFont="1" applyFill="1" applyAlignment="1">
      <alignment horizontal="left" vertical="center"/>
    </xf>
    <xf numFmtId="0" fontId="4" fillId="0" borderId="0" xfId="2" applyFont="1" applyFill="1" applyAlignment="1">
      <alignment horizontal="left" vertical="center"/>
    </xf>
    <xf numFmtId="0" fontId="9" fillId="0" borderId="0" xfId="2" applyFont="1" applyFill="1" applyAlignment="1">
      <alignment horizontal="left" vertical="center"/>
    </xf>
    <xf numFmtId="0" fontId="8" fillId="0" borderId="0" xfId="2" applyFont="1" applyFill="1" applyBorder="1" applyAlignment="1">
      <alignment vertical="center" shrinkToFit="1"/>
    </xf>
    <xf numFmtId="0" fontId="21" fillId="0" borderId="158" xfId="0" applyNumberFormat="1" applyFont="1" applyFill="1" applyBorder="1" applyAlignment="1" applyProtection="1">
      <alignment horizontal="center" vertical="center"/>
      <protection locked="0"/>
    </xf>
    <xf numFmtId="0" fontId="4" fillId="0" borderId="42" xfId="2" applyFont="1" applyBorder="1" applyAlignment="1">
      <alignment horizontal="center" vertical="center" shrinkToFit="1"/>
    </xf>
    <xf numFmtId="0" fontId="8" fillId="0" borderId="4" xfId="2" applyFont="1" applyFill="1" applyBorder="1" applyAlignment="1">
      <alignment horizontal="center" vertical="center" shrinkToFit="1"/>
    </xf>
    <xf numFmtId="176" fontId="4" fillId="0" borderId="6" xfId="2" applyNumberFormat="1" applyFont="1" applyFill="1" applyBorder="1" applyAlignment="1">
      <alignment horizontal="right" vertical="center" wrapText="1"/>
    </xf>
    <xf numFmtId="0" fontId="15" fillId="0" borderId="4" xfId="0" applyNumberFormat="1" applyFont="1" applyFill="1" applyBorder="1" applyAlignment="1">
      <alignment horizontal="left" vertical="center" wrapText="1" shrinkToFit="1"/>
    </xf>
    <xf numFmtId="0" fontId="4" fillId="0" borderId="0" xfId="2"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8" fillId="0" borderId="0" xfId="2" applyFont="1" applyBorder="1" applyAlignment="1">
      <alignment horizontal="left" vertical="center"/>
    </xf>
    <xf numFmtId="0" fontId="4" fillId="0" borderId="0" xfId="2" applyFont="1" applyAlignment="1">
      <alignment horizontal="left" vertical="center"/>
    </xf>
    <xf numFmtId="0" fontId="13" fillId="0" borderId="0" xfId="8" applyFont="1" applyBorder="1" applyAlignment="1">
      <alignment vertical="center"/>
    </xf>
    <xf numFmtId="0" fontId="13" fillId="0" borderId="0" xfId="8" applyFont="1" applyBorder="1" applyAlignment="1">
      <alignment vertical="center" shrinkToFit="1"/>
    </xf>
    <xf numFmtId="0" fontId="13" fillId="0" borderId="0" xfId="8" applyFont="1" applyBorder="1" applyAlignment="1">
      <alignment horizontal="center" vertical="center" shrinkToFit="1"/>
    </xf>
    <xf numFmtId="0" fontId="1" fillId="0" borderId="0" xfId="8">
      <alignment vertical="center"/>
    </xf>
    <xf numFmtId="0" fontId="5" fillId="0" borderId="0" xfId="2" applyFont="1" applyFill="1" applyBorder="1" applyAlignment="1">
      <alignment horizontal="center" vertical="center" shrinkToFit="1"/>
    </xf>
    <xf numFmtId="179" fontId="8" fillId="0" borderId="0" xfId="2" applyNumberFormat="1" applyFont="1" applyFill="1" applyBorder="1" applyAlignment="1">
      <alignment horizontal="right" vertical="center" wrapText="1"/>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176" fontId="4" fillId="6" borderId="35" xfId="2" applyNumberFormat="1" applyFont="1" applyFill="1" applyBorder="1" applyAlignment="1" applyProtection="1">
      <alignment vertical="center"/>
      <protection locked="0"/>
    </xf>
    <xf numFmtId="176" fontId="4" fillId="6" borderId="36" xfId="2" applyNumberFormat="1" applyFont="1" applyFill="1" applyBorder="1" applyAlignment="1" applyProtection="1">
      <alignment vertical="center" wrapText="1"/>
      <protection locked="0"/>
    </xf>
    <xf numFmtId="176" fontId="4" fillId="6" borderId="37" xfId="2" applyNumberFormat="1" applyFont="1" applyFill="1" applyBorder="1" applyAlignment="1" applyProtection="1">
      <alignment vertical="center" wrapText="1"/>
      <protection locked="0"/>
    </xf>
    <xf numFmtId="176" fontId="4" fillId="6" borderId="38" xfId="2" applyNumberFormat="1" applyFont="1" applyFill="1" applyBorder="1" applyAlignment="1" applyProtection="1">
      <alignment vertical="center"/>
      <protection locked="0"/>
    </xf>
    <xf numFmtId="176" fontId="4" fillId="6" borderId="39" xfId="2" applyNumberFormat="1" applyFont="1" applyFill="1" applyBorder="1" applyAlignment="1" applyProtection="1">
      <alignment vertical="center" wrapText="1"/>
      <protection locked="0"/>
    </xf>
    <xf numFmtId="176" fontId="4" fillId="6" borderId="40" xfId="2" applyNumberFormat="1" applyFont="1" applyFill="1" applyBorder="1" applyAlignment="1" applyProtection="1">
      <alignment vertical="center" wrapText="1"/>
      <protection locked="0"/>
    </xf>
    <xf numFmtId="176" fontId="4" fillId="6" borderId="41" xfId="2" applyNumberFormat="1" applyFont="1" applyFill="1" applyBorder="1" applyAlignment="1" applyProtection="1">
      <alignment vertical="center"/>
      <protection locked="0"/>
    </xf>
    <xf numFmtId="176" fontId="4" fillId="6" borderId="42" xfId="2" applyNumberFormat="1" applyFont="1" applyFill="1" applyBorder="1" applyAlignment="1" applyProtection="1">
      <alignment vertical="center" wrapText="1"/>
      <protection locked="0"/>
    </xf>
    <xf numFmtId="176" fontId="4" fillId="6" borderId="177" xfId="2" applyNumberFormat="1" applyFont="1" applyFill="1" applyBorder="1" applyAlignment="1" applyProtection="1">
      <alignment vertical="center" wrapText="1"/>
      <protection locked="0"/>
    </xf>
    <xf numFmtId="0" fontId="0" fillId="0" borderId="14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7" fillId="0" borderId="0" xfId="2" applyFont="1" applyFill="1" applyAlignment="1">
      <alignment horizontal="left" vertical="center"/>
    </xf>
    <xf numFmtId="0" fontId="8" fillId="0" borderId="0" xfId="2" applyFont="1" applyBorder="1" applyAlignment="1">
      <alignment horizontal="right" vertical="center"/>
    </xf>
    <xf numFmtId="0" fontId="1" fillId="0" borderId="0" xfId="8" applyProtection="1">
      <alignment vertical="center"/>
    </xf>
    <xf numFmtId="0" fontId="13" fillId="0" borderId="0" xfId="8" applyFont="1" applyBorder="1" applyAlignment="1" applyProtection="1">
      <alignment vertical="center"/>
    </xf>
    <xf numFmtId="0" fontId="27" fillId="0" borderId="0" xfId="0" applyFont="1" applyAlignment="1" applyProtection="1">
      <alignment horizontal="left" vertical="center"/>
    </xf>
    <xf numFmtId="0" fontId="27" fillId="0" borderId="263" xfId="0" applyFont="1" applyBorder="1" applyAlignment="1" applyProtection="1">
      <alignment horizontal="left" vertical="center"/>
    </xf>
    <xf numFmtId="0" fontId="0" fillId="0" borderId="264" xfId="0" applyBorder="1" applyProtection="1">
      <alignment vertical="center"/>
    </xf>
    <xf numFmtId="0" fontId="4" fillId="0" borderId="264" xfId="2" applyFont="1" applyBorder="1" applyAlignment="1" applyProtection="1">
      <alignment vertical="center"/>
    </xf>
    <xf numFmtId="0" fontId="4" fillId="0" borderId="265" xfId="2" applyFont="1" applyBorder="1" applyAlignment="1" applyProtection="1">
      <alignment vertical="center"/>
    </xf>
    <xf numFmtId="0" fontId="4" fillId="0" borderId="0" xfId="2" applyFont="1" applyAlignment="1" applyProtection="1">
      <alignment vertical="center"/>
    </xf>
    <xf numFmtId="0" fontId="4" fillId="0" borderId="0" xfId="2" applyFont="1" applyBorder="1" applyAlignment="1" applyProtection="1">
      <alignment horizontal="left" vertical="center"/>
    </xf>
    <xf numFmtId="0" fontId="0" fillId="0" borderId="0" xfId="0" applyBorder="1" applyProtection="1">
      <alignment vertical="center"/>
    </xf>
    <xf numFmtId="0" fontId="4" fillId="0" borderId="0" xfId="2" applyFont="1" applyBorder="1" applyAlignment="1" applyProtection="1">
      <alignment vertical="center"/>
    </xf>
    <xf numFmtId="0" fontId="8" fillId="0" borderId="0" xfId="2" applyFont="1" applyBorder="1" applyAlignment="1">
      <alignment horizontal="left"/>
    </xf>
    <xf numFmtId="0" fontId="15" fillId="0" borderId="4" xfId="0" applyNumberFormat="1" applyFont="1" applyFill="1" applyBorder="1" applyAlignment="1">
      <alignment horizontal="left" vertical="center" wrapText="1" shrinkToFit="1"/>
    </xf>
    <xf numFmtId="176" fontId="4" fillId="0" borderId="6" xfId="2" applyNumberFormat="1" applyFont="1" applyFill="1" applyBorder="1" applyAlignment="1">
      <alignment horizontal="right" vertical="center" wrapText="1"/>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0" fontId="4" fillId="0" borderId="0"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4" fillId="0" borderId="44" xfId="2" applyFont="1" applyFill="1" applyBorder="1" applyAlignment="1" applyProtection="1">
      <alignment horizontal="center" vertical="center"/>
      <protection locked="0"/>
    </xf>
    <xf numFmtId="0" fontId="4" fillId="0" borderId="6" xfId="2" applyFont="1" applyFill="1" applyBorder="1" applyAlignment="1" applyProtection="1">
      <alignment horizontal="center" vertical="center"/>
      <protection locked="0"/>
    </xf>
    <xf numFmtId="0" fontId="4" fillId="0" borderId="121" xfId="2" applyFont="1" applyFill="1" applyBorder="1" applyAlignment="1" applyProtection="1">
      <alignment horizontal="center" vertical="center"/>
      <protection locked="0"/>
    </xf>
    <xf numFmtId="0" fontId="5" fillId="0" borderId="0" xfId="2" applyFont="1" applyAlignment="1">
      <alignment horizontal="left" vertical="center"/>
    </xf>
    <xf numFmtId="0" fontId="5" fillId="0" borderId="0" xfId="2" applyFont="1" applyBorder="1" applyAlignment="1">
      <alignment vertical="center"/>
    </xf>
    <xf numFmtId="0" fontId="15" fillId="2" borderId="135"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166" xfId="0" applyNumberFormat="1" applyFont="1" applyFill="1" applyBorder="1" applyAlignment="1">
      <alignment horizontal="left" vertical="center" wrapText="1" shrinkToFit="1"/>
    </xf>
    <xf numFmtId="0" fontId="15" fillId="2" borderId="81" xfId="0" applyNumberFormat="1" applyFont="1" applyFill="1" applyBorder="1" applyAlignment="1">
      <alignment horizontal="left" vertical="center" wrapText="1" shrinkToFit="1"/>
    </xf>
    <xf numFmtId="0" fontId="15" fillId="2" borderId="154" xfId="0" applyNumberFormat="1" applyFont="1" applyFill="1" applyBorder="1" applyAlignment="1">
      <alignment horizontal="left" vertical="center" wrapText="1" shrinkToFit="1"/>
    </xf>
    <xf numFmtId="0" fontId="15" fillId="2" borderId="84" xfId="0" applyNumberFormat="1" applyFont="1" applyFill="1" applyBorder="1" applyAlignment="1">
      <alignment horizontal="left" vertical="center" wrapText="1" shrinkToFit="1"/>
    </xf>
    <xf numFmtId="0" fontId="15" fillId="2" borderId="134" xfId="0" applyNumberFormat="1" applyFont="1" applyFill="1" applyBorder="1" applyAlignment="1">
      <alignment horizontal="left" vertical="center" wrapText="1" shrinkToFit="1"/>
    </xf>
    <xf numFmtId="0" fontId="15" fillId="2" borderId="159" xfId="0" applyNumberFormat="1" applyFont="1" applyFill="1" applyBorder="1" applyAlignment="1">
      <alignment horizontal="left" vertical="center" wrapText="1" shrinkToFit="1"/>
    </xf>
    <xf numFmtId="0" fontId="15" fillId="2" borderId="160"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16" xfId="2" applyNumberFormat="1" applyFont="1" applyBorder="1" applyAlignment="1">
      <alignment horizontal="center" vertical="center" wrapText="1"/>
    </xf>
    <xf numFmtId="0" fontId="15" fillId="0" borderId="138" xfId="0" applyNumberFormat="1" applyFont="1" applyFill="1" applyBorder="1" applyAlignment="1">
      <alignment horizontal="left" vertical="center" wrapText="1" shrinkToFit="1"/>
    </xf>
    <xf numFmtId="0" fontId="15" fillId="0" borderId="4" xfId="0" applyNumberFormat="1" applyFont="1" applyFill="1" applyBorder="1" applyAlignment="1">
      <alignment horizontal="left" vertical="center" wrapText="1" shrinkToFit="1"/>
    </xf>
    <xf numFmtId="0" fontId="15" fillId="0" borderId="16" xfId="0" applyNumberFormat="1" applyFont="1" applyFill="1" applyBorder="1" applyAlignment="1">
      <alignment horizontal="left" vertical="center" wrapText="1" shrinkToFit="1"/>
    </xf>
    <xf numFmtId="0" fontId="15" fillId="2" borderId="87" xfId="0" applyNumberFormat="1" applyFont="1" applyFill="1" applyBorder="1" applyAlignment="1">
      <alignment horizontal="left" vertical="center" wrapText="1" shrinkToFit="1"/>
    </xf>
    <xf numFmtId="0" fontId="15" fillId="2" borderId="51" xfId="0" applyNumberFormat="1" applyFont="1" applyFill="1" applyBorder="1" applyAlignment="1">
      <alignment horizontal="left" vertical="center" wrapText="1" shrinkToFit="1"/>
    </xf>
    <xf numFmtId="0" fontId="15" fillId="2" borderId="52" xfId="0" applyNumberFormat="1" applyFont="1" applyFill="1" applyBorder="1" applyAlignment="1">
      <alignment horizontal="left" vertical="center" wrapText="1" shrinkToFit="1"/>
    </xf>
    <xf numFmtId="0" fontId="15" fillId="2" borderId="163" xfId="0" applyNumberFormat="1" applyFont="1" applyFill="1" applyBorder="1" applyAlignment="1">
      <alignment horizontal="left" vertical="center" wrapText="1" shrinkToFit="1"/>
    </xf>
    <xf numFmtId="0" fontId="15" fillId="2" borderId="164" xfId="0" applyNumberFormat="1" applyFont="1" applyFill="1" applyBorder="1" applyAlignment="1">
      <alignment horizontal="left" vertical="center" wrapText="1" shrinkToFit="1"/>
    </xf>
    <xf numFmtId="0" fontId="15" fillId="2" borderId="135" xfId="0" applyNumberFormat="1" applyFont="1" applyFill="1" applyBorder="1" applyAlignment="1">
      <alignment horizontal="center" vertical="center" wrapText="1" shrinkToFit="1"/>
    </xf>
    <xf numFmtId="0" fontId="15" fillId="2" borderId="53"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8" fillId="0" borderId="9" xfId="2" applyNumberFormat="1" applyFont="1" applyFill="1" applyBorder="1" applyAlignment="1" applyProtection="1">
      <alignment horizontal="center" vertical="center"/>
      <protection locked="0"/>
    </xf>
    <xf numFmtId="0" fontId="8" fillId="0" borderId="8" xfId="2" applyNumberFormat="1" applyFont="1" applyFill="1" applyBorder="1" applyAlignment="1" applyProtection="1">
      <alignment horizontal="center" vertical="center"/>
      <protection locked="0"/>
    </xf>
    <xf numFmtId="176" fontId="4" fillId="0" borderId="9" xfId="2" applyNumberFormat="1" applyFont="1" applyBorder="1" applyAlignment="1">
      <alignment horizontal="center" vertical="center"/>
    </xf>
    <xf numFmtId="176" fontId="5" fillId="0" borderId="9" xfId="2" applyNumberFormat="1" applyFont="1" applyBorder="1" applyAlignment="1">
      <alignment horizontal="center" vertical="center" wrapText="1" shrinkToFit="1"/>
    </xf>
    <xf numFmtId="176" fontId="4" fillId="0" borderId="8" xfId="2" applyNumberFormat="1" applyFont="1" applyBorder="1" applyAlignment="1">
      <alignment horizontal="center" vertical="center" shrinkToFit="1"/>
    </xf>
    <xf numFmtId="176" fontId="4" fillId="0" borderId="4" xfId="2" applyNumberFormat="1" applyFont="1" applyBorder="1" applyAlignment="1">
      <alignment horizontal="center" vertical="center" shrinkToFit="1"/>
    </xf>
    <xf numFmtId="176" fontId="4" fillId="0" borderId="16" xfId="2" applyNumberFormat="1" applyFont="1" applyBorder="1" applyAlignment="1">
      <alignment horizontal="center" vertical="center" shrinkToFit="1"/>
    </xf>
    <xf numFmtId="0" fontId="15" fillId="0" borderId="161"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15" fillId="0" borderId="7"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71" xfId="2" applyNumberFormat="1" applyFont="1" applyBorder="1" applyAlignment="1">
      <alignment horizontal="center" vertical="center" wrapText="1"/>
    </xf>
    <xf numFmtId="176" fontId="4" fillId="0" borderId="72" xfId="2" applyNumberFormat="1" applyFont="1" applyBorder="1" applyAlignment="1">
      <alignment horizontal="center" vertical="center" wrapText="1"/>
    </xf>
    <xf numFmtId="176" fontId="4" fillId="0" borderId="73" xfId="2" applyNumberFormat="1" applyFont="1" applyBorder="1" applyAlignment="1">
      <alignment horizontal="center" vertical="center" wrapText="1"/>
    </xf>
    <xf numFmtId="176" fontId="4" fillId="0" borderId="74" xfId="2" applyNumberFormat="1" applyFont="1" applyBorder="1" applyAlignment="1">
      <alignment horizontal="right" vertical="center" wrapText="1"/>
    </xf>
    <xf numFmtId="0" fontId="4" fillId="0" borderId="72" xfId="2" applyFont="1" applyBorder="1" applyAlignment="1">
      <alignment horizontal="right" vertical="center" wrapText="1"/>
    </xf>
    <xf numFmtId="0" fontId="4" fillId="0" borderId="75" xfId="2" applyFont="1" applyBorder="1" applyAlignment="1">
      <alignment horizontal="right" vertical="center" wrapText="1"/>
    </xf>
    <xf numFmtId="0" fontId="4" fillId="0" borderId="6" xfId="2" applyFont="1" applyFill="1" applyBorder="1" applyAlignment="1">
      <alignment horizontal="right" vertical="center" shrinkToFit="1"/>
    </xf>
    <xf numFmtId="0" fontId="4" fillId="0" borderId="36" xfId="2" applyFont="1" applyBorder="1" applyAlignment="1">
      <alignment horizontal="center" vertical="center" shrinkToFit="1"/>
    </xf>
    <xf numFmtId="0" fontId="4" fillId="0" borderId="76" xfId="2" applyFont="1" applyBorder="1" applyAlignment="1">
      <alignment horizontal="center" vertical="center" shrinkToFit="1"/>
    </xf>
    <xf numFmtId="0" fontId="5" fillId="6" borderId="201" xfId="2" applyFont="1" applyFill="1" applyBorder="1" applyAlignment="1" applyProtection="1">
      <alignment horizontal="center" vertical="center" shrinkToFit="1"/>
      <protection locked="0"/>
    </xf>
    <xf numFmtId="0" fontId="5" fillId="6" borderId="202" xfId="2" applyFont="1" applyFill="1" applyBorder="1" applyAlignment="1" applyProtection="1">
      <alignment horizontal="center" vertical="center" shrinkToFit="1"/>
      <protection locked="0"/>
    </xf>
    <xf numFmtId="176" fontId="4" fillId="6" borderId="38" xfId="2" applyNumberFormat="1" applyFont="1" applyFill="1" applyBorder="1" applyAlignment="1" applyProtection="1">
      <alignment horizontal="left" vertical="center" shrinkToFit="1"/>
      <protection locked="0"/>
    </xf>
    <xf numFmtId="176" fontId="4" fillId="6" borderId="39" xfId="2" applyNumberFormat="1" applyFont="1" applyFill="1" applyBorder="1" applyAlignment="1" applyProtection="1">
      <alignment horizontal="left" vertical="center" shrinkToFit="1"/>
      <protection locked="0"/>
    </xf>
    <xf numFmtId="176" fontId="4" fillId="6" borderId="40" xfId="2" applyNumberFormat="1" applyFont="1" applyFill="1" applyBorder="1" applyAlignment="1" applyProtection="1">
      <alignment horizontal="left" vertical="center" shrinkToFit="1"/>
      <protection locked="0"/>
    </xf>
    <xf numFmtId="176" fontId="8" fillId="6" borderId="39" xfId="2" applyNumberFormat="1" applyFont="1" applyFill="1" applyBorder="1" applyAlignment="1" applyProtection="1">
      <alignment horizontal="right" vertical="center" wrapText="1"/>
      <protection locked="0"/>
    </xf>
    <xf numFmtId="176" fontId="8" fillId="6" borderId="40" xfId="2" applyNumberFormat="1" applyFont="1" applyFill="1" applyBorder="1" applyAlignment="1" applyProtection="1">
      <alignment horizontal="right" vertical="center" wrapText="1"/>
      <protection locked="0"/>
    </xf>
    <xf numFmtId="176" fontId="8" fillId="6" borderId="38" xfId="2" applyNumberFormat="1" applyFont="1" applyFill="1" applyBorder="1" applyAlignment="1" applyProtection="1">
      <alignment horizontal="right" vertical="center" wrapText="1"/>
      <protection locked="0"/>
    </xf>
    <xf numFmtId="176" fontId="4" fillId="0" borderId="10" xfId="2" applyNumberFormat="1" applyFont="1" applyBorder="1" applyAlignment="1">
      <alignment horizontal="center" vertical="center" wrapText="1"/>
    </xf>
    <xf numFmtId="176" fontId="4" fillId="0" borderId="6" xfId="2" applyNumberFormat="1" applyFont="1" applyBorder="1" applyAlignment="1">
      <alignment horizontal="center" vertical="center" wrapText="1"/>
    </xf>
    <xf numFmtId="176" fontId="4" fillId="0" borderId="7" xfId="2" applyNumberFormat="1" applyFont="1" applyBorder="1" applyAlignment="1">
      <alignment horizontal="center" vertical="center" wrapText="1"/>
    </xf>
    <xf numFmtId="176" fontId="4" fillId="0" borderId="10" xfId="2" applyNumberFormat="1" applyFont="1" applyFill="1" applyBorder="1" applyAlignment="1">
      <alignment horizontal="right" vertical="center" wrapText="1"/>
    </xf>
    <xf numFmtId="176" fontId="4" fillId="0" borderId="6" xfId="2" applyNumberFormat="1" applyFont="1" applyFill="1" applyBorder="1" applyAlignment="1">
      <alignment horizontal="right" vertical="center" wrapText="1"/>
    </xf>
    <xf numFmtId="176" fontId="4" fillId="0" borderId="5" xfId="2" applyNumberFormat="1" applyFont="1" applyBorder="1" applyAlignment="1">
      <alignment horizontal="center" vertical="center" wrapText="1"/>
    </xf>
    <xf numFmtId="176" fontId="4" fillId="0" borderId="11" xfId="2" applyNumberFormat="1" applyFont="1" applyBorder="1" applyAlignment="1">
      <alignment horizontal="center" vertical="center" wrapText="1"/>
    </xf>
    <xf numFmtId="176" fontId="4" fillId="0" borderId="77" xfId="2" applyNumberFormat="1" applyFont="1" applyBorder="1" applyAlignment="1">
      <alignment horizontal="center" vertical="center" wrapText="1"/>
    </xf>
    <xf numFmtId="176" fontId="4" fillId="0" borderId="198" xfId="2" applyNumberFormat="1" applyFont="1" applyBorder="1" applyAlignment="1">
      <alignment horizontal="center" vertical="center" wrapText="1"/>
    </xf>
    <xf numFmtId="176" fontId="8" fillId="6" borderId="36" xfId="2" applyNumberFormat="1" applyFont="1" applyFill="1" applyBorder="1" applyAlignment="1" applyProtection="1">
      <alignment horizontal="right" vertical="center" wrapText="1"/>
      <protection locked="0"/>
    </xf>
    <xf numFmtId="176" fontId="8" fillId="6" borderId="37" xfId="2" applyNumberFormat="1" applyFont="1" applyFill="1" applyBorder="1" applyAlignment="1" applyProtection="1">
      <alignment horizontal="right" vertical="center" wrapText="1"/>
      <protection locked="0"/>
    </xf>
    <xf numFmtId="0" fontId="4" fillId="0" borderId="190" xfId="2" applyFont="1" applyFill="1" applyBorder="1" applyAlignment="1">
      <alignment horizontal="center" vertical="center" shrinkToFit="1"/>
    </xf>
    <xf numFmtId="0" fontId="4" fillId="0" borderId="199" xfId="2" applyFont="1" applyFill="1" applyBorder="1" applyAlignment="1">
      <alignment horizontal="center" vertical="center" shrinkToFit="1"/>
    </xf>
    <xf numFmtId="0" fontId="4" fillId="0" borderId="189" xfId="2" applyFont="1" applyFill="1" applyBorder="1" applyAlignment="1">
      <alignment horizontal="center" vertical="center" shrinkToFit="1"/>
    </xf>
    <xf numFmtId="0" fontId="4" fillId="0" borderId="193" xfId="2" applyFont="1" applyFill="1" applyBorder="1" applyAlignment="1">
      <alignment horizontal="center" vertical="center" shrinkToFit="1"/>
    </xf>
    <xf numFmtId="0" fontId="4" fillId="0" borderId="203" xfId="2" applyFont="1" applyFill="1" applyBorder="1" applyAlignment="1">
      <alignment horizontal="center" vertical="center" shrinkToFit="1"/>
    </xf>
    <xf numFmtId="0" fontId="4" fillId="0" borderId="192" xfId="2" applyFont="1" applyFill="1" applyBorder="1" applyAlignment="1">
      <alignment horizontal="center" vertical="center" shrinkToFit="1"/>
    </xf>
    <xf numFmtId="0" fontId="4" fillId="0" borderId="196" xfId="2" applyFont="1" applyFill="1" applyBorder="1" applyAlignment="1">
      <alignment horizontal="center" vertical="center" shrinkToFit="1"/>
    </xf>
    <xf numFmtId="0" fontId="4" fillId="0" borderId="204" xfId="2" applyFont="1" applyFill="1" applyBorder="1" applyAlignment="1">
      <alignment horizontal="center" vertical="center" shrinkToFit="1"/>
    </xf>
    <xf numFmtId="0" fontId="4" fillId="0" borderId="195" xfId="2" applyFont="1" applyFill="1" applyBorder="1" applyAlignment="1">
      <alignment horizontal="center" vertical="center" shrinkToFit="1"/>
    </xf>
    <xf numFmtId="176" fontId="8" fillId="6" borderId="42" xfId="2" applyNumberFormat="1" applyFont="1" applyFill="1" applyBorder="1" applyAlignment="1" applyProtection="1">
      <alignment horizontal="right" vertical="center" wrapText="1"/>
      <protection locked="0"/>
    </xf>
    <xf numFmtId="176" fontId="8" fillId="6" borderId="177" xfId="2" applyNumberFormat="1" applyFont="1" applyFill="1" applyBorder="1" applyAlignment="1" applyProtection="1">
      <alignment horizontal="right" vertical="center" wrapText="1"/>
      <protection locked="0"/>
    </xf>
    <xf numFmtId="176" fontId="4" fillId="0" borderId="78" xfId="2" applyNumberFormat="1" applyFont="1" applyBorder="1" applyAlignment="1">
      <alignment horizontal="center" vertical="center" wrapText="1"/>
    </xf>
    <xf numFmtId="176" fontId="4" fillId="0" borderId="79" xfId="2" applyNumberFormat="1" applyFont="1" applyBorder="1" applyAlignment="1">
      <alignment horizontal="center" vertical="center" wrapText="1"/>
    </xf>
    <xf numFmtId="176" fontId="4" fillId="0" borderId="80" xfId="2" applyNumberFormat="1"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 xfId="2" applyFont="1" applyBorder="1" applyAlignment="1">
      <alignment horizontal="center" vertical="center" wrapText="1"/>
    </xf>
    <xf numFmtId="176" fontId="4" fillId="0" borderId="8" xfId="2" applyNumberFormat="1" applyFont="1" applyFill="1" applyBorder="1" applyAlignment="1">
      <alignment horizontal="right" vertical="center" wrapText="1"/>
    </xf>
    <xf numFmtId="176" fontId="4" fillId="0" borderId="4" xfId="2" applyNumberFormat="1" applyFont="1" applyFill="1" applyBorder="1" applyAlignment="1">
      <alignment horizontal="right" vertical="center" wrapText="1"/>
    </xf>
    <xf numFmtId="176" fontId="4" fillId="0" borderId="16" xfId="2" applyNumberFormat="1" applyFont="1" applyFill="1" applyBorder="1" applyAlignment="1">
      <alignment horizontal="right" vertical="center" wrapText="1"/>
    </xf>
    <xf numFmtId="0" fontId="4" fillId="0" borderId="29" xfId="2" applyFont="1" applyFill="1" applyBorder="1" applyAlignment="1">
      <alignment horizontal="right" vertical="center" shrinkToFit="1"/>
    </xf>
    <xf numFmtId="0" fontId="4" fillId="0" borderId="59" xfId="2" applyFont="1" applyFill="1" applyBorder="1" applyAlignment="1">
      <alignment horizontal="right" vertical="center" shrinkToFit="1"/>
    </xf>
    <xf numFmtId="0" fontId="4" fillId="0" borderId="60" xfId="2" applyFont="1" applyFill="1" applyBorder="1" applyAlignment="1">
      <alignment horizontal="right" vertical="center" shrinkToFit="1"/>
    </xf>
    <xf numFmtId="176" fontId="4" fillId="0" borderId="38" xfId="2" applyNumberFormat="1" applyFont="1" applyBorder="1" applyAlignment="1">
      <alignment horizontal="center" vertical="center" wrapText="1"/>
    </xf>
    <xf numFmtId="176" fontId="4" fillId="0" borderId="39" xfId="2" applyNumberFormat="1" applyFont="1" applyBorder="1" applyAlignment="1">
      <alignment horizontal="center" vertical="center" wrapText="1"/>
    </xf>
    <xf numFmtId="176" fontId="4" fillId="0" borderId="41" xfId="2" applyNumberFormat="1" applyFont="1" applyBorder="1" applyAlignment="1">
      <alignment horizontal="center" vertical="center" wrapText="1"/>
    </xf>
    <xf numFmtId="176" fontId="4" fillId="0" borderId="42" xfId="2" applyNumberFormat="1" applyFont="1" applyBorder="1" applyAlignment="1">
      <alignment horizontal="center" vertical="center" wrapText="1"/>
    </xf>
    <xf numFmtId="176" fontId="22" fillId="0" borderId="240" xfId="2" applyNumberFormat="1" applyFont="1" applyFill="1" applyBorder="1" applyAlignment="1">
      <alignment horizontal="center" vertical="center" wrapText="1"/>
    </xf>
    <xf numFmtId="176" fontId="22" fillId="0" borderId="39" xfId="2" applyNumberFormat="1" applyFont="1" applyFill="1" applyBorder="1" applyAlignment="1">
      <alignment horizontal="center" vertical="center" wrapText="1"/>
    </xf>
    <xf numFmtId="176" fontId="22" fillId="0" borderId="241" xfId="2" applyNumberFormat="1" applyFont="1" applyFill="1" applyBorder="1" applyAlignment="1">
      <alignment horizontal="center" vertical="center" wrapText="1"/>
    </xf>
    <xf numFmtId="176" fontId="22" fillId="0" borderId="242" xfId="2" applyNumberFormat="1" applyFont="1" applyFill="1" applyBorder="1" applyAlignment="1">
      <alignment horizontal="center" vertical="center" wrapText="1"/>
    </xf>
    <xf numFmtId="176" fontId="22" fillId="0" borderId="243" xfId="2" applyNumberFormat="1" applyFont="1" applyFill="1" applyBorder="1" applyAlignment="1">
      <alignment horizontal="center" vertical="center" wrapText="1"/>
    </xf>
    <xf numFmtId="176" fontId="22" fillId="0" borderId="244" xfId="2" applyNumberFormat="1" applyFont="1" applyFill="1" applyBorder="1" applyAlignment="1">
      <alignment horizontal="center" vertical="center" wrapText="1"/>
    </xf>
    <xf numFmtId="0" fontId="4" fillId="6" borderId="41" xfId="2" applyFont="1" applyFill="1" applyBorder="1" applyAlignment="1" applyProtection="1">
      <alignment horizontal="left" vertical="center" shrinkToFit="1"/>
      <protection locked="0"/>
    </xf>
    <xf numFmtId="0" fontId="4" fillId="6" borderId="42" xfId="2" applyFont="1" applyFill="1" applyBorder="1" applyAlignment="1" applyProtection="1">
      <alignment horizontal="left" vertical="center" shrinkToFit="1"/>
      <protection locked="0"/>
    </xf>
    <xf numFmtId="180" fontId="8" fillId="6" borderId="42" xfId="2" applyNumberFormat="1" applyFont="1" applyFill="1" applyBorder="1" applyAlignment="1" applyProtection="1">
      <alignment horizontal="center" vertical="center"/>
      <protection locked="0"/>
    </xf>
    <xf numFmtId="180" fontId="8" fillId="6" borderId="177" xfId="2" applyNumberFormat="1" applyFont="1" applyFill="1" applyBorder="1" applyAlignment="1" applyProtection="1">
      <alignment horizontal="center" vertical="center"/>
      <protection locked="0"/>
    </xf>
    <xf numFmtId="176" fontId="4" fillId="0" borderId="35" xfId="2" applyNumberFormat="1" applyFont="1" applyBorder="1" applyAlignment="1">
      <alignment horizontal="center" vertical="center" wrapText="1"/>
    </xf>
    <xf numFmtId="176" fontId="4" fillId="0" borderId="36" xfId="2" applyNumberFormat="1" applyFont="1" applyBorder="1" applyAlignment="1">
      <alignment horizontal="center" vertical="center" wrapText="1"/>
    </xf>
    <xf numFmtId="176" fontId="22" fillId="0" borderId="183" xfId="2" applyNumberFormat="1" applyFont="1" applyFill="1" applyBorder="1" applyAlignment="1">
      <alignment horizontal="center" vertical="center" wrapText="1"/>
    </xf>
    <xf numFmtId="0" fontId="4" fillId="6" borderId="38" xfId="2" applyFont="1" applyFill="1" applyBorder="1" applyAlignment="1" applyProtection="1">
      <alignment horizontal="left" vertical="center" shrinkToFit="1"/>
      <protection locked="0"/>
    </xf>
    <xf numFmtId="0" fontId="4" fillId="6" borderId="39" xfId="2" applyFont="1" applyFill="1" applyBorder="1" applyAlignment="1" applyProtection="1">
      <alignment horizontal="left" vertical="center" shrinkToFit="1"/>
      <protection locked="0"/>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0" fontId="4" fillId="0" borderId="38" xfId="2" applyFont="1" applyFill="1" applyBorder="1" applyAlignment="1">
      <alignment horizontal="center" vertical="center" wrapText="1"/>
    </xf>
    <xf numFmtId="0" fontId="4" fillId="0" borderId="39" xfId="2" applyFont="1" applyFill="1" applyBorder="1" applyAlignment="1">
      <alignment horizontal="center" vertical="center" wrapText="1"/>
    </xf>
    <xf numFmtId="0" fontId="4" fillId="0" borderId="40" xfId="2" applyFont="1" applyFill="1" applyBorder="1" applyAlignment="1">
      <alignment horizontal="center" vertical="center" wrapText="1"/>
    </xf>
    <xf numFmtId="176" fontId="22" fillId="0" borderId="184" xfId="2" applyNumberFormat="1" applyFont="1" applyFill="1" applyBorder="1" applyAlignment="1">
      <alignment horizontal="center" vertical="center" wrapText="1"/>
    </xf>
    <xf numFmtId="0" fontId="4" fillId="6" borderId="35" xfId="2" applyFont="1" applyFill="1" applyBorder="1" applyAlignment="1" applyProtection="1">
      <alignment horizontal="left" vertical="center" shrinkToFit="1"/>
      <protection locked="0"/>
    </xf>
    <xf numFmtId="0" fontId="4" fillId="6" borderId="36" xfId="2" applyFont="1" applyFill="1" applyBorder="1" applyAlignment="1" applyProtection="1">
      <alignment horizontal="left" vertical="center" shrinkToFit="1"/>
      <protection locked="0"/>
    </xf>
    <xf numFmtId="180" fontId="8" fillId="6" borderId="36" xfId="2" applyNumberFormat="1" applyFont="1" applyFill="1" applyBorder="1" applyAlignment="1" applyProtection="1">
      <alignment horizontal="center" vertical="center"/>
      <protection locked="0"/>
    </xf>
    <xf numFmtId="180" fontId="8" fillId="6" borderId="37" xfId="2" applyNumberFormat="1" applyFont="1" applyFill="1" applyBorder="1" applyAlignment="1" applyProtection="1">
      <alignment horizontal="center" vertical="center"/>
      <protection locked="0"/>
    </xf>
    <xf numFmtId="176" fontId="8" fillId="6" borderId="35" xfId="2" applyNumberFormat="1" applyFont="1" applyFill="1" applyBorder="1" applyAlignment="1" applyProtection="1">
      <alignment horizontal="right" vertical="center" wrapText="1"/>
      <protection locked="0"/>
    </xf>
    <xf numFmtId="0" fontId="4" fillId="0" borderId="35" xfId="2" applyFont="1" applyFill="1" applyBorder="1" applyAlignment="1">
      <alignment horizontal="center" vertical="center" wrapTex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177" xfId="2" applyFont="1" applyFill="1" applyBorder="1" applyAlignment="1">
      <alignment horizontal="center" vertical="center" wrapText="1"/>
    </xf>
    <xf numFmtId="0" fontId="4" fillId="0" borderId="8"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xf>
    <xf numFmtId="0" fontId="4" fillId="0" borderId="4" xfId="2" applyFont="1" applyBorder="1" applyAlignment="1">
      <alignment horizontal="center" vertical="center"/>
    </xf>
    <xf numFmtId="0" fontId="4" fillId="0" borderId="16" xfId="2" applyFont="1" applyBorder="1" applyAlignment="1">
      <alignment horizontal="center" vertical="center"/>
    </xf>
    <xf numFmtId="0" fontId="4" fillId="0" borderId="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6" xfId="2" applyFont="1" applyFill="1" applyBorder="1" applyAlignment="1">
      <alignment horizontal="center" vertical="center" wrapText="1"/>
    </xf>
    <xf numFmtId="176" fontId="8" fillId="0" borderId="70" xfId="2" applyNumberFormat="1" applyFont="1" applyBorder="1" applyAlignment="1">
      <alignment horizontal="center" vertical="center" wrapText="1"/>
    </xf>
    <xf numFmtId="0" fontId="4" fillId="0" borderId="9" xfId="1" applyFont="1" applyFill="1" applyBorder="1" applyAlignment="1">
      <alignment horizontal="center" vertical="center" shrinkToFit="1"/>
    </xf>
    <xf numFmtId="176" fontId="4" fillId="0" borderId="9" xfId="2" applyNumberFormat="1" applyFont="1" applyFill="1" applyBorder="1" applyAlignment="1">
      <alignment horizontal="center" vertical="center" shrinkToFit="1"/>
    </xf>
    <xf numFmtId="176" fontId="8" fillId="6" borderId="9" xfId="2" applyNumberFormat="1" applyFont="1" applyFill="1" applyBorder="1" applyAlignment="1" applyProtection="1">
      <alignment horizontal="center" vertical="center"/>
      <protection locked="0"/>
    </xf>
    <xf numFmtId="176" fontId="4" fillId="0" borderId="9" xfId="2" applyNumberFormat="1" applyFont="1" applyBorder="1" applyAlignment="1">
      <alignment horizontal="left" vertical="center" shrinkToFit="1"/>
    </xf>
    <xf numFmtId="0" fontId="8" fillId="6" borderId="9" xfId="2" applyNumberFormat="1" applyFont="1" applyFill="1" applyBorder="1" applyAlignment="1" applyProtection="1">
      <alignment horizontal="center" vertical="center"/>
      <protection locked="0"/>
    </xf>
    <xf numFmtId="0" fontId="8" fillId="6" borderId="8" xfId="2" applyNumberFormat="1" applyFont="1" applyFill="1" applyBorder="1" applyAlignment="1" applyProtection="1">
      <alignment horizontal="center" vertical="center"/>
      <protection locked="0"/>
    </xf>
    <xf numFmtId="0" fontId="4" fillId="0" borderId="172" xfId="2" applyFont="1" applyFill="1" applyBorder="1" applyAlignment="1">
      <alignment horizontal="center" vertical="center" wrapText="1"/>
    </xf>
    <xf numFmtId="0" fontId="4" fillId="0" borderId="173"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9" xfId="2" applyFont="1" applyBorder="1" applyAlignment="1">
      <alignment horizontal="center" vertical="center" shrinkToFit="1"/>
    </xf>
    <xf numFmtId="0" fontId="8" fillId="6" borderId="9" xfId="2" applyFont="1" applyFill="1" applyBorder="1" applyAlignment="1" applyProtection="1">
      <alignment horizontal="center" vertical="center" shrinkToFit="1"/>
      <protection locked="0"/>
    </xf>
    <xf numFmtId="14" fontId="8" fillId="6" borderId="8" xfId="2" applyNumberFormat="1" applyFont="1" applyFill="1" applyBorder="1" applyAlignment="1" applyProtection="1">
      <alignment horizontal="center" vertical="center" shrinkToFit="1"/>
      <protection locked="0"/>
    </xf>
    <xf numFmtId="0" fontId="8" fillId="6" borderId="4" xfId="2" applyFont="1" applyFill="1" applyBorder="1" applyAlignment="1" applyProtection="1">
      <alignment horizontal="center" vertical="center" shrinkToFit="1"/>
      <protection locked="0"/>
    </xf>
    <xf numFmtId="14" fontId="8" fillId="6" borderId="4" xfId="2" applyNumberFormat="1" applyFont="1" applyFill="1" applyBorder="1" applyAlignment="1" applyProtection="1">
      <alignment horizontal="center" vertical="center" shrinkToFit="1"/>
      <protection locked="0"/>
    </xf>
    <xf numFmtId="0" fontId="8" fillId="6" borderId="16" xfId="2" applyFont="1" applyFill="1" applyBorder="1" applyAlignment="1" applyProtection="1">
      <alignment horizontal="center" vertical="center" shrinkToFit="1"/>
      <protection locked="0"/>
    </xf>
    <xf numFmtId="0" fontId="5" fillId="0" borderId="172" xfId="2" applyFont="1" applyFill="1" applyBorder="1" applyAlignment="1">
      <alignment horizontal="center" vertical="center" shrinkToFit="1"/>
    </xf>
    <xf numFmtId="0" fontId="5" fillId="0" borderId="10" xfId="2" applyFont="1" applyFill="1" applyBorder="1" applyAlignment="1">
      <alignment horizontal="center" vertical="center" shrinkToFit="1"/>
    </xf>
    <xf numFmtId="176" fontId="22" fillId="0" borderId="180" xfId="2" applyNumberFormat="1" applyFont="1" applyFill="1" applyBorder="1" applyAlignment="1">
      <alignment horizontal="center" vertical="center"/>
    </xf>
    <xf numFmtId="176" fontId="22" fillId="0" borderId="181" xfId="2" applyNumberFormat="1" applyFont="1" applyFill="1" applyBorder="1" applyAlignment="1">
      <alignment horizontal="center" vertical="center"/>
    </xf>
    <xf numFmtId="176" fontId="22" fillId="0" borderId="182" xfId="2" applyNumberFormat="1" applyFont="1" applyFill="1" applyBorder="1" applyAlignment="1">
      <alignment horizontal="center" vertical="center"/>
    </xf>
    <xf numFmtId="176" fontId="4" fillId="0" borderId="9" xfId="1" applyNumberFormat="1" applyFont="1" applyFill="1" applyBorder="1" applyAlignment="1">
      <alignment horizontal="center" vertical="center" textRotation="255" shrinkToFit="1"/>
    </xf>
    <xf numFmtId="177" fontId="8" fillId="6" borderId="185" xfId="1" applyNumberFormat="1" applyFont="1" applyFill="1" applyBorder="1" applyAlignment="1" applyProtection="1">
      <alignment horizontal="center" vertical="center" shrinkToFit="1"/>
      <protection locked="0"/>
    </xf>
    <xf numFmtId="176" fontId="8" fillId="6" borderId="185" xfId="1" applyNumberFormat="1" applyFont="1" applyFill="1" applyBorder="1" applyAlignment="1" applyProtection="1">
      <alignment horizontal="center" vertical="center" shrinkToFit="1"/>
      <protection locked="0"/>
    </xf>
    <xf numFmtId="183" fontId="4" fillId="0" borderId="2" xfId="2" applyNumberFormat="1" applyFont="1" applyFill="1" applyBorder="1" applyAlignment="1">
      <alignment horizontal="center" vertical="center" wrapText="1"/>
    </xf>
    <xf numFmtId="183" fontId="4" fillId="0" borderId="188" xfId="2" applyNumberFormat="1" applyFont="1" applyFill="1" applyBorder="1" applyAlignment="1">
      <alignment horizontal="center" vertical="center" wrapText="1"/>
    </xf>
    <xf numFmtId="177" fontId="8" fillId="6" borderId="186" xfId="1" applyNumberFormat="1" applyFont="1" applyFill="1" applyBorder="1" applyAlignment="1" applyProtection="1">
      <alignment horizontal="center" vertical="center" shrinkToFit="1"/>
      <protection locked="0"/>
    </xf>
    <xf numFmtId="176" fontId="8" fillId="6" borderId="186" xfId="1" applyNumberFormat="1" applyFont="1" applyFill="1" applyBorder="1" applyAlignment="1" applyProtection="1">
      <alignment horizontal="center" vertical="center" shrinkToFit="1"/>
      <protection locked="0"/>
    </xf>
    <xf numFmtId="177" fontId="8" fillId="6" borderId="187" xfId="1" applyNumberFormat="1" applyFont="1" applyFill="1" applyBorder="1" applyAlignment="1" applyProtection="1">
      <alignment horizontal="center" vertical="center" shrinkToFit="1"/>
      <protection locked="0"/>
    </xf>
    <xf numFmtId="176" fontId="8" fillId="6" borderId="187" xfId="1" applyNumberFormat="1" applyFont="1" applyFill="1" applyBorder="1" applyAlignment="1" applyProtection="1">
      <alignment horizontal="center" vertical="center" shrinkToFit="1"/>
      <protection locked="0"/>
    </xf>
    <xf numFmtId="0" fontId="4" fillId="0" borderId="9" xfId="2" applyFont="1" applyBorder="1" applyAlignment="1">
      <alignment horizontal="center" vertical="center" textRotation="255"/>
    </xf>
    <xf numFmtId="14" fontId="8" fillId="6" borderId="9" xfId="2" applyNumberFormat="1" applyFont="1" applyFill="1" applyBorder="1" applyAlignment="1" applyProtection="1">
      <alignment horizontal="center" vertical="center" shrinkToFit="1"/>
      <protection locked="0"/>
    </xf>
    <xf numFmtId="0" fontId="4" fillId="0" borderId="8" xfId="2" applyFont="1" applyFill="1" applyBorder="1" applyAlignment="1">
      <alignment horizontal="center" vertical="center"/>
    </xf>
    <xf numFmtId="0" fontId="4" fillId="0" borderId="16" xfId="2" applyFont="1" applyFill="1" applyBorder="1" applyAlignment="1">
      <alignment horizontal="center" vertical="center"/>
    </xf>
    <xf numFmtId="182" fontId="8" fillId="4" borderId="4" xfId="7" applyNumberFormat="1" applyFont="1" applyFill="1" applyBorder="1" applyAlignment="1" applyProtection="1">
      <alignment horizontal="center" vertical="center" wrapText="1"/>
      <protection locked="0"/>
    </xf>
    <xf numFmtId="182" fontId="8" fillId="4" borderId="6" xfId="7" applyNumberFormat="1" applyFont="1" applyFill="1" applyBorder="1" applyAlignment="1" applyProtection="1">
      <alignment horizontal="center" vertical="center" wrapText="1"/>
      <protection locked="0"/>
    </xf>
    <xf numFmtId="182" fontId="8" fillId="4" borderId="7" xfId="7" applyNumberFormat="1" applyFont="1" applyFill="1" applyBorder="1" applyAlignment="1" applyProtection="1">
      <alignment horizontal="center" vertical="center" wrapText="1"/>
      <protection locked="0"/>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8" fillId="0" borderId="30" xfId="2" applyFont="1" applyFill="1" applyBorder="1" applyAlignment="1">
      <alignment horizontal="center" vertical="center"/>
    </xf>
    <xf numFmtId="0" fontId="8" fillId="0" borderId="31" xfId="2" applyFont="1" applyFill="1" applyBorder="1" applyAlignment="1">
      <alignment horizontal="center" vertical="center"/>
    </xf>
    <xf numFmtId="0" fontId="8" fillId="0" borderId="32" xfId="2" applyFont="1" applyFill="1" applyBorder="1" applyAlignment="1">
      <alignment horizontal="center" vertical="center"/>
    </xf>
    <xf numFmtId="0" fontId="4" fillId="0" borderId="8" xfId="2" applyFont="1" applyFill="1" applyBorder="1" applyAlignment="1">
      <alignment horizontal="center" vertical="center" shrinkToFit="1"/>
    </xf>
    <xf numFmtId="0" fontId="4" fillId="0" borderId="16" xfId="2" applyFont="1" applyFill="1" applyBorder="1" applyAlignment="1">
      <alignment horizontal="center" vertical="center" shrinkToFit="1"/>
    </xf>
    <xf numFmtId="0" fontId="8" fillId="0" borderId="4" xfId="2" applyFont="1" applyFill="1" applyBorder="1" applyAlignment="1" applyProtection="1">
      <alignment horizontal="center" vertical="center" shrinkToFit="1"/>
      <protection locked="0"/>
    </xf>
    <xf numFmtId="0" fontId="8" fillId="0" borderId="16" xfId="2" applyFont="1" applyFill="1" applyBorder="1" applyAlignment="1" applyProtection="1">
      <alignment horizontal="center" vertical="center" shrinkToFit="1"/>
      <protection locked="0"/>
    </xf>
    <xf numFmtId="0" fontId="8" fillId="0" borderId="8"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4" xfId="2" applyFont="1" applyFill="1" applyBorder="1" applyAlignment="1">
      <alignment horizontal="center" vertical="center" shrinkToFit="1"/>
    </xf>
    <xf numFmtId="0" fontId="4" fillId="0" borderId="172" xfId="2" applyFont="1" applyBorder="1" applyAlignment="1">
      <alignment horizontal="center" vertical="center" textRotation="255"/>
    </xf>
    <xf numFmtId="0" fontId="4" fillId="0" borderId="173" xfId="2" applyFont="1" applyBorder="1" applyAlignment="1">
      <alignment horizontal="center" vertical="center" textRotation="255"/>
    </xf>
    <xf numFmtId="0" fontId="4" fillId="0" borderId="2" xfId="2" applyFont="1" applyBorder="1" applyAlignment="1">
      <alignment horizontal="center" vertical="center" textRotation="255"/>
    </xf>
    <xf numFmtId="0" fontId="8" fillId="6" borderId="10" xfId="2" applyFont="1" applyFill="1" applyBorder="1" applyAlignment="1" applyProtection="1">
      <alignment horizontal="center" vertical="center" shrinkToFit="1"/>
      <protection locked="0"/>
    </xf>
    <xf numFmtId="0" fontId="8" fillId="6" borderId="6" xfId="2" applyFont="1" applyFill="1" applyBorder="1" applyAlignment="1" applyProtection="1">
      <alignment horizontal="center" vertical="center" shrinkToFit="1"/>
      <protection locked="0"/>
    </xf>
    <xf numFmtId="0" fontId="8" fillId="6" borderId="7" xfId="2" applyFont="1" applyFill="1" applyBorder="1" applyAlignment="1" applyProtection="1">
      <alignment horizontal="center" vertical="center" shrinkToFit="1"/>
      <protection locked="0"/>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3" xfId="2" applyFont="1" applyFill="1" applyBorder="1" applyAlignment="1">
      <alignment horizontal="center" vertical="center"/>
    </xf>
    <xf numFmtId="0" fontId="8" fillId="0" borderId="0" xfId="2"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8" fillId="0" borderId="3" xfId="2" applyFont="1" applyFill="1" applyBorder="1" applyAlignment="1" applyProtection="1">
      <alignment horizontal="center" vertical="center" wrapText="1"/>
      <protection locked="0"/>
    </xf>
    <xf numFmtId="0" fontId="8" fillId="0" borderId="13" xfId="2" applyFont="1" applyFill="1" applyBorder="1" applyAlignment="1" applyProtection="1">
      <alignment horizontal="center" vertical="center" wrapText="1"/>
      <protection locked="0"/>
    </xf>
    <xf numFmtId="0" fontId="4" fillId="0" borderId="206" xfId="2" applyFont="1" applyBorder="1" applyAlignment="1">
      <alignment horizontal="center" vertical="center" wrapText="1"/>
    </xf>
    <xf numFmtId="0" fontId="4" fillId="0" borderId="207"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16" xfId="2" applyFont="1" applyBorder="1" applyAlignment="1">
      <alignment horizontal="center" vertical="center" wrapText="1"/>
    </xf>
    <xf numFmtId="0" fontId="7" fillId="0" borderId="0" xfId="2" applyFont="1" applyAlignment="1">
      <alignment horizontal="center" vertical="center"/>
    </xf>
    <xf numFmtId="179" fontId="8" fillId="6" borderId="209" xfId="2" applyNumberFormat="1" applyFont="1" applyFill="1" applyBorder="1" applyAlignment="1" applyProtection="1">
      <alignment horizontal="center" vertical="center" wrapText="1"/>
      <protection locked="0"/>
    </xf>
    <xf numFmtId="179" fontId="8" fillId="6" borderId="83" xfId="2" applyNumberFormat="1" applyFont="1" applyFill="1" applyBorder="1" applyAlignment="1" applyProtection="1">
      <alignment horizontal="center" vertical="center" wrapText="1"/>
      <protection locked="0"/>
    </xf>
    <xf numFmtId="179" fontId="8" fillId="6" borderId="171" xfId="2" applyNumberFormat="1" applyFont="1" applyFill="1" applyBorder="1" applyAlignment="1" applyProtection="1">
      <alignment horizontal="center" vertical="center" wrapText="1"/>
      <protection locked="0"/>
    </xf>
    <xf numFmtId="179" fontId="4" fillId="0" borderId="209" xfId="2" applyNumberFormat="1" applyFont="1" applyBorder="1" applyAlignment="1">
      <alignment horizontal="center" vertical="center" wrapText="1"/>
    </xf>
    <xf numFmtId="179" fontId="4" fillId="0" borderId="83" xfId="2" applyNumberFormat="1" applyFont="1" applyBorder="1" applyAlignment="1">
      <alignment horizontal="center" vertical="center" wrapText="1"/>
    </xf>
    <xf numFmtId="179" fontId="4" fillId="0" borderId="210" xfId="2" applyNumberFormat="1" applyFont="1" applyBorder="1" applyAlignment="1">
      <alignment horizontal="center" vertical="center" wrapText="1"/>
    </xf>
    <xf numFmtId="0" fontId="4" fillId="0" borderId="10" xfId="2" applyFont="1" applyBorder="1" applyAlignment="1">
      <alignment horizontal="center" vertical="center"/>
    </xf>
    <xf numFmtId="0" fontId="4" fillId="0" borderId="6" xfId="2" applyFont="1" applyBorder="1" applyAlignment="1">
      <alignment horizontal="center" vertical="center"/>
    </xf>
    <xf numFmtId="179" fontId="4" fillId="0" borderId="200" xfId="2" applyNumberFormat="1" applyFont="1" applyFill="1" applyBorder="1" applyAlignment="1">
      <alignment horizontal="center" vertical="center" wrapText="1"/>
    </xf>
    <xf numFmtId="179" fontId="4" fillId="0" borderId="201" xfId="2" applyNumberFormat="1" applyFont="1" applyFill="1" applyBorder="1" applyAlignment="1">
      <alignment horizontal="center" vertical="center" wrapText="1"/>
    </xf>
    <xf numFmtId="179" fontId="4" fillId="0" borderId="43" xfId="2" applyNumberFormat="1" applyFont="1" applyFill="1" applyBorder="1" applyAlignment="1">
      <alignment horizontal="center" vertical="center" wrapText="1"/>
    </xf>
    <xf numFmtId="179" fontId="4" fillId="0" borderId="5" xfId="2" applyNumberFormat="1" applyFont="1" applyBorder="1" applyAlignment="1">
      <alignment horizontal="center" vertical="center" wrapText="1"/>
    </xf>
    <xf numFmtId="179" fontId="4" fillId="0" borderId="0" xfId="2" applyNumberFormat="1" applyFont="1" applyBorder="1" applyAlignment="1">
      <alignment horizontal="center" vertical="center" wrapText="1"/>
    </xf>
    <xf numFmtId="179" fontId="4" fillId="0" borderId="11" xfId="2" applyNumberFormat="1" applyFont="1" applyBorder="1" applyAlignment="1">
      <alignment horizontal="center" vertical="center" wrapText="1"/>
    </xf>
    <xf numFmtId="179" fontId="8" fillId="6" borderId="208" xfId="2" applyNumberFormat="1" applyFont="1" applyFill="1" applyBorder="1" applyAlignment="1" applyProtection="1">
      <alignment horizontal="center" vertical="center" wrapText="1"/>
      <protection locked="0"/>
    </xf>
    <xf numFmtId="179" fontId="8" fillId="6" borderId="82" xfId="2" applyNumberFormat="1" applyFont="1" applyFill="1" applyBorder="1" applyAlignment="1" applyProtection="1">
      <alignment horizontal="center" vertical="center" wrapText="1"/>
      <protection locked="0"/>
    </xf>
    <xf numFmtId="179" fontId="8" fillId="6" borderId="170" xfId="2" applyNumberFormat="1" applyFont="1" applyFill="1" applyBorder="1" applyAlignment="1" applyProtection="1">
      <alignment horizontal="center" vertical="center" wrapText="1"/>
      <protection locked="0"/>
    </xf>
    <xf numFmtId="179" fontId="4" fillId="0" borderId="208" xfId="2" applyNumberFormat="1" applyFont="1" applyBorder="1" applyAlignment="1">
      <alignment horizontal="center" vertical="center" wrapText="1"/>
    </xf>
    <xf numFmtId="179" fontId="4" fillId="0" borderId="82" xfId="2" applyNumberFormat="1" applyFont="1" applyBorder="1" applyAlignment="1">
      <alignment horizontal="center" vertical="center" wrapText="1"/>
    </xf>
    <xf numFmtId="179" fontId="4" fillId="0" borderId="205" xfId="2" applyNumberFormat="1" applyFont="1" applyBorder="1" applyAlignment="1">
      <alignment horizontal="center" vertical="center" wrapText="1"/>
    </xf>
    <xf numFmtId="0" fontId="4" fillId="6" borderId="49" xfId="2" applyFont="1" applyFill="1" applyBorder="1" applyAlignment="1" applyProtection="1">
      <alignment horizontal="left" vertical="center" shrinkToFit="1"/>
      <protection locked="0"/>
    </xf>
    <xf numFmtId="0" fontId="4" fillId="6" borderId="176" xfId="2" applyFont="1" applyFill="1" applyBorder="1" applyAlignment="1" applyProtection="1">
      <alignment horizontal="left" vertical="center" shrinkToFit="1"/>
      <protection locked="0"/>
    </xf>
    <xf numFmtId="0" fontId="10" fillId="0" borderId="266" xfId="0" applyFont="1" applyFill="1" applyBorder="1" applyAlignment="1" applyProtection="1">
      <alignment horizontal="center" vertical="center" wrapText="1"/>
      <protection locked="0"/>
    </xf>
    <xf numFmtId="0" fontId="10" fillId="0" borderId="267" xfId="0" applyFont="1" applyFill="1" applyBorder="1" applyAlignment="1" applyProtection="1">
      <alignment horizontal="center" vertical="center" wrapText="1"/>
      <protection locked="0"/>
    </xf>
    <xf numFmtId="0" fontId="10" fillId="0" borderId="268" xfId="0" applyFont="1" applyFill="1" applyBorder="1" applyAlignment="1" applyProtection="1">
      <alignment horizontal="center" vertical="center" wrapText="1"/>
      <protection locked="0"/>
    </xf>
    <xf numFmtId="0" fontId="0" fillId="0" borderId="88"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228" xfId="0" applyFont="1" applyFill="1" applyBorder="1" applyAlignment="1">
      <alignment horizontal="center" vertical="center" shrinkToFit="1"/>
    </xf>
    <xf numFmtId="0" fontId="15" fillId="0" borderId="36" xfId="0" quotePrefix="1" applyFont="1" applyFill="1" applyBorder="1" applyAlignment="1">
      <alignment horizontal="left" vertical="center" wrapText="1"/>
    </xf>
    <xf numFmtId="0" fontId="15" fillId="0" borderId="37" xfId="0" quotePrefix="1" applyFont="1" applyFill="1" applyBorder="1" applyAlignment="1">
      <alignment horizontal="left" vertical="center" wrapText="1"/>
    </xf>
    <xf numFmtId="20" fontId="15" fillId="0" borderId="176" xfId="0" quotePrefix="1" applyNumberFormat="1" applyFont="1" applyFill="1" applyBorder="1" applyAlignment="1">
      <alignment horizontal="left" vertical="center" wrapText="1"/>
    </xf>
    <xf numFmtId="20" fontId="15" fillId="0" borderId="50" xfId="0" quotePrefix="1" applyNumberFormat="1" applyFont="1" applyFill="1" applyBorder="1" applyAlignment="1">
      <alignment horizontal="left" vertical="center" wrapText="1"/>
    </xf>
    <xf numFmtId="20" fontId="15" fillId="0" borderId="3" xfId="0" quotePrefix="1" applyNumberFormat="1" applyFont="1" applyFill="1" applyBorder="1" applyAlignment="1">
      <alignment horizontal="left" vertical="center" wrapText="1"/>
    </xf>
    <xf numFmtId="20" fontId="15" fillId="0" borderId="13" xfId="0" quotePrefix="1" applyNumberFormat="1" applyFont="1" applyFill="1" applyBorder="1" applyAlignment="1">
      <alignment horizontal="left" vertical="center" wrapText="1"/>
    </xf>
    <xf numFmtId="46" fontId="15" fillId="0" borderId="33" xfId="0" quotePrefix="1" applyNumberFormat="1" applyFont="1" applyFill="1" applyBorder="1" applyAlignment="1">
      <alignment horizontal="left" vertical="center" wrapText="1" shrinkToFit="1"/>
    </xf>
    <xf numFmtId="46" fontId="15" fillId="0" borderId="4" xfId="0" quotePrefix="1" applyNumberFormat="1" applyFont="1" applyFill="1" applyBorder="1" applyAlignment="1">
      <alignment horizontal="left" vertical="center" wrapText="1" shrinkToFit="1"/>
    </xf>
    <xf numFmtId="46" fontId="15" fillId="0" borderId="16" xfId="0" quotePrefix="1" applyNumberFormat="1" applyFont="1" applyFill="1" applyBorder="1" applyAlignment="1">
      <alignment horizontal="left" vertical="center" wrapText="1" shrinkToFit="1"/>
    </xf>
    <xf numFmtId="0" fontId="14" fillId="0" borderId="26"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40" xfId="0" applyFont="1" applyFill="1" applyBorder="1" applyAlignment="1">
      <alignment horizontal="center" vertical="center" wrapText="1" shrinkToFit="1"/>
    </xf>
    <xf numFmtId="179" fontId="0" fillId="4" borderId="168" xfId="0" applyNumberFormat="1" applyFont="1" applyFill="1" applyBorder="1" applyAlignment="1" applyProtection="1">
      <alignment horizontal="center" vertical="center" shrinkToFit="1"/>
      <protection locked="0"/>
    </xf>
    <xf numFmtId="179" fontId="0" fillId="4" borderId="36" xfId="0" applyNumberFormat="1" applyFont="1" applyFill="1" applyBorder="1" applyAlignment="1" applyProtection="1">
      <alignment horizontal="center" vertical="center" shrinkToFit="1"/>
      <protection locked="0"/>
    </xf>
    <xf numFmtId="179" fontId="0" fillId="4" borderId="76" xfId="0" applyNumberFormat="1" applyFont="1" applyFill="1" applyBorder="1" applyAlignment="1" applyProtection="1">
      <alignment horizontal="center" vertical="center" shrinkToFit="1"/>
      <protection locked="0"/>
    </xf>
    <xf numFmtId="179" fontId="0" fillId="4" borderId="68" xfId="0" applyNumberFormat="1" applyFont="1" applyFill="1" applyBorder="1" applyAlignment="1" applyProtection="1">
      <alignment horizontal="center" vertical="center" shrinkToFit="1"/>
      <protection locked="0"/>
    </xf>
    <xf numFmtId="179" fontId="0" fillId="4" borderId="39" xfId="0" applyNumberFormat="1" applyFont="1" applyFill="1" applyBorder="1" applyAlignment="1" applyProtection="1">
      <alignment horizontal="center" vertical="center" shrinkToFit="1"/>
      <protection locked="0"/>
    </xf>
    <xf numFmtId="179" fontId="0" fillId="4" borderId="295" xfId="0" applyNumberFormat="1" applyFont="1" applyFill="1" applyBorder="1" applyAlignment="1" applyProtection="1">
      <alignment horizontal="center" vertical="center" shrinkToFit="1"/>
      <protection locked="0"/>
    </xf>
    <xf numFmtId="179" fontId="0" fillId="4" borderId="69" xfId="0" applyNumberFormat="1" applyFont="1" applyFill="1" applyBorder="1" applyAlignment="1" applyProtection="1">
      <alignment horizontal="center" vertical="center" shrinkToFit="1"/>
      <protection locked="0"/>
    </xf>
    <xf numFmtId="179" fontId="0" fillId="4" borderId="42" xfId="0" applyNumberFormat="1" applyFont="1" applyFill="1" applyBorder="1" applyAlignment="1" applyProtection="1">
      <alignment horizontal="center" vertical="center" shrinkToFit="1"/>
      <protection locked="0"/>
    </xf>
    <xf numFmtId="179" fontId="0" fillId="4" borderId="294" xfId="0" applyNumberFormat="1" applyFont="1" applyFill="1" applyBorder="1" applyAlignment="1" applyProtection="1">
      <alignment horizontal="center" vertical="center" shrinkToFit="1"/>
      <protection locked="0"/>
    </xf>
    <xf numFmtId="179" fontId="0" fillId="0" borderId="20" xfId="0" applyNumberFormat="1" applyFont="1" applyFill="1" applyBorder="1" applyAlignment="1">
      <alignment horizontal="center" vertical="center" shrinkToFit="1"/>
    </xf>
    <xf numFmtId="179" fontId="0" fillId="0" borderId="4" xfId="0" applyNumberFormat="1" applyFont="1" applyFill="1" applyBorder="1" applyAlignment="1">
      <alignment horizontal="center" vertical="center" shrinkToFit="1"/>
    </xf>
    <xf numFmtId="179" fontId="0" fillId="0" borderId="89" xfId="0" applyNumberFormat="1" applyFont="1" applyFill="1" applyBorder="1" applyAlignment="1">
      <alignment horizontal="center" vertical="center" shrinkToFit="1"/>
    </xf>
    <xf numFmtId="0" fontId="13" fillId="0" borderId="283" xfId="8" applyFont="1" applyBorder="1" applyAlignment="1" applyProtection="1">
      <alignment horizontal="center" vertical="center" shrinkToFit="1"/>
      <protection locked="0"/>
    </xf>
    <xf numFmtId="0" fontId="13" fillId="0" borderId="117" xfId="8" applyFont="1" applyBorder="1" applyAlignment="1" applyProtection="1">
      <alignment horizontal="center" vertical="center" shrinkToFit="1"/>
      <protection locked="0"/>
    </xf>
    <xf numFmtId="0" fontId="13" fillId="0" borderId="8" xfId="8" applyFont="1" applyBorder="1" applyAlignment="1" applyProtection="1">
      <alignment horizontal="center" vertical="center" shrinkToFit="1"/>
      <protection locked="0"/>
    </xf>
    <xf numFmtId="0" fontId="13" fillId="0" borderId="89" xfId="8" applyFont="1" applyBorder="1" applyAlignment="1" applyProtection="1">
      <alignment horizontal="center" vertical="center" shrinkToFit="1"/>
      <protection locked="0"/>
    </xf>
    <xf numFmtId="0" fontId="4" fillId="0" borderId="3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13" fillId="0" borderId="35" xfId="8" applyFont="1" applyBorder="1" applyAlignment="1" applyProtection="1">
      <alignment horizontal="center" vertical="center" shrinkToFit="1"/>
      <protection locked="0"/>
    </xf>
    <xf numFmtId="0" fontId="13" fillId="0" borderId="36" xfId="8" applyFont="1" applyBorder="1" applyAlignment="1" applyProtection="1">
      <alignment horizontal="center" vertical="center" shrinkToFit="1"/>
      <protection locked="0"/>
    </xf>
    <xf numFmtId="0" fontId="13" fillId="0" borderId="37" xfId="8" applyFont="1" applyBorder="1" applyAlignment="1" applyProtection="1">
      <alignment horizontal="center" vertical="center" shrinkToFit="1"/>
      <protection locked="0"/>
    </xf>
    <xf numFmtId="0" fontId="14" fillId="0" borderId="8" xfId="8" applyFont="1" applyBorder="1" applyAlignment="1" applyProtection="1">
      <alignment horizontal="center" vertical="center" wrapText="1" shrinkToFit="1"/>
      <protection locked="0"/>
    </xf>
    <xf numFmtId="0" fontId="14" fillId="0" borderId="16" xfId="8" applyFont="1" applyBorder="1" applyAlignment="1" applyProtection="1">
      <alignment horizontal="center" vertical="center" wrapText="1" shrinkToFit="1"/>
      <protection locked="0"/>
    </xf>
    <xf numFmtId="0" fontId="13" fillId="0" borderId="8" xfId="8" applyFont="1" applyBorder="1" applyAlignment="1" applyProtection="1">
      <alignment horizontal="center" vertical="center" wrapText="1" shrinkToFit="1"/>
      <protection locked="0"/>
    </xf>
    <xf numFmtId="0" fontId="13" fillId="0" borderId="113" xfId="8" applyFont="1" applyBorder="1" applyAlignment="1" applyProtection="1">
      <alignment horizontal="center" vertical="center" wrapText="1" shrinkToFit="1"/>
      <protection locked="0"/>
    </xf>
    <xf numFmtId="0" fontId="13" fillId="0" borderId="41" xfId="8" applyFont="1" applyBorder="1" applyAlignment="1" applyProtection="1">
      <alignment horizontal="center" vertical="center" shrinkToFit="1"/>
      <protection locked="0"/>
    </xf>
    <xf numFmtId="0" fontId="13" fillId="0" borderId="42" xfId="8" applyFont="1" applyBorder="1" applyAlignment="1" applyProtection="1">
      <alignment horizontal="center" vertical="center" shrinkToFit="1"/>
      <protection locked="0"/>
    </xf>
    <xf numFmtId="0" fontId="13" fillId="0" borderId="177" xfId="8" applyFont="1" applyBorder="1" applyAlignment="1" applyProtection="1">
      <alignment horizontal="center" vertical="center" shrinkToFit="1"/>
      <protection locked="0"/>
    </xf>
    <xf numFmtId="0" fontId="14" fillId="0" borderId="78" xfId="8" applyFont="1" applyBorder="1" applyAlignment="1" applyProtection="1">
      <alignment horizontal="center" vertical="center" wrapText="1" shrinkToFit="1"/>
      <protection locked="0"/>
    </xf>
    <xf numFmtId="0" fontId="14" fillId="0" borderId="80" xfId="8" applyFont="1" applyBorder="1" applyAlignment="1" applyProtection="1">
      <alignment horizontal="center" vertical="center" wrapText="1" shrinkToFit="1"/>
      <protection locked="0"/>
    </xf>
    <xf numFmtId="0" fontId="13" fillId="0" borderId="78" xfId="8" applyFont="1" applyBorder="1" applyAlignment="1" applyProtection="1">
      <alignment horizontal="center" vertical="center" wrapText="1" shrinkToFit="1"/>
      <protection locked="0"/>
    </xf>
    <xf numFmtId="0" fontId="13" fillId="0" borderId="291" xfId="8" applyFont="1" applyBorder="1" applyAlignment="1" applyProtection="1">
      <alignment horizontal="center" vertical="center" wrapText="1" shrinkToFit="1"/>
      <protection locked="0"/>
    </xf>
    <xf numFmtId="0" fontId="13" fillId="0" borderId="286" xfId="8" applyFont="1" applyBorder="1" applyAlignment="1" applyProtection="1">
      <alignment horizontal="center" vertical="center" shrinkToFit="1"/>
      <protection locked="0"/>
    </xf>
    <xf numFmtId="0" fontId="13" fillId="0" borderId="287" xfId="8" applyFont="1" applyBorder="1" applyAlignment="1" applyProtection="1">
      <alignment horizontal="center" vertical="center" shrinkToFit="1"/>
      <protection locked="0"/>
    </xf>
    <xf numFmtId="0" fontId="13" fillId="0" borderId="288" xfId="8" applyFont="1" applyBorder="1" applyAlignment="1" applyProtection="1">
      <alignment horizontal="center" vertical="center" shrinkToFit="1"/>
      <protection locked="0"/>
    </xf>
    <xf numFmtId="0" fontId="13" fillId="0" borderId="285" xfId="8" applyFont="1" applyBorder="1" applyAlignment="1" applyProtection="1">
      <alignment horizontal="center" vertical="center" shrinkToFit="1"/>
      <protection locked="0"/>
    </xf>
    <xf numFmtId="0" fontId="13" fillId="0" borderId="78" xfId="8" applyFont="1" applyBorder="1" applyAlignment="1" applyProtection="1">
      <alignment horizontal="center" vertical="center" shrinkToFit="1"/>
      <protection locked="0"/>
    </xf>
    <xf numFmtId="0" fontId="13" fillId="0" borderId="289" xfId="8" applyFont="1" applyBorder="1" applyAlignment="1" applyProtection="1">
      <alignment horizontal="center" vertical="center" shrinkToFit="1"/>
      <protection locked="0"/>
    </xf>
    <xf numFmtId="0" fontId="4" fillId="0" borderId="290" xfId="2" applyFont="1" applyBorder="1" applyAlignment="1" applyProtection="1">
      <alignment horizontal="center" vertical="center"/>
      <protection locked="0"/>
    </xf>
    <xf numFmtId="0" fontId="4" fillId="0" borderId="79" xfId="2" applyFont="1" applyBorder="1" applyAlignment="1" applyProtection="1">
      <alignment horizontal="center" vertical="center"/>
      <protection locked="0"/>
    </xf>
    <xf numFmtId="0" fontId="4" fillId="0" borderId="80" xfId="2" applyFont="1" applyBorder="1" applyAlignment="1" applyProtection="1">
      <alignment horizontal="center" vertical="center"/>
      <protection locked="0"/>
    </xf>
    <xf numFmtId="0" fontId="4" fillId="0" borderId="78" xfId="2" applyFont="1" applyBorder="1" applyAlignment="1" applyProtection="1">
      <alignment horizontal="center" vertical="center"/>
      <protection locked="0"/>
    </xf>
    <xf numFmtId="14" fontId="13" fillId="0" borderId="35" xfId="8" applyNumberFormat="1" applyFont="1" applyBorder="1" applyAlignment="1" applyProtection="1">
      <alignment horizontal="center" vertical="center" shrinkToFit="1"/>
      <protection locked="0"/>
    </xf>
    <xf numFmtId="0" fontId="13" fillId="0" borderId="286" xfId="8" applyFont="1" applyFill="1" applyBorder="1" applyAlignment="1" applyProtection="1">
      <alignment horizontal="center" vertical="center" shrinkToFit="1"/>
    </xf>
    <xf numFmtId="0" fontId="13" fillId="0" borderId="287" xfId="8" applyFont="1" applyFill="1" applyBorder="1" applyAlignment="1" applyProtection="1">
      <alignment horizontal="center" vertical="center" shrinkToFit="1"/>
    </xf>
    <xf numFmtId="0" fontId="13" fillId="0" borderId="288" xfId="8" applyFont="1" applyFill="1" applyBorder="1" applyAlignment="1" applyProtection="1">
      <alignment horizontal="center" vertical="center" shrinkToFit="1"/>
    </xf>
    <xf numFmtId="0" fontId="13" fillId="0" borderId="284" xfId="8" applyFont="1" applyBorder="1" applyAlignment="1" applyProtection="1">
      <alignment horizontal="center" vertical="center" shrinkToFit="1"/>
      <protection locked="0"/>
    </xf>
    <xf numFmtId="0" fontId="13" fillId="0" borderId="49" xfId="8" applyFont="1" applyFill="1" applyBorder="1" applyAlignment="1" applyProtection="1">
      <alignment horizontal="center" vertical="center" shrinkToFit="1"/>
    </xf>
    <xf numFmtId="0" fontId="13" fillId="0" borderId="176" xfId="8" applyFont="1" applyFill="1" applyBorder="1" applyAlignment="1" applyProtection="1">
      <alignment horizontal="center" vertical="center" shrinkToFit="1"/>
    </xf>
    <xf numFmtId="0" fontId="13" fillId="0" borderId="50" xfId="8" applyFont="1" applyFill="1" applyBorder="1" applyAlignment="1" applyProtection="1">
      <alignment horizontal="center" vertical="center" shrinkToFit="1"/>
    </xf>
    <xf numFmtId="0" fontId="13" fillId="0" borderId="41" xfId="8" applyFont="1" applyFill="1" applyBorder="1" applyAlignment="1" applyProtection="1">
      <alignment horizontal="center" vertical="center"/>
      <protection locked="0"/>
    </xf>
    <xf numFmtId="0" fontId="13" fillId="0" borderId="42" xfId="8" applyFont="1" applyFill="1" applyBorder="1" applyAlignment="1" applyProtection="1">
      <alignment horizontal="center" vertical="center"/>
      <protection locked="0"/>
    </xf>
    <xf numFmtId="0" fontId="13" fillId="0" borderId="286" xfId="8" applyFont="1" applyFill="1" applyBorder="1" applyAlignment="1" applyProtection="1">
      <alignment horizontal="center" vertical="center"/>
      <protection locked="0"/>
    </xf>
    <xf numFmtId="0" fontId="13" fillId="0" borderId="287" xfId="8" applyFont="1" applyFill="1" applyBorder="1" applyAlignment="1" applyProtection="1">
      <alignment horizontal="center" vertical="center"/>
      <protection locked="0"/>
    </xf>
    <xf numFmtId="0" fontId="4" fillId="0" borderId="122" xfId="2" applyFont="1" applyFill="1" applyBorder="1" applyAlignment="1">
      <alignment horizontal="center" vertical="center" shrinkToFit="1"/>
    </xf>
    <xf numFmtId="0" fontId="4" fillId="0" borderId="123" xfId="2" applyFont="1" applyFill="1" applyBorder="1" applyAlignment="1">
      <alignment horizontal="center" vertical="center" shrinkToFit="1"/>
    </xf>
    <xf numFmtId="0" fontId="4" fillId="0" borderId="124" xfId="2" applyFont="1" applyFill="1" applyBorder="1" applyAlignment="1">
      <alignment horizontal="center" vertical="center" shrinkToFit="1"/>
    </xf>
    <xf numFmtId="0" fontId="10" fillId="0" borderId="127" xfId="0" applyFont="1" applyFill="1" applyBorder="1" applyAlignment="1">
      <alignment horizontal="center" vertical="center" shrinkToFit="1"/>
    </xf>
    <xf numFmtId="0" fontId="10" fillId="0" borderId="143" xfId="0" applyFont="1" applyFill="1" applyBorder="1" applyAlignment="1">
      <alignment horizontal="center" vertical="center" shrinkToFit="1"/>
    </xf>
    <xf numFmtId="0" fontId="10" fillId="0" borderId="142" xfId="0" applyFont="1" applyFill="1" applyBorder="1" applyAlignment="1">
      <alignment horizontal="center" vertical="center" shrinkToFit="1"/>
    </xf>
    <xf numFmtId="0" fontId="10" fillId="0" borderId="123" xfId="0" applyFont="1" applyFill="1" applyBorder="1" applyAlignment="1">
      <alignment horizontal="center" vertical="center" shrinkToFit="1"/>
    </xf>
    <xf numFmtId="0" fontId="10" fillId="0" borderId="125" xfId="0" applyFont="1" applyFill="1" applyBorder="1" applyAlignment="1">
      <alignment horizontal="center" vertical="center" shrinkToFit="1"/>
    </xf>
    <xf numFmtId="0" fontId="10" fillId="0" borderId="126" xfId="0" applyFont="1" applyFill="1" applyBorder="1" applyAlignment="1">
      <alignment horizontal="center" vertical="center" shrinkToFit="1"/>
    </xf>
    <xf numFmtId="0" fontId="4" fillId="0" borderId="127" xfId="2" applyFont="1" applyFill="1" applyBorder="1" applyAlignment="1" applyProtection="1">
      <alignment horizontal="center" vertical="center"/>
      <protection locked="0"/>
    </xf>
    <xf numFmtId="0" fontId="4" fillId="0" borderId="123" xfId="2" applyFont="1" applyFill="1" applyBorder="1" applyAlignment="1" applyProtection="1">
      <alignment horizontal="center" vertical="center"/>
      <protection locked="0"/>
    </xf>
    <xf numFmtId="0" fontId="4" fillId="0" borderId="128" xfId="2" applyFont="1" applyFill="1" applyBorder="1" applyAlignment="1" applyProtection="1">
      <alignment horizontal="center" vertical="center"/>
      <protection locked="0"/>
    </xf>
    <xf numFmtId="0" fontId="4" fillId="0" borderId="145" xfId="2" applyFont="1" applyFill="1" applyBorder="1" applyAlignment="1">
      <alignment horizontal="center" vertical="center" shrinkToFit="1"/>
    </xf>
    <xf numFmtId="0" fontId="4" fillId="0" borderId="95" xfId="2" applyFont="1" applyFill="1" applyBorder="1" applyAlignment="1">
      <alignment horizontal="center" vertical="center" shrinkToFit="1"/>
    </xf>
    <xf numFmtId="0" fontId="4" fillId="0" borderId="96" xfId="2" applyFont="1" applyFill="1" applyBorder="1" applyAlignment="1">
      <alignment horizontal="center" vertical="center" shrinkToFit="1"/>
    </xf>
    <xf numFmtId="0" fontId="23" fillId="4" borderId="94" xfId="2" applyFont="1" applyFill="1" applyBorder="1" applyAlignment="1" applyProtection="1">
      <alignment horizontal="left" vertical="center" wrapText="1" shrinkToFit="1"/>
      <protection locked="0"/>
    </xf>
    <xf numFmtId="0" fontId="23" fillId="4" borderId="95" xfId="2" applyFont="1" applyFill="1" applyBorder="1" applyAlignment="1" applyProtection="1">
      <alignment horizontal="left" vertical="center" wrapText="1" shrinkToFit="1"/>
      <protection locked="0"/>
    </xf>
    <xf numFmtId="0" fontId="23" fillId="4" borderId="96" xfId="2" applyFont="1" applyFill="1" applyBorder="1" applyAlignment="1" applyProtection="1">
      <alignment horizontal="left" vertical="center" wrapText="1" shrinkToFit="1"/>
      <protection locked="0"/>
    </xf>
    <xf numFmtId="0" fontId="21" fillId="4" borderId="94" xfId="0" applyFont="1" applyFill="1" applyBorder="1" applyAlignment="1" applyProtection="1">
      <alignment horizontal="center" vertical="center" shrinkToFit="1"/>
      <protection locked="0"/>
    </xf>
    <xf numFmtId="0" fontId="21" fillId="4" borderId="137" xfId="0" applyFont="1" applyFill="1" applyBorder="1" applyAlignment="1" applyProtection="1">
      <alignment horizontal="center" vertical="center" shrinkToFit="1"/>
      <protection locked="0"/>
    </xf>
    <xf numFmtId="0" fontId="21" fillId="4" borderId="136" xfId="0" applyFont="1" applyFill="1" applyBorder="1" applyAlignment="1" applyProtection="1">
      <alignment horizontal="center" vertical="center" shrinkToFit="1"/>
      <protection locked="0"/>
    </xf>
    <xf numFmtId="0" fontId="0" fillId="0" borderId="136" xfId="0" applyFont="1" applyFill="1" applyBorder="1" applyAlignment="1">
      <alignment horizontal="center" vertical="center" shrinkToFit="1"/>
    </xf>
    <xf numFmtId="0" fontId="0" fillId="0" borderId="95" xfId="0" applyFont="1" applyFill="1" applyBorder="1" applyAlignment="1">
      <alignment horizontal="center" vertical="center" shrinkToFit="1"/>
    </xf>
    <xf numFmtId="0" fontId="21" fillId="4" borderId="248" xfId="0" applyFont="1" applyFill="1" applyBorder="1" applyAlignment="1" applyProtection="1">
      <alignment horizontal="center" vertical="center" shrinkToFit="1"/>
      <protection locked="0"/>
    </xf>
    <xf numFmtId="0" fontId="21" fillId="4" borderId="245" xfId="0" applyFont="1" applyFill="1" applyBorder="1" applyAlignment="1" applyProtection="1">
      <alignment horizontal="center" vertical="center" shrinkToFit="1"/>
      <protection locked="0"/>
    </xf>
    <xf numFmtId="0" fontId="4" fillId="0" borderId="20" xfId="2" applyFont="1" applyFill="1" applyBorder="1" applyAlignment="1" applyProtection="1">
      <alignment horizontal="center" vertical="center"/>
      <protection locked="0"/>
    </xf>
    <xf numFmtId="0" fontId="4" fillId="0" borderId="4" xfId="2" applyFont="1" applyFill="1" applyBorder="1" applyAlignment="1" applyProtection="1">
      <alignment horizontal="center" vertical="center"/>
      <protection locked="0"/>
    </xf>
    <xf numFmtId="0" fontId="4" fillId="0" borderId="113" xfId="2" applyFont="1" applyFill="1" applyBorder="1" applyAlignment="1" applyProtection="1">
      <alignment horizontal="center" vertical="center"/>
      <protection locked="0"/>
    </xf>
    <xf numFmtId="0" fontId="4" fillId="0" borderId="114"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23" xfId="2" applyFont="1" applyFill="1" applyBorder="1" applyAlignment="1">
      <alignment horizontal="center" vertical="center" shrinkToFit="1"/>
    </xf>
    <xf numFmtId="0" fontId="4" fillId="0" borderId="10" xfId="2" applyFont="1" applyFill="1" applyBorder="1" applyAlignment="1">
      <alignment horizontal="center" vertical="center"/>
    </xf>
    <xf numFmtId="0" fontId="4" fillId="0" borderId="17" xfId="2" applyFont="1" applyFill="1" applyBorder="1" applyAlignment="1">
      <alignment horizontal="center" vertical="center"/>
    </xf>
    <xf numFmtId="0" fontId="21" fillId="4" borderId="20" xfId="0" applyFont="1" applyFill="1" applyBorder="1" applyAlignment="1" applyProtection="1">
      <alignment horizontal="center" vertical="center" shrinkToFit="1"/>
      <protection locked="0"/>
    </xf>
    <xf numFmtId="0" fontId="21" fillId="4" borderId="89" xfId="0" applyFont="1" applyFill="1" applyBorder="1" applyAlignment="1" applyProtection="1">
      <alignment horizontal="center" vertical="center" shrinkToFit="1"/>
      <protection locked="0"/>
    </xf>
    <xf numFmtId="0" fontId="21" fillId="4" borderId="33" xfId="0" applyFont="1" applyFill="1" applyBorder="1" applyAlignment="1" applyProtection="1">
      <alignment horizontal="center" vertical="center" shrinkToFit="1"/>
      <protection locked="0"/>
    </xf>
    <xf numFmtId="0" fontId="0" fillId="0" borderId="3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46" xfId="0" applyFont="1" applyFill="1" applyBorder="1" applyAlignment="1">
      <alignment horizontal="center" vertical="center" shrinkToFit="1"/>
    </xf>
    <xf numFmtId="0" fontId="0" fillId="0" borderId="247" xfId="0" applyFont="1" applyFill="1" applyBorder="1" applyAlignment="1">
      <alignment horizontal="center" vertical="center" shrinkToFit="1"/>
    </xf>
    <xf numFmtId="0" fontId="4" fillId="0" borderId="94" xfId="2" applyFont="1" applyFill="1" applyBorder="1" applyAlignment="1" applyProtection="1">
      <alignment horizontal="center" vertical="center"/>
      <protection locked="0"/>
    </xf>
    <xf numFmtId="0" fontId="4" fillId="0" borderId="95" xfId="2" applyFont="1" applyFill="1" applyBorder="1" applyAlignment="1" applyProtection="1">
      <alignment horizontal="center" vertical="center"/>
      <protection locked="0"/>
    </xf>
    <xf numFmtId="0" fontId="4" fillId="0" borderId="144" xfId="2" applyFont="1" applyFill="1" applyBorder="1" applyAlignment="1" applyProtection="1">
      <alignment horizontal="center" vertical="center"/>
      <protection locked="0"/>
    </xf>
    <xf numFmtId="0" fontId="28" fillId="0" borderId="44"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28" fillId="0" borderId="7" xfId="2" applyFont="1" applyFill="1" applyBorder="1" applyAlignment="1">
      <alignment horizontal="left" vertical="center" wrapText="1"/>
    </xf>
    <xf numFmtId="0" fontId="28" fillId="0" borderId="45"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4" fillId="0" borderId="23" xfId="2" applyFont="1" applyFill="1" applyBorder="1" applyAlignment="1">
      <alignment horizontal="center" vertical="center"/>
    </xf>
    <xf numFmtId="0" fontId="28" fillId="0" borderId="20"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23" xfId="2" applyFont="1" applyFill="1" applyBorder="1" applyAlignment="1">
      <alignment horizontal="left" vertical="center" wrapText="1"/>
    </xf>
    <xf numFmtId="0" fontId="21" fillId="4" borderId="9" xfId="0" applyFont="1" applyFill="1" applyBorder="1" applyAlignment="1" applyProtection="1">
      <alignment horizontal="center" vertical="center" shrinkToFit="1"/>
      <protection locked="0"/>
    </xf>
    <xf numFmtId="0" fontId="21" fillId="4" borderId="21" xfId="0" applyFont="1" applyFill="1" applyBorder="1" applyAlignment="1" applyProtection="1">
      <alignment horizontal="center" vertical="center" shrinkToFit="1"/>
      <protection locked="0"/>
    </xf>
    <xf numFmtId="0" fontId="21" fillId="4" borderId="249" xfId="0" applyFont="1" applyFill="1" applyBorder="1" applyAlignment="1" applyProtection="1">
      <alignment horizontal="center" vertical="center" shrinkToFit="1"/>
      <protection locked="0"/>
    </xf>
    <xf numFmtId="0" fontId="21" fillId="4" borderId="46" xfId="0" applyFont="1" applyFill="1" applyBorder="1" applyAlignment="1" applyProtection="1">
      <alignment horizontal="center" vertical="center" shrinkToFit="1"/>
      <protection locked="0"/>
    </xf>
    <xf numFmtId="0" fontId="4" fillId="0" borderId="155" xfId="2" applyFont="1" applyFill="1" applyBorder="1" applyAlignment="1">
      <alignment horizontal="center" vertical="center" shrinkToFit="1"/>
    </xf>
    <xf numFmtId="0" fontId="4" fillId="0" borderId="156" xfId="2" applyFont="1" applyFill="1" applyBorder="1" applyAlignment="1">
      <alignment horizontal="center" vertical="center" shrinkToFit="1"/>
    </xf>
    <xf numFmtId="0" fontId="5" fillId="4" borderId="156" xfId="2" applyFont="1" applyFill="1" applyBorder="1" applyAlignment="1" applyProtection="1">
      <alignment horizontal="center" vertical="center" shrinkToFit="1"/>
      <protection locked="0"/>
    </xf>
    <xf numFmtId="0" fontId="5" fillId="4" borderId="292" xfId="2" applyFont="1" applyFill="1" applyBorder="1" applyAlignment="1" applyProtection="1">
      <alignment horizontal="center" vertical="center" shrinkToFit="1"/>
      <protection locked="0"/>
    </xf>
    <xf numFmtId="0" fontId="4" fillId="0" borderId="157" xfId="2" applyFont="1" applyFill="1" applyBorder="1" applyAlignment="1">
      <alignment horizontal="center" vertical="center" shrinkToFit="1"/>
    </xf>
    <xf numFmtId="0" fontId="4" fillId="0" borderId="83" xfId="2" applyFont="1" applyFill="1" applyBorder="1" applyAlignment="1">
      <alignment horizontal="center" vertical="center" shrinkToFit="1"/>
    </xf>
    <xf numFmtId="0" fontId="5" fillId="4" borderId="83" xfId="2" applyFont="1" applyFill="1" applyBorder="1" applyAlignment="1" applyProtection="1">
      <alignment horizontal="center" vertical="center" shrinkToFit="1"/>
      <protection locked="0"/>
    </xf>
    <xf numFmtId="0" fontId="5" fillId="4" borderId="293" xfId="2" applyFont="1" applyFill="1" applyBorder="1" applyAlignment="1" applyProtection="1">
      <alignment horizontal="center" vertical="center" shrinkToFit="1"/>
      <protection locked="0"/>
    </xf>
    <xf numFmtId="0" fontId="0" fillId="0" borderId="115" xfId="0" applyFont="1" applyFill="1" applyBorder="1" applyAlignment="1">
      <alignment horizontal="center" vertical="center" textRotation="255" wrapText="1" shrinkToFit="1"/>
    </xf>
    <xf numFmtId="0" fontId="0" fillId="0" borderId="117" xfId="0" applyFont="1" applyFill="1" applyBorder="1" applyAlignment="1">
      <alignment horizontal="center" vertical="center" textRotation="255" shrinkToFit="1"/>
    </xf>
    <xf numFmtId="0" fontId="0" fillId="0" borderId="119" xfId="0" applyFont="1" applyFill="1" applyBorder="1" applyAlignment="1">
      <alignment horizontal="center" vertical="center" textRotation="255" shrinkToFit="1"/>
    </xf>
    <xf numFmtId="0" fontId="0" fillId="0" borderId="97" xfId="0" applyFont="1" applyFill="1" applyBorder="1" applyAlignment="1">
      <alignment horizontal="center" vertical="center" wrapText="1" shrinkToFit="1"/>
    </xf>
    <xf numFmtId="0" fontId="0" fillId="0" borderId="102" xfId="0" applyFont="1" applyFill="1" applyBorder="1" applyAlignment="1">
      <alignment horizontal="center" vertical="center" wrapText="1" shrinkToFit="1"/>
    </xf>
    <xf numFmtId="46" fontId="0" fillId="0" borderId="98" xfId="0" quotePrefix="1" applyNumberFormat="1" applyFont="1" applyFill="1" applyBorder="1" applyAlignment="1">
      <alignment horizontal="center" vertical="center" shrinkToFit="1"/>
    </xf>
    <xf numFmtId="46" fontId="0" fillId="0" borderId="99" xfId="0" quotePrefix="1" applyNumberFormat="1" applyFont="1" applyFill="1" applyBorder="1" applyAlignment="1">
      <alignment horizontal="center" vertical="center" shrinkToFit="1"/>
    </xf>
    <xf numFmtId="46" fontId="0" fillId="0" borderId="101" xfId="0" quotePrefix="1" applyNumberFormat="1" applyFont="1" applyFill="1" applyBorder="1" applyAlignment="1">
      <alignment horizontal="center" vertical="center" shrinkToFit="1"/>
    </xf>
    <xf numFmtId="0" fontId="0" fillId="0" borderId="97" xfId="0" applyNumberFormat="1" applyFont="1" applyFill="1" applyBorder="1" applyAlignment="1">
      <alignment horizontal="center" vertical="center" shrinkToFit="1"/>
    </xf>
    <xf numFmtId="0" fontId="0" fillId="0" borderId="102" xfId="0" applyNumberFormat="1" applyFont="1" applyFill="1" applyBorder="1" applyAlignment="1">
      <alignment horizontal="center" vertical="center" shrinkToFit="1"/>
    </xf>
    <xf numFmtId="0" fontId="0" fillId="0" borderId="226" xfId="0" applyNumberFormat="1" applyFont="1" applyFill="1" applyBorder="1" applyAlignment="1">
      <alignment horizontal="center" vertical="center" shrinkToFit="1"/>
    </xf>
    <xf numFmtId="0" fontId="0" fillId="0" borderId="227" xfId="0" applyNumberFormat="1" applyFont="1" applyFill="1" applyBorder="1" applyAlignment="1">
      <alignment horizontal="center" vertical="center" shrinkToFit="1"/>
    </xf>
    <xf numFmtId="0" fontId="0" fillId="0" borderId="224" xfId="0" applyFont="1" applyFill="1" applyBorder="1" applyAlignment="1">
      <alignment horizontal="center" vertical="center" shrinkToFit="1"/>
    </xf>
    <xf numFmtId="0" fontId="0" fillId="0" borderId="239" xfId="0" applyFont="1" applyFill="1" applyBorder="1" applyAlignment="1">
      <alignment horizontal="center" vertical="center" shrinkToFit="1"/>
    </xf>
    <xf numFmtId="0" fontId="21" fillId="0" borderId="196" xfId="0" applyFont="1" applyFill="1" applyBorder="1" applyAlignment="1">
      <alignment horizontal="center" vertical="center" shrinkToFit="1"/>
    </xf>
    <xf numFmtId="0" fontId="21" fillId="0" borderId="197" xfId="0" applyFont="1" applyFill="1" applyBorder="1" applyAlignment="1">
      <alignment horizontal="center" vertical="center" shrinkToFit="1"/>
    </xf>
    <xf numFmtId="0" fontId="4" fillId="0" borderId="68" xfId="2" applyFont="1" applyFill="1" applyBorder="1" applyAlignment="1" applyProtection="1">
      <alignment horizontal="center" vertical="center" wrapText="1"/>
      <protection locked="0"/>
    </xf>
    <xf numFmtId="0" fontId="4" fillId="0" borderId="39" xfId="2" applyFont="1" applyFill="1" applyBorder="1" applyAlignment="1" applyProtection="1">
      <alignment horizontal="center" vertical="center" wrapText="1"/>
      <protection locked="0"/>
    </xf>
    <xf numFmtId="0" fontId="4" fillId="0" borderId="179" xfId="2" applyFont="1" applyFill="1" applyBorder="1" applyAlignment="1" applyProtection="1">
      <alignment horizontal="center" vertical="center" wrapText="1"/>
      <protection locked="0"/>
    </xf>
    <xf numFmtId="0" fontId="0" fillId="0" borderId="218" xfId="0" applyFont="1" applyFill="1" applyBorder="1" applyAlignment="1">
      <alignment horizontal="center" vertical="center" shrinkToFit="1"/>
    </xf>
    <xf numFmtId="0" fontId="0" fillId="0" borderId="148" xfId="0" applyFont="1" applyFill="1" applyBorder="1" applyAlignment="1">
      <alignment horizontal="center" vertical="center" shrinkToFit="1"/>
    </xf>
    <xf numFmtId="0" fontId="13" fillId="0" borderId="9" xfId="3" applyFont="1" applyBorder="1" applyAlignment="1">
      <alignment horizontal="left" vertical="center"/>
    </xf>
    <xf numFmtId="0" fontId="13" fillId="0" borderId="8" xfId="3" applyFont="1" applyBorder="1" applyAlignment="1">
      <alignment horizontal="left" vertical="center"/>
    </xf>
    <xf numFmtId="178" fontId="13" fillId="2" borderId="92" xfId="3" applyNumberFormat="1" applyFont="1" applyFill="1" applyBorder="1" applyAlignment="1" applyProtection="1">
      <alignment horizontal="center" vertical="center" wrapText="1"/>
      <protection locked="0"/>
    </xf>
    <xf numFmtId="178" fontId="13" fillId="2" borderId="93" xfId="3" applyNumberFormat="1" applyFont="1" applyFill="1" applyBorder="1" applyAlignment="1" applyProtection="1">
      <alignment horizontal="center" vertical="center" wrapText="1"/>
      <protection locked="0"/>
    </xf>
    <xf numFmtId="181" fontId="13" fillId="0" borderId="2" xfId="3" applyNumberFormat="1" applyFont="1" applyBorder="1" applyAlignment="1">
      <alignment horizontal="center" vertical="center" wrapText="1"/>
    </xf>
    <xf numFmtId="0" fontId="0" fillId="0" borderId="5"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0" fillId="0" borderId="41" xfId="0" applyNumberFormat="1" applyFont="1" applyFill="1" applyBorder="1" applyAlignment="1">
      <alignment horizontal="center" vertical="center" shrinkToFit="1"/>
    </xf>
    <xf numFmtId="0" fontId="0" fillId="0" borderId="169" xfId="0" applyNumberFormat="1" applyFont="1" applyFill="1" applyBorder="1" applyAlignment="1">
      <alignment horizontal="center" vertical="center" shrinkToFit="1"/>
    </xf>
    <xf numFmtId="0" fontId="21" fillId="4" borderId="215" xfId="0" applyFont="1" applyFill="1" applyBorder="1" applyAlignment="1" applyProtection="1">
      <alignment horizontal="center" vertical="center" shrinkToFit="1"/>
      <protection locked="0"/>
    </xf>
    <xf numFmtId="0" fontId="21" fillId="4" borderId="216" xfId="0" applyFont="1" applyFill="1" applyBorder="1" applyAlignment="1" applyProtection="1">
      <alignment horizontal="center" vertical="center" shrinkToFit="1"/>
      <protection locked="0"/>
    </xf>
    <xf numFmtId="0" fontId="0" fillId="0" borderId="207" xfId="0" applyFont="1" applyFill="1" applyBorder="1" applyAlignment="1">
      <alignment horizontal="center" vertical="center" shrinkToFit="1"/>
    </xf>
    <xf numFmtId="0" fontId="21" fillId="4" borderId="5" xfId="0" applyFont="1" applyFill="1" applyBorder="1" applyAlignment="1" applyProtection="1">
      <alignment horizontal="center" vertical="center" shrinkToFit="1"/>
      <protection locked="0"/>
    </xf>
    <xf numFmtId="0" fontId="21" fillId="4" borderId="18" xfId="0" applyFont="1" applyFill="1" applyBorder="1" applyAlignment="1" applyProtection="1">
      <alignment horizontal="center" vertical="center" shrinkToFit="1"/>
      <protection locked="0"/>
    </xf>
    <xf numFmtId="0" fontId="4" fillId="0" borderId="55" xfId="2" applyFont="1" applyFill="1" applyBorder="1" applyAlignment="1">
      <alignment horizontal="center" vertical="center" shrinkToFit="1"/>
    </xf>
    <xf numFmtId="0" fontId="4" fillId="0" borderId="56" xfId="2" applyFont="1" applyFill="1" applyBorder="1" applyAlignment="1">
      <alignment horizontal="center" vertical="center" shrinkToFit="1"/>
    </xf>
    <xf numFmtId="179" fontId="4" fillId="6" borderId="56" xfId="2" applyNumberFormat="1" applyFont="1" applyFill="1" applyBorder="1" applyAlignment="1" applyProtection="1">
      <alignment horizontal="center" vertical="center"/>
      <protection locked="0"/>
    </xf>
    <xf numFmtId="179" fontId="4" fillId="6" borderId="118" xfId="2" applyNumberFormat="1" applyFont="1" applyFill="1" applyBorder="1" applyAlignment="1" applyProtection="1">
      <alignment horizontal="center" vertical="center"/>
      <protection locked="0"/>
    </xf>
    <xf numFmtId="0" fontId="0" fillId="0" borderId="8"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8"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0" fontId="21" fillId="4" borderId="225" xfId="0" applyFont="1" applyFill="1" applyBorder="1" applyAlignment="1" applyProtection="1">
      <alignment horizontal="center" vertical="center" shrinkToFit="1"/>
      <protection locked="0"/>
    </xf>
    <xf numFmtId="0" fontId="21" fillId="4" borderId="207" xfId="0" applyFont="1" applyFill="1" applyBorder="1" applyAlignment="1" applyProtection="1">
      <alignment horizontal="center" vertical="center" shrinkToFit="1"/>
      <protection locked="0"/>
    </xf>
    <xf numFmtId="0" fontId="21" fillId="4" borderId="8" xfId="0" applyFont="1" applyFill="1" applyBorder="1" applyAlignment="1" applyProtection="1">
      <alignment horizontal="center" vertical="center" shrinkToFit="1"/>
      <protection locked="0"/>
    </xf>
    <xf numFmtId="0" fontId="21" fillId="4" borderId="23" xfId="0" applyFont="1" applyFill="1" applyBorder="1" applyAlignment="1" applyProtection="1">
      <alignment horizontal="center" vertical="center" shrinkToFit="1"/>
      <protection locked="0"/>
    </xf>
    <xf numFmtId="0" fontId="0" fillId="0" borderId="49" xfId="0" applyNumberFormat="1" applyFont="1" applyFill="1" applyBorder="1" applyAlignment="1">
      <alignment horizontal="center" vertical="center" shrinkToFit="1"/>
    </xf>
    <xf numFmtId="0" fontId="0" fillId="0" borderId="296" xfId="0" applyNumberFormat="1" applyFont="1" applyFill="1" applyBorder="1" applyAlignment="1">
      <alignment horizontal="center" vertical="center" shrinkToFit="1"/>
    </xf>
    <xf numFmtId="0" fontId="0" fillId="0" borderId="12" xfId="0" applyNumberFormat="1" applyFont="1" applyFill="1" applyBorder="1" applyAlignment="1">
      <alignment horizontal="center" vertical="center" shrinkToFit="1"/>
    </xf>
    <xf numFmtId="0" fontId="0" fillId="0" borderId="297" xfId="0" applyNumberFormat="1" applyFont="1" applyFill="1" applyBorder="1" applyAlignment="1">
      <alignment horizontal="center" vertical="center" shrinkToFit="1"/>
    </xf>
    <xf numFmtId="0" fontId="0" fillId="0" borderId="103" xfId="0" applyFont="1" applyFill="1" applyBorder="1" applyAlignment="1">
      <alignment horizontal="center" vertical="center" shrinkToFit="1"/>
    </xf>
    <xf numFmtId="0" fontId="0" fillId="0" borderId="104"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2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05" xfId="0" applyFont="1" applyFill="1" applyBorder="1" applyAlignment="1">
      <alignment horizontal="center" vertical="center" shrinkToFit="1"/>
    </xf>
    <xf numFmtId="0" fontId="0" fillId="0" borderId="106"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30" xfId="0" applyFont="1" applyFill="1" applyBorder="1" applyAlignment="1">
      <alignment horizontal="center" vertical="center" shrinkToFit="1"/>
    </xf>
    <xf numFmtId="0" fontId="0" fillId="0" borderId="131" xfId="0" applyFont="1" applyFill="1" applyBorder="1" applyAlignment="1">
      <alignment horizontal="center" vertical="center" shrinkToFit="1"/>
    </xf>
    <xf numFmtId="0" fontId="0" fillId="0" borderId="85" xfId="0" applyFont="1" applyFill="1" applyBorder="1" applyAlignment="1">
      <alignment horizontal="center" vertical="center" shrinkToFit="1"/>
    </xf>
    <xf numFmtId="0" fontId="0" fillId="0" borderId="86" xfId="0" applyFont="1" applyFill="1" applyBorder="1" applyAlignment="1">
      <alignment horizontal="center" vertical="center" shrinkToFit="1"/>
    </xf>
    <xf numFmtId="0" fontId="4" fillId="0" borderId="47" xfId="2" applyFont="1" applyFill="1" applyBorder="1" applyAlignment="1" applyProtection="1">
      <alignment horizontal="center" vertical="center"/>
      <protection locked="0"/>
    </xf>
    <xf numFmtId="0" fontId="4" fillId="0" borderId="48" xfId="2" applyFont="1" applyFill="1" applyBorder="1" applyAlignment="1" applyProtection="1">
      <alignment horizontal="center" vertical="center"/>
      <protection locked="0"/>
    </xf>
    <xf numFmtId="0" fontId="4" fillId="0" borderId="116" xfId="2" applyFont="1" applyFill="1" applyBorder="1" applyAlignment="1" applyProtection="1">
      <alignment horizontal="center" vertical="center"/>
      <protection locked="0"/>
    </xf>
    <xf numFmtId="0" fontId="0" fillId="0" borderId="38"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21" fillId="0" borderId="221" xfId="0" applyFont="1" applyFill="1" applyBorder="1" applyAlignment="1">
      <alignment horizontal="center" vertical="center" shrinkToFit="1"/>
    </xf>
    <xf numFmtId="0" fontId="21" fillId="0" borderId="222" xfId="0" applyFont="1" applyFill="1" applyBorder="1" applyAlignment="1">
      <alignment horizontal="center" vertical="center" shrinkToFit="1"/>
    </xf>
    <xf numFmtId="0" fontId="17" fillId="0" borderId="15" xfId="3" applyFont="1" applyBorder="1" applyAlignment="1">
      <alignment horizontal="center" vertical="center"/>
    </xf>
    <xf numFmtId="0" fontId="0" fillId="0" borderId="3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5" xfId="0" applyNumberFormat="1" applyFont="1" applyFill="1" applyBorder="1" applyAlignment="1">
      <alignment horizontal="center" vertical="center" shrinkToFit="1"/>
    </xf>
    <xf numFmtId="0" fontId="0" fillId="0" borderId="167" xfId="0" applyNumberFormat="1" applyFont="1" applyFill="1" applyBorder="1" applyAlignment="1">
      <alignment horizontal="center" vertical="center" shrinkToFit="1"/>
    </xf>
    <xf numFmtId="0" fontId="21" fillId="0" borderId="219" xfId="0" applyFont="1" applyFill="1" applyBorder="1" applyAlignment="1">
      <alignment horizontal="center" vertical="center" shrinkToFit="1"/>
    </xf>
    <xf numFmtId="0" fontId="21" fillId="0" borderId="220" xfId="0" applyFont="1" applyFill="1" applyBorder="1" applyAlignment="1">
      <alignment horizontal="center" vertical="center" shrinkToFit="1"/>
    </xf>
    <xf numFmtId="0" fontId="0" fillId="0" borderId="220" xfId="0" applyFont="1" applyFill="1" applyBorder="1" applyAlignment="1">
      <alignment horizontal="center" vertical="center" shrinkToFit="1"/>
    </xf>
    <xf numFmtId="0" fontId="0" fillId="0" borderId="237" xfId="0" applyFont="1" applyFill="1" applyBorder="1" applyAlignment="1">
      <alignment horizontal="center" vertical="center" shrinkToFit="1"/>
    </xf>
    <xf numFmtId="0" fontId="21" fillId="0" borderId="190" xfId="0" applyFont="1" applyFill="1" applyBorder="1" applyAlignment="1">
      <alignment horizontal="center" vertical="center" shrinkToFit="1"/>
    </xf>
    <xf numFmtId="0" fontId="21" fillId="0" borderId="191" xfId="0" applyFont="1" applyFill="1" applyBorder="1" applyAlignment="1">
      <alignment horizontal="center" vertical="center" shrinkToFit="1"/>
    </xf>
    <xf numFmtId="0" fontId="4" fillId="0" borderId="168" xfId="2" applyFont="1" applyFill="1" applyBorder="1" applyAlignment="1" applyProtection="1">
      <alignment horizontal="center" vertical="center"/>
      <protection locked="0"/>
    </xf>
    <xf numFmtId="0" fontId="4" fillId="0" borderId="36" xfId="2" applyFont="1" applyFill="1" applyBorder="1" applyAlignment="1" applyProtection="1">
      <alignment horizontal="center" vertical="center"/>
      <protection locked="0"/>
    </xf>
    <xf numFmtId="0" fontId="4" fillId="0" borderId="178" xfId="2" applyFont="1" applyFill="1" applyBorder="1" applyAlignment="1" applyProtection="1">
      <alignment horizontal="center" vertical="center"/>
      <protection locked="0"/>
    </xf>
    <xf numFmtId="0" fontId="0" fillId="0" borderId="222" xfId="0" applyFont="1" applyFill="1" applyBorder="1" applyAlignment="1">
      <alignment horizontal="center" vertical="center" shrinkToFit="1"/>
    </xf>
    <xf numFmtId="0" fontId="0" fillId="0" borderId="238" xfId="0" applyFont="1" applyFill="1" applyBorder="1" applyAlignment="1">
      <alignment horizontal="center" vertical="center" shrinkToFit="1"/>
    </xf>
    <xf numFmtId="0" fontId="21" fillId="0" borderId="193" xfId="0" applyFont="1" applyFill="1" applyBorder="1" applyAlignment="1">
      <alignment horizontal="center" vertical="center" shrinkToFit="1"/>
    </xf>
    <xf numFmtId="0" fontId="21" fillId="0" borderId="194" xfId="0" applyFont="1" applyFill="1" applyBorder="1" applyAlignment="1">
      <alignment horizontal="center" vertical="center" shrinkToFit="1"/>
    </xf>
    <xf numFmtId="0" fontId="4" fillId="0" borderId="68" xfId="2" applyFont="1" applyFill="1" applyBorder="1" applyAlignment="1" applyProtection="1">
      <alignment horizontal="center" vertical="center"/>
      <protection locked="0"/>
    </xf>
    <xf numFmtId="0" fontId="4" fillId="0" borderId="39" xfId="2" applyFont="1" applyFill="1" applyBorder="1" applyAlignment="1" applyProtection="1">
      <alignment horizontal="center" vertical="center"/>
      <protection locked="0"/>
    </xf>
    <xf numFmtId="0" fontId="4" fillId="0" borderId="179" xfId="2" applyFont="1" applyFill="1" applyBorder="1" applyAlignment="1" applyProtection="1">
      <alignment horizontal="center" vertical="center"/>
      <protection locked="0"/>
    </xf>
    <xf numFmtId="0" fontId="13" fillId="0" borderId="8" xfId="3" applyFont="1" applyBorder="1" applyAlignment="1">
      <alignment horizontal="left" vertical="center" shrinkToFit="1"/>
    </xf>
    <xf numFmtId="0" fontId="13" fillId="0" borderId="4" xfId="3" applyFont="1" applyBorder="1" applyAlignment="1">
      <alignment horizontal="left" vertical="center" shrinkToFit="1"/>
    </xf>
    <xf numFmtId="0" fontId="13" fillId="0" borderId="174" xfId="3" applyFont="1" applyBorder="1" applyAlignment="1">
      <alignment horizontal="left" vertical="center" shrinkToFit="1"/>
    </xf>
    <xf numFmtId="0" fontId="0" fillId="0" borderId="14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17" xfId="0" applyFont="1" applyFill="1" applyBorder="1" applyAlignment="1">
      <alignment horizontal="center" vertical="center" shrinkToFit="1"/>
    </xf>
    <xf numFmtId="0" fontId="0" fillId="0" borderId="110" xfId="0" applyFont="1" applyFill="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33"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0"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32" xfId="0" applyFont="1" applyFill="1" applyBorder="1" applyAlignment="1">
      <alignment horizontal="center" vertical="center" wrapText="1" shrinkToFit="1"/>
    </xf>
    <xf numFmtId="0" fontId="0" fillId="0" borderId="131" xfId="0" applyFont="1" applyFill="1" applyBorder="1" applyAlignment="1">
      <alignment horizontal="center" vertical="center" wrapText="1" shrinkToFit="1"/>
    </xf>
    <xf numFmtId="0" fontId="0" fillId="0" borderId="211" xfId="0" applyFont="1" applyFill="1" applyBorder="1" applyAlignment="1">
      <alignment horizontal="center" vertical="center" shrinkToFit="1"/>
    </xf>
    <xf numFmtId="0" fontId="0" fillId="0" borderId="212" xfId="0" applyFont="1" applyFill="1" applyBorder="1" applyAlignment="1">
      <alignment horizontal="center" vertical="center" shrinkToFit="1"/>
    </xf>
    <xf numFmtId="0" fontId="21" fillId="4" borderId="235" xfId="0" applyFont="1" applyFill="1" applyBorder="1" applyAlignment="1" applyProtection="1">
      <alignment horizontal="center" vertical="center" shrinkToFit="1"/>
      <protection locked="0"/>
    </xf>
    <xf numFmtId="0" fontId="21" fillId="4" borderId="250" xfId="0" applyFont="1" applyFill="1" applyBorder="1" applyAlignment="1" applyProtection="1">
      <alignment horizontal="center" vertical="center" shrinkToFit="1"/>
      <protection locked="0"/>
    </xf>
    <xf numFmtId="0" fontId="21" fillId="4" borderId="251" xfId="0" applyFont="1" applyFill="1" applyBorder="1" applyAlignment="1" applyProtection="1">
      <alignment horizontal="center" vertical="center" shrinkToFit="1"/>
      <protection locked="0"/>
    </xf>
    <xf numFmtId="0" fontId="21" fillId="4" borderId="252" xfId="0" applyFont="1" applyFill="1" applyBorder="1" applyAlignment="1" applyProtection="1">
      <alignment horizontal="center" vertical="center" shrinkToFit="1"/>
      <protection locked="0"/>
    </xf>
    <xf numFmtId="0" fontId="14" fillId="0" borderId="150"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0" borderId="151"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229" xfId="0" applyFont="1" applyFill="1" applyBorder="1" applyAlignment="1">
      <alignment horizontal="left" vertical="center" wrapText="1"/>
    </xf>
    <xf numFmtId="0" fontId="4" fillId="0" borderId="230" xfId="2" applyFont="1" applyFill="1" applyBorder="1" applyAlignment="1">
      <alignment horizontal="center" vertical="center"/>
    </xf>
    <xf numFmtId="0" fontId="4" fillId="0" borderId="231" xfId="2" applyFont="1" applyFill="1" applyBorder="1" applyAlignment="1">
      <alignment horizontal="center" vertical="center"/>
    </xf>
    <xf numFmtId="0" fontId="8" fillId="4" borderId="231" xfId="2" applyFont="1" applyFill="1" applyBorder="1" applyAlignment="1" applyProtection="1">
      <alignment horizontal="center" vertical="center"/>
      <protection locked="0"/>
    </xf>
    <xf numFmtId="0" fontId="8" fillId="4" borderId="232" xfId="2" applyFont="1" applyFill="1" applyBorder="1" applyAlignment="1" applyProtection="1">
      <alignment horizontal="center" vertical="center"/>
      <protection locked="0"/>
    </xf>
    <xf numFmtId="0" fontId="0" fillId="0" borderId="214"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0" fillId="0" borderId="216" xfId="0" applyFont="1" applyFill="1" applyBorder="1" applyAlignment="1">
      <alignment horizontal="center" vertical="center" shrinkToFit="1"/>
    </xf>
    <xf numFmtId="0" fontId="0" fillId="0" borderId="90" xfId="0" applyFont="1" applyFill="1" applyBorder="1" applyAlignment="1">
      <alignment horizontal="center" vertical="center" shrinkToFit="1"/>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09" xfId="0" applyFont="1" applyFill="1" applyBorder="1" applyAlignment="1">
      <alignment horizontal="center" vertical="center" shrinkToFit="1"/>
    </xf>
    <xf numFmtId="0" fontId="0" fillId="0" borderId="15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234" xfId="2" applyFont="1" applyFill="1" applyBorder="1" applyAlignment="1">
      <alignment horizontal="center" vertical="center" shrinkToFit="1"/>
    </xf>
    <xf numFmtId="0" fontId="4" fillId="0" borderId="233" xfId="2" applyFont="1" applyFill="1" applyBorder="1" applyAlignment="1">
      <alignment horizontal="center" vertical="center" shrinkToFit="1"/>
    </xf>
    <xf numFmtId="0" fontId="4" fillId="0" borderId="236" xfId="2" applyFont="1" applyFill="1" applyBorder="1" applyAlignment="1">
      <alignment horizontal="center" vertical="center" shrinkToFit="1"/>
    </xf>
    <xf numFmtId="0" fontId="8" fillId="4" borderId="149" xfId="2" applyFont="1" applyFill="1" applyBorder="1" applyAlignment="1" applyProtection="1">
      <alignment horizontal="center" vertical="center" shrinkToFit="1"/>
      <protection locked="0"/>
    </xf>
    <xf numFmtId="0" fontId="8" fillId="4" borderId="63" xfId="2" applyFont="1" applyFill="1" applyBorder="1" applyAlignment="1" applyProtection="1">
      <alignment horizontal="center" vertical="center" shrinkToFit="1"/>
      <protection locked="0"/>
    </xf>
    <xf numFmtId="0" fontId="8" fillId="4" borderId="153" xfId="2" applyFont="1" applyFill="1" applyBorder="1" applyAlignment="1" applyProtection="1">
      <alignment horizontal="center" vertical="center" shrinkToFit="1"/>
      <protection locked="0"/>
    </xf>
    <xf numFmtId="0" fontId="21" fillId="4" borderId="213" xfId="0" applyFont="1" applyFill="1" applyBorder="1" applyAlignment="1" applyProtection="1">
      <alignment horizontal="center" vertical="center" shrinkToFit="1"/>
      <protection locked="0"/>
    </xf>
    <xf numFmtId="0" fontId="21" fillId="4" borderId="214" xfId="0" applyFont="1" applyFill="1" applyBorder="1" applyAlignment="1" applyProtection="1">
      <alignment horizontal="center" vertical="center" shrinkToFit="1"/>
      <protection locked="0"/>
    </xf>
    <xf numFmtId="0" fontId="21" fillId="0" borderId="223" xfId="0" applyFont="1" applyFill="1" applyBorder="1" applyAlignment="1">
      <alignment horizontal="center" vertical="center" shrinkToFit="1"/>
    </xf>
    <xf numFmtId="0" fontId="21" fillId="0" borderId="224" xfId="0" applyFont="1" applyFill="1" applyBorder="1" applyAlignment="1">
      <alignment horizontal="center" vertical="center" shrinkToFit="1"/>
    </xf>
    <xf numFmtId="0" fontId="0" fillId="0" borderId="100"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98" xfId="0" applyFont="1" applyFill="1" applyBorder="1" applyAlignment="1" applyProtection="1">
      <alignment horizontal="center" vertical="center" shrinkToFit="1"/>
      <protection locked="0"/>
    </xf>
    <xf numFmtId="0" fontId="0" fillId="0" borderId="99" xfId="0" applyFont="1" applyFill="1" applyBorder="1" applyAlignment="1" applyProtection="1">
      <alignment horizontal="center" vertical="center" shrinkToFit="1"/>
      <protection locked="0"/>
    </xf>
    <xf numFmtId="0" fontId="0" fillId="0" borderId="120" xfId="0" applyFont="1" applyFill="1" applyBorder="1" applyAlignment="1" applyProtection="1">
      <alignment horizontal="center" vertical="center" shrinkToFit="1"/>
      <protection locked="0"/>
    </xf>
    <xf numFmtId="0" fontId="4" fillId="0" borderId="14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9" xfId="2" applyFont="1" applyFill="1" applyBorder="1" applyAlignment="1">
      <alignment horizontal="center" vertical="center" shrinkToFit="1"/>
    </xf>
    <xf numFmtId="0" fontId="4" fillId="0" borderId="111"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28" fillId="0" borderId="26" xfId="2" applyFont="1" applyFill="1" applyBorder="1" applyAlignment="1">
      <alignment horizontal="left" vertical="center" wrapText="1"/>
    </xf>
    <xf numFmtId="0" fontId="28" fillId="0" borderId="15" xfId="2" applyFont="1" applyFill="1" applyBorder="1" applyAlignment="1">
      <alignment horizontal="left" vertical="center" wrapText="1"/>
    </xf>
    <xf numFmtId="0" fontId="28" fillId="0" borderId="141" xfId="2" applyFont="1" applyFill="1" applyBorder="1" applyAlignment="1">
      <alignment horizontal="left" vertical="center" wrapText="1"/>
    </xf>
    <xf numFmtId="0" fontId="4" fillId="0" borderId="146"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21" fillId="4" borderId="26" xfId="0" applyFont="1" applyFill="1" applyBorder="1" applyAlignment="1" applyProtection="1">
      <alignment horizontal="center" vertical="center" shrinkToFit="1"/>
      <protection locked="0"/>
    </xf>
    <xf numFmtId="0" fontId="21" fillId="4" borderId="140" xfId="0" applyFont="1" applyFill="1" applyBorder="1" applyAlignment="1" applyProtection="1">
      <alignment horizontal="center" vertical="center" shrinkToFit="1"/>
      <protection locked="0"/>
    </xf>
    <xf numFmtId="0" fontId="21" fillId="4" borderId="45" xfId="0" applyFont="1" applyFill="1" applyBorder="1" applyAlignment="1" applyProtection="1">
      <alignment horizontal="center" vertical="center" shrinkToFit="1"/>
      <protection locked="0"/>
    </xf>
    <xf numFmtId="0" fontId="21" fillId="4" borderId="91" xfId="0" applyFont="1" applyFill="1" applyBorder="1" applyAlignment="1" applyProtection="1">
      <alignment horizontal="center" vertical="center" shrinkToFit="1"/>
      <protection locked="0"/>
    </xf>
    <xf numFmtId="0" fontId="21" fillId="4" borderId="139" xfId="0" applyFont="1" applyFill="1" applyBorder="1" applyAlignment="1" applyProtection="1">
      <alignment horizontal="center" vertical="center" shrinkToFit="1"/>
      <protection locked="0"/>
    </xf>
    <xf numFmtId="0" fontId="21" fillId="4" borderId="90" xfId="0"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3" fillId="5" borderId="255" xfId="8" applyFont="1" applyFill="1" applyBorder="1" applyAlignment="1">
      <alignment horizontal="center" vertical="center" shrinkToFit="1"/>
    </xf>
    <xf numFmtId="0" fontId="13" fillId="5" borderId="253" xfId="8" applyFont="1" applyFill="1" applyBorder="1" applyAlignment="1">
      <alignment horizontal="center" vertical="center" shrinkToFit="1"/>
    </xf>
    <xf numFmtId="0" fontId="14" fillId="5" borderId="253" xfId="8" applyFont="1" applyFill="1" applyBorder="1" applyAlignment="1">
      <alignment horizontal="center" vertical="center" wrapText="1" shrinkToFit="1"/>
    </xf>
    <xf numFmtId="0" fontId="13" fillId="0" borderId="256" xfId="8" applyFont="1" applyBorder="1" applyAlignment="1" applyProtection="1">
      <alignment horizontal="center" vertical="center" shrinkToFit="1"/>
      <protection locked="0"/>
    </xf>
    <xf numFmtId="0" fontId="13" fillId="0" borderId="257" xfId="8" applyFont="1" applyBorder="1" applyAlignment="1" applyProtection="1">
      <alignment horizontal="center" vertical="center" shrinkToFit="1"/>
      <protection locked="0"/>
    </xf>
    <xf numFmtId="0" fontId="4" fillId="0" borderId="258" xfId="2" applyFont="1" applyBorder="1" applyAlignment="1" applyProtection="1">
      <alignment horizontal="center" vertical="center"/>
      <protection locked="0"/>
    </xf>
    <xf numFmtId="0" fontId="4" fillId="0" borderId="259" xfId="2" applyFont="1" applyBorder="1" applyAlignment="1" applyProtection="1">
      <alignment horizontal="center" vertical="center"/>
      <protection locked="0"/>
    </xf>
    <xf numFmtId="0" fontId="4" fillId="0" borderId="260" xfId="2" applyFont="1" applyBorder="1" applyAlignment="1" applyProtection="1">
      <alignment horizontal="center" vertical="center"/>
      <protection locked="0"/>
    </xf>
    <xf numFmtId="0" fontId="26" fillId="0" borderId="14" xfId="8" applyFont="1" applyBorder="1" applyAlignment="1">
      <alignment horizontal="center"/>
    </xf>
    <xf numFmtId="14" fontId="26" fillId="0" borderId="14" xfId="8" applyNumberFormat="1" applyFont="1" applyBorder="1" applyAlignment="1" applyProtection="1">
      <alignment horizontal="center"/>
      <protection locked="0"/>
    </xf>
    <xf numFmtId="0" fontId="25" fillId="5" borderId="274" xfId="8" applyFont="1" applyFill="1" applyBorder="1" applyAlignment="1">
      <alignment horizontal="center" vertical="center"/>
    </xf>
    <xf numFmtId="0" fontId="25" fillId="5" borderId="280" xfId="8" applyFont="1" applyFill="1" applyBorder="1" applyAlignment="1">
      <alignment horizontal="center" vertical="center"/>
    </xf>
    <xf numFmtId="0" fontId="13" fillId="5" borderId="278" xfId="8" applyFont="1" applyFill="1" applyBorder="1" applyAlignment="1">
      <alignment horizontal="center" vertical="center"/>
    </xf>
    <xf numFmtId="0" fontId="13" fillId="5" borderId="278" xfId="8" applyFont="1" applyFill="1" applyBorder="1" applyAlignment="1">
      <alignment horizontal="center" vertical="center" wrapText="1" shrinkToFit="1"/>
    </xf>
    <xf numFmtId="0" fontId="13" fillId="5" borderId="253" xfId="8" applyFont="1" applyFill="1" applyBorder="1" applyAlignment="1">
      <alignment horizontal="center" vertical="center" wrapText="1" shrinkToFit="1"/>
    </xf>
    <xf numFmtId="0" fontId="14" fillId="5" borderId="278" xfId="8" applyFont="1" applyFill="1" applyBorder="1" applyAlignment="1">
      <alignment horizontal="center" vertical="center" wrapText="1" shrinkToFit="1"/>
    </xf>
    <xf numFmtId="0" fontId="13" fillId="5" borderId="279" xfId="8" applyFont="1" applyFill="1" applyBorder="1" applyAlignment="1">
      <alignment horizontal="center" vertical="center" wrapText="1" shrinkToFit="1"/>
    </xf>
    <xf numFmtId="0" fontId="13" fillId="5" borderId="281" xfId="8" applyFont="1" applyFill="1" applyBorder="1" applyAlignment="1">
      <alignment horizontal="center" vertical="center" wrapText="1" shrinkToFit="1"/>
    </xf>
    <xf numFmtId="0" fontId="4" fillId="0" borderId="256" xfId="2" applyFont="1" applyBorder="1" applyAlignment="1" applyProtection="1">
      <alignment horizontal="center" vertical="center"/>
      <protection locked="0"/>
    </xf>
    <xf numFmtId="0" fontId="13" fillId="0" borderId="261" xfId="8" applyFont="1" applyBorder="1" applyAlignment="1" applyProtection="1">
      <alignment horizontal="center" vertical="center" shrinkToFit="1"/>
      <protection locked="0"/>
    </xf>
    <xf numFmtId="0" fontId="13" fillId="0" borderId="233" xfId="8" applyFont="1" applyBorder="1" applyAlignment="1" applyProtection="1">
      <alignment horizontal="center" vertical="center" shrinkToFit="1"/>
      <protection locked="0"/>
    </xf>
    <xf numFmtId="0" fontId="13" fillId="0" borderId="262" xfId="8" applyFont="1" applyBorder="1" applyAlignment="1" applyProtection="1">
      <alignment horizontal="center" vertical="center" shrinkToFit="1"/>
      <protection locked="0"/>
    </xf>
    <xf numFmtId="0" fontId="14" fillId="0" borderId="271" xfId="8" applyFont="1" applyBorder="1" applyAlignment="1" applyProtection="1">
      <alignment horizontal="center" vertical="center" wrapText="1"/>
      <protection locked="0"/>
    </xf>
    <xf numFmtId="0" fontId="14" fillId="0" borderId="272" xfId="8" applyFont="1" applyBorder="1" applyAlignment="1" applyProtection="1">
      <alignment horizontal="center" vertical="center" wrapText="1"/>
      <protection locked="0"/>
    </xf>
    <xf numFmtId="0" fontId="14" fillId="0" borderId="12" xfId="8" applyFont="1" applyBorder="1" applyAlignment="1" applyProtection="1">
      <alignment horizontal="center" vertical="center" wrapText="1"/>
      <protection locked="0"/>
    </xf>
    <xf numFmtId="0" fontId="14" fillId="0" borderId="13" xfId="8" applyFont="1" applyBorder="1" applyAlignment="1" applyProtection="1">
      <alignment horizontal="center" vertical="center" wrapText="1"/>
      <protection locked="0"/>
    </xf>
    <xf numFmtId="0" fontId="13" fillId="5" borderId="275" xfId="8" applyFont="1" applyFill="1" applyBorder="1" applyAlignment="1">
      <alignment horizontal="center" vertical="center" shrinkToFit="1"/>
    </xf>
    <xf numFmtId="0" fontId="13" fillId="5" borderId="276" xfId="8" applyFont="1" applyFill="1" applyBorder="1" applyAlignment="1">
      <alignment horizontal="center" vertical="center" shrinkToFit="1"/>
    </xf>
    <xf numFmtId="0" fontId="13" fillId="5" borderId="254" xfId="8" applyFont="1" applyFill="1" applyBorder="1" applyAlignment="1">
      <alignment horizontal="center" vertical="center" shrinkToFit="1"/>
    </xf>
    <xf numFmtId="0" fontId="13" fillId="5" borderId="243" xfId="8" applyFont="1" applyFill="1" applyBorder="1" applyAlignment="1">
      <alignment horizontal="center" vertical="center" shrinkToFit="1"/>
    </xf>
    <xf numFmtId="0" fontId="13" fillId="5" borderId="275" xfId="8" applyFont="1" applyFill="1" applyBorder="1" applyAlignment="1">
      <alignment horizontal="center" vertical="center" wrapText="1" shrinkToFit="1"/>
    </xf>
    <xf numFmtId="0" fontId="13" fillId="5" borderId="276" xfId="8" applyFont="1" applyFill="1" applyBorder="1" applyAlignment="1">
      <alignment horizontal="center" vertical="center" wrapText="1" shrinkToFit="1"/>
    </xf>
    <xf numFmtId="0" fontId="13" fillId="5" borderId="277" xfId="8" applyFont="1" applyFill="1" applyBorder="1" applyAlignment="1">
      <alignment horizontal="center" vertical="center" wrapText="1" shrinkToFit="1"/>
    </xf>
    <xf numFmtId="0" fontId="13" fillId="5" borderId="254" xfId="8" applyFont="1" applyFill="1" applyBorder="1" applyAlignment="1">
      <alignment horizontal="center" vertical="center" wrapText="1" shrinkToFit="1"/>
    </xf>
    <xf numFmtId="0" fontId="13" fillId="5" borderId="243" xfId="8" applyFont="1" applyFill="1" applyBorder="1" applyAlignment="1">
      <alignment horizontal="center" vertical="center" wrapText="1" shrinkToFit="1"/>
    </xf>
    <xf numFmtId="0" fontId="13" fillId="5" borderId="273" xfId="8" applyFont="1" applyFill="1" applyBorder="1" applyAlignment="1">
      <alignment horizontal="center" vertical="center" wrapText="1" shrinkToFit="1"/>
    </xf>
    <xf numFmtId="0" fontId="14" fillId="5" borderId="253" xfId="8" applyFont="1" applyFill="1" applyBorder="1" applyAlignment="1">
      <alignment horizontal="center" vertical="center" shrinkToFit="1"/>
    </xf>
    <xf numFmtId="0" fontId="14" fillId="5" borderId="254" xfId="8" applyFont="1" applyFill="1" applyBorder="1" applyAlignment="1">
      <alignment horizontal="center" vertical="center" shrinkToFit="1"/>
    </xf>
    <xf numFmtId="0" fontId="13" fillId="0" borderId="10" xfId="8" applyFont="1" applyBorder="1" applyAlignment="1" applyProtection="1">
      <alignment horizontal="center" vertical="center" shrinkToFit="1"/>
      <protection locked="0"/>
    </xf>
    <xf numFmtId="0" fontId="13" fillId="0" borderId="269" xfId="8" applyFont="1" applyBorder="1" applyAlignment="1" applyProtection="1">
      <alignment horizontal="center" vertical="center" shrinkToFit="1"/>
      <protection locked="0"/>
    </xf>
    <xf numFmtId="0" fontId="4" fillId="0" borderId="270"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14" fillId="0" borderId="10" xfId="8" applyFont="1" applyBorder="1" applyAlignment="1" applyProtection="1">
      <alignment horizontal="center" vertical="center" wrapText="1" shrinkToFit="1"/>
      <protection locked="0"/>
    </xf>
    <xf numFmtId="0" fontId="14" fillId="0" borderId="7" xfId="8" applyFont="1" applyBorder="1" applyAlignment="1" applyProtection="1">
      <alignment horizontal="center" vertical="center" wrapText="1" shrinkToFit="1"/>
      <protection locked="0"/>
    </xf>
    <xf numFmtId="0" fontId="13" fillId="0" borderId="10" xfId="8" applyFont="1" applyBorder="1" applyAlignment="1" applyProtection="1">
      <alignment horizontal="center" vertical="center" wrapText="1" shrinkToFit="1"/>
      <protection locked="0"/>
    </xf>
    <xf numFmtId="0" fontId="13" fillId="0" borderId="121" xfId="8" applyFont="1" applyBorder="1" applyAlignment="1" applyProtection="1">
      <alignment horizontal="center" vertical="center" wrapText="1" shrinkToFit="1"/>
      <protection locked="0"/>
    </xf>
    <xf numFmtId="0" fontId="13" fillId="0" borderId="49" xfId="8" applyFont="1" applyBorder="1" applyAlignment="1" applyProtection="1">
      <alignment horizontal="center" vertical="center" shrinkToFit="1"/>
      <protection locked="0"/>
    </xf>
    <xf numFmtId="0" fontId="13" fillId="0" borderId="176" xfId="8" applyFont="1" applyBorder="1" applyAlignment="1" applyProtection="1">
      <alignment horizontal="center" vertical="center" shrinkToFit="1"/>
      <protection locked="0"/>
    </xf>
    <xf numFmtId="0" fontId="13" fillId="0" borderId="50" xfId="8" applyFont="1" applyBorder="1" applyAlignment="1" applyProtection="1">
      <alignment horizontal="center" vertical="center" shrinkToFit="1"/>
      <protection locked="0"/>
    </xf>
    <xf numFmtId="0" fontId="13" fillId="0" borderId="256" xfId="8" applyFont="1" applyBorder="1" applyAlignment="1" applyProtection="1">
      <alignment horizontal="center" vertical="center" wrapText="1" shrinkToFit="1"/>
      <protection locked="0"/>
    </xf>
    <xf numFmtId="0" fontId="13" fillId="0" borderId="282" xfId="8" applyFont="1" applyBorder="1" applyAlignment="1" applyProtection="1">
      <alignment horizontal="center" vertical="center" wrapText="1" shrinkToFit="1"/>
      <protection locked="0"/>
    </xf>
    <xf numFmtId="14" fontId="13" fillId="0" borderId="261" xfId="8" applyNumberFormat="1" applyFont="1" applyBorder="1" applyAlignment="1" applyProtection="1">
      <alignment horizontal="center" vertical="center" shrinkToFit="1"/>
      <protection locked="0"/>
    </xf>
    <xf numFmtId="0" fontId="13" fillId="0" borderId="49" xfId="8" applyFont="1" applyFill="1" applyBorder="1" applyAlignment="1" applyProtection="1">
      <alignment horizontal="center" vertical="center"/>
    </xf>
    <xf numFmtId="0" fontId="13" fillId="0" borderId="176" xfId="8" applyFont="1" applyFill="1" applyBorder="1" applyAlignment="1" applyProtection="1">
      <alignment horizontal="center" vertical="center"/>
    </xf>
    <xf numFmtId="0" fontId="13" fillId="0" borderId="50" xfId="8" applyFont="1" applyFill="1" applyBorder="1" applyAlignment="1" applyProtection="1">
      <alignment horizontal="center" vertical="center"/>
    </xf>
    <xf numFmtId="0" fontId="13" fillId="2" borderId="0" xfId="3" applyFont="1" applyFill="1" applyAlignment="1">
      <alignment horizontal="left" vertical="top" wrapText="1"/>
    </xf>
    <xf numFmtId="0" fontId="13" fillId="2" borderId="64" xfId="3" applyFont="1" applyFill="1" applyBorder="1" applyAlignment="1">
      <alignment horizontal="center" vertical="center" wrapText="1"/>
    </xf>
    <xf numFmtId="0" fontId="13" fillId="2" borderId="65" xfId="3" applyFont="1" applyFill="1" applyBorder="1" applyAlignment="1">
      <alignment horizontal="center" vertical="center" wrapText="1"/>
    </xf>
    <xf numFmtId="0" fontId="13" fillId="2" borderId="66" xfId="3" applyFont="1" applyFill="1" applyBorder="1" applyAlignment="1">
      <alignment horizontal="center" vertical="center"/>
    </xf>
    <xf numFmtId="0" fontId="13" fillId="2" borderId="67"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46" xfId="3" applyFont="1" applyFill="1" applyBorder="1" applyAlignment="1">
      <alignment horizontal="center" vertical="center"/>
    </xf>
    <xf numFmtId="0" fontId="13" fillId="2" borderId="24" xfId="3" applyFont="1" applyFill="1" applyBorder="1" applyAlignment="1">
      <alignment horizontal="center" vertical="center" wrapText="1"/>
    </xf>
  </cellXfs>
  <cellStyles count="9">
    <cellStyle name="桁区切り" xfId="7" builtinId="6"/>
    <cellStyle name="標準" xfId="0" builtinId="0"/>
    <cellStyle name="標準 2" xfId="1"/>
    <cellStyle name="標準 2 2" xfId="5"/>
    <cellStyle name="標準 2 3" xfId="4"/>
    <cellStyle name="標準 3" xfId="6"/>
    <cellStyle name="標準 4" xfId="3"/>
    <cellStyle name="標準 5" xfId="8"/>
    <cellStyle name="標準_面積審査表まなび幼稚園" xfId="2"/>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142875</xdr:rowOff>
    </xdr:from>
    <xdr:ext cx="607859" cy="275717"/>
    <xdr:sp macro="" textlink="">
      <xdr:nvSpPr>
        <xdr:cNvPr id="3" name="テキスト ボックス 2"/>
        <xdr:cNvSpPr txBox="1"/>
      </xdr:nvSpPr>
      <xdr:spPr>
        <a:xfrm>
          <a:off x="85725" y="142875"/>
          <a:ext cx="607859" cy="275717"/>
        </a:xfrm>
        <a:prstGeom prst="rect">
          <a:avLst/>
        </a:prstGeom>
        <a:solidFill>
          <a:schemeClr val="accent4"/>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view="pageBreakPreview" zoomScaleNormal="100" zoomScaleSheetLayoutView="100" workbookViewId="0">
      <selection activeCell="S22" sqref="S22:U22"/>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58" customWidth="1"/>
    <col min="27" max="53" width="3.5" style="3" customWidth="1"/>
    <col min="54" max="16384" width="4.375" style="3"/>
  </cols>
  <sheetData>
    <row r="1" spans="1:28" ht="22.5" customHeight="1" x14ac:dyDescent="0.15">
      <c r="A1" s="398" t="s">
        <v>184</v>
      </c>
      <c r="B1" s="398"/>
      <c r="C1" s="398"/>
      <c r="D1" s="398"/>
      <c r="E1" s="398"/>
      <c r="F1" s="398"/>
      <c r="G1" s="398"/>
      <c r="H1" s="398"/>
      <c r="I1" s="398"/>
      <c r="J1" s="398"/>
      <c r="K1" s="398"/>
      <c r="L1" s="398"/>
      <c r="M1" s="398"/>
      <c r="N1" s="398"/>
      <c r="O1" s="398"/>
      <c r="P1" s="398"/>
      <c r="Q1" s="398"/>
      <c r="R1" s="398"/>
      <c r="S1" s="398"/>
      <c r="T1" s="398"/>
      <c r="U1" s="398"/>
      <c r="V1" s="398"/>
      <c r="W1" s="398"/>
      <c r="X1" s="398"/>
      <c r="Y1" s="398"/>
      <c r="Z1" s="398"/>
    </row>
    <row r="2" spans="1:28" s="152" customFormat="1" x14ac:dyDescent="0.15">
      <c r="A2" s="151"/>
      <c r="B2" s="151"/>
      <c r="C2" s="151"/>
      <c r="D2" s="151"/>
      <c r="E2" s="151"/>
      <c r="F2" s="151" t="s">
        <v>160</v>
      </c>
      <c r="H2" s="151"/>
      <c r="J2" s="151"/>
      <c r="K2" s="151"/>
      <c r="L2" s="151"/>
      <c r="N2" s="151"/>
      <c r="O2" s="151"/>
      <c r="P2" s="151"/>
      <c r="Q2" s="151"/>
      <c r="R2" s="151"/>
      <c r="S2" s="151"/>
      <c r="T2" s="151"/>
      <c r="U2" s="151"/>
      <c r="V2" s="151"/>
      <c r="W2" s="151"/>
      <c r="X2" s="151"/>
      <c r="Y2" s="151"/>
      <c r="Z2" s="151"/>
      <c r="AB2" s="151"/>
    </row>
    <row r="3" spans="1:28" s="152" customFormat="1" x14ac:dyDescent="0.15">
      <c r="A3" s="151"/>
      <c r="B3" s="151"/>
      <c r="C3" s="151"/>
      <c r="D3" s="151"/>
      <c r="E3" s="151"/>
      <c r="F3" s="151" t="s">
        <v>147</v>
      </c>
      <c r="H3" s="151"/>
      <c r="J3" s="151"/>
      <c r="K3" s="151"/>
      <c r="L3" s="151"/>
      <c r="N3" s="151"/>
      <c r="O3" s="151"/>
      <c r="P3" s="151"/>
      <c r="Q3" s="151"/>
      <c r="R3" s="151"/>
      <c r="S3" s="151"/>
      <c r="T3" s="151"/>
      <c r="U3" s="151"/>
      <c r="V3" s="151"/>
      <c r="W3" s="151"/>
      <c r="X3" s="151"/>
      <c r="Y3" s="151"/>
      <c r="Z3" s="151"/>
      <c r="AB3" s="151"/>
    </row>
    <row r="4" spans="1:28" s="43" customFormat="1" ht="15" customHeight="1" x14ac:dyDescent="0.15">
      <c r="A4" s="7" t="s">
        <v>177</v>
      </c>
      <c r="C4" s="8"/>
      <c r="D4" s="8"/>
      <c r="S4" s="8"/>
      <c r="T4" s="8"/>
      <c r="U4" s="8"/>
      <c r="V4" s="8"/>
      <c r="W4" s="8"/>
      <c r="X4" s="8"/>
      <c r="Y4" s="82"/>
      <c r="Z4" s="82"/>
      <c r="AA4" s="8"/>
    </row>
    <row r="5" spans="1:28" s="1" customFormat="1" ht="15" customHeight="1" x14ac:dyDescent="0.15">
      <c r="B5" s="323" t="s">
        <v>88</v>
      </c>
      <c r="C5" s="324"/>
      <c r="D5" s="324"/>
      <c r="E5" s="324"/>
      <c r="F5" s="324"/>
      <c r="G5" s="324"/>
      <c r="H5" s="324"/>
      <c r="I5" s="394" t="s">
        <v>1</v>
      </c>
      <c r="J5" s="395"/>
      <c r="K5" s="395"/>
      <c r="L5" s="395"/>
      <c r="M5" s="395" t="s">
        <v>2</v>
      </c>
      <c r="N5" s="395"/>
      <c r="O5" s="395"/>
      <c r="P5" s="395"/>
      <c r="Q5" s="395" t="s">
        <v>3</v>
      </c>
      <c r="R5" s="395"/>
      <c r="S5" s="395"/>
      <c r="T5" s="396"/>
      <c r="U5" s="323" t="s">
        <v>0</v>
      </c>
      <c r="V5" s="324"/>
      <c r="W5" s="324"/>
      <c r="X5" s="397"/>
      <c r="AA5" s="3"/>
    </row>
    <row r="6" spans="1:28" s="1" customFormat="1" ht="15" customHeight="1" x14ac:dyDescent="0.15">
      <c r="B6" s="405" t="s">
        <v>98</v>
      </c>
      <c r="C6" s="406"/>
      <c r="D6" s="406"/>
      <c r="E6" s="406"/>
      <c r="F6" s="406"/>
      <c r="G6" s="406"/>
      <c r="H6" s="406"/>
      <c r="I6" s="407">
        <f>I7+I8</f>
        <v>0</v>
      </c>
      <c r="J6" s="408"/>
      <c r="K6" s="408"/>
      <c r="L6" s="408"/>
      <c r="M6" s="408">
        <f t="shared" ref="M6" si="0">M7+M8</f>
        <v>0</v>
      </c>
      <c r="N6" s="408"/>
      <c r="O6" s="408"/>
      <c r="P6" s="408"/>
      <c r="Q6" s="408">
        <f t="shared" ref="Q6" si="1">Q7+Q8</f>
        <v>0</v>
      </c>
      <c r="R6" s="408"/>
      <c r="S6" s="408"/>
      <c r="T6" s="409"/>
      <c r="U6" s="410">
        <f>SUM(I6:R6)</f>
        <v>0</v>
      </c>
      <c r="V6" s="411"/>
      <c r="W6" s="411"/>
      <c r="X6" s="412"/>
    </row>
    <row r="7" spans="1:28" s="1" customFormat="1" ht="15" customHeight="1" x14ac:dyDescent="0.15">
      <c r="B7" s="34"/>
      <c r="C7" s="132" t="s">
        <v>89</v>
      </c>
      <c r="D7" s="133"/>
      <c r="E7" s="134"/>
      <c r="F7" s="135"/>
      <c r="G7" s="135"/>
      <c r="H7" s="135"/>
      <c r="I7" s="413">
        <v>0</v>
      </c>
      <c r="J7" s="414"/>
      <c r="K7" s="414"/>
      <c r="L7" s="414"/>
      <c r="M7" s="414">
        <v>0</v>
      </c>
      <c r="N7" s="414"/>
      <c r="O7" s="414"/>
      <c r="P7" s="414"/>
      <c r="Q7" s="414">
        <v>0</v>
      </c>
      <c r="R7" s="414"/>
      <c r="S7" s="414"/>
      <c r="T7" s="415"/>
      <c r="U7" s="416">
        <f>SUM(I7:R7)</f>
        <v>0</v>
      </c>
      <c r="V7" s="417"/>
      <c r="W7" s="417"/>
      <c r="X7" s="418"/>
    </row>
    <row r="8" spans="1:28" s="1" customFormat="1" ht="15" customHeight="1" x14ac:dyDescent="0.15">
      <c r="B8" s="92"/>
      <c r="C8" s="136" t="s">
        <v>97</v>
      </c>
      <c r="D8" s="145"/>
      <c r="E8" s="137"/>
      <c r="F8" s="137"/>
      <c r="G8" s="137"/>
      <c r="H8" s="137"/>
      <c r="I8" s="399">
        <v>0</v>
      </c>
      <c r="J8" s="400"/>
      <c r="K8" s="400"/>
      <c r="L8" s="400"/>
      <c r="M8" s="400">
        <v>0</v>
      </c>
      <c r="N8" s="400"/>
      <c r="O8" s="400"/>
      <c r="P8" s="400"/>
      <c r="Q8" s="400">
        <v>0</v>
      </c>
      <c r="R8" s="400"/>
      <c r="S8" s="400"/>
      <c r="T8" s="401"/>
      <c r="U8" s="402">
        <f>SUM(I8:R8)</f>
        <v>0</v>
      </c>
      <c r="V8" s="403"/>
      <c r="W8" s="403"/>
      <c r="X8" s="404"/>
    </row>
    <row r="9" spans="1:28" s="1" customFormat="1" ht="7.5" customHeight="1" x14ac:dyDescent="0.15">
      <c r="B9" s="2"/>
      <c r="C9" s="2"/>
      <c r="D9" s="149"/>
      <c r="E9" s="157"/>
      <c r="F9" s="157"/>
      <c r="G9" s="157"/>
      <c r="H9" s="157"/>
      <c r="I9" s="158"/>
      <c r="J9" s="158"/>
      <c r="K9" s="158"/>
      <c r="L9" s="158"/>
      <c r="M9" s="158"/>
      <c r="N9" s="158"/>
      <c r="O9" s="158"/>
      <c r="P9" s="158"/>
      <c r="Q9" s="158"/>
      <c r="R9" s="158"/>
      <c r="S9" s="158"/>
      <c r="T9" s="158"/>
      <c r="U9" s="85"/>
      <c r="V9" s="85"/>
      <c r="W9" s="85"/>
      <c r="X9" s="85"/>
      <c r="Y9" s="85"/>
      <c r="Z9" s="84"/>
    </row>
    <row r="10" spans="1:28" s="43" customFormat="1" x14ac:dyDescent="0.15">
      <c r="A10" s="7" t="s">
        <v>172</v>
      </c>
      <c r="C10" s="8"/>
      <c r="D10" s="8"/>
      <c r="S10" s="8"/>
      <c r="T10" s="8"/>
      <c r="U10" s="8"/>
      <c r="V10" s="8"/>
      <c r="W10" s="8"/>
      <c r="X10" s="8"/>
      <c r="Y10" s="82"/>
      <c r="Z10" s="82"/>
      <c r="AA10" s="8"/>
    </row>
    <row r="11" spans="1:28" s="44" customFormat="1" x14ac:dyDescent="0.15">
      <c r="A11" s="44" t="s">
        <v>173</v>
      </c>
      <c r="C11" s="45"/>
      <c r="D11" s="45"/>
      <c r="E11" s="45"/>
      <c r="F11" s="45"/>
      <c r="G11" s="45"/>
      <c r="H11" s="45"/>
      <c r="I11" s="45"/>
      <c r="J11" s="45"/>
      <c r="K11" s="45"/>
      <c r="L11" s="45"/>
      <c r="Y11" s="86"/>
      <c r="Z11" s="86"/>
    </row>
    <row r="12" spans="1:28" s="2" customFormat="1" ht="15" customHeight="1" x14ac:dyDescent="0.15">
      <c r="B12" s="338" t="s">
        <v>135</v>
      </c>
      <c r="C12" s="341" t="s">
        <v>22</v>
      </c>
      <c r="D12" s="341"/>
      <c r="E12" s="341"/>
      <c r="F12" s="342"/>
      <c r="G12" s="342"/>
      <c r="H12" s="342"/>
      <c r="I12" s="342"/>
      <c r="J12" s="342"/>
      <c r="K12" s="342"/>
      <c r="L12" s="342"/>
      <c r="M12" s="342"/>
      <c r="N12" s="342"/>
      <c r="P12" s="380" t="s">
        <v>94</v>
      </c>
      <c r="Q12" s="383"/>
      <c r="R12" s="384"/>
      <c r="S12" s="384"/>
      <c r="T12" s="384"/>
      <c r="U12" s="384"/>
      <c r="V12" s="384"/>
      <c r="W12" s="384"/>
      <c r="X12" s="385"/>
      <c r="Z12" s="48"/>
      <c r="AA12" s="48"/>
    </row>
    <row r="13" spans="1:28" s="2" customFormat="1" ht="15" customHeight="1" x14ac:dyDescent="0.15">
      <c r="B13" s="339"/>
      <c r="C13" s="341" t="s">
        <v>34</v>
      </c>
      <c r="D13" s="341"/>
      <c r="E13" s="341"/>
      <c r="F13" s="342"/>
      <c r="G13" s="342"/>
      <c r="H13" s="342"/>
      <c r="I13" s="342"/>
      <c r="J13" s="342"/>
      <c r="K13" s="342"/>
      <c r="L13" s="342"/>
      <c r="M13" s="342"/>
      <c r="N13" s="342"/>
      <c r="P13" s="381"/>
      <c r="Q13" s="386" t="str">
        <f>IF(Q12="屋外遊戯場に代わるべき場所","場所"," ")</f>
        <v xml:space="preserve"> </v>
      </c>
      <c r="R13" s="387"/>
      <c r="S13" s="390"/>
      <c r="T13" s="390"/>
      <c r="U13" s="390"/>
      <c r="V13" s="390"/>
      <c r="W13" s="390"/>
      <c r="X13" s="391"/>
      <c r="Z13" s="1"/>
    </row>
    <row r="14" spans="1:28" s="2" customFormat="1" ht="15" customHeight="1" x14ac:dyDescent="0.15">
      <c r="B14" s="339"/>
      <c r="C14" s="341" t="s">
        <v>60</v>
      </c>
      <c r="D14" s="341"/>
      <c r="E14" s="341"/>
      <c r="F14" s="342"/>
      <c r="G14" s="342"/>
      <c r="H14" s="342"/>
      <c r="I14" s="342"/>
      <c r="J14" s="342"/>
      <c r="K14" s="342"/>
      <c r="L14" s="342"/>
      <c r="M14" s="342"/>
      <c r="N14" s="342"/>
      <c r="P14" s="381"/>
      <c r="Q14" s="388"/>
      <c r="R14" s="389"/>
      <c r="S14" s="392"/>
      <c r="T14" s="392"/>
      <c r="U14" s="392"/>
      <c r="V14" s="392"/>
      <c r="W14" s="392"/>
      <c r="X14" s="393"/>
      <c r="Z14" s="1"/>
    </row>
    <row r="15" spans="1:28" s="2" customFormat="1" ht="15" customHeight="1" x14ac:dyDescent="0.15">
      <c r="B15" s="339"/>
      <c r="C15" s="341" t="s">
        <v>61</v>
      </c>
      <c r="D15" s="341"/>
      <c r="E15" s="341"/>
      <c r="F15" s="342"/>
      <c r="G15" s="342"/>
      <c r="H15" s="342"/>
      <c r="I15" s="342"/>
      <c r="J15" s="342"/>
      <c r="K15" s="342"/>
      <c r="L15" s="342"/>
      <c r="M15" s="342"/>
      <c r="N15" s="342"/>
      <c r="P15" s="381"/>
      <c r="Q15" s="373" t="str">
        <f>IF(OR(Q12="同一敷地",Q12="隣接地"),"使用権限"," ")</f>
        <v xml:space="preserve"> </v>
      </c>
      <c r="R15" s="374"/>
      <c r="S15" s="375"/>
      <c r="T15" s="375"/>
      <c r="U15" s="375"/>
      <c r="V15" s="375"/>
      <c r="W15" s="375"/>
      <c r="X15" s="376"/>
      <c r="Y15" s="143"/>
      <c r="Z15" s="143"/>
      <c r="AA15" s="143"/>
    </row>
    <row r="16" spans="1:28" s="2" customFormat="1" ht="15" customHeight="1" thickBot="1" x14ac:dyDescent="0.2">
      <c r="B16" s="339"/>
      <c r="C16" s="341" t="s">
        <v>123</v>
      </c>
      <c r="D16" s="341"/>
      <c r="E16" s="341"/>
      <c r="F16" s="377" t="s">
        <v>124</v>
      </c>
      <c r="G16" s="378"/>
      <c r="H16" s="344"/>
      <c r="I16" s="344"/>
      <c r="J16" s="379" t="s">
        <v>125</v>
      </c>
      <c r="K16" s="379"/>
      <c r="L16" s="344">
        <v>1</v>
      </c>
      <c r="M16" s="344"/>
      <c r="N16" s="138" t="s">
        <v>100</v>
      </c>
      <c r="P16" s="381"/>
      <c r="Q16" s="363" t="s">
        <v>126</v>
      </c>
      <c r="R16" s="364"/>
      <c r="S16" s="365"/>
      <c r="T16" s="365"/>
      <c r="U16" s="365"/>
      <c r="V16" s="366"/>
      <c r="W16" s="366"/>
      <c r="X16" s="367"/>
    </row>
    <row r="17" spans="1:26" s="2" customFormat="1" ht="15" customHeight="1" thickTop="1" thickBot="1" x14ac:dyDescent="0.2">
      <c r="B17" s="339"/>
      <c r="C17" s="341" t="s">
        <v>21</v>
      </c>
      <c r="D17" s="341"/>
      <c r="E17" s="341"/>
      <c r="F17" s="342"/>
      <c r="G17" s="342"/>
      <c r="H17" s="342"/>
      <c r="I17" s="342"/>
      <c r="J17" s="342"/>
      <c r="K17" s="342"/>
      <c r="L17" s="342"/>
      <c r="M17" s="342"/>
      <c r="N17" s="342"/>
      <c r="P17" s="381"/>
      <c r="Q17" s="368" t="s">
        <v>8</v>
      </c>
      <c r="R17" s="369"/>
      <c r="S17" s="369"/>
      <c r="T17" s="369"/>
      <c r="U17" s="369"/>
      <c r="V17" s="370" t="s">
        <v>10</v>
      </c>
      <c r="W17" s="371"/>
      <c r="X17" s="372"/>
    </row>
    <row r="18" spans="1:26" s="2" customFormat="1" ht="15" customHeight="1" thickTop="1" thickBot="1" x14ac:dyDescent="0.2">
      <c r="B18" s="339"/>
      <c r="C18" s="341" t="s">
        <v>79</v>
      </c>
      <c r="D18" s="341"/>
      <c r="E18" s="341"/>
      <c r="F18" s="343"/>
      <c r="G18" s="344"/>
      <c r="H18" s="344"/>
      <c r="I18" s="344"/>
      <c r="J18" s="146" t="s">
        <v>117</v>
      </c>
      <c r="K18" s="345"/>
      <c r="L18" s="344"/>
      <c r="M18" s="344"/>
      <c r="N18" s="346"/>
      <c r="P18" s="381"/>
      <c r="Q18" s="347" t="s">
        <v>99</v>
      </c>
      <c r="R18" s="347"/>
      <c r="S18" s="347"/>
      <c r="T18" s="347"/>
      <c r="U18" s="348"/>
      <c r="V18" s="349" t="str">
        <f>IF(S16&gt;=Q19,"○","×")</f>
        <v>○</v>
      </c>
      <c r="W18" s="350"/>
      <c r="X18" s="351"/>
    </row>
    <row r="19" spans="1:26" s="2" customFormat="1" ht="15" customHeight="1" thickTop="1" thickBot="1" x14ac:dyDescent="0.2">
      <c r="B19" s="339"/>
      <c r="C19" s="352" t="s">
        <v>69</v>
      </c>
      <c r="D19" s="353"/>
      <c r="E19" s="353"/>
      <c r="F19" s="354">
        <v>0</v>
      </c>
      <c r="G19" s="354"/>
      <c r="H19" s="354"/>
      <c r="I19" s="354"/>
      <c r="J19" s="354"/>
      <c r="K19" s="354"/>
      <c r="L19" s="354"/>
      <c r="M19" s="354"/>
      <c r="N19" s="354"/>
      <c r="P19" s="382"/>
      <c r="Q19" s="355">
        <f>Q6*3.3</f>
        <v>0</v>
      </c>
      <c r="R19" s="355"/>
      <c r="S19" s="355"/>
      <c r="T19" s="355"/>
      <c r="U19" s="356"/>
      <c r="V19" s="349"/>
      <c r="W19" s="350"/>
      <c r="X19" s="351"/>
    </row>
    <row r="20" spans="1:26" s="2" customFormat="1" ht="15" customHeight="1" thickTop="1" x14ac:dyDescent="0.15">
      <c r="B20" s="339"/>
      <c r="C20" s="352"/>
      <c r="D20" s="357"/>
      <c r="E20" s="357"/>
      <c r="F20" s="358">
        <v>0</v>
      </c>
      <c r="G20" s="358"/>
      <c r="H20" s="358"/>
      <c r="I20" s="358"/>
      <c r="J20" s="358"/>
      <c r="K20" s="358"/>
      <c r="L20" s="358"/>
      <c r="M20" s="358"/>
      <c r="N20" s="358"/>
    </row>
    <row r="21" spans="1:26" s="2" customFormat="1" ht="15" customHeight="1" x14ac:dyDescent="0.15">
      <c r="B21" s="339"/>
      <c r="C21" s="352"/>
      <c r="D21" s="359"/>
      <c r="E21" s="359"/>
      <c r="F21" s="360">
        <v>0</v>
      </c>
      <c r="G21" s="360"/>
      <c r="H21" s="360"/>
      <c r="I21" s="360"/>
      <c r="J21" s="360"/>
      <c r="K21" s="360"/>
      <c r="L21" s="360"/>
      <c r="M21" s="360"/>
      <c r="N21" s="360"/>
      <c r="P21" s="361" t="s">
        <v>127</v>
      </c>
      <c r="Q21" s="223" t="s">
        <v>113</v>
      </c>
      <c r="R21" s="223"/>
      <c r="S21" s="223" t="s">
        <v>114</v>
      </c>
      <c r="T21" s="223"/>
      <c r="U21" s="223"/>
      <c r="V21" s="223" t="s">
        <v>13</v>
      </c>
      <c r="W21" s="223"/>
      <c r="X21" s="223"/>
    </row>
    <row r="22" spans="1:26" s="2" customFormat="1" ht="15" customHeight="1" x14ac:dyDescent="0.15">
      <c r="B22" s="339"/>
      <c r="C22" s="332" t="s">
        <v>5</v>
      </c>
      <c r="D22" s="332"/>
      <c r="E22" s="332"/>
      <c r="F22" s="333">
        <f>SUM(F19:G21)</f>
        <v>0</v>
      </c>
      <c r="G22" s="333"/>
      <c r="H22" s="333"/>
      <c r="I22" s="333"/>
      <c r="J22" s="333"/>
      <c r="K22" s="333"/>
      <c r="L22" s="333"/>
      <c r="M22" s="333"/>
      <c r="N22" s="333"/>
      <c r="P22" s="361"/>
      <c r="Q22" s="334"/>
      <c r="R22" s="334"/>
      <c r="S22" s="335" t="s">
        <v>91</v>
      </c>
      <c r="T22" s="335"/>
      <c r="U22" s="335"/>
      <c r="V22" s="336"/>
      <c r="W22" s="337"/>
      <c r="X22" s="93" t="s">
        <v>92</v>
      </c>
    </row>
    <row r="23" spans="1:26" s="2" customFormat="1" ht="15" customHeight="1" x14ac:dyDescent="0.15">
      <c r="B23" s="340"/>
      <c r="C23" s="341" t="s">
        <v>78</v>
      </c>
      <c r="D23" s="341"/>
      <c r="E23" s="341"/>
      <c r="F23" s="362"/>
      <c r="G23" s="342"/>
      <c r="H23" s="342"/>
      <c r="I23" s="342"/>
      <c r="J23" s="342"/>
      <c r="K23" s="342"/>
      <c r="L23" s="342"/>
      <c r="M23" s="342"/>
      <c r="N23" s="342"/>
      <c r="P23" s="361"/>
      <c r="Q23" s="334"/>
      <c r="R23" s="334"/>
      <c r="S23" s="335" t="s">
        <v>112</v>
      </c>
      <c r="T23" s="335"/>
      <c r="U23" s="335"/>
      <c r="V23" s="336"/>
      <c r="W23" s="337"/>
      <c r="X23" s="93" t="s">
        <v>92</v>
      </c>
    </row>
    <row r="24" spans="1:26" s="2" customFormat="1" x14ac:dyDescent="0.15">
      <c r="B24" s="91" t="s">
        <v>142</v>
      </c>
    </row>
    <row r="25" spans="1:26" s="2" customFormat="1" x14ac:dyDescent="0.15">
      <c r="B25" s="91" t="s">
        <v>111</v>
      </c>
    </row>
    <row r="26" spans="1:26" s="44" customFormat="1" ht="15" customHeight="1" thickBot="1" x14ac:dyDescent="0.2">
      <c r="A26" s="44" t="s">
        <v>174</v>
      </c>
      <c r="C26" s="45"/>
      <c r="D26" s="45"/>
      <c r="E26" s="45"/>
      <c r="F26" s="45"/>
      <c r="G26" s="45"/>
      <c r="H26" s="45"/>
      <c r="I26" s="45"/>
      <c r="J26" s="45"/>
      <c r="K26" s="45"/>
      <c r="L26" s="45"/>
      <c r="Y26" s="86"/>
      <c r="Z26" s="86"/>
    </row>
    <row r="27" spans="1:26" s="1" customFormat="1" ht="15.75" customHeight="1" thickTop="1" thickBot="1" x14ac:dyDescent="0.2">
      <c r="B27" s="323" t="s">
        <v>7</v>
      </c>
      <c r="C27" s="324"/>
      <c r="D27" s="325" t="s">
        <v>75</v>
      </c>
      <c r="E27" s="326"/>
      <c r="F27" s="326"/>
      <c r="G27" s="326"/>
      <c r="H27" s="326"/>
      <c r="I27" s="327"/>
      <c r="J27" s="250" t="s">
        <v>80</v>
      </c>
      <c r="K27" s="251"/>
      <c r="L27" s="252"/>
      <c r="M27" s="250" t="s">
        <v>33</v>
      </c>
      <c r="N27" s="251"/>
      <c r="O27" s="252"/>
      <c r="P27" s="328" t="s">
        <v>8</v>
      </c>
      <c r="Q27" s="329"/>
      <c r="R27" s="329"/>
      <c r="S27" s="330"/>
      <c r="T27" s="250" t="s">
        <v>9</v>
      </c>
      <c r="U27" s="251"/>
      <c r="V27" s="251"/>
      <c r="W27" s="331" t="s">
        <v>10</v>
      </c>
      <c r="X27" s="331"/>
      <c r="Y27" s="331"/>
      <c r="Z27" s="331"/>
    </row>
    <row r="28" spans="1:26" s="1" customFormat="1" ht="15" customHeight="1" thickTop="1" x14ac:dyDescent="0.15">
      <c r="B28" s="275" t="s">
        <v>130</v>
      </c>
      <c r="C28" s="276"/>
      <c r="D28" s="312"/>
      <c r="E28" s="313"/>
      <c r="F28" s="313"/>
      <c r="G28" s="313"/>
      <c r="H28" s="314"/>
      <c r="I28" s="315"/>
      <c r="J28" s="316">
        <v>0</v>
      </c>
      <c r="K28" s="259"/>
      <c r="L28" s="259"/>
      <c r="M28" s="316">
        <v>0</v>
      </c>
      <c r="N28" s="259"/>
      <c r="O28" s="260"/>
      <c r="P28" s="317" t="s">
        <v>30</v>
      </c>
      <c r="Q28" s="318"/>
      <c r="R28" s="318"/>
      <c r="S28" s="319"/>
      <c r="T28" s="301">
        <f>3.3*I6</f>
        <v>0</v>
      </c>
      <c r="U28" s="302"/>
      <c r="V28" s="302"/>
      <c r="W28" s="303" t="str">
        <f>IF(T28&lt;=M28,"○","×")</f>
        <v>○</v>
      </c>
      <c r="X28" s="303"/>
      <c r="Y28" s="303"/>
      <c r="Z28" s="303"/>
    </row>
    <row r="29" spans="1:26" s="28" customFormat="1" ht="15" customHeight="1" x14ac:dyDescent="0.15">
      <c r="B29" s="277"/>
      <c r="C29" s="278"/>
      <c r="D29" s="304"/>
      <c r="E29" s="305"/>
      <c r="F29" s="305"/>
      <c r="G29" s="305"/>
      <c r="H29" s="306"/>
      <c r="I29" s="307"/>
      <c r="J29" s="249">
        <v>0</v>
      </c>
      <c r="K29" s="247"/>
      <c r="L29" s="247"/>
      <c r="M29" s="249">
        <v>0</v>
      </c>
      <c r="N29" s="247"/>
      <c r="O29" s="248"/>
      <c r="P29" s="308" t="s">
        <v>31</v>
      </c>
      <c r="Q29" s="309"/>
      <c r="R29" s="309"/>
      <c r="S29" s="310"/>
      <c r="T29" s="287">
        <f>3.3*M6</f>
        <v>0</v>
      </c>
      <c r="U29" s="288"/>
      <c r="V29" s="288"/>
      <c r="W29" s="311" t="str">
        <f>IF(T29&lt;=M29,"○","×")</f>
        <v>○</v>
      </c>
      <c r="X29" s="311"/>
      <c r="Y29" s="311"/>
      <c r="Z29" s="311"/>
    </row>
    <row r="30" spans="1:26" s="28" customFormat="1" ht="15" customHeight="1" x14ac:dyDescent="0.15">
      <c r="B30" s="277"/>
      <c r="C30" s="278"/>
      <c r="D30" s="304"/>
      <c r="E30" s="305"/>
      <c r="F30" s="305"/>
      <c r="G30" s="305"/>
      <c r="H30" s="159"/>
      <c r="I30" s="160"/>
      <c r="J30" s="249">
        <v>0</v>
      </c>
      <c r="K30" s="247"/>
      <c r="L30" s="247"/>
      <c r="M30" s="249">
        <v>0</v>
      </c>
      <c r="N30" s="247"/>
      <c r="O30" s="248"/>
      <c r="P30" s="308" t="s">
        <v>115</v>
      </c>
      <c r="Q30" s="309"/>
      <c r="R30" s="309"/>
      <c r="S30" s="310"/>
      <c r="T30" s="287">
        <f>3.3*Q6</f>
        <v>0</v>
      </c>
      <c r="U30" s="288"/>
      <c r="V30" s="288"/>
      <c r="W30" s="291" t="str">
        <f>IF(T30&lt;=M30+M31,"○","×")</f>
        <v>○</v>
      </c>
      <c r="X30" s="292"/>
      <c r="Y30" s="292"/>
      <c r="Z30" s="293"/>
    </row>
    <row r="31" spans="1:26" s="28" customFormat="1" ht="15" customHeight="1" thickBot="1" x14ac:dyDescent="0.2">
      <c r="B31" s="277"/>
      <c r="C31" s="278"/>
      <c r="D31" s="297"/>
      <c r="E31" s="298"/>
      <c r="F31" s="298"/>
      <c r="G31" s="298"/>
      <c r="H31" s="299"/>
      <c r="I31" s="300"/>
      <c r="J31" s="270">
        <v>0</v>
      </c>
      <c r="K31" s="270"/>
      <c r="L31" s="271"/>
      <c r="M31" s="270">
        <v>0</v>
      </c>
      <c r="N31" s="270"/>
      <c r="O31" s="271"/>
      <c r="P31" s="320"/>
      <c r="Q31" s="321"/>
      <c r="R31" s="321"/>
      <c r="S31" s="322"/>
      <c r="T31" s="289"/>
      <c r="U31" s="290"/>
      <c r="V31" s="290"/>
      <c r="W31" s="294"/>
      <c r="X31" s="295"/>
      <c r="Y31" s="295"/>
      <c r="Z31" s="296"/>
    </row>
    <row r="32" spans="1:26" s="28" customFormat="1" ht="15" customHeight="1" thickTop="1" x14ac:dyDescent="0.15">
      <c r="B32" s="279"/>
      <c r="C32" s="280"/>
      <c r="D32" s="250" t="s">
        <v>59</v>
      </c>
      <c r="E32" s="251"/>
      <c r="F32" s="251"/>
      <c r="G32" s="251"/>
      <c r="H32" s="251"/>
      <c r="I32" s="252"/>
      <c r="J32" s="253">
        <f>SUM(J28:L31)</f>
        <v>0</v>
      </c>
      <c r="K32" s="254"/>
      <c r="L32" s="254"/>
      <c r="M32" s="253">
        <f>SUM(M28:O31)</f>
        <v>0</v>
      </c>
      <c r="N32" s="254"/>
      <c r="O32" s="254"/>
      <c r="P32" s="111"/>
      <c r="Q32" s="112"/>
      <c r="R32" s="112"/>
      <c r="S32" s="113"/>
      <c r="T32" s="114"/>
      <c r="U32" s="115"/>
      <c r="V32" s="115"/>
      <c r="W32" s="116"/>
      <c r="X32" s="78"/>
      <c r="Y32" s="78"/>
      <c r="Z32" s="117"/>
    </row>
    <row r="33" spans="1:27" s="28" customFormat="1" ht="15" customHeight="1" x14ac:dyDescent="0.15">
      <c r="B33" s="250" t="s">
        <v>68</v>
      </c>
      <c r="C33" s="252"/>
      <c r="D33" s="161"/>
      <c r="E33" s="162"/>
      <c r="F33" s="162"/>
      <c r="G33" s="162"/>
      <c r="H33" s="162"/>
      <c r="I33" s="163"/>
      <c r="J33" s="259">
        <v>0</v>
      </c>
      <c r="K33" s="259"/>
      <c r="L33" s="260"/>
      <c r="M33" s="261"/>
      <c r="N33" s="262"/>
      <c r="O33" s="263"/>
      <c r="P33" s="129" t="s">
        <v>93</v>
      </c>
      <c r="Q33" s="130"/>
      <c r="R33" s="131"/>
      <c r="S33" s="131"/>
      <c r="T33" s="240" t="s">
        <v>138</v>
      </c>
      <c r="U33" s="240"/>
      <c r="V33" s="240"/>
      <c r="W33" s="241"/>
      <c r="X33" s="242"/>
      <c r="Y33" s="242"/>
      <c r="Z33" s="243"/>
      <c r="AA33" s="78"/>
    </row>
    <row r="34" spans="1:27" s="28" customFormat="1" ht="15" customHeight="1" x14ac:dyDescent="0.15">
      <c r="B34" s="255"/>
      <c r="C34" s="256"/>
      <c r="D34" s="244"/>
      <c r="E34" s="245"/>
      <c r="F34" s="245"/>
      <c r="G34" s="245"/>
      <c r="H34" s="245"/>
      <c r="I34" s="246"/>
      <c r="J34" s="247">
        <v>0</v>
      </c>
      <c r="K34" s="247"/>
      <c r="L34" s="248"/>
      <c r="M34" s="264"/>
      <c r="N34" s="265"/>
      <c r="O34" s="266"/>
      <c r="P34" s="118" t="s">
        <v>93</v>
      </c>
      <c r="Q34" s="119"/>
      <c r="R34" s="119"/>
      <c r="S34" s="119"/>
      <c r="T34" s="119"/>
      <c r="U34" s="119"/>
      <c r="V34" s="119"/>
      <c r="W34" s="120"/>
      <c r="X34" s="120"/>
      <c r="Y34" s="119"/>
      <c r="Z34" s="121"/>
      <c r="AA34" s="78"/>
    </row>
    <row r="35" spans="1:27" s="28" customFormat="1" ht="15" customHeight="1" x14ac:dyDescent="0.15">
      <c r="B35" s="255"/>
      <c r="C35" s="256"/>
      <c r="D35" s="164"/>
      <c r="E35" s="165"/>
      <c r="F35" s="165"/>
      <c r="G35" s="165"/>
      <c r="H35" s="165"/>
      <c r="I35" s="166"/>
      <c r="J35" s="249">
        <v>0</v>
      </c>
      <c r="K35" s="247"/>
      <c r="L35" s="248"/>
      <c r="M35" s="264"/>
      <c r="N35" s="265"/>
      <c r="O35" s="266"/>
      <c r="U35" s="122"/>
      <c r="V35" s="123"/>
      <c r="W35" s="110"/>
      <c r="X35" s="110"/>
      <c r="Y35" s="123"/>
      <c r="Z35" s="124"/>
      <c r="AA35" s="78"/>
    </row>
    <row r="36" spans="1:27" s="28" customFormat="1" ht="15" customHeight="1" x14ac:dyDescent="0.15">
      <c r="B36" s="255"/>
      <c r="C36" s="256"/>
      <c r="D36" s="164"/>
      <c r="E36" s="165"/>
      <c r="F36" s="165"/>
      <c r="G36" s="165"/>
      <c r="H36" s="165"/>
      <c r="I36" s="166"/>
      <c r="J36" s="249">
        <v>0</v>
      </c>
      <c r="K36" s="247"/>
      <c r="L36" s="248"/>
      <c r="M36" s="264"/>
      <c r="N36" s="265"/>
      <c r="O36" s="266"/>
      <c r="P36" s="118"/>
      <c r="Q36" s="122"/>
      <c r="R36" s="122"/>
      <c r="S36" s="122"/>
      <c r="T36" s="122"/>
      <c r="U36" s="122"/>
      <c r="V36" s="123"/>
      <c r="W36" s="110"/>
      <c r="X36" s="110"/>
      <c r="Y36" s="123"/>
      <c r="Z36" s="124"/>
      <c r="AA36" s="78"/>
    </row>
    <row r="37" spans="1:27" s="28" customFormat="1" ht="15" customHeight="1" x14ac:dyDescent="0.15">
      <c r="B37" s="255"/>
      <c r="C37" s="256"/>
      <c r="D37" s="164"/>
      <c r="E37" s="165"/>
      <c r="F37" s="165"/>
      <c r="G37" s="165"/>
      <c r="H37" s="165"/>
      <c r="I37" s="166"/>
      <c r="J37" s="247">
        <v>0</v>
      </c>
      <c r="K37" s="247"/>
      <c r="L37" s="248"/>
      <c r="M37" s="264"/>
      <c r="N37" s="265"/>
      <c r="O37" s="266"/>
      <c r="P37" s="118"/>
      <c r="Q37" s="119"/>
      <c r="R37" s="119"/>
      <c r="S37" s="119"/>
      <c r="T37" s="119"/>
      <c r="U37" s="119"/>
      <c r="V37" s="119"/>
      <c r="W37" s="120"/>
      <c r="X37" s="120"/>
      <c r="Y37" s="119"/>
      <c r="Z37" s="121"/>
      <c r="AA37" s="78"/>
    </row>
    <row r="38" spans="1:27" s="28" customFormat="1" ht="15" customHeight="1" x14ac:dyDescent="0.15">
      <c r="B38" s="255"/>
      <c r="C38" s="256"/>
      <c r="D38" s="167"/>
      <c r="E38" s="168"/>
      <c r="F38" s="168"/>
      <c r="G38" s="168"/>
      <c r="H38" s="168"/>
      <c r="I38" s="169"/>
      <c r="J38" s="270">
        <v>0</v>
      </c>
      <c r="K38" s="270"/>
      <c r="L38" s="271"/>
      <c r="M38" s="267"/>
      <c r="N38" s="268"/>
      <c r="O38" s="269"/>
      <c r="P38" s="125"/>
      <c r="Q38" s="126"/>
      <c r="R38" s="126"/>
      <c r="S38" s="126"/>
      <c r="T38" s="126"/>
      <c r="U38" s="126"/>
      <c r="V38" s="126"/>
      <c r="W38" s="127"/>
      <c r="X38" s="127"/>
      <c r="Y38" s="126"/>
      <c r="Z38" s="128"/>
      <c r="AA38" s="78"/>
    </row>
    <row r="39" spans="1:27" s="28" customFormat="1" ht="15" customHeight="1" thickBot="1" x14ac:dyDescent="0.2">
      <c r="B39" s="257"/>
      <c r="C39" s="258"/>
      <c r="D39" s="272" t="s">
        <v>59</v>
      </c>
      <c r="E39" s="273"/>
      <c r="F39" s="273"/>
      <c r="G39" s="273"/>
      <c r="H39" s="273"/>
      <c r="I39" s="274"/>
      <c r="J39" s="281">
        <f>SUM(J33:L38)</f>
        <v>0</v>
      </c>
      <c r="K39" s="282"/>
      <c r="L39" s="283"/>
      <c r="M39" s="284"/>
      <c r="N39" s="285"/>
      <c r="O39" s="286"/>
      <c r="P39" s="79"/>
      <c r="Q39" s="80"/>
      <c r="R39" s="80"/>
      <c r="S39" s="80"/>
      <c r="T39" s="80"/>
      <c r="U39" s="80"/>
      <c r="V39" s="80"/>
      <c r="W39" s="81"/>
      <c r="X39" s="81"/>
      <c r="Y39" s="80"/>
      <c r="Z39" s="88"/>
      <c r="AA39" s="78"/>
    </row>
    <row r="40" spans="1:27" s="28" customFormat="1" ht="18.75" customHeight="1" thickTop="1" thickBot="1" x14ac:dyDescent="0.2">
      <c r="B40" s="233" t="s">
        <v>6</v>
      </c>
      <c r="C40" s="234"/>
      <c r="D40" s="234"/>
      <c r="E40" s="234"/>
      <c r="F40" s="234"/>
      <c r="G40" s="234"/>
      <c r="H40" s="234"/>
      <c r="I40" s="235"/>
      <c r="J40" s="236">
        <f>SUM(J39,J32)</f>
        <v>0</v>
      </c>
      <c r="K40" s="237"/>
      <c r="L40" s="238"/>
      <c r="M40" s="239"/>
      <c r="N40" s="239"/>
      <c r="O40" s="239"/>
      <c r="P40" s="147"/>
      <c r="Q40" s="147"/>
      <c r="R40" s="147"/>
      <c r="S40" s="147"/>
      <c r="T40" s="147"/>
      <c r="U40" s="147"/>
      <c r="V40" s="68"/>
      <c r="W40" s="69"/>
      <c r="X40" s="69"/>
      <c r="Y40" s="68"/>
      <c r="Z40" s="68"/>
      <c r="AA40" s="78"/>
    </row>
    <row r="41" spans="1:27" s="49" customFormat="1" ht="11.25" customHeight="1" thickTop="1" x14ac:dyDescent="0.15">
      <c r="B41" s="32" t="s">
        <v>143</v>
      </c>
      <c r="C41" s="33"/>
      <c r="D41" s="33"/>
      <c r="E41" s="33"/>
      <c r="F41" s="33"/>
      <c r="G41" s="33"/>
      <c r="H41" s="33"/>
      <c r="I41" s="33"/>
      <c r="J41" s="50"/>
      <c r="K41" s="51"/>
      <c r="L41" s="51"/>
      <c r="M41" s="40"/>
      <c r="N41" s="40"/>
      <c r="O41" s="40"/>
      <c r="P41" s="41"/>
      <c r="Q41" s="41"/>
      <c r="R41" s="41"/>
      <c r="S41" s="41"/>
      <c r="T41" s="41"/>
      <c r="U41" s="41"/>
      <c r="V41" s="52"/>
      <c r="W41" s="53"/>
      <c r="X41" s="53"/>
      <c r="Y41" s="52"/>
      <c r="Z41" s="52"/>
      <c r="AA41" s="42"/>
    </row>
    <row r="42" spans="1:27" s="49" customFormat="1" ht="11.25" customHeight="1" x14ac:dyDescent="0.15">
      <c r="B42" s="32" t="s">
        <v>145</v>
      </c>
      <c r="C42" s="33"/>
      <c r="D42" s="33"/>
      <c r="E42" s="33"/>
      <c r="F42" s="33"/>
      <c r="G42" s="33"/>
      <c r="H42" s="33"/>
      <c r="I42" s="33"/>
      <c r="J42" s="50"/>
      <c r="K42" s="51"/>
      <c r="L42" s="51"/>
      <c r="M42" s="40"/>
      <c r="N42" s="40"/>
      <c r="O42" s="40"/>
      <c r="P42" s="41"/>
      <c r="Q42" s="41"/>
      <c r="R42" s="41"/>
      <c r="S42" s="41"/>
      <c r="T42" s="41"/>
      <c r="U42" s="41"/>
      <c r="V42" s="52"/>
      <c r="W42" s="53"/>
      <c r="X42" s="53"/>
      <c r="Y42" s="52"/>
      <c r="Z42" s="52"/>
      <c r="AA42" s="42"/>
    </row>
    <row r="43" spans="1:27" s="49" customFormat="1" ht="11.25" customHeight="1" x14ac:dyDescent="0.15">
      <c r="B43" s="32" t="s">
        <v>144</v>
      </c>
      <c r="C43" s="33"/>
      <c r="D43" s="33"/>
      <c r="E43" s="33"/>
      <c r="F43" s="33"/>
      <c r="G43" s="33"/>
      <c r="H43" s="33"/>
      <c r="I43" s="33"/>
      <c r="J43" s="50"/>
      <c r="K43" s="51"/>
      <c r="L43" s="51"/>
      <c r="M43" s="40"/>
      <c r="N43" s="40"/>
      <c r="O43" s="40"/>
      <c r="P43" s="41"/>
      <c r="Q43" s="41"/>
      <c r="R43" s="41"/>
      <c r="S43" s="41"/>
      <c r="T43" s="41"/>
      <c r="U43" s="41"/>
      <c r="V43" s="52"/>
      <c r="W43" s="53"/>
      <c r="X43" s="53"/>
      <c r="Y43" s="52"/>
      <c r="Z43" s="52"/>
      <c r="AA43" s="42"/>
    </row>
    <row r="44" spans="1:27" s="49" customFormat="1" ht="11.25" customHeight="1" x14ac:dyDescent="0.15">
      <c r="B44" s="32" t="s">
        <v>176</v>
      </c>
      <c r="C44" s="33"/>
      <c r="D44" s="33"/>
      <c r="E44" s="33"/>
      <c r="F44" s="33"/>
      <c r="G44" s="33"/>
      <c r="H44" s="33"/>
      <c r="I44" s="33"/>
      <c r="J44" s="50"/>
      <c r="K44" s="51"/>
      <c r="L44" s="51"/>
      <c r="M44" s="40"/>
      <c r="N44" s="40"/>
      <c r="O44" s="40"/>
      <c r="P44" s="41"/>
      <c r="Q44" s="41"/>
      <c r="R44" s="41"/>
      <c r="S44" s="41"/>
      <c r="T44" s="41"/>
      <c r="U44" s="41"/>
      <c r="V44" s="52"/>
      <c r="W44" s="53"/>
      <c r="X44" s="53"/>
      <c r="Y44" s="52"/>
      <c r="Z44" s="52"/>
      <c r="AA44" s="42"/>
    </row>
    <row r="45" spans="1:27" s="28" customFormat="1" ht="7.5" customHeight="1" x14ac:dyDescent="0.15">
      <c r="B45" s="109"/>
      <c r="C45" s="109"/>
      <c r="D45" s="109"/>
      <c r="E45" s="78"/>
      <c r="F45" s="78"/>
      <c r="G45" s="78"/>
      <c r="H45" s="78"/>
      <c r="I45" s="78"/>
      <c r="J45" s="78"/>
      <c r="K45" s="78"/>
      <c r="L45" s="78"/>
      <c r="M45" s="78"/>
      <c r="N45" s="78"/>
      <c r="O45" s="78"/>
      <c r="P45" s="78"/>
      <c r="Q45" s="78"/>
      <c r="R45" s="78"/>
      <c r="S45" s="78"/>
      <c r="T45" s="78"/>
      <c r="U45" s="78"/>
      <c r="V45" s="78"/>
      <c r="W45" s="78"/>
      <c r="X45" s="78"/>
      <c r="Y45" s="78"/>
      <c r="Z45" s="87"/>
    </row>
    <row r="46" spans="1:27" s="54" customFormat="1" ht="15" customHeight="1" x14ac:dyDescent="0.15">
      <c r="A46" s="46" t="s">
        <v>175</v>
      </c>
      <c r="C46" s="47"/>
      <c r="D46" s="47"/>
      <c r="E46" s="48"/>
      <c r="F46" s="48"/>
      <c r="G46" s="48"/>
      <c r="H46" s="48"/>
      <c r="I46" s="48"/>
      <c r="J46" s="48"/>
      <c r="K46" s="48"/>
      <c r="L46" s="48"/>
      <c r="M46" s="48"/>
      <c r="N46" s="48"/>
      <c r="O46" s="48"/>
      <c r="P46" s="48"/>
      <c r="Q46" s="48"/>
      <c r="R46" s="48"/>
      <c r="S46" s="48"/>
      <c r="T46" s="48"/>
      <c r="U46" s="48"/>
      <c r="V46" s="48"/>
      <c r="W46" s="48"/>
      <c r="X46" s="48"/>
      <c r="Y46" s="48"/>
      <c r="Z46" s="89"/>
    </row>
    <row r="47" spans="1:27" s="28" customFormat="1" ht="15" customHeight="1" x14ac:dyDescent="0.15">
      <c r="B47" s="231" t="s">
        <v>159</v>
      </c>
      <c r="C47" s="232"/>
      <c r="D47" s="232"/>
      <c r="E47" s="221"/>
      <c r="F47" s="221"/>
      <c r="G47" s="221"/>
      <c r="H47" s="222"/>
      <c r="I47" s="107" t="s">
        <v>100</v>
      </c>
    </row>
    <row r="48" spans="1:27" s="28" customFormat="1" ht="15" customHeight="1" x14ac:dyDescent="0.15">
      <c r="B48" s="223" t="s">
        <v>102</v>
      </c>
      <c r="C48" s="223"/>
      <c r="D48" s="223"/>
      <c r="E48" s="224" t="str">
        <f>IF(E47&gt;1,"保育室等を２階以上に設置する場合は、必置"," ")</f>
        <v xml:space="preserve"> </v>
      </c>
      <c r="F48" s="224"/>
      <c r="G48" s="224"/>
      <c r="H48" s="224"/>
      <c r="I48" s="224"/>
      <c r="J48" s="224"/>
      <c r="K48" s="224"/>
      <c r="L48" s="224"/>
      <c r="M48" s="224"/>
      <c r="N48" s="224"/>
      <c r="O48" s="224"/>
      <c r="P48" s="224"/>
      <c r="Q48" s="224"/>
      <c r="R48" s="224"/>
      <c r="S48" s="224"/>
      <c r="T48" s="224"/>
      <c r="U48" s="224"/>
      <c r="V48" s="224"/>
      <c r="W48" s="224"/>
      <c r="X48" s="224"/>
      <c r="Y48" s="224"/>
      <c r="Z48" s="224"/>
    </row>
    <row r="49" spans="2:27" s="28" customFormat="1" ht="18.75" customHeight="1" x14ac:dyDescent="0.15">
      <c r="B49" s="225" t="s">
        <v>20</v>
      </c>
      <c r="C49" s="226"/>
      <c r="D49" s="227"/>
      <c r="E49" s="96"/>
      <c r="F49" s="228"/>
      <c r="G49" s="229"/>
      <c r="H49" s="229"/>
      <c r="I49" s="229"/>
      <c r="J49" s="229"/>
      <c r="K49" s="229"/>
      <c r="L49" s="229"/>
      <c r="M49" s="229"/>
      <c r="N49" s="229"/>
      <c r="O49" s="229"/>
      <c r="P49" s="229"/>
      <c r="Q49" s="229"/>
      <c r="R49" s="229"/>
      <c r="S49" s="229"/>
      <c r="T49" s="229"/>
      <c r="U49" s="229"/>
      <c r="V49" s="229"/>
      <c r="W49" s="229"/>
      <c r="X49" s="229"/>
      <c r="Y49" s="229"/>
      <c r="Z49" s="230"/>
    </row>
    <row r="50" spans="2:27" s="28" customFormat="1" ht="45" customHeight="1" x14ac:dyDescent="0.15">
      <c r="B50" s="207" t="s">
        <v>28</v>
      </c>
      <c r="C50" s="208"/>
      <c r="D50" s="209"/>
      <c r="E50" s="96"/>
      <c r="F50" s="210"/>
      <c r="G50" s="211"/>
      <c r="H50" s="211"/>
      <c r="I50" s="211"/>
      <c r="J50" s="211"/>
      <c r="K50" s="211"/>
      <c r="L50" s="211"/>
      <c r="M50" s="211"/>
      <c r="N50" s="211"/>
      <c r="O50" s="211"/>
      <c r="P50" s="211"/>
      <c r="Q50" s="211"/>
      <c r="R50" s="211"/>
      <c r="S50" s="211"/>
      <c r="T50" s="211"/>
      <c r="U50" s="211"/>
      <c r="V50" s="211"/>
      <c r="W50" s="211"/>
      <c r="X50" s="211"/>
      <c r="Y50" s="211"/>
      <c r="Z50" s="212"/>
    </row>
    <row r="51" spans="2:27" s="28" customFormat="1" x14ac:dyDescent="0.15">
      <c r="B51" s="108" t="s">
        <v>101</v>
      </c>
      <c r="C51" s="94"/>
      <c r="D51" s="94"/>
      <c r="E51" s="95"/>
      <c r="F51" s="148"/>
      <c r="G51" s="148"/>
      <c r="H51" s="148"/>
      <c r="I51" s="148"/>
      <c r="J51" s="148"/>
      <c r="K51" s="148"/>
      <c r="L51" s="148"/>
      <c r="M51" s="148"/>
      <c r="N51" s="148"/>
      <c r="O51" s="148"/>
      <c r="P51" s="148"/>
      <c r="Q51" s="148"/>
      <c r="R51" s="148"/>
      <c r="S51" s="148"/>
      <c r="T51" s="148"/>
      <c r="U51" s="148"/>
      <c r="V51" s="148"/>
      <c r="W51" s="148"/>
      <c r="X51" s="148"/>
      <c r="Y51" s="148"/>
      <c r="Z51" s="148"/>
    </row>
    <row r="52" spans="2:27" s="28" customFormat="1" ht="21" customHeight="1" x14ac:dyDescent="0.15">
      <c r="B52" s="97"/>
      <c r="C52" s="213" t="str">
        <f>IFERROR(VLOOKUP(B52,別表「その他の防災設備一覧」!B3:C10,2,0),"")</f>
        <v/>
      </c>
      <c r="D52" s="214"/>
      <c r="E52" s="214"/>
      <c r="F52" s="214"/>
      <c r="G52" s="214"/>
      <c r="H52" s="214"/>
      <c r="I52" s="214"/>
      <c r="J52" s="214"/>
      <c r="K52" s="214"/>
      <c r="L52" s="214"/>
      <c r="M52" s="215"/>
      <c r="N52" s="97"/>
      <c r="O52" s="216" t="str">
        <f>IFERROR(VLOOKUP(N52,別表「その他の防災設備一覧」!B3:C10,2,0),"")</f>
        <v/>
      </c>
      <c r="P52" s="216"/>
      <c r="Q52" s="216"/>
      <c r="R52" s="216"/>
      <c r="S52" s="216"/>
      <c r="T52" s="216"/>
      <c r="U52" s="216"/>
      <c r="V52" s="216"/>
      <c r="W52" s="216"/>
      <c r="X52" s="216"/>
      <c r="Y52" s="216"/>
      <c r="Z52" s="217"/>
      <c r="AA52" s="29"/>
    </row>
    <row r="53" spans="2:27" s="28" customFormat="1" ht="21" customHeight="1" x14ac:dyDescent="0.15">
      <c r="B53" s="98"/>
      <c r="C53" s="218" t="str">
        <f>IFERROR(VLOOKUP(B53,別表「その他の防災設備一覧」!B3:C10,2,0),"")</f>
        <v/>
      </c>
      <c r="D53" s="219"/>
      <c r="E53" s="219"/>
      <c r="F53" s="219"/>
      <c r="G53" s="219"/>
      <c r="H53" s="219"/>
      <c r="I53" s="219"/>
      <c r="J53" s="219"/>
      <c r="K53" s="219"/>
      <c r="L53" s="219"/>
      <c r="M53" s="220"/>
      <c r="N53" s="98"/>
      <c r="O53" s="200" t="str">
        <f>IFERROR(VLOOKUP(N53,別表「その他の防災設備一覧」!B3:C10,2,0),"")</f>
        <v/>
      </c>
      <c r="P53" s="200"/>
      <c r="Q53" s="200"/>
      <c r="R53" s="200"/>
      <c r="S53" s="200"/>
      <c r="T53" s="200"/>
      <c r="U53" s="200"/>
      <c r="V53" s="200"/>
      <c r="W53" s="200"/>
      <c r="X53" s="200"/>
      <c r="Y53" s="200"/>
      <c r="Z53" s="201"/>
      <c r="AA53" s="29"/>
    </row>
    <row r="54" spans="2:27" s="28" customFormat="1" ht="21" customHeight="1" x14ac:dyDescent="0.15">
      <c r="B54" s="98"/>
      <c r="C54" s="197" t="str">
        <f>IFERROR(VLOOKUP(B54,別表「その他の防災設備一覧」!B3:C10,2,0),"")</f>
        <v/>
      </c>
      <c r="D54" s="198"/>
      <c r="E54" s="198"/>
      <c r="F54" s="198"/>
      <c r="G54" s="198"/>
      <c r="H54" s="198"/>
      <c r="I54" s="198"/>
      <c r="J54" s="198"/>
      <c r="K54" s="198"/>
      <c r="L54" s="198"/>
      <c r="M54" s="199"/>
      <c r="N54" s="98"/>
      <c r="O54" s="200" t="str">
        <f>IFERROR(VLOOKUP(N54,別表「その他の防災設備一覧」!B3:C10,2,0),"")</f>
        <v/>
      </c>
      <c r="P54" s="200"/>
      <c r="Q54" s="200"/>
      <c r="R54" s="200"/>
      <c r="S54" s="200"/>
      <c r="T54" s="200"/>
      <c r="U54" s="200"/>
      <c r="V54" s="200"/>
      <c r="W54" s="200"/>
      <c r="X54" s="200"/>
      <c r="Y54" s="200"/>
      <c r="Z54" s="201"/>
      <c r="AA54" s="29"/>
    </row>
    <row r="55" spans="2:27" s="28" customFormat="1" ht="21" customHeight="1" x14ac:dyDescent="0.15">
      <c r="B55" s="144"/>
      <c r="C55" s="202" t="str">
        <f>IFERROR(VLOOKUP(B55,別表「その他の防災設備一覧」!B3:C10,2,0),"")</f>
        <v/>
      </c>
      <c r="D55" s="203"/>
      <c r="E55" s="203"/>
      <c r="F55" s="203"/>
      <c r="G55" s="203"/>
      <c r="H55" s="203"/>
      <c r="I55" s="203"/>
      <c r="J55" s="203"/>
      <c r="K55" s="203"/>
      <c r="L55" s="203"/>
      <c r="M55" s="204"/>
      <c r="N55" s="144"/>
      <c r="O55" s="205" t="str">
        <f>IFERROR(VLOOKUP(N55,別表「その他の防災設備一覧」!B3:C10,2,0),"")</f>
        <v/>
      </c>
      <c r="P55" s="205"/>
      <c r="Q55" s="205"/>
      <c r="R55" s="205"/>
      <c r="S55" s="205"/>
      <c r="T55" s="205"/>
      <c r="U55" s="205"/>
      <c r="V55" s="205"/>
      <c r="W55" s="205"/>
      <c r="X55" s="205"/>
      <c r="Y55" s="205"/>
      <c r="Z55" s="206"/>
      <c r="AA55" s="29"/>
    </row>
    <row r="56" spans="2:27" s="28" customFormat="1" ht="8.25" customHeight="1" x14ac:dyDescent="0.15">
      <c r="B56" s="30"/>
      <c r="C56" s="29"/>
      <c r="D56" s="55"/>
      <c r="E56" s="55"/>
      <c r="F56" s="55"/>
      <c r="G56" s="55"/>
      <c r="H56" s="55"/>
      <c r="I56" s="55"/>
      <c r="J56" s="55"/>
      <c r="K56" s="55"/>
      <c r="L56" s="39"/>
      <c r="M56" s="56"/>
      <c r="N56" s="57"/>
      <c r="O56" s="31"/>
      <c r="P56" s="31"/>
      <c r="Q56" s="31"/>
      <c r="R56" s="31"/>
      <c r="S56" s="31"/>
      <c r="T56" s="31"/>
      <c r="U56" s="31"/>
      <c r="V56" s="31"/>
      <c r="W56" s="31"/>
      <c r="Y56" s="87"/>
      <c r="Z56" s="87"/>
      <c r="AA56" s="29"/>
    </row>
    <row r="57" spans="2:27" ht="19.5" customHeight="1" x14ac:dyDescent="0.15">
      <c r="Y57" s="3"/>
      <c r="Z57" s="3"/>
    </row>
    <row r="58" spans="2:27" ht="19.5" customHeight="1" x14ac:dyDescent="0.15">
      <c r="Y58" s="3"/>
      <c r="Z58" s="3"/>
    </row>
    <row r="59" spans="2:27" ht="19.5" customHeight="1" x14ac:dyDescent="0.15">
      <c r="Y59" s="3"/>
      <c r="Z59" s="3"/>
    </row>
    <row r="60" spans="2:27" ht="19.5" customHeight="1" x14ac:dyDescent="0.15">
      <c r="Y60" s="3"/>
      <c r="Z60" s="3"/>
    </row>
    <row r="61" spans="2:27" ht="19.5" customHeight="1" x14ac:dyDescent="0.15">
      <c r="Y61" s="3"/>
      <c r="Z61" s="3"/>
    </row>
    <row r="62" spans="2:27" ht="19.5" customHeight="1" x14ac:dyDescent="0.15">
      <c r="Y62" s="3"/>
      <c r="Z62" s="3"/>
    </row>
    <row r="63" spans="2:27" ht="19.5" customHeight="1" x14ac:dyDescent="0.15">
      <c r="Y63" s="3"/>
      <c r="Z63" s="3"/>
    </row>
    <row r="64" spans="2:27"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sheetData>
  <sheetProtection password="A3E6" sheet="1" scenarios="1" formatCells="0" insertRows="0"/>
  <dataConsolidate/>
  <mergeCells count="140">
    <mergeCell ref="B5:H5"/>
    <mergeCell ref="I5:L5"/>
    <mergeCell ref="M5:P5"/>
    <mergeCell ref="Q5:T5"/>
    <mergeCell ref="U5:X5"/>
    <mergeCell ref="A1:Z1"/>
    <mergeCell ref="C18:E18"/>
    <mergeCell ref="I8:L8"/>
    <mergeCell ref="M8:P8"/>
    <mergeCell ref="Q8:T8"/>
    <mergeCell ref="U8:X8"/>
    <mergeCell ref="B6:H6"/>
    <mergeCell ref="I6:L6"/>
    <mergeCell ref="M6:P6"/>
    <mergeCell ref="Q6:T6"/>
    <mergeCell ref="U6:X6"/>
    <mergeCell ref="I7:L7"/>
    <mergeCell ref="M7:P7"/>
    <mergeCell ref="Q7:T7"/>
    <mergeCell ref="U7:X7"/>
    <mergeCell ref="V23:W23"/>
    <mergeCell ref="Q16:R16"/>
    <mergeCell ref="S16:X16"/>
    <mergeCell ref="C17:E17"/>
    <mergeCell ref="F17:N17"/>
    <mergeCell ref="Q17:U17"/>
    <mergeCell ref="V17:X17"/>
    <mergeCell ref="F14:N14"/>
    <mergeCell ref="C15:E15"/>
    <mergeCell ref="F15:N15"/>
    <mergeCell ref="Q15:R15"/>
    <mergeCell ref="S15:X15"/>
    <mergeCell ref="C16:E16"/>
    <mergeCell ref="F16:G16"/>
    <mergeCell ref="H16:I16"/>
    <mergeCell ref="J16:K16"/>
    <mergeCell ref="L16:M16"/>
    <mergeCell ref="P12:P19"/>
    <mergeCell ref="Q12:X12"/>
    <mergeCell ref="C13:E13"/>
    <mergeCell ref="F13:N13"/>
    <mergeCell ref="Q13:R14"/>
    <mergeCell ref="S13:X14"/>
    <mergeCell ref="C14:E14"/>
    <mergeCell ref="D20:E20"/>
    <mergeCell ref="F20:N20"/>
    <mergeCell ref="D21:E21"/>
    <mergeCell ref="F21:N21"/>
    <mergeCell ref="P21:P23"/>
    <mergeCell ref="Q21:R21"/>
    <mergeCell ref="S21:U21"/>
    <mergeCell ref="C23:E23"/>
    <mergeCell ref="F23:N23"/>
    <mergeCell ref="Q23:R23"/>
    <mergeCell ref="S23:U23"/>
    <mergeCell ref="B27:C27"/>
    <mergeCell ref="D27:I27"/>
    <mergeCell ref="J27:L27"/>
    <mergeCell ref="M27:O27"/>
    <mergeCell ref="P27:S27"/>
    <mergeCell ref="T27:V27"/>
    <mergeCell ref="W27:Z27"/>
    <mergeCell ref="V21:X21"/>
    <mergeCell ref="C22:E22"/>
    <mergeCell ref="F22:N22"/>
    <mergeCell ref="Q22:R22"/>
    <mergeCell ref="S22:U22"/>
    <mergeCell ref="V22:W22"/>
    <mergeCell ref="B12:B23"/>
    <mergeCell ref="C12:E12"/>
    <mergeCell ref="F12:N12"/>
    <mergeCell ref="F18:I18"/>
    <mergeCell ref="K18:N18"/>
    <mergeCell ref="Q18:U18"/>
    <mergeCell ref="V18:X19"/>
    <mergeCell ref="C19:C21"/>
    <mergeCell ref="D19:E19"/>
    <mergeCell ref="F19:N19"/>
    <mergeCell ref="Q19:U19"/>
    <mergeCell ref="T30:V31"/>
    <mergeCell ref="W30:Z31"/>
    <mergeCell ref="D31:G31"/>
    <mergeCell ref="H31:I31"/>
    <mergeCell ref="J31:L31"/>
    <mergeCell ref="M31:O31"/>
    <mergeCell ref="T28:V28"/>
    <mergeCell ref="W28:Z28"/>
    <mergeCell ref="D29:G29"/>
    <mergeCell ref="H29:I29"/>
    <mergeCell ref="J29:L29"/>
    <mergeCell ref="M29:O29"/>
    <mergeCell ref="P29:S29"/>
    <mergeCell ref="T29:V29"/>
    <mergeCell ref="W29:Z29"/>
    <mergeCell ref="D28:G28"/>
    <mergeCell ref="H28:I28"/>
    <mergeCell ref="J28:L28"/>
    <mergeCell ref="M28:O28"/>
    <mergeCell ref="P28:S28"/>
    <mergeCell ref="D30:G30"/>
    <mergeCell ref="J30:L30"/>
    <mergeCell ref="M30:O30"/>
    <mergeCell ref="P30:S31"/>
    <mergeCell ref="B33:C39"/>
    <mergeCell ref="J33:L33"/>
    <mergeCell ref="M33:O38"/>
    <mergeCell ref="J37:L37"/>
    <mergeCell ref="J38:L38"/>
    <mergeCell ref="D39:I39"/>
    <mergeCell ref="B28:C32"/>
    <mergeCell ref="J39:L39"/>
    <mergeCell ref="M39:O39"/>
    <mergeCell ref="T33:W33"/>
    <mergeCell ref="X33:Z33"/>
    <mergeCell ref="D34:I34"/>
    <mergeCell ref="J34:L34"/>
    <mergeCell ref="J35:L35"/>
    <mergeCell ref="J36:L36"/>
    <mergeCell ref="D32:I32"/>
    <mergeCell ref="J32:L32"/>
    <mergeCell ref="M32:O32"/>
    <mergeCell ref="E47:H47"/>
    <mergeCell ref="B48:D48"/>
    <mergeCell ref="E48:Z48"/>
    <mergeCell ref="B49:D49"/>
    <mergeCell ref="F49:Z49"/>
    <mergeCell ref="B47:D47"/>
    <mergeCell ref="B40:I40"/>
    <mergeCell ref="J40:L40"/>
    <mergeCell ref="M40:O40"/>
    <mergeCell ref="C54:M54"/>
    <mergeCell ref="O54:Z54"/>
    <mergeCell ref="C55:M55"/>
    <mergeCell ref="O55:Z55"/>
    <mergeCell ref="B50:D50"/>
    <mergeCell ref="F50:Z50"/>
    <mergeCell ref="C52:M52"/>
    <mergeCell ref="O52:Z52"/>
    <mergeCell ref="C53:M53"/>
    <mergeCell ref="O53:Z53"/>
  </mergeCells>
  <phoneticPr fontId="6"/>
  <conditionalFormatting sqref="E47:H47">
    <cfRule type="expression" dxfId="13" priority="16">
      <formula>OR(#REF!="小規模型事業所内保育事業(Ａ型基準)",#REF!="小規模型事業所内保育事業(Ｂ型基準)")</formula>
    </cfRule>
    <cfRule type="expression" priority="17">
      <formula>#REF!="小規模型事業所内保育事業"</formula>
    </cfRule>
  </conditionalFormatting>
  <conditionalFormatting sqref="S13">
    <cfRule type="expression" dxfId="12" priority="15">
      <formula>$Q$12="屋外遊戯場に代わるべき場所"</formula>
    </cfRule>
  </conditionalFormatting>
  <conditionalFormatting sqref="S15:X15">
    <cfRule type="expression" dxfId="11" priority="11">
      <formula>$Q$15="使用権限"</formula>
    </cfRule>
  </conditionalFormatting>
  <conditionalFormatting sqref="E49:E50 B52:B55 N52:N55">
    <cfRule type="expression" dxfId="10" priority="26">
      <formula>$E$47&gt;1</formula>
    </cfRule>
    <cfRule type="colorScale" priority="27">
      <colorScale>
        <cfvo type="min"/>
        <cfvo type="max"/>
        <color rgb="FFFF7128"/>
        <color rgb="FFFFEF9C"/>
      </colorScale>
    </cfRule>
  </conditionalFormatting>
  <dataValidations count="17">
    <dataValidation type="list" allowBlank="1" showInputMessage="1" showErrorMessage="1" sqref="F13:N13">
      <formula1>"準耐火建築物,耐火建築物,―"</formula1>
    </dataValidation>
    <dataValidation type="list" allowBlank="1" showInputMessage="1" showErrorMessage="1" sqref="X33">
      <formula1>"自園調理,外部搬入"</formula1>
    </dataValidation>
    <dataValidation type="list" allowBlank="1" showInputMessage="1" showErrorMessage="1" sqref="F12">
      <formula1>"木造・木構造,鉄骨造,鉄筋コンクリート造,鉄骨鉄筋コンクリート,その他"</formula1>
    </dataValidation>
    <dataValidation type="list" allowBlank="1" showInputMessage="1" showErrorMessage="1" sqref="E49">
      <formula1>"①,②,③,④"</formula1>
    </dataValidation>
    <dataValidation type="list" allowBlank="1" showInputMessage="1" showErrorMessage="1" sqref="E50:E51">
      <formula1>"②,④,⑤,⑥,⑦,⑧,⑨,⑩,⑪"</formula1>
    </dataValidation>
    <dataValidation type="list" allowBlank="1" showInputMessage="1" showErrorMessage="1" sqref="B52">
      <formula1>"①"</formula1>
    </dataValidation>
    <dataValidation type="list" allowBlank="1" showInputMessage="1" showErrorMessage="1" sqref="B53">
      <formula1>"②"</formula1>
    </dataValidation>
    <dataValidation type="list" allowBlank="1" showInputMessage="1" showErrorMessage="1" sqref="B54">
      <formula1>"③"</formula1>
    </dataValidation>
    <dataValidation type="list" allowBlank="1" showInputMessage="1" showErrorMessage="1" sqref="B55">
      <formula1>"④"</formula1>
    </dataValidation>
    <dataValidation type="list" allowBlank="1" showInputMessage="1" showErrorMessage="1" sqref="N52">
      <formula1>"⑤"</formula1>
    </dataValidation>
    <dataValidation type="list" allowBlank="1" showInputMessage="1" showErrorMessage="1" sqref="N53">
      <formula1>"⑥"</formula1>
    </dataValidation>
    <dataValidation type="list" allowBlank="1" showInputMessage="1" showErrorMessage="1" sqref="N54">
      <formula1>"⑦"</formula1>
    </dataValidation>
    <dataValidation type="list" allowBlank="1" showInputMessage="1" showErrorMessage="1" sqref="N55">
      <formula1>"⑧"</formula1>
    </dataValidation>
    <dataValidation type="list" allowBlank="1" showInputMessage="1" showErrorMessage="1" sqref="F14">
      <formula1>"専用建物,集合住宅,戸建て住宅,その他"</formula1>
    </dataValidation>
    <dataValidation type="list" allowBlank="1" showInputMessage="1" showErrorMessage="1" sqref="F17 S15">
      <formula1>"所有権,賃借権,使用貸借権,その他"</formula1>
    </dataValidation>
    <dataValidation type="list" allowBlank="1" showInputMessage="1" showErrorMessage="1" sqref="Q12">
      <formula1>"同一敷地,隣接地,屋外遊戯場に代わるべき場所"</formula1>
    </dataValidation>
    <dataValidation type="list" allowBlank="1" showInputMessage="1" showErrorMessage="1" sqref="Q22:R23">
      <formula1>"あり,なし"</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view="pageBreakPreview" topLeftCell="A40" zoomScaleNormal="100" zoomScaleSheetLayoutView="100" workbookViewId="0">
      <selection sqref="A1:Z1"/>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58" customWidth="1"/>
    <col min="27" max="53" width="3.5" style="3" customWidth="1"/>
    <col min="54" max="16384" width="4.375" style="3"/>
  </cols>
  <sheetData>
    <row r="1" spans="1:28" ht="22.5" customHeight="1" x14ac:dyDescent="0.15">
      <c r="A1" s="398" t="s">
        <v>184</v>
      </c>
      <c r="B1" s="398"/>
      <c r="C1" s="398"/>
      <c r="D1" s="398"/>
      <c r="E1" s="398"/>
      <c r="F1" s="398"/>
      <c r="G1" s="398"/>
      <c r="H1" s="398"/>
      <c r="I1" s="398"/>
      <c r="J1" s="398"/>
      <c r="K1" s="398"/>
      <c r="L1" s="398"/>
      <c r="M1" s="398"/>
      <c r="N1" s="398"/>
      <c r="O1" s="398"/>
      <c r="P1" s="398"/>
      <c r="Q1" s="398"/>
      <c r="R1" s="398"/>
      <c r="S1" s="398"/>
      <c r="T1" s="398"/>
      <c r="U1" s="398"/>
      <c r="V1" s="398"/>
      <c r="W1" s="398"/>
      <c r="X1" s="398"/>
      <c r="Y1" s="398"/>
      <c r="Z1" s="398"/>
    </row>
    <row r="2" spans="1:28" s="152" customFormat="1" x14ac:dyDescent="0.15">
      <c r="A2" s="151"/>
      <c r="B2" s="151"/>
      <c r="C2" s="151"/>
      <c r="D2" s="151"/>
      <c r="E2" s="151"/>
      <c r="F2" s="151" t="s">
        <v>160</v>
      </c>
      <c r="H2" s="151"/>
      <c r="J2" s="151"/>
      <c r="K2" s="151"/>
      <c r="L2" s="151"/>
      <c r="N2" s="151"/>
      <c r="O2" s="151"/>
      <c r="P2" s="151"/>
      <c r="Q2" s="151"/>
      <c r="R2" s="151"/>
      <c r="S2" s="151"/>
      <c r="T2" s="151"/>
      <c r="U2" s="151"/>
      <c r="V2" s="151"/>
      <c r="W2" s="151"/>
      <c r="X2" s="151"/>
      <c r="Y2" s="151"/>
      <c r="Z2" s="151"/>
      <c r="AB2" s="151"/>
    </row>
    <row r="3" spans="1:28" s="152" customFormat="1" x14ac:dyDescent="0.15">
      <c r="A3" s="151"/>
      <c r="B3" s="151"/>
      <c r="C3" s="151"/>
      <c r="D3" s="151"/>
      <c r="E3" s="151"/>
      <c r="F3" s="151" t="s">
        <v>147</v>
      </c>
      <c r="H3" s="151"/>
      <c r="J3" s="151"/>
      <c r="K3" s="151"/>
      <c r="L3" s="151"/>
      <c r="N3" s="151"/>
      <c r="O3" s="151"/>
      <c r="P3" s="151"/>
      <c r="Q3" s="151"/>
      <c r="R3" s="151"/>
      <c r="S3" s="151"/>
      <c r="T3" s="151"/>
      <c r="U3" s="151"/>
      <c r="V3" s="151"/>
      <c r="W3" s="151"/>
      <c r="X3" s="151"/>
      <c r="Y3" s="151"/>
      <c r="Z3" s="151"/>
      <c r="AB3" s="151"/>
    </row>
    <row r="4" spans="1:28" s="43" customFormat="1" ht="15" customHeight="1" x14ac:dyDescent="0.15">
      <c r="A4" s="7" t="s">
        <v>177</v>
      </c>
      <c r="C4" s="8"/>
      <c r="D4" s="8"/>
      <c r="S4" s="8"/>
      <c r="T4" s="8"/>
      <c r="U4" s="8"/>
      <c r="V4" s="8"/>
      <c r="W4" s="8"/>
      <c r="X4" s="8"/>
      <c r="Y4" s="82"/>
      <c r="Z4" s="82"/>
      <c r="AA4" s="8"/>
    </row>
    <row r="5" spans="1:28" s="1" customFormat="1" ht="15" customHeight="1" x14ac:dyDescent="0.15">
      <c r="B5" s="323" t="s">
        <v>88</v>
      </c>
      <c r="C5" s="324"/>
      <c r="D5" s="324"/>
      <c r="E5" s="324"/>
      <c r="F5" s="324"/>
      <c r="G5" s="324"/>
      <c r="H5" s="324"/>
      <c r="I5" s="394" t="s">
        <v>1</v>
      </c>
      <c r="J5" s="395"/>
      <c r="K5" s="395"/>
      <c r="L5" s="395"/>
      <c r="M5" s="395" t="s">
        <v>2</v>
      </c>
      <c r="N5" s="395"/>
      <c r="O5" s="395"/>
      <c r="P5" s="395"/>
      <c r="Q5" s="395" t="s">
        <v>3</v>
      </c>
      <c r="R5" s="395"/>
      <c r="S5" s="395"/>
      <c r="T5" s="396"/>
      <c r="U5" s="323" t="s">
        <v>0</v>
      </c>
      <c r="V5" s="324"/>
      <c r="W5" s="324"/>
      <c r="X5" s="397"/>
      <c r="AA5" s="3"/>
    </row>
    <row r="6" spans="1:28" s="1" customFormat="1" ht="15" customHeight="1" x14ac:dyDescent="0.15">
      <c r="B6" s="405" t="s">
        <v>98</v>
      </c>
      <c r="C6" s="406"/>
      <c r="D6" s="406"/>
      <c r="E6" s="406"/>
      <c r="F6" s="406"/>
      <c r="G6" s="406"/>
      <c r="H6" s="406"/>
      <c r="I6" s="407">
        <f>I7+I8</f>
        <v>3</v>
      </c>
      <c r="J6" s="408"/>
      <c r="K6" s="408"/>
      <c r="L6" s="408"/>
      <c r="M6" s="408">
        <f t="shared" ref="M6" si="0">M7+M8</f>
        <v>6</v>
      </c>
      <c r="N6" s="408"/>
      <c r="O6" s="408"/>
      <c r="P6" s="408"/>
      <c r="Q6" s="408">
        <f t="shared" ref="Q6" si="1">Q7+Q8</f>
        <v>6</v>
      </c>
      <c r="R6" s="408"/>
      <c r="S6" s="408"/>
      <c r="T6" s="409"/>
      <c r="U6" s="410">
        <f>SUM(I6:R6)</f>
        <v>15</v>
      </c>
      <c r="V6" s="411"/>
      <c r="W6" s="411"/>
      <c r="X6" s="412"/>
    </row>
    <row r="7" spans="1:28" s="1" customFormat="1" ht="15" customHeight="1" x14ac:dyDescent="0.15">
      <c r="B7" s="34"/>
      <c r="C7" s="132" t="s">
        <v>89</v>
      </c>
      <c r="D7" s="133"/>
      <c r="E7" s="134"/>
      <c r="F7" s="135"/>
      <c r="G7" s="135"/>
      <c r="H7" s="135"/>
      <c r="I7" s="413">
        <v>3</v>
      </c>
      <c r="J7" s="414"/>
      <c r="K7" s="414"/>
      <c r="L7" s="414"/>
      <c r="M7" s="414">
        <v>6</v>
      </c>
      <c r="N7" s="414"/>
      <c r="O7" s="414"/>
      <c r="P7" s="414"/>
      <c r="Q7" s="414">
        <v>6</v>
      </c>
      <c r="R7" s="414"/>
      <c r="S7" s="414"/>
      <c r="T7" s="415"/>
      <c r="U7" s="416">
        <f>SUM(I7:R7)</f>
        <v>15</v>
      </c>
      <c r="V7" s="417"/>
      <c r="W7" s="417"/>
      <c r="X7" s="418"/>
    </row>
    <row r="8" spans="1:28" s="1" customFormat="1" ht="15" customHeight="1" x14ac:dyDescent="0.15">
      <c r="B8" s="92"/>
      <c r="C8" s="136" t="s">
        <v>97</v>
      </c>
      <c r="D8" s="145"/>
      <c r="E8" s="137"/>
      <c r="F8" s="137"/>
      <c r="G8" s="137"/>
      <c r="H8" s="137"/>
      <c r="I8" s="399">
        <v>0</v>
      </c>
      <c r="J8" s="400"/>
      <c r="K8" s="400"/>
      <c r="L8" s="400"/>
      <c r="M8" s="400">
        <v>0</v>
      </c>
      <c r="N8" s="400"/>
      <c r="O8" s="400"/>
      <c r="P8" s="400"/>
      <c r="Q8" s="400">
        <v>0</v>
      </c>
      <c r="R8" s="400"/>
      <c r="S8" s="400"/>
      <c r="T8" s="401"/>
      <c r="U8" s="402">
        <f>SUM(I8:R8)</f>
        <v>0</v>
      </c>
      <c r="V8" s="403"/>
      <c r="W8" s="403"/>
      <c r="X8" s="404"/>
    </row>
    <row r="9" spans="1:28" s="1" customFormat="1" ht="7.5" customHeight="1" x14ac:dyDescent="0.15">
      <c r="B9" s="2"/>
      <c r="C9" s="2"/>
      <c r="D9" s="190"/>
      <c r="E9" s="157"/>
      <c r="F9" s="157"/>
      <c r="G9" s="157"/>
      <c r="H9" s="157"/>
      <c r="I9" s="158"/>
      <c r="J9" s="158"/>
      <c r="K9" s="158"/>
      <c r="L9" s="158"/>
      <c r="M9" s="158"/>
      <c r="N9" s="158"/>
      <c r="O9" s="158"/>
      <c r="P9" s="158"/>
      <c r="Q9" s="158"/>
      <c r="R9" s="158"/>
      <c r="S9" s="158"/>
      <c r="T9" s="158"/>
      <c r="U9" s="85"/>
      <c r="V9" s="85"/>
      <c r="W9" s="85"/>
      <c r="X9" s="85"/>
      <c r="Y9" s="85"/>
      <c r="Z9" s="84"/>
    </row>
    <row r="10" spans="1:28" s="43" customFormat="1" x14ac:dyDescent="0.15">
      <c r="A10" s="7" t="s">
        <v>172</v>
      </c>
      <c r="C10" s="8"/>
      <c r="D10" s="8"/>
      <c r="S10" s="8"/>
      <c r="T10" s="8"/>
      <c r="U10" s="8"/>
      <c r="V10" s="8"/>
      <c r="W10" s="8"/>
      <c r="X10" s="8"/>
      <c r="Y10" s="82"/>
      <c r="Z10" s="82"/>
      <c r="AA10" s="8"/>
    </row>
    <row r="11" spans="1:28" s="44" customFormat="1" x14ac:dyDescent="0.15">
      <c r="A11" s="44" t="s">
        <v>173</v>
      </c>
      <c r="C11" s="45"/>
      <c r="D11" s="45"/>
      <c r="E11" s="45"/>
      <c r="F11" s="45"/>
      <c r="G11" s="45"/>
      <c r="H11" s="45"/>
      <c r="I11" s="45"/>
      <c r="J11" s="45"/>
      <c r="K11" s="45"/>
      <c r="L11" s="45"/>
      <c r="Y11" s="86"/>
      <c r="Z11" s="86"/>
    </row>
    <row r="12" spans="1:28" s="2" customFormat="1" ht="15" customHeight="1" x14ac:dyDescent="0.15">
      <c r="B12" s="338" t="s">
        <v>135</v>
      </c>
      <c r="C12" s="341" t="s">
        <v>22</v>
      </c>
      <c r="D12" s="341"/>
      <c r="E12" s="341"/>
      <c r="F12" s="342" t="s">
        <v>186</v>
      </c>
      <c r="G12" s="342"/>
      <c r="H12" s="342"/>
      <c r="I12" s="342"/>
      <c r="J12" s="342"/>
      <c r="K12" s="342"/>
      <c r="L12" s="342"/>
      <c r="M12" s="342"/>
      <c r="N12" s="342"/>
      <c r="P12" s="380" t="s">
        <v>94</v>
      </c>
      <c r="Q12" s="383" t="s">
        <v>192</v>
      </c>
      <c r="R12" s="384"/>
      <c r="S12" s="384"/>
      <c r="T12" s="384"/>
      <c r="U12" s="384"/>
      <c r="V12" s="384"/>
      <c r="W12" s="384"/>
      <c r="X12" s="385"/>
      <c r="Z12" s="48"/>
      <c r="AA12" s="48"/>
    </row>
    <row r="13" spans="1:28" s="2" customFormat="1" ht="15" customHeight="1" x14ac:dyDescent="0.15">
      <c r="B13" s="339"/>
      <c r="C13" s="341" t="s">
        <v>34</v>
      </c>
      <c r="D13" s="341"/>
      <c r="E13" s="341"/>
      <c r="F13" s="342" t="s">
        <v>187</v>
      </c>
      <c r="G13" s="342"/>
      <c r="H13" s="342"/>
      <c r="I13" s="342"/>
      <c r="J13" s="342"/>
      <c r="K13" s="342"/>
      <c r="L13" s="342"/>
      <c r="M13" s="342"/>
      <c r="N13" s="342"/>
      <c r="P13" s="381"/>
      <c r="Q13" s="386" t="str">
        <f>IF(Q12="屋外遊戯場に代わるべき場所","場所"," ")</f>
        <v>場所</v>
      </c>
      <c r="R13" s="387"/>
      <c r="S13" s="390" t="s">
        <v>193</v>
      </c>
      <c r="T13" s="390"/>
      <c r="U13" s="390"/>
      <c r="V13" s="390"/>
      <c r="W13" s="390"/>
      <c r="X13" s="391"/>
      <c r="Z13" s="1"/>
    </row>
    <row r="14" spans="1:28" s="2" customFormat="1" ht="15" customHeight="1" x14ac:dyDescent="0.15">
      <c r="B14" s="339"/>
      <c r="C14" s="341" t="s">
        <v>60</v>
      </c>
      <c r="D14" s="341"/>
      <c r="E14" s="341"/>
      <c r="F14" s="342" t="s">
        <v>188</v>
      </c>
      <c r="G14" s="342"/>
      <c r="H14" s="342"/>
      <c r="I14" s="342"/>
      <c r="J14" s="342"/>
      <c r="K14" s="342"/>
      <c r="L14" s="342"/>
      <c r="M14" s="342"/>
      <c r="N14" s="342"/>
      <c r="P14" s="381"/>
      <c r="Q14" s="388"/>
      <c r="R14" s="389"/>
      <c r="S14" s="392"/>
      <c r="T14" s="392"/>
      <c r="U14" s="392"/>
      <c r="V14" s="392"/>
      <c r="W14" s="392"/>
      <c r="X14" s="393"/>
      <c r="Z14" s="1"/>
    </row>
    <row r="15" spans="1:28" s="2" customFormat="1" ht="15" customHeight="1" x14ac:dyDescent="0.15">
      <c r="B15" s="339"/>
      <c r="C15" s="341" t="s">
        <v>61</v>
      </c>
      <c r="D15" s="341"/>
      <c r="E15" s="341"/>
      <c r="F15" s="342" t="s">
        <v>189</v>
      </c>
      <c r="G15" s="342"/>
      <c r="H15" s="342"/>
      <c r="I15" s="342"/>
      <c r="J15" s="342"/>
      <c r="K15" s="342"/>
      <c r="L15" s="342"/>
      <c r="M15" s="342"/>
      <c r="N15" s="342"/>
      <c r="P15" s="381"/>
      <c r="Q15" s="373" t="str">
        <f>IF(OR(Q12="同一敷地",Q12="隣接地"),"使用権限"," ")</f>
        <v xml:space="preserve"> </v>
      </c>
      <c r="R15" s="374"/>
      <c r="S15" s="375"/>
      <c r="T15" s="375"/>
      <c r="U15" s="375"/>
      <c r="V15" s="375"/>
      <c r="W15" s="375"/>
      <c r="X15" s="376"/>
      <c r="Y15" s="143"/>
      <c r="Z15" s="143"/>
      <c r="AA15" s="143"/>
    </row>
    <row r="16" spans="1:28" s="2" customFormat="1" ht="15" customHeight="1" thickBot="1" x14ac:dyDescent="0.2">
      <c r="B16" s="339"/>
      <c r="C16" s="341" t="s">
        <v>123</v>
      </c>
      <c r="D16" s="341"/>
      <c r="E16" s="341"/>
      <c r="F16" s="377" t="s">
        <v>124</v>
      </c>
      <c r="G16" s="378"/>
      <c r="H16" s="344">
        <v>5</v>
      </c>
      <c r="I16" s="344"/>
      <c r="J16" s="379" t="s">
        <v>125</v>
      </c>
      <c r="K16" s="379"/>
      <c r="L16" s="344">
        <v>1</v>
      </c>
      <c r="M16" s="344"/>
      <c r="N16" s="138" t="s">
        <v>100</v>
      </c>
      <c r="P16" s="381"/>
      <c r="Q16" s="363" t="s">
        <v>126</v>
      </c>
      <c r="R16" s="364"/>
      <c r="S16" s="365">
        <v>500</v>
      </c>
      <c r="T16" s="365"/>
      <c r="U16" s="365"/>
      <c r="V16" s="366"/>
      <c r="W16" s="366"/>
      <c r="X16" s="367"/>
    </row>
    <row r="17" spans="1:26" s="2" customFormat="1" ht="15" customHeight="1" thickTop="1" thickBot="1" x14ac:dyDescent="0.2">
      <c r="B17" s="339"/>
      <c r="C17" s="341" t="s">
        <v>21</v>
      </c>
      <c r="D17" s="341"/>
      <c r="E17" s="341"/>
      <c r="F17" s="342" t="s">
        <v>190</v>
      </c>
      <c r="G17" s="342"/>
      <c r="H17" s="342"/>
      <c r="I17" s="342"/>
      <c r="J17" s="342"/>
      <c r="K17" s="342"/>
      <c r="L17" s="342"/>
      <c r="M17" s="342"/>
      <c r="N17" s="342"/>
      <c r="P17" s="381"/>
      <c r="Q17" s="368" t="s">
        <v>8</v>
      </c>
      <c r="R17" s="369"/>
      <c r="S17" s="369"/>
      <c r="T17" s="369"/>
      <c r="U17" s="369"/>
      <c r="V17" s="370" t="s">
        <v>10</v>
      </c>
      <c r="W17" s="371"/>
      <c r="X17" s="372"/>
    </row>
    <row r="18" spans="1:26" s="2" customFormat="1" ht="15" customHeight="1" thickTop="1" thickBot="1" x14ac:dyDescent="0.2">
      <c r="B18" s="339"/>
      <c r="C18" s="341" t="s">
        <v>79</v>
      </c>
      <c r="D18" s="341"/>
      <c r="E18" s="341"/>
      <c r="F18" s="343">
        <v>43191</v>
      </c>
      <c r="G18" s="344"/>
      <c r="H18" s="344"/>
      <c r="I18" s="344"/>
      <c r="J18" s="191" t="s">
        <v>117</v>
      </c>
      <c r="K18" s="345" t="s">
        <v>191</v>
      </c>
      <c r="L18" s="344"/>
      <c r="M18" s="344"/>
      <c r="N18" s="346"/>
      <c r="P18" s="381"/>
      <c r="Q18" s="347" t="s">
        <v>99</v>
      </c>
      <c r="R18" s="347"/>
      <c r="S18" s="347"/>
      <c r="T18" s="347"/>
      <c r="U18" s="348"/>
      <c r="V18" s="349" t="str">
        <f>IF(S16&gt;=Q19,"○","×")</f>
        <v>○</v>
      </c>
      <c r="W18" s="350"/>
      <c r="X18" s="351"/>
    </row>
    <row r="19" spans="1:26" s="2" customFormat="1" ht="15" customHeight="1" thickTop="1" thickBot="1" x14ac:dyDescent="0.2">
      <c r="B19" s="339"/>
      <c r="C19" s="352" t="s">
        <v>69</v>
      </c>
      <c r="D19" s="353">
        <v>1</v>
      </c>
      <c r="E19" s="353"/>
      <c r="F19" s="354">
        <v>90</v>
      </c>
      <c r="G19" s="354"/>
      <c r="H19" s="354"/>
      <c r="I19" s="354"/>
      <c r="J19" s="354"/>
      <c r="K19" s="354"/>
      <c r="L19" s="354"/>
      <c r="M19" s="354"/>
      <c r="N19" s="354"/>
      <c r="P19" s="382"/>
      <c r="Q19" s="355">
        <f>Q6*3.3</f>
        <v>19.799999999999997</v>
      </c>
      <c r="R19" s="355"/>
      <c r="S19" s="355"/>
      <c r="T19" s="355"/>
      <c r="U19" s="356"/>
      <c r="V19" s="349"/>
      <c r="W19" s="350"/>
      <c r="X19" s="351"/>
    </row>
    <row r="20" spans="1:26" s="2" customFormat="1" ht="15" customHeight="1" thickTop="1" x14ac:dyDescent="0.15">
      <c r="B20" s="339"/>
      <c r="C20" s="352"/>
      <c r="D20" s="357"/>
      <c r="E20" s="357"/>
      <c r="F20" s="358">
        <v>0</v>
      </c>
      <c r="G20" s="358"/>
      <c r="H20" s="358"/>
      <c r="I20" s="358"/>
      <c r="J20" s="358"/>
      <c r="K20" s="358"/>
      <c r="L20" s="358"/>
      <c r="M20" s="358"/>
      <c r="N20" s="358"/>
    </row>
    <row r="21" spans="1:26" s="2" customFormat="1" ht="15" customHeight="1" x14ac:dyDescent="0.15">
      <c r="B21" s="339"/>
      <c r="C21" s="352"/>
      <c r="D21" s="359"/>
      <c r="E21" s="359"/>
      <c r="F21" s="360">
        <v>0</v>
      </c>
      <c r="G21" s="360"/>
      <c r="H21" s="360"/>
      <c r="I21" s="360"/>
      <c r="J21" s="360"/>
      <c r="K21" s="360"/>
      <c r="L21" s="360"/>
      <c r="M21" s="360"/>
      <c r="N21" s="360"/>
      <c r="P21" s="361" t="s">
        <v>127</v>
      </c>
      <c r="Q21" s="223" t="s">
        <v>113</v>
      </c>
      <c r="R21" s="223"/>
      <c r="S21" s="223" t="s">
        <v>114</v>
      </c>
      <c r="T21" s="223"/>
      <c r="U21" s="223"/>
      <c r="V21" s="223" t="s">
        <v>13</v>
      </c>
      <c r="W21" s="223"/>
      <c r="X21" s="223"/>
    </row>
    <row r="22" spans="1:26" s="2" customFormat="1" ht="15" customHeight="1" x14ac:dyDescent="0.15">
      <c r="B22" s="339"/>
      <c r="C22" s="332" t="s">
        <v>5</v>
      </c>
      <c r="D22" s="332"/>
      <c r="E22" s="332"/>
      <c r="F22" s="333">
        <f>SUM(F19:G21)</f>
        <v>90</v>
      </c>
      <c r="G22" s="333"/>
      <c r="H22" s="333"/>
      <c r="I22" s="333"/>
      <c r="J22" s="333"/>
      <c r="K22" s="333"/>
      <c r="L22" s="333"/>
      <c r="M22" s="333"/>
      <c r="N22" s="333"/>
      <c r="P22" s="361"/>
      <c r="Q22" s="334" t="s">
        <v>194</v>
      </c>
      <c r="R22" s="334"/>
      <c r="S22" s="335" t="s">
        <v>91</v>
      </c>
      <c r="T22" s="335"/>
      <c r="U22" s="335"/>
      <c r="V22" s="336"/>
      <c r="W22" s="337"/>
      <c r="X22" s="93" t="s">
        <v>92</v>
      </c>
    </row>
    <row r="23" spans="1:26" s="2" customFormat="1" ht="15" customHeight="1" x14ac:dyDescent="0.15">
      <c r="B23" s="340"/>
      <c r="C23" s="341" t="s">
        <v>78</v>
      </c>
      <c r="D23" s="341"/>
      <c r="E23" s="341"/>
      <c r="F23" s="362">
        <v>40269</v>
      </c>
      <c r="G23" s="342"/>
      <c r="H23" s="342"/>
      <c r="I23" s="342"/>
      <c r="J23" s="342"/>
      <c r="K23" s="342"/>
      <c r="L23" s="342"/>
      <c r="M23" s="342"/>
      <c r="N23" s="342"/>
      <c r="P23" s="361"/>
      <c r="Q23" s="334" t="s">
        <v>195</v>
      </c>
      <c r="R23" s="334"/>
      <c r="S23" s="335" t="s">
        <v>112</v>
      </c>
      <c r="T23" s="335"/>
      <c r="U23" s="335"/>
      <c r="V23" s="336">
        <v>5</v>
      </c>
      <c r="W23" s="337"/>
      <c r="X23" s="93" t="s">
        <v>92</v>
      </c>
    </row>
    <row r="24" spans="1:26" s="2" customFormat="1" x14ac:dyDescent="0.15">
      <c r="B24" s="91" t="s">
        <v>142</v>
      </c>
    </row>
    <row r="25" spans="1:26" s="2" customFormat="1" x14ac:dyDescent="0.15">
      <c r="B25" s="91" t="s">
        <v>111</v>
      </c>
    </row>
    <row r="26" spans="1:26" s="44" customFormat="1" ht="15" customHeight="1" thickBot="1" x14ac:dyDescent="0.2">
      <c r="A26" s="44" t="s">
        <v>174</v>
      </c>
      <c r="C26" s="45"/>
      <c r="D26" s="45"/>
      <c r="E26" s="45"/>
      <c r="F26" s="45"/>
      <c r="G26" s="45"/>
      <c r="H26" s="45"/>
      <c r="I26" s="45"/>
      <c r="J26" s="45"/>
      <c r="K26" s="45"/>
      <c r="L26" s="45"/>
      <c r="Y26" s="86"/>
      <c r="Z26" s="86"/>
    </row>
    <row r="27" spans="1:26" s="1" customFormat="1" ht="15.75" customHeight="1" thickTop="1" thickBot="1" x14ac:dyDescent="0.2">
      <c r="B27" s="323" t="s">
        <v>7</v>
      </c>
      <c r="C27" s="324"/>
      <c r="D27" s="325" t="s">
        <v>75</v>
      </c>
      <c r="E27" s="326"/>
      <c r="F27" s="326"/>
      <c r="G27" s="326"/>
      <c r="H27" s="326"/>
      <c r="I27" s="327"/>
      <c r="J27" s="250" t="s">
        <v>80</v>
      </c>
      <c r="K27" s="251"/>
      <c r="L27" s="252"/>
      <c r="M27" s="250" t="s">
        <v>33</v>
      </c>
      <c r="N27" s="251"/>
      <c r="O27" s="252"/>
      <c r="P27" s="328" t="s">
        <v>8</v>
      </c>
      <c r="Q27" s="329"/>
      <c r="R27" s="329"/>
      <c r="S27" s="330"/>
      <c r="T27" s="250" t="s">
        <v>9</v>
      </c>
      <c r="U27" s="251"/>
      <c r="V27" s="251"/>
      <c r="W27" s="331" t="s">
        <v>10</v>
      </c>
      <c r="X27" s="331"/>
      <c r="Y27" s="331"/>
      <c r="Z27" s="331"/>
    </row>
    <row r="28" spans="1:26" s="1" customFormat="1" ht="15" customHeight="1" thickTop="1" x14ac:dyDescent="0.15">
      <c r="B28" s="275" t="s">
        <v>130</v>
      </c>
      <c r="C28" s="276"/>
      <c r="D28" s="312" t="s">
        <v>196</v>
      </c>
      <c r="E28" s="313"/>
      <c r="F28" s="313"/>
      <c r="G28" s="313"/>
      <c r="H28" s="314"/>
      <c r="I28" s="315"/>
      <c r="J28" s="316">
        <v>12</v>
      </c>
      <c r="K28" s="259"/>
      <c r="L28" s="259"/>
      <c r="M28" s="316">
        <v>11</v>
      </c>
      <c r="N28" s="259"/>
      <c r="O28" s="260"/>
      <c r="P28" s="317" t="s">
        <v>30</v>
      </c>
      <c r="Q28" s="318"/>
      <c r="R28" s="318"/>
      <c r="S28" s="319"/>
      <c r="T28" s="301">
        <f>3.3*I6</f>
        <v>9.8999999999999986</v>
      </c>
      <c r="U28" s="302"/>
      <c r="V28" s="302"/>
      <c r="W28" s="303" t="str">
        <f>IF(T28&lt;=M28,"○","×")</f>
        <v>○</v>
      </c>
      <c r="X28" s="303"/>
      <c r="Y28" s="303"/>
      <c r="Z28" s="303"/>
    </row>
    <row r="29" spans="1:26" s="28" customFormat="1" ht="15" customHeight="1" x14ac:dyDescent="0.15">
      <c r="B29" s="277"/>
      <c r="C29" s="278"/>
      <c r="D29" s="419" t="s">
        <v>197</v>
      </c>
      <c r="E29" s="420"/>
      <c r="F29" s="420"/>
      <c r="G29" s="420"/>
      <c r="H29" s="306"/>
      <c r="I29" s="307"/>
      <c r="J29" s="249">
        <v>25</v>
      </c>
      <c r="K29" s="247"/>
      <c r="L29" s="247"/>
      <c r="M29" s="249">
        <v>23</v>
      </c>
      <c r="N29" s="247"/>
      <c r="O29" s="248"/>
      <c r="P29" s="308" t="s">
        <v>31</v>
      </c>
      <c r="Q29" s="309"/>
      <c r="R29" s="309"/>
      <c r="S29" s="310"/>
      <c r="T29" s="287">
        <f>3.3*M6</f>
        <v>19.799999999999997</v>
      </c>
      <c r="U29" s="288"/>
      <c r="V29" s="288"/>
      <c r="W29" s="311" t="str">
        <f>IF(T29&lt;=M29,"○","×")</f>
        <v>○</v>
      </c>
      <c r="X29" s="311"/>
      <c r="Y29" s="311"/>
      <c r="Z29" s="311"/>
    </row>
    <row r="30" spans="1:26" s="28" customFormat="1" ht="15" customHeight="1" x14ac:dyDescent="0.15">
      <c r="B30" s="277"/>
      <c r="C30" s="278"/>
      <c r="D30" s="419" t="s">
        <v>198</v>
      </c>
      <c r="E30" s="420"/>
      <c r="F30" s="420"/>
      <c r="G30" s="420"/>
      <c r="H30" s="188"/>
      <c r="I30" s="189"/>
      <c r="J30" s="249">
        <v>25</v>
      </c>
      <c r="K30" s="247"/>
      <c r="L30" s="247"/>
      <c r="M30" s="249">
        <v>23</v>
      </c>
      <c r="N30" s="247"/>
      <c r="O30" s="248"/>
      <c r="P30" s="308" t="s">
        <v>115</v>
      </c>
      <c r="Q30" s="309"/>
      <c r="R30" s="309"/>
      <c r="S30" s="310"/>
      <c r="T30" s="287">
        <f>3.3*Q6</f>
        <v>19.799999999999997</v>
      </c>
      <c r="U30" s="288"/>
      <c r="V30" s="288"/>
      <c r="W30" s="291" t="str">
        <f>IF(T30&lt;=M30+M31,"○","×")</f>
        <v>○</v>
      </c>
      <c r="X30" s="292"/>
      <c r="Y30" s="292"/>
      <c r="Z30" s="293"/>
    </row>
    <row r="31" spans="1:26" s="28" customFormat="1" ht="15" customHeight="1" thickBot="1" x14ac:dyDescent="0.2">
      <c r="B31" s="277"/>
      <c r="C31" s="278"/>
      <c r="D31" s="297"/>
      <c r="E31" s="298"/>
      <c r="F31" s="298"/>
      <c r="G31" s="298"/>
      <c r="H31" s="299"/>
      <c r="I31" s="300"/>
      <c r="J31" s="270">
        <v>0</v>
      </c>
      <c r="K31" s="270"/>
      <c r="L31" s="271"/>
      <c r="M31" s="270">
        <v>0</v>
      </c>
      <c r="N31" s="270"/>
      <c r="O31" s="271"/>
      <c r="P31" s="320"/>
      <c r="Q31" s="321"/>
      <c r="R31" s="321"/>
      <c r="S31" s="322"/>
      <c r="T31" s="289"/>
      <c r="U31" s="290"/>
      <c r="V31" s="290"/>
      <c r="W31" s="294"/>
      <c r="X31" s="295"/>
      <c r="Y31" s="295"/>
      <c r="Z31" s="296"/>
    </row>
    <row r="32" spans="1:26" s="28" customFormat="1" ht="15" customHeight="1" thickTop="1" x14ac:dyDescent="0.15">
      <c r="B32" s="279"/>
      <c r="C32" s="280"/>
      <c r="D32" s="250" t="s">
        <v>59</v>
      </c>
      <c r="E32" s="251"/>
      <c r="F32" s="251"/>
      <c r="G32" s="251"/>
      <c r="H32" s="251"/>
      <c r="I32" s="252"/>
      <c r="J32" s="253">
        <f>SUM(J28:L31)</f>
        <v>62</v>
      </c>
      <c r="K32" s="254"/>
      <c r="L32" s="254"/>
      <c r="M32" s="253">
        <f>SUM(M28:O31)</f>
        <v>57</v>
      </c>
      <c r="N32" s="254"/>
      <c r="O32" s="254"/>
      <c r="P32" s="111"/>
      <c r="Q32" s="112"/>
      <c r="R32" s="112"/>
      <c r="S32" s="113"/>
      <c r="T32" s="114"/>
      <c r="U32" s="115"/>
      <c r="V32" s="115"/>
      <c r="W32" s="116"/>
      <c r="X32" s="78"/>
      <c r="Y32" s="78"/>
      <c r="Z32" s="117"/>
    </row>
    <row r="33" spans="1:27" s="28" customFormat="1" ht="15" customHeight="1" x14ac:dyDescent="0.15">
      <c r="B33" s="250" t="s">
        <v>68</v>
      </c>
      <c r="C33" s="252"/>
      <c r="D33" s="161" t="s">
        <v>199</v>
      </c>
      <c r="E33" s="162"/>
      <c r="F33" s="162"/>
      <c r="G33" s="162"/>
      <c r="H33" s="162"/>
      <c r="I33" s="163"/>
      <c r="J33" s="259">
        <v>7</v>
      </c>
      <c r="K33" s="259"/>
      <c r="L33" s="260"/>
      <c r="M33" s="261"/>
      <c r="N33" s="262"/>
      <c r="O33" s="263"/>
      <c r="P33" s="129" t="s">
        <v>93</v>
      </c>
      <c r="Q33" s="130"/>
      <c r="R33" s="131"/>
      <c r="S33" s="131"/>
      <c r="T33" s="240" t="s">
        <v>138</v>
      </c>
      <c r="U33" s="240"/>
      <c r="V33" s="240"/>
      <c r="W33" s="241"/>
      <c r="X33" s="242" t="s">
        <v>133</v>
      </c>
      <c r="Y33" s="242"/>
      <c r="Z33" s="243"/>
      <c r="AA33" s="78"/>
    </row>
    <row r="34" spans="1:27" s="28" customFormat="1" ht="15" customHeight="1" x14ac:dyDescent="0.15">
      <c r="B34" s="255"/>
      <c r="C34" s="256"/>
      <c r="D34" s="244" t="s">
        <v>200</v>
      </c>
      <c r="E34" s="245"/>
      <c r="F34" s="245"/>
      <c r="G34" s="245"/>
      <c r="H34" s="245"/>
      <c r="I34" s="246"/>
      <c r="J34" s="247">
        <v>10</v>
      </c>
      <c r="K34" s="247"/>
      <c r="L34" s="248"/>
      <c r="M34" s="264"/>
      <c r="N34" s="265"/>
      <c r="O34" s="266"/>
      <c r="P34" s="118" t="s">
        <v>93</v>
      </c>
      <c r="Q34" s="119"/>
      <c r="R34" s="119"/>
      <c r="S34" s="119"/>
      <c r="T34" s="119"/>
      <c r="U34" s="119"/>
      <c r="V34" s="119"/>
      <c r="W34" s="120"/>
      <c r="X34" s="120"/>
      <c r="Y34" s="119"/>
      <c r="Z34" s="121"/>
      <c r="AA34" s="78"/>
    </row>
    <row r="35" spans="1:27" s="28" customFormat="1" ht="15" customHeight="1" x14ac:dyDescent="0.15">
      <c r="B35" s="255"/>
      <c r="C35" s="256"/>
      <c r="D35" s="164" t="s">
        <v>201</v>
      </c>
      <c r="E35" s="165"/>
      <c r="F35" s="165"/>
      <c r="G35" s="165"/>
      <c r="H35" s="165"/>
      <c r="I35" s="166"/>
      <c r="J35" s="249">
        <v>6</v>
      </c>
      <c r="K35" s="247"/>
      <c r="L35" s="248"/>
      <c r="M35" s="264"/>
      <c r="N35" s="265"/>
      <c r="O35" s="266"/>
      <c r="U35" s="122"/>
      <c r="V35" s="123"/>
      <c r="W35" s="110"/>
      <c r="X35" s="110"/>
      <c r="Y35" s="123"/>
      <c r="Z35" s="124"/>
      <c r="AA35" s="78"/>
    </row>
    <row r="36" spans="1:27" s="28" customFormat="1" ht="15" customHeight="1" x14ac:dyDescent="0.15">
      <c r="B36" s="255"/>
      <c r="C36" s="256"/>
      <c r="D36" s="164" t="s">
        <v>4</v>
      </c>
      <c r="E36" s="165"/>
      <c r="F36" s="165"/>
      <c r="G36" s="165"/>
      <c r="H36" s="165"/>
      <c r="I36" s="166"/>
      <c r="J36" s="249">
        <v>5</v>
      </c>
      <c r="K36" s="247"/>
      <c r="L36" s="248"/>
      <c r="M36" s="264"/>
      <c r="N36" s="265"/>
      <c r="O36" s="266"/>
      <c r="P36" s="118"/>
      <c r="Q36" s="122"/>
      <c r="R36" s="122"/>
      <c r="S36" s="122"/>
      <c r="T36" s="122"/>
      <c r="U36" s="122"/>
      <c r="V36" s="123"/>
      <c r="W36" s="110"/>
      <c r="X36" s="110"/>
      <c r="Y36" s="123"/>
      <c r="Z36" s="124"/>
      <c r="AA36" s="78"/>
    </row>
    <row r="37" spans="1:27" s="28" customFormat="1" ht="15" customHeight="1" x14ac:dyDescent="0.15">
      <c r="B37" s="255"/>
      <c r="C37" s="256"/>
      <c r="D37" s="164"/>
      <c r="E37" s="165"/>
      <c r="F37" s="165"/>
      <c r="G37" s="165"/>
      <c r="H37" s="165"/>
      <c r="I37" s="166"/>
      <c r="J37" s="247">
        <v>0</v>
      </c>
      <c r="K37" s="247"/>
      <c r="L37" s="248"/>
      <c r="M37" s="264"/>
      <c r="N37" s="265"/>
      <c r="O37" s="266"/>
      <c r="P37" s="118"/>
      <c r="Q37" s="119"/>
      <c r="R37" s="119"/>
      <c r="S37" s="119"/>
      <c r="T37" s="119"/>
      <c r="U37" s="119"/>
      <c r="V37" s="119"/>
      <c r="W37" s="120"/>
      <c r="X37" s="120"/>
      <c r="Y37" s="119"/>
      <c r="Z37" s="121"/>
      <c r="AA37" s="78"/>
    </row>
    <row r="38" spans="1:27" s="28" customFormat="1" ht="15" customHeight="1" x14ac:dyDescent="0.15">
      <c r="B38" s="255"/>
      <c r="C38" s="256"/>
      <c r="D38" s="167"/>
      <c r="E38" s="168"/>
      <c r="F38" s="168"/>
      <c r="G38" s="168"/>
      <c r="H38" s="168"/>
      <c r="I38" s="169"/>
      <c r="J38" s="270">
        <v>0</v>
      </c>
      <c r="K38" s="270"/>
      <c r="L38" s="271"/>
      <c r="M38" s="267"/>
      <c r="N38" s="268"/>
      <c r="O38" s="269"/>
      <c r="P38" s="125"/>
      <c r="Q38" s="126"/>
      <c r="R38" s="126"/>
      <c r="S38" s="126"/>
      <c r="T38" s="126"/>
      <c r="U38" s="126"/>
      <c r="V38" s="126"/>
      <c r="W38" s="127"/>
      <c r="X38" s="127"/>
      <c r="Y38" s="126"/>
      <c r="Z38" s="128"/>
      <c r="AA38" s="78"/>
    </row>
    <row r="39" spans="1:27" s="28" customFormat="1" ht="15" customHeight="1" thickBot="1" x14ac:dyDescent="0.2">
      <c r="B39" s="257"/>
      <c r="C39" s="258"/>
      <c r="D39" s="272" t="s">
        <v>59</v>
      </c>
      <c r="E39" s="273"/>
      <c r="F39" s="273"/>
      <c r="G39" s="273"/>
      <c r="H39" s="273"/>
      <c r="I39" s="274"/>
      <c r="J39" s="281">
        <f>SUM(J33:L38)</f>
        <v>28</v>
      </c>
      <c r="K39" s="282"/>
      <c r="L39" s="283"/>
      <c r="M39" s="284"/>
      <c r="N39" s="285"/>
      <c r="O39" s="286"/>
      <c r="P39" s="79"/>
      <c r="Q39" s="80"/>
      <c r="R39" s="80"/>
      <c r="S39" s="80"/>
      <c r="T39" s="80"/>
      <c r="U39" s="80"/>
      <c r="V39" s="80"/>
      <c r="W39" s="81"/>
      <c r="X39" s="81"/>
      <c r="Y39" s="80"/>
      <c r="Z39" s="88"/>
      <c r="AA39" s="78"/>
    </row>
    <row r="40" spans="1:27" s="28" customFormat="1" ht="18.75" customHeight="1" thickTop="1" thickBot="1" x14ac:dyDescent="0.2">
      <c r="B40" s="233" t="s">
        <v>6</v>
      </c>
      <c r="C40" s="234"/>
      <c r="D40" s="234"/>
      <c r="E40" s="234"/>
      <c r="F40" s="234"/>
      <c r="G40" s="234"/>
      <c r="H40" s="234"/>
      <c r="I40" s="235"/>
      <c r="J40" s="236">
        <f>SUM(J39,J32)</f>
        <v>90</v>
      </c>
      <c r="K40" s="237"/>
      <c r="L40" s="238"/>
      <c r="M40" s="239"/>
      <c r="N40" s="239"/>
      <c r="O40" s="239"/>
      <c r="P40" s="187"/>
      <c r="Q40" s="187"/>
      <c r="R40" s="187"/>
      <c r="S40" s="187"/>
      <c r="T40" s="187"/>
      <c r="U40" s="187"/>
      <c r="V40" s="68"/>
      <c r="W40" s="69"/>
      <c r="X40" s="69"/>
      <c r="Y40" s="68"/>
      <c r="Z40" s="68"/>
      <c r="AA40" s="78"/>
    </row>
    <row r="41" spans="1:27" s="49" customFormat="1" ht="11.25" customHeight="1" thickTop="1" x14ac:dyDescent="0.15">
      <c r="B41" s="32" t="s">
        <v>143</v>
      </c>
      <c r="C41" s="33"/>
      <c r="D41" s="33"/>
      <c r="E41" s="33"/>
      <c r="F41" s="33"/>
      <c r="G41" s="33"/>
      <c r="H41" s="33"/>
      <c r="I41" s="33"/>
      <c r="J41" s="50"/>
      <c r="K41" s="51"/>
      <c r="L41" s="51"/>
      <c r="M41" s="40"/>
      <c r="N41" s="40"/>
      <c r="O41" s="40"/>
      <c r="P41" s="41"/>
      <c r="Q41" s="41"/>
      <c r="R41" s="41"/>
      <c r="S41" s="41"/>
      <c r="T41" s="41"/>
      <c r="U41" s="41"/>
      <c r="V41" s="52"/>
      <c r="W41" s="53"/>
      <c r="X41" s="53"/>
      <c r="Y41" s="52"/>
      <c r="Z41" s="52"/>
      <c r="AA41" s="42"/>
    </row>
    <row r="42" spans="1:27" s="49" customFormat="1" ht="11.25" customHeight="1" x14ac:dyDescent="0.15">
      <c r="B42" s="32" t="s">
        <v>145</v>
      </c>
      <c r="C42" s="33"/>
      <c r="D42" s="33"/>
      <c r="E42" s="33"/>
      <c r="F42" s="33"/>
      <c r="G42" s="33"/>
      <c r="H42" s="33"/>
      <c r="I42" s="33"/>
      <c r="J42" s="50"/>
      <c r="K42" s="51"/>
      <c r="L42" s="51"/>
      <c r="M42" s="40"/>
      <c r="N42" s="40"/>
      <c r="O42" s="40"/>
      <c r="P42" s="41"/>
      <c r="Q42" s="41"/>
      <c r="R42" s="41"/>
      <c r="S42" s="41"/>
      <c r="T42" s="41"/>
      <c r="U42" s="41"/>
      <c r="V42" s="52"/>
      <c r="W42" s="53"/>
      <c r="X42" s="53"/>
      <c r="Y42" s="52"/>
      <c r="Z42" s="52"/>
      <c r="AA42" s="42"/>
    </row>
    <row r="43" spans="1:27" s="49" customFormat="1" ht="11.25" customHeight="1" x14ac:dyDescent="0.15">
      <c r="B43" s="32" t="s">
        <v>144</v>
      </c>
      <c r="C43" s="33"/>
      <c r="D43" s="33"/>
      <c r="E43" s="33"/>
      <c r="F43" s="33"/>
      <c r="G43" s="33"/>
      <c r="H43" s="33"/>
      <c r="I43" s="33"/>
      <c r="J43" s="50"/>
      <c r="K43" s="51"/>
      <c r="L43" s="51"/>
      <c r="M43" s="40"/>
      <c r="N43" s="40"/>
      <c r="O43" s="40"/>
      <c r="P43" s="41"/>
      <c r="Q43" s="41"/>
      <c r="R43" s="41"/>
      <c r="S43" s="41"/>
      <c r="T43" s="41"/>
      <c r="U43" s="41"/>
      <c r="V43" s="52"/>
      <c r="W43" s="53"/>
      <c r="X43" s="53"/>
      <c r="Y43" s="52"/>
      <c r="Z43" s="52"/>
      <c r="AA43" s="42"/>
    </row>
    <row r="44" spans="1:27" s="49" customFormat="1" ht="11.25" customHeight="1" x14ac:dyDescent="0.15">
      <c r="B44" s="32" t="s">
        <v>176</v>
      </c>
      <c r="C44" s="33"/>
      <c r="D44" s="33"/>
      <c r="E44" s="33"/>
      <c r="F44" s="33"/>
      <c r="G44" s="33"/>
      <c r="H44" s="33"/>
      <c r="I44" s="33"/>
      <c r="J44" s="50"/>
      <c r="K44" s="51"/>
      <c r="L44" s="51"/>
      <c r="M44" s="40"/>
      <c r="N44" s="40"/>
      <c r="O44" s="40"/>
      <c r="P44" s="41"/>
      <c r="Q44" s="41"/>
      <c r="R44" s="41"/>
      <c r="S44" s="41"/>
      <c r="T44" s="41"/>
      <c r="U44" s="41"/>
      <c r="V44" s="52"/>
      <c r="W44" s="53"/>
      <c r="X44" s="53"/>
      <c r="Y44" s="52"/>
      <c r="Z44" s="52"/>
      <c r="AA44" s="42"/>
    </row>
    <row r="45" spans="1:27" s="28" customFormat="1" ht="7.5" customHeight="1" x14ac:dyDescent="0.15">
      <c r="B45" s="109"/>
      <c r="C45" s="109"/>
      <c r="D45" s="109"/>
      <c r="E45" s="78"/>
      <c r="F45" s="78"/>
      <c r="G45" s="78"/>
      <c r="H45" s="78"/>
      <c r="I45" s="78"/>
      <c r="J45" s="78"/>
      <c r="K45" s="78"/>
      <c r="L45" s="78"/>
      <c r="M45" s="78"/>
      <c r="N45" s="78"/>
      <c r="O45" s="78"/>
      <c r="P45" s="78"/>
      <c r="Q45" s="78"/>
      <c r="R45" s="78"/>
      <c r="S45" s="78"/>
      <c r="T45" s="78"/>
      <c r="U45" s="78"/>
      <c r="V45" s="78"/>
      <c r="W45" s="78"/>
      <c r="X45" s="78"/>
      <c r="Y45" s="78"/>
      <c r="Z45" s="87"/>
    </row>
    <row r="46" spans="1:27" s="54" customFormat="1" ht="15" customHeight="1" x14ac:dyDescent="0.15">
      <c r="A46" s="46" t="s">
        <v>175</v>
      </c>
      <c r="C46" s="47"/>
      <c r="D46" s="47"/>
      <c r="E46" s="48"/>
      <c r="F46" s="48"/>
      <c r="G46" s="48"/>
      <c r="H46" s="48"/>
      <c r="I46" s="48"/>
      <c r="J46" s="48"/>
      <c r="K46" s="48"/>
      <c r="L46" s="48"/>
      <c r="M46" s="48"/>
      <c r="N46" s="48"/>
      <c r="O46" s="48"/>
      <c r="P46" s="48"/>
      <c r="Q46" s="48"/>
      <c r="R46" s="48"/>
      <c r="S46" s="48"/>
      <c r="T46" s="48"/>
      <c r="U46" s="48"/>
      <c r="V46" s="48"/>
      <c r="W46" s="48"/>
      <c r="X46" s="48"/>
      <c r="Y46" s="48"/>
      <c r="Z46" s="89"/>
    </row>
    <row r="47" spans="1:27" s="28" customFormat="1" ht="15" customHeight="1" x14ac:dyDescent="0.15">
      <c r="B47" s="231" t="s">
        <v>159</v>
      </c>
      <c r="C47" s="232"/>
      <c r="D47" s="232"/>
      <c r="E47" s="221"/>
      <c r="F47" s="221"/>
      <c r="G47" s="221"/>
      <c r="H47" s="222"/>
      <c r="I47" s="107" t="s">
        <v>100</v>
      </c>
    </row>
    <row r="48" spans="1:27" s="28" customFormat="1" ht="15" customHeight="1" x14ac:dyDescent="0.15">
      <c r="B48" s="223" t="s">
        <v>102</v>
      </c>
      <c r="C48" s="223"/>
      <c r="D48" s="223"/>
      <c r="E48" s="224" t="str">
        <f>IF(E47&gt;1,"保育室等を２階以上に設置する場合は、必置"," ")</f>
        <v xml:space="preserve"> </v>
      </c>
      <c r="F48" s="224"/>
      <c r="G48" s="224"/>
      <c r="H48" s="224"/>
      <c r="I48" s="224"/>
      <c r="J48" s="224"/>
      <c r="K48" s="224"/>
      <c r="L48" s="224"/>
      <c r="M48" s="224"/>
      <c r="N48" s="224"/>
      <c r="O48" s="224"/>
      <c r="P48" s="224"/>
      <c r="Q48" s="224"/>
      <c r="R48" s="224"/>
      <c r="S48" s="224"/>
      <c r="T48" s="224"/>
      <c r="U48" s="224"/>
      <c r="V48" s="224"/>
      <c r="W48" s="224"/>
      <c r="X48" s="224"/>
      <c r="Y48" s="224"/>
      <c r="Z48" s="224"/>
    </row>
    <row r="49" spans="2:27" s="28" customFormat="1" ht="18.75" customHeight="1" x14ac:dyDescent="0.15">
      <c r="B49" s="225" t="s">
        <v>20</v>
      </c>
      <c r="C49" s="226"/>
      <c r="D49" s="227"/>
      <c r="E49" s="96"/>
      <c r="F49" s="228"/>
      <c r="G49" s="229"/>
      <c r="H49" s="229"/>
      <c r="I49" s="229"/>
      <c r="J49" s="229"/>
      <c r="K49" s="229"/>
      <c r="L49" s="229"/>
      <c r="M49" s="229"/>
      <c r="N49" s="229"/>
      <c r="O49" s="229"/>
      <c r="P49" s="229"/>
      <c r="Q49" s="229"/>
      <c r="R49" s="229"/>
      <c r="S49" s="229"/>
      <c r="T49" s="229"/>
      <c r="U49" s="229"/>
      <c r="V49" s="229"/>
      <c r="W49" s="229"/>
      <c r="X49" s="229"/>
      <c r="Y49" s="229"/>
      <c r="Z49" s="230"/>
    </row>
    <row r="50" spans="2:27" s="28" customFormat="1" ht="45" customHeight="1" x14ac:dyDescent="0.15">
      <c r="B50" s="207" t="s">
        <v>28</v>
      </c>
      <c r="C50" s="208"/>
      <c r="D50" s="209"/>
      <c r="E50" s="96"/>
      <c r="F50" s="210"/>
      <c r="G50" s="211"/>
      <c r="H50" s="211"/>
      <c r="I50" s="211"/>
      <c r="J50" s="211"/>
      <c r="K50" s="211"/>
      <c r="L50" s="211"/>
      <c r="M50" s="211"/>
      <c r="N50" s="211"/>
      <c r="O50" s="211"/>
      <c r="P50" s="211"/>
      <c r="Q50" s="211"/>
      <c r="R50" s="211"/>
      <c r="S50" s="211"/>
      <c r="T50" s="211"/>
      <c r="U50" s="211"/>
      <c r="V50" s="211"/>
      <c r="W50" s="211"/>
      <c r="X50" s="211"/>
      <c r="Y50" s="211"/>
      <c r="Z50" s="212"/>
    </row>
    <row r="51" spans="2:27" s="28" customFormat="1" x14ac:dyDescent="0.15">
      <c r="B51" s="108" t="s">
        <v>101</v>
      </c>
      <c r="C51" s="94"/>
      <c r="D51" s="94"/>
      <c r="E51" s="95"/>
      <c r="F51" s="186"/>
      <c r="G51" s="186"/>
      <c r="H51" s="186"/>
      <c r="I51" s="186"/>
      <c r="J51" s="186"/>
      <c r="K51" s="186"/>
      <c r="L51" s="186"/>
      <c r="M51" s="186"/>
      <c r="N51" s="186"/>
      <c r="O51" s="186"/>
      <c r="P51" s="186"/>
      <c r="Q51" s="186"/>
      <c r="R51" s="186"/>
      <c r="S51" s="186"/>
      <c r="T51" s="186"/>
      <c r="U51" s="186"/>
      <c r="V51" s="186"/>
      <c r="W51" s="186"/>
      <c r="X51" s="186"/>
      <c r="Y51" s="186"/>
      <c r="Z51" s="186"/>
    </row>
    <row r="52" spans="2:27" s="28" customFormat="1" ht="21" customHeight="1" x14ac:dyDescent="0.15">
      <c r="B52" s="97"/>
      <c r="C52" s="213" t="str">
        <f>IFERROR(VLOOKUP(B52,別表「その他の防災設備一覧」!B3:C10,2,0),"")</f>
        <v/>
      </c>
      <c r="D52" s="214"/>
      <c r="E52" s="214"/>
      <c r="F52" s="214"/>
      <c r="G52" s="214"/>
      <c r="H52" s="214"/>
      <c r="I52" s="214"/>
      <c r="J52" s="214"/>
      <c r="K52" s="214"/>
      <c r="L52" s="214"/>
      <c r="M52" s="215"/>
      <c r="N52" s="97"/>
      <c r="O52" s="216" t="str">
        <f>IFERROR(VLOOKUP(N52,別表「その他の防災設備一覧」!B3:C10,2,0),"")</f>
        <v/>
      </c>
      <c r="P52" s="216"/>
      <c r="Q52" s="216"/>
      <c r="R52" s="216"/>
      <c r="S52" s="216"/>
      <c r="T52" s="216"/>
      <c r="U52" s="216"/>
      <c r="V52" s="216"/>
      <c r="W52" s="216"/>
      <c r="X52" s="216"/>
      <c r="Y52" s="216"/>
      <c r="Z52" s="217"/>
      <c r="AA52" s="29"/>
    </row>
    <row r="53" spans="2:27" s="28" customFormat="1" ht="21" customHeight="1" x14ac:dyDescent="0.15">
      <c r="B53" s="98"/>
      <c r="C53" s="218" t="str">
        <f>IFERROR(VLOOKUP(B53,別表「その他の防災設備一覧」!B3:C10,2,0),"")</f>
        <v/>
      </c>
      <c r="D53" s="219"/>
      <c r="E53" s="219"/>
      <c r="F53" s="219"/>
      <c r="G53" s="219"/>
      <c r="H53" s="219"/>
      <c r="I53" s="219"/>
      <c r="J53" s="219"/>
      <c r="K53" s="219"/>
      <c r="L53" s="219"/>
      <c r="M53" s="220"/>
      <c r="N53" s="98"/>
      <c r="O53" s="200" t="str">
        <f>IFERROR(VLOOKUP(N53,別表「その他の防災設備一覧」!B3:C10,2,0),"")</f>
        <v/>
      </c>
      <c r="P53" s="200"/>
      <c r="Q53" s="200"/>
      <c r="R53" s="200"/>
      <c r="S53" s="200"/>
      <c r="T53" s="200"/>
      <c r="U53" s="200"/>
      <c r="V53" s="200"/>
      <c r="W53" s="200"/>
      <c r="X53" s="200"/>
      <c r="Y53" s="200"/>
      <c r="Z53" s="201"/>
      <c r="AA53" s="29"/>
    </row>
    <row r="54" spans="2:27" s="28" customFormat="1" ht="21" customHeight="1" x14ac:dyDescent="0.15">
      <c r="B54" s="98"/>
      <c r="C54" s="197" t="str">
        <f>IFERROR(VLOOKUP(B54,別表「その他の防災設備一覧」!B3:C10,2,0),"")</f>
        <v/>
      </c>
      <c r="D54" s="198"/>
      <c r="E54" s="198"/>
      <c r="F54" s="198"/>
      <c r="G54" s="198"/>
      <c r="H54" s="198"/>
      <c r="I54" s="198"/>
      <c r="J54" s="198"/>
      <c r="K54" s="198"/>
      <c r="L54" s="198"/>
      <c r="M54" s="199"/>
      <c r="N54" s="98"/>
      <c r="O54" s="200" t="str">
        <f>IFERROR(VLOOKUP(N54,別表「その他の防災設備一覧」!B3:C10,2,0),"")</f>
        <v/>
      </c>
      <c r="P54" s="200"/>
      <c r="Q54" s="200"/>
      <c r="R54" s="200"/>
      <c r="S54" s="200"/>
      <c r="T54" s="200"/>
      <c r="U54" s="200"/>
      <c r="V54" s="200"/>
      <c r="W54" s="200"/>
      <c r="X54" s="200"/>
      <c r="Y54" s="200"/>
      <c r="Z54" s="201"/>
      <c r="AA54" s="29"/>
    </row>
    <row r="55" spans="2:27" s="28" customFormat="1" ht="21" customHeight="1" x14ac:dyDescent="0.15">
      <c r="B55" s="144"/>
      <c r="C55" s="202" t="str">
        <f>IFERROR(VLOOKUP(B55,別表「その他の防災設備一覧」!B3:C10,2,0),"")</f>
        <v/>
      </c>
      <c r="D55" s="203"/>
      <c r="E55" s="203"/>
      <c r="F55" s="203"/>
      <c r="G55" s="203"/>
      <c r="H55" s="203"/>
      <c r="I55" s="203"/>
      <c r="J55" s="203"/>
      <c r="K55" s="203"/>
      <c r="L55" s="203"/>
      <c r="M55" s="204"/>
      <c r="N55" s="144"/>
      <c r="O55" s="205" t="str">
        <f>IFERROR(VLOOKUP(N55,別表「その他の防災設備一覧」!B3:C10,2,0),"")</f>
        <v/>
      </c>
      <c r="P55" s="205"/>
      <c r="Q55" s="205"/>
      <c r="R55" s="205"/>
      <c r="S55" s="205"/>
      <c r="T55" s="205"/>
      <c r="U55" s="205"/>
      <c r="V55" s="205"/>
      <c r="W55" s="205"/>
      <c r="X55" s="205"/>
      <c r="Y55" s="205"/>
      <c r="Z55" s="206"/>
      <c r="AA55" s="29"/>
    </row>
    <row r="56" spans="2:27" s="28" customFormat="1" ht="8.25" customHeight="1" x14ac:dyDescent="0.15">
      <c r="B56" s="30"/>
      <c r="C56" s="29"/>
      <c r="D56" s="55"/>
      <c r="E56" s="55"/>
      <c r="F56" s="55"/>
      <c r="G56" s="55"/>
      <c r="H56" s="55"/>
      <c r="I56" s="55"/>
      <c r="J56" s="55"/>
      <c r="K56" s="55"/>
      <c r="L56" s="39"/>
      <c r="M56" s="56"/>
      <c r="N56" s="57"/>
      <c r="O56" s="31"/>
      <c r="P56" s="31"/>
      <c r="Q56" s="31"/>
      <c r="R56" s="31"/>
      <c r="S56" s="31"/>
      <c r="T56" s="31"/>
      <c r="U56" s="31"/>
      <c r="V56" s="31"/>
      <c r="W56" s="31"/>
      <c r="Y56" s="87"/>
      <c r="Z56" s="87"/>
      <c r="AA56" s="29"/>
    </row>
    <row r="57" spans="2:27" ht="19.5" customHeight="1" x14ac:dyDescent="0.15">
      <c r="Y57" s="3"/>
      <c r="Z57" s="3"/>
    </row>
    <row r="58" spans="2:27" ht="19.5" customHeight="1" x14ac:dyDescent="0.15">
      <c r="Y58" s="3"/>
      <c r="Z58" s="3"/>
    </row>
    <row r="59" spans="2:27" ht="19.5" customHeight="1" x14ac:dyDescent="0.15">
      <c r="Y59" s="3"/>
      <c r="Z59" s="3"/>
    </row>
    <row r="60" spans="2:27" ht="19.5" customHeight="1" x14ac:dyDescent="0.15">
      <c r="Y60" s="3"/>
      <c r="Z60" s="3"/>
    </row>
    <row r="61" spans="2:27" ht="19.5" customHeight="1" x14ac:dyDescent="0.15">
      <c r="Y61" s="3"/>
      <c r="Z61" s="3"/>
    </row>
    <row r="62" spans="2:27" ht="19.5" customHeight="1" x14ac:dyDescent="0.15">
      <c r="Y62" s="3"/>
      <c r="Z62" s="3"/>
    </row>
    <row r="63" spans="2:27" ht="19.5" customHeight="1" x14ac:dyDescent="0.15">
      <c r="Y63" s="3"/>
      <c r="Z63" s="3"/>
    </row>
    <row r="64" spans="2:27"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sheetData>
  <sheetProtection password="A3E6" sheet="1" scenarios="1" formatCells="0" insertRows="0"/>
  <dataConsolidate/>
  <mergeCells count="140">
    <mergeCell ref="A1:Z1"/>
    <mergeCell ref="B5:H5"/>
    <mergeCell ref="I5:L5"/>
    <mergeCell ref="M5:P5"/>
    <mergeCell ref="Q5:T5"/>
    <mergeCell ref="U5:X5"/>
    <mergeCell ref="B6:H6"/>
    <mergeCell ref="I6:L6"/>
    <mergeCell ref="M6:P6"/>
    <mergeCell ref="Q6:T6"/>
    <mergeCell ref="U6:X6"/>
    <mergeCell ref="I7:L7"/>
    <mergeCell ref="M7:P7"/>
    <mergeCell ref="Q7:T7"/>
    <mergeCell ref="U7:X7"/>
    <mergeCell ref="I8:L8"/>
    <mergeCell ref="M8:P8"/>
    <mergeCell ref="Q8:T8"/>
    <mergeCell ref="U8:X8"/>
    <mergeCell ref="B12:B23"/>
    <mergeCell ref="C12:E12"/>
    <mergeCell ref="F12:N12"/>
    <mergeCell ref="P12:P19"/>
    <mergeCell ref="Q12:X12"/>
    <mergeCell ref="C13:E13"/>
    <mergeCell ref="F13:N13"/>
    <mergeCell ref="Q13:R14"/>
    <mergeCell ref="S13:X14"/>
    <mergeCell ref="C14:E14"/>
    <mergeCell ref="F14:N14"/>
    <mergeCell ref="C15:E15"/>
    <mergeCell ref="F15:N15"/>
    <mergeCell ref="Q15:R15"/>
    <mergeCell ref="S15:X15"/>
    <mergeCell ref="S16:X16"/>
    <mergeCell ref="C17:E17"/>
    <mergeCell ref="F17:N17"/>
    <mergeCell ref="Q17:U17"/>
    <mergeCell ref="V17:X17"/>
    <mergeCell ref="C18:E18"/>
    <mergeCell ref="F18:I18"/>
    <mergeCell ref="K18:N18"/>
    <mergeCell ref="Q18:U18"/>
    <mergeCell ref="V18:X19"/>
    <mergeCell ref="C16:E16"/>
    <mergeCell ref="F16:G16"/>
    <mergeCell ref="H16:I16"/>
    <mergeCell ref="J16:K16"/>
    <mergeCell ref="L16:M16"/>
    <mergeCell ref="Q16:R16"/>
    <mergeCell ref="S21:U21"/>
    <mergeCell ref="V21:X21"/>
    <mergeCell ref="C22:E22"/>
    <mergeCell ref="F22:N22"/>
    <mergeCell ref="Q22:R22"/>
    <mergeCell ref="S22:U22"/>
    <mergeCell ref="V22:W22"/>
    <mergeCell ref="C19:C21"/>
    <mergeCell ref="D19:E19"/>
    <mergeCell ref="F19:N19"/>
    <mergeCell ref="Q19:U19"/>
    <mergeCell ref="D20:E20"/>
    <mergeCell ref="F20:N20"/>
    <mergeCell ref="D21:E21"/>
    <mergeCell ref="F21:N21"/>
    <mergeCell ref="P21:P23"/>
    <mergeCell ref="Q21:R21"/>
    <mergeCell ref="C23:E23"/>
    <mergeCell ref="F23:N23"/>
    <mergeCell ref="Q23:R23"/>
    <mergeCell ref="S23:U23"/>
    <mergeCell ref="V23:W23"/>
    <mergeCell ref="B27:C27"/>
    <mergeCell ref="D27:I27"/>
    <mergeCell ref="J27:L27"/>
    <mergeCell ref="M27:O27"/>
    <mergeCell ref="P27:S27"/>
    <mergeCell ref="T27:V27"/>
    <mergeCell ref="W27:Z27"/>
    <mergeCell ref="P28:S28"/>
    <mergeCell ref="T28:V28"/>
    <mergeCell ref="W28:Z28"/>
    <mergeCell ref="W29:Z29"/>
    <mergeCell ref="D30:G30"/>
    <mergeCell ref="J30:L30"/>
    <mergeCell ref="M30:O30"/>
    <mergeCell ref="P30:S31"/>
    <mergeCell ref="T30:V31"/>
    <mergeCell ref="W30:Z31"/>
    <mergeCell ref="D31:G31"/>
    <mergeCell ref="H31:I31"/>
    <mergeCell ref="J31:L31"/>
    <mergeCell ref="D29:G29"/>
    <mergeCell ref="H29:I29"/>
    <mergeCell ref="J29:L29"/>
    <mergeCell ref="M29:O29"/>
    <mergeCell ref="P29:S29"/>
    <mergeCell ref="T29:V29"/>
    <mergeCell ref="M31:O31"/>
    <mergeCell ref="D32:I32"/>
    <mergeCell ref="J32:L32"/>
    <mergeCell ref="M32:O32"/>
    <mergeCell ref="B33:C39"/>
    <mergeCell ref="J33:L33"/>
    <mergeCell ref="M33:O38"/>
    <mergeCell ref="J37:L37"/>
    <mergeCell ref="J38:L38"/>
    <mergeCell ref="D39:I39"/>
    <mergeCell ref="J39:L39"/>
    <mergeCell ref="M39:O39"/>
    <mergeCell ref="B28:C32"/>
    <mergeCell ref="D28:G28"/>
    <mergeCell ref="H28:I28"/>
    <mergeCell ref="J28:L28"/>
    <mergeCell ref="M28:O28"/>
    <mergeCell ref="B40:I40"/>
    <mergeCell ref="J40:L40"/>
    <mergeCell ref="M40:O40"/>
    <mergeCell ref="B47:D47"/>
    <mergeCell ref="E47:H47"/>
    <mergeCell ref="T33:W33"/>
    <mergeCell ref="X33:Z33"/>
    <mergeCell ref="D34:I34"/>
    <mergeCell ref="J34:L34"/>
    <mergeCell ref="J35:L35"/>
    <mergeCell ref="J36:L36"/>
    <mergeCell ref="C55:M55"/>
    <mergeCell ref="O55:Z55"/>
    <mergeCell ref="C52:M52"/>
    <mergeCell ref="O52:Z52"/>
    <mergeCell ref="C53:M53"/>
    <mergeCell ref="O53:Z53"/>
    <mergeCell ref="C54:M54"/>
    <mergeCell ref="O54:Z54"/>
    <mergeCell ref="B48:D48"/>
    <mergeCell ref="E48:Z48"/>
    <mergeCell ref="B49:D49"/>
    <mergeCell ref="F49:Z49"/>
    <mergeCell ref="B50:D50"/>
    <mergeCell ref="F50:Z50"/>
  </mergeCells>
  <phoneticPr fontId="6"/>
  <conditionalFormatting sqref="E47:H47">
    <cfRule type="expression" dxfId="9" priority="3">
      <formula>OR(#REF!="小規模型事業所内保育事業(Ａ型基準)",#REF!="小規模型事業所内保育事業(Ｂ型基準)")</formula>
    </cfRule>
    <cfRule type="expression" priority="4">
      <formula>#REF!="小規模型事業所内保育事業"</formula>
    </cfRule>
  </conditionalFormatting>
  <conditionalFormatting sqref="S13">
    <cfRule type="expression" dxfId="8" priority="2">
      <formula>$Q$12="屋外遊戯場に代わるべき場所"</formula>
    </cfRule>
  </conditionalFormatting>
  <conditionalFormatting sqref="S15:X15">
    <cfRule type="expression" dxfId="7" priority="1">
      <formula>$Q$15="使用権限"</formula>
    </cfRule>
  </conditionalFormatting>
  <conditionalFormatting sqref="E49:E50 B52:B55 N52:N55">
    <cfRule type="expression" dxfId="6" priority="5">
      <formula>$E$47&gt;1</formula>
    </cfRule>
    <cfRule type="colorScale" priority="6">
      <colorScale>
        <cfvo type="min"/>
        <cfvo type="max"/>
        <color rgb="FFFF7128"/>
        <color rgb="FFFFEF9C"/>
      </colorScale>
    </cfRule>
  </conditionalFormatting>
  <dataValidations count="17">
    <dataValidation type="list" allowBlank="1" showInputMessage="1" showErrorMessage="1" sqref="Q22:R23">
      <formula1>"あり,なし"</formula1>
    </dataValidation>
    <dataValidation type="list" allowBlank="1" showInputMessage="1" showErrorMessage="1" sqref="Q12">
      <formula1>"同一敷地,隣接地,屋外遊戯場に代わるべき場所"</formula1>
    </dataValidation>
    <dataValidation type="list" allowBlank="1" showInputMessage="1" showErrorMessage="1" sqref="F17 S15">
      <formula1>"所有権,賃借権,使用貸借権,その他"</formula1>
    </dataValidation>
    <dataValidation type="list" allowBlank="1" showInputMessage="1" showErrorMessage="1" sqref="F14">
      <formula1>"専用建物,集合住宅,戸建て住宅,その他"</formula1>
    </dataValidation>
    <dataValidation type="list" allowBlank="1" showInputMessage="1" showErrorMessage="1" sqref="N55">
      <formula1>"⑧"</formula1>
    </dataValidation>
    <dataValidation type="list" allowBlank="1" showInputMessage="1" showErrorMessage="1" sqref="N54">
      <formula1>"⑦"</formula1>
    </dataValidation>
    <dataValidation type="list" allowBlank="1" showInputMessage="1" showErrorMessage="1" sqref="N53">
      <formula1>"⑥"</formula1>
    </dataValidation>
    <dataValidation type="list" allowBlank="1" showInputMessage="1" showErrorMessage="1" sqref="N52">
      <formula1>"⑤"</formula1>
    </dataValidation>
    <dataValidation type="list" allowBlank="1" showInputMessage="1" showErrorMessage="1" sqref="B55">
      <formula1>"④"</formula1>
    </dataValidation>
    <dataValidation type="list" allowBlank="1" showInputMessage="1" showErrorMessage="1" sqref="B54">
      <formula1>"③"</formula1>
    </dataValidation>
    <dataValidation type="list" allowBlank="1" showInputMessage="1" showErrorMessage="1" sqref="B53">
      <formula1>"②"</formula1>
    </dataValidation>
    <dataValidation type="list" allowBlank="1" showInputMessage="1" showErrorMessage="1" sqref="B52">
      <formula1>"①"</formula1>
    </dataValidation>
    <dataValidation type="list" allowBlank="1" showInputMessage="1" showErrorMessage="1" sqref="E50:E51">
      <formula1>"②,④,⑤,⑥,⑦,⑧,⑨,⑩,⑪"</formula1>
    </dataValidation>
    <dataValidation type="list" allowBlank="1" showInputMessage="1" showErrorMessage="1" sqref="E49">
      <formula1>"①,②,③,④"</formula1>
    </dataValidation>
    <dataValidation type="list" allowBlank="1" showInputMessage="1" showErrorMessage="1" sqref="F12">
      <formula1>"木造・木構造,鉄骨造,鉄筋コンクリート造,鉄骨鉄筋コンクリート,その他"</formula1>
    </dataValidation>
    <dataValidation type="list" allowBlank="1" showInputMessage="1" showErrorMessage="1" sqref="X33">
      <formula1>"自園調理,外部搬入"</formula1>
    </dataValidation>
    <dataValidation type="list" allowBlank="1" showInputMessage="1" showErrorMessage="1" sqref="F13:N13">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48"/>
  <sheetViews>
    <sheetView tabSelected="1" view="pageBreakPreview" zoomScaleNormal="100" zoomScaleSheetLayoutView="100" workbookViewId="0">
      <selection activeCell="D29" sqref="D29"/>
    </sheetView>
  </sheetViews>
  <sheetFormatPr defaultColWidth="4.375" defaultRowHeight="13.5" x14ac:dyDescent="0.15"/>
  <cols>
    <col min="1" max="1" width="1.875" style="3" customWidth="1"/>
    <col min="2" max="4" width="3.75" style="3" customWidth="1"/>
    <col min="5" max="13" width="3.875" style="3" customWidth="1"/>
    <col min="14" max="14" width="3.625" style="3" customWidth="1"/>
    <col min="15" max="24" width="3.75" style="3" customWidth="1"/>
    <col min="25" max="26" width="3.125" style="58" customWidth="1"/>
    <col min="27" max="51" width="3.5" style="3" customWidth="1"/>
    <col min="52" max="16384" width="4.375" style="3"/>
  </cols>
  <sheetData>
    <row r="1" spans="1:53" ht="18.75" customHeight="1" x14ac:dyDescent="0.15">
      <c r="A1" s="398" t="s">
        <v>183</v>
      </c>
      <c r="B1" s="398"/>
      <c r="C1" s="398"/>
      <c r="D1" s="398"/>
      <c r="E1" s="398"/>
      <c r="F1" s="398"/>
      <c r="G1" s="398"/>
      <c r="H1" s="398"/>
      <c r="I1" s="398"/>
      <c r="J1" s="398"/>
      <c r="K1" s="398"/>
      <c r="L1" s="398"/>
      <c r="M1" s="398"/>
      <c r="N1" s="398"/>
      <c r="O1" s="398"/>
      <c r="P1" s="398"/>
      <c r="Q1" s="398"/>
      <c r="R1" s="398"/>
      <c r="S1" s="398"/>
      <c r="T1" s="398"/>
      <c r="U1" s="398"/>
      <c r="V1" s="398"/>
      <c r="W1" s="398"/>
      <c r="X1" s="398"/>
      <c r="Y1" s="398"/>
      <c r="Z1" s="398"/>
    </row>
    <row r="2" spans="1:53" s="152" customFormat="1" x14ac:dyDescent="0.15">
      <c r="A2" s="151"/>
      <c r="B2" s="151"/>
      <c r="C2" s="151"/>
      <c r="D2" s="151"/>
      <c r="E2" s="151"/>
      <c r="H2" s="151"/>
      <c r="I2" s="151"/>
      <c r="J2" s="151"/>
      <c r="K2" s="151"/>
      <c r="L2" s="151"/>
      <c r="N2" s="151"/>
      <c r="O2" s="151"/>
      <c r="P2" s="151"/>
      <c r="Q2" s="151"/>
      <c r="R2" s="151"/>
      <c r="S2" s="151"/>
      <c r="T2" s="151"/>
      <c r="U2" s="151"/>
      <c r="V2" s="151"/>
      <c r="W2" s="151"/>
      <c r="X2" s="151"/>
      <c r="Y2" s="151"/>
      <c r="Z2" s="173" t="s">
        <v>146</v>
      </c>
      <c r="AB2" s="151"/>
    </row>
    <row r="3" spans="1:53" s="152" customFormat="1" ht="4.5" customHeight="1" x14ac:dyDescent="0.15">
      <c r="A3" s="151"/>
      <c r="B3" s="151"/>
      <c r="C3" s="151"/>
      <c r="D3" s="151"/>
      <c r="E3" s="151"/>
      <c r="H3" s="151"/>
      <c r="I3" s="151"/>
      <c r="J3" s="151"/>
      <c r="K3" s="151"/>
      <c r="L3" s="151"/>
      <c r="N3" s="151"/>
      <c r="O3" s="151"/>
      <c r="P3" s="151"/>
      <c r="Q3" s="151"/>
      <c r="R3" s="151"/>
      <c r="S3" s="151"/>
      <c r="T3" s="151"/>
      <c r="U3" s="151"/>
      <c r="V3" s="151"/>
      <c r="W3" s="151"/>
      <c r="X3" s="151"/>
      <c r="Y3" s="151"/>
      <c r="Z3" s="173"/>
      <c r="AB3" s="151"/>
    </row>
    <row r="4" spans="1:53" s="83" customFormat="1" ht="15" thickBot="1" x14ac:dyDescent="0.2">
      <c r="A4" s="172" t="s">
        <v>161</v>
      </c>
      <c r="F4" s="185" t="s">
        <v>163</v>
      </c>
      <c r="N4" s="151"/>
      <c r="Z4" s="90"/>
      <c r="AA4" s="9"/>
    </row>
    <row r="5" spans="1:53" s="5" customFormat="1" ht="14.25" thickTop="1" x14ac:dyDescent="0.15">
      <c r="B5" s="614" t="s">
        <v>11</v>
      </c>
      <c r="C5" s="615"/>
      <c r="D5" s="615"/>
      <c r="E5" s="620" t="s">
        <v>72</v>
      </c>
      <c r="F5" s="615"/>
      <c r="G5" s="615"/>
      <c r="H5" s="615"/>
      <c r="I5" s="615"/>
      <c r="J5" s="615"/>
      <c r="K5" s="615"/>
      <c r="L5" s="615"/>
      <c r="M5" s="621"/>
      <c r="N5" s="690" t="s">
        <v>23</v>
      </c>
      <c r="O5" s="691"/>
      <c r="P5" s="691"/>
      <c r="Q5" s="691"/>
      <c r="R5" s="691"/>
      <c r="S5" s="691"/>
      <c r="T5" s="691"/>
      <c r="U5" s="692"/>
      <c r="V5" s="620" t="s">
        <v>18</v>
      </c>
      <c r="W5" s="615"/>
      <c r="X5" s="615"/>
      <c r="Y5" s="615"/>
      <c r="Z5" s="662"/>
      <c r="AA5" s="6"/>
    </row>
    <row r="6" spans="1:53" s="5" customFormat="1" x14ac:dyDescent="0.15">
      <c r="B6" s="616"/>
      <c r="C6" s="617"/>
      <c r="D6" s="617"/>
      <c r="E6" s="622"/>
      <c r="F6" s="617"/>
      <c r="G6" s="617"/>
      <c r="H6" s="617"/>
      <c r="I6" s="617"/>
      <c r="J6" s="617"/>
      <c r="K6" s="617"/>
      <c r="L6" s="617"/>
      <c r="M6" s="623"/>
      <c r="N6" s="665" t="s">
        <v>24</v>
      </c>
      <c r="O6" s="532"/>
      <c r="P6" s="532"/>
      <c r="Q6" s="532"/>
      <c r="R6" s="532"/>
      <c r="S6" s="532"/>
      <c r="T6" s="666" t="s">
        <v>25</v>
      </c>
      <c r="U6" s="667"/>
      <c r="V6" s="622"/>
      <c r="W6" s="617"/>
      <c r="X6" s="617"/>
      <c r="Y6" s="617"/>
      <c r="Z6" s="663"/>
      <c r="AA6" s="6"/>
    </row>
    <row r="7" spans="1:53" s="5" customFormat="1" ht="14.25" thickBot="1" x14ac:dyDescent="0.2">
      <c r="B7" s="618"/>
      <c r="C7" s="619"/>
      <c r="D7" s="619"/>
      <c r="E7" s="624"/>
      <c r="F7" s="619"/>
      <c r="G7" s="619"/>
      <c r="H7" s="619"/>
      <c r="I7" s="619"/>
      <c r="J7" s="619"/>
      <c r="K7" s="619"/>
      <c r="L7" s="619"/>
      <c r="M7" s="625"/>
      <c r="N7" s="670" t="s">
        <v>19</v>
      </c>
      <c r="O7" s="671"/>
      <c r="P7" s="671" t="s">
        <v>12</v>
      </c>
      <c r="Q7" s="671"/>
      <c r="R7" s="671" t="s">
        <v>6</v>
      </c>
      <c r="S7" s="516"/>
      <c r="T7" s="668"/>
      <c r="U7" s="669"/>
      <c r="V7" s="624"/>
      <c r="W7" s="619"/>
      <c r="X7" s="619"/>
      <c r="Y7" s="619"/>
      <c r="Z7" s="664"/>
      <c r="AA7" s="6"/>
    </row>
    <row r="8" spans="1:53" s="5" customFormat="1" ht="15" customHeight="1" thickTop="1" x14ac:dyDescent="0.15">
      <c r="B8" s="693" t="s">
        <v>118</v>
      </c>
      <c r="C8" s="694"/>
      <c r="D8" s="694"/>
      <c r="E8" s="697" t="s">
        <v>140</v>
      </c>
      <c r="F8" s="698"/>
      <c r="G8" s="698"/>
      <c r="H8" s="699"/>
      <c r="I8" s="700"/>
      <c r="J8" s="701"/>
      <c r="K8" s="701"/>
      <c r="L8" s="701"/>
      <c r="M8" s="702"/>
      <c r="N8" s="703"/>
      <c r="O8" s="704"/>
      <c r="P8" s="704"/>
      <c r="Q8" s="704"/>
      <c r="R8" s="686">
        <f>SUM(N8:Q9)</f>
        <v>0</v>
      </c>
      <c r="S8" s="687"/>
      <c r="T8" s="672">
        <v>0</v>
      </c>
      <c r="U8" s="673"/>
      <c r="V8" s="676" t="s">
        <v>141</v>
      </c>
      <c r="W8" s="677"/>
      <c r="X8" s="677"/>
      <c r="Y8" s="677"/>
      <c r="Z8" s="678"/>
      <c r="AA8" s="6"/>
    </row>
    <row r="9" spans="1:53" s="5" customFormat="1" ht="15" customHeight="1" thickBot="1" x14ac:dyDescent="0.2">
      <c r="B9" s="695"/>
      <c r="C9" s="696"/>
      <c r="D9" s="696"/>
      <c r="E9" s="682" t="s">
        <v>77</v>
      </c>
      <c r="F9" s="683"/>
      <c r="G9" s="684"/>
      <c r="H9" s="684"/>
      <c r="I9" s="684"/>
      <c r="J9" s="684"/>
      <c r="K9" s="684"/>
      <c r="L9" s="684"/>
      <c r="M9" s="685"/>
      <c r="N9" s="593"/>
      <c r="O9" s="594"/>
      <c r="P9" s="594"/>
      <c r="Q9" s="594"/>
      <c r="R9" s="688"/>
      <c r="S9" s="689"/>
      <c r="T9" s="674"/>
      <c r="U9" s="675"/>
      <c r="V9" s="679"/>
      <c r="W9" s="680"/>
      <c r="X9" s="680"/>
      <c r="Y9" s="680"/>
      <c r="Z9" s="681"/>
      <c r="AA9" s="6"/>
    </row>
    <row r="10" spans="1:53" s="58" customFormat="1" ht="15.75" customHeight="1" x14ac:dyDescent="0.15">
      <c r="B10" s="560" t="s">
        <v>119</v>
      </c>
      <c r="C10" s="170"/>
      <c r="D10" s="171"/>
      <c r="E10" s="436" t="s">
        <v>181</v>
      </c>
      <c r="F10" s="437"/>
      <c r="G10" s="438"/>
      <c r="H10" s="424" t="s">
        <v>122</v>
      </c>
      <c r="I10" s="425"/>
      <c r="J10" s="425"/>
      <c r="K10" s="426"/>
      <c r="L10" s="659" t="s">
        <v>17</v>
      </c>
      <c r="M10" s="660"/>
      <c r="N10" s="661"/>
      <c r="O10" s="579"/>
      <c r="P10" s="579"/>
      <c r="Q10" s="579"/>
      <c r="R10" s="579"/>
      <c r="S10" s="580"/>
      <c r="T10" s="626"/>
      <c r="U10" s="627"/>
      <c r="V10" s="628"/>
      <c r="W10" s="629"/>
      <c r="X10" s="629"/>
      <c r="Y10" s="629"/>
      <c r="Z10" s="630"/>
      <c r="AA10" s="150"/>
      <c r="AB10" s="63"/>
      <c r="AC10" s="635" t="s">
        <v>103</v>
      </c>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76"/>
      <c r="BA10" s="75"/>
    </row>
    <row r="11" spans="1:53" s="58" customFormat="1" ht="19.5" customHeight="1" thickBot="1" x14ac:dyDescent="0.2">
      <c r="B11" s="561"/>
      <c r="C11" s="636" t="s">
        <v>32</v>
      </c>
      <c r="D11" s="637"/>
      <c r="E11" s="439">
        <v>0</v>
      </c>
      <c r="F11" s="440"/>
      <c r="G11" s="441"/>
      <c r="H11" s="427" t="s">
        <v>136</v>
      </c>
      <c r="I11" s="427"/>
      <c r="J11" s="427"/>
      <c r="K11" s="428"/>
      <c r="L11" s="638">
        <f>ROUNDDOWN(E11/3,1)</f>
        <v>0</v>
      </c>
      <c r="M11" s="639"/>
      <c r="N11" s="640"/>
      <c r="O11" s="641"/>
      <c r="P11" s="641"/>
      <c r="Q11" s="641"/>
      <c r="R11" s="642"/>
      <c r="S11" s="643"/>
      <c r="T11" s="644"/>
      <c r="U11" s="645"/>
      <c r="V11" s="646"/>
      <c r="W11" s="647"/>
      <c r="X11" s="647"/>
      <c r="Y11" s="647"/>
      <c r="Z11" s="648"/>
      <c r="AA11" s="6"/>
      <c r="AB11" s="99" t="s">
        <v>104</v>
      </c>
      <c r="AC11" s="4"/>
      <c r="AD11" s="4"/>
      <c r="AE11" s="4"/>
      <c r="AF11" s="4"/>
      <c r="AG11" s="4"/>
      <c r="AH11" s="4"/>
      <c r="AI11" s="4"/>
      <c r="AJ11" s="4"/>
      <c r="AK11" s="4"/>
      <c r="AL11" s="4"/>
      <c r="AM11" s="4"/>
      <c r="AN11" s="4"/>
      <c r="AO11" s="4"/>
      <c r="AP11" s="4"/>
      <c r="AQ11" s="4"/>
      <c r="AR11" s="4"/>
      <c r="AS11" s="4"/>
      <c r="AT11" s="4"/>
      <c r="AU11" s="4"/>
      <c r="AV11" s="4"/>
      <c r="AW11" s="4"/>
      <c r="AX11" s="4"/>
      <c r="AY11" s="4"/>
      <c r="AZ11" s="4"/>
      <c r="BA11" s="72"/>
    </row>
    <row r="12" spans="1:53" s="58" customFormat="1" ht="19.5" customHeight="1" thickTop="1" thickBot="1" x14ac:dyDescent="0.2">
      <c r="B12" s="561"/>
      <c r="C12" s="631" t="s">
        <v>120</v>
      </c>
      <c r="D12" s="632"/>
      <c r="E12" s="442">
        <v>0</v>
      </c>
      <c r="F12" s="443"/>
      <c r="G12" s="444"/>
      <c r="H12" s="429" t="s">
        <v>137</v>
      </c>
      <c r="I12" s="429"/>
      <c r="J12" s="429"/>
      <c r="K12" s="430"/>
      <c r="L12" s="610">
        <f>ROUNDDOWN((E12+E13)/6,1)</f>
        <v>0</v>
      </c>
      <c r="M12" s="611"/>
      <c r="N12" s="633"/>
      <c r="O12" s="634"/>
      <c r="P12" s="634"/>
      <c r="Q12" s="634"/>
      <c r="R12" s="649"/>
      <c r="S12" s="650"/>
      <c r="T12" s="651"/>
      <c r="U12" s="652"/>
      <c r="V12" s="653"/>
      <c r="W12" s="654"/>
      <c r="X12" s="654"/>
      <c r="Y12" s="654"/>
      <c r="Z12" s="655"/>
      <c r="AA12" s="6"/>
      <c r="AB12" s="66" t="s">
        <v>35</v>
      </c>
      <c r="AC12" s="656" t="s">
        <v>105</v>
      </c>
      <c r="AD12" s="657"/>
      <c r="AE12" s="657"/>
      <c r="AF12" s="657"/>
      <c r="AG12" s="657"/>
      <c r="AH12" s="657"/>
      <c r="AI12" s="657"/>
      <c r="AJ12" s="657"/>
      <c r="AK12" s="657"/>
      <c r="AL12" s="657"/>
      <c r="AM12" s="657"/>
      <c r="AN12" s="658"/>
      <c r="AO12" s="583">
        <v>240</v>
      </c>
      <c r="AP12" s="584"/>
      <c r="AQ12" s="65" t="s">
        <v>106</v>
      </c>
      <c r="AR12" s="65"/>
      <c r="AS12" s="65"/>
      <c r="AT12" s="65"/>
      <c r="AU12" s="65"/>
      <c r="AV12" s="65"/>
      <c r="AW12" s="65"/>
      <c r="AX12" s="65"/>
      <c r="AY12" s="65"/>
      <c r="AZ12" s="77"/>
      <c r="BA12" s="72"/>
    </row>
    <row r="13" spans="1:53" s="58" customFormat="1" ht="19.5" customHeight="1" thickTop="1" thickBot="1" x14ac:dyDescent="0.2">
      <c r="B13" s="561"/>
      <c r="C13" s="631" t="s">
        <v>121</v>
      </c>
      <c r="D13" s="632"/>
      <c r="E13" s="445">
        <v>0</v>
      </c>
      <c r="F13" s="446"/>
      <c r="G13" s="447"/>
      <c r="H13" s="431"/>
      <c r="I13" s="431"/>
      <c r="J13" s="431"/>
      <c r="K13" s="432"/>
      <c r="L13" s="612"/>
      <c r="M13" s="613"/>
      <c r="N13" s="705"/>
      <c r="O13" s="706"/>
      <c r="P13" s="706"/>
      <c r="Q13" s="706"/>
      <c r="R13" s="572"/>
      <c r="S13" s="573"/>
      <c r="T13" s="574"/>
      <c r="U13" s="575"/>
      <c r="V13" s="576"/>
      <c r="W13" s="577"/>
      <c r="X13" s="577"/>
      <c r="Y13" s="577"/>
      <c r="Z13" s="578"/>
      <c r="AA13" s="6"/>
      <c r="AB13" s="66" t="s">
        <v>36</v>
      </c>
      <c r="AC13" s="581" t="s">
        <v>37</v>
      </c>
      <c r="AD13" s="581"/>
      <c r="AE13" s="581"/>
      <c r="AF13" s="581"/>
      <c r="AG13" s="581"/>
      <c r="AH13" s="581"/>
      <c r="AI13" s="581"/>
      <c r="AJ13" s="581"/>
      <c r="AK13" s="581"/>
      <c r="AL13" s="581"/>
      <c r="AM13" s="581"/>
      <c r="AN13" s="582"/>
      <c r="AO13" s="583">
        <v>160</v>
      </c>
      <c r="AP13" s="584"/>
      <c r="AQ13" s="65" t="s">
        <v>70</v>
      </c>
      <c r="AR13" s="65"/>
      <c r="AS13" s="65"/>
      <c r="AT13" s="65"/>
      <c r="AU13" s="65"/>
      <c r="AV13" s="65"/>
      <c r="AW13" s="65"/>
      <c r="AX13" s="65"/>
      <c r="AY13" s="65"/>
      <c r="AZ13" s="77"/>
      <c r="BA13" s="72"/>
    </row>
    <row r="14" spans="1:53" s="58" customFormat="1" ht="19.5" customHeight="1" thickTop="1" x14ac:dyDescent="0.15">
      <c r="B14" s="561"/>
      <c r="C14" s="602" t="s">
        <v>15</v>
      </c>
      <c r="D14" s="603"/>
      <c r="E14" s="448">
        <f>SUM(E11:G13)</f>
        <v>0</v>
      </c>
      <c r="F14" s="449"/>
      <c r="G14" s="450"/>
      <c r="H14" s="433" t="s">
        <v>132</v>
      </c>
      <c r="I14" s="434"/>
      <c r="J14" s="434"/>
      <c r="K14" s="435"/>
      <c r="L14" s="604">
        <f>ROUND(SUM(L11:M13),0)+1</f>
        <v>1</v>
      </c>
      <c r="M14" s="605"/>
      <c r="N14" s="606"/>
      <c r="O14" s="607"/>
      <c r="P14" s="607"/>
      <c r="Q14" s="607"/>
      <c r="R14" s="595">
        <f>SUM(N14:Q14)</f>
        <v>0</v>
      </c>
      <c r="S14" s="531"/>
      <c r="T14" s="608"/>
      <c r="U14" s="609"/>
      <c r="V14" s="520"/>
      <c r="W14" s="521"/>
      <c r="X14" s="521"/>
      <c r="Y14" s="521"/>
      <c r="Z14" s="522"/>
      <c r="AA14" s="6"/>
      <c r="AB14" s="64"/>
      <c r="AC14" s="581" t="s">
        <v>107</v>
      </c>
      <c r="AD14" s="581"/>
      <c r="AE14" s="581"/>
      <c r="AF14" s="581"/>
      <c r="AG14" s="581"/>
      <c r="AH14" s="581"/>
      <c r="AI14" s="581"/>
      <c r="AJ14" s="581"/>
      <c r="AK14" s="581"/>
      <c r="AL14" s="581"/>
      <c r="AM14" s="581"/>
      <c r="AN14" s="581"/>
      <c r="AO14" s="585">
        <f>IFERROR(ROUND(AO12/AO13,1)," ")</f>
        <v>1.5</v>
      </c>
      <c r="AP14" s="585"/>
      <c r="AQ14" s="65" t="s">
        <v>87</v>
      </c>
      <c r="AR14" s="65"/>
      <c r="AS14" s="65"/>
      <c r="AT14" s="65"/>
      <c r="AU14" s="65"/>
      <c r="AV14" s="65"/>
      <c r="AW14" s="65"/>
      <c r="AX14" s="65"/>
      <c r="AY14" s="65"/>
      <c r="AZ14" s="77"/>
      <c r="BA14" s="72"/>
    </row>
    <row r="15" spans="1:53" s="58" customFormat="1" ht="15" customHeight="1" x14ac:dyDescent="0.15">
      <c r="B15" s="561"/>
      <c r="C15" s="586" t="s">
        <v>131</v>
      </c>
      <c r="D15" s="587"/>
      <c r="E15" s="588" t="s">
        <v>180</v>
      </c>
      <c r="F15" s="589"/>
      <c r="G15" s="589"/>
      <c r="H15" s="589"/>
      <c r="I15" s="589"/>
      <c r="J15" s="589"/>
      <c r="K15" s="590"/>
      <c r="L15" s="591" t="str">
        <f>IF((Y15&gt;0),1,"")</f>
        <v/>
      </c>
      <c r="M15" s="592"/>
      <c r="N15" s="593"/>
      <c r="O15" s="594"/>
      <c r="P15" s="594"/>
      <c r="Q15" s="594"/>
      <c r="R15" s="595">
        <f>SUM(N15:Q15)</f>
        <v>0</v>
      </c>
      <c r="S15" s="531"/>
      <c r="T15" s="596"/>
      <c r="U15" s="597"/>
      <c r="V15" s="598" t="s">
        <v>90</v>
      </c>
      <c r="W15" s="599"/>
      <c r="X15" s="599"/>
      <c r="Y15" s="600">
        <v>0</v>
      </c>
      <c r="Z15" s="601"/>
      <c r="AA15" s="150"/>
      <c r="AB15" s="64" t="s">
        <v>81</v>
      </c>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77"/>
      <c r="BA15" s="72"/>
    </row>
    <row r="16" spans="1:53" s="58" customFormat="1" ht="16.5" customHeight="1" thickBot="1" x14ac:dyDescent="0.2">
      <c r="B16" s="562"/>
      <c r="C16" s="563" t="s">
        <v>6</v>
      </c>
      <c r="D16" s="564"/>
      <c r="E16" s="565" t="s">
        <v>16</v>
      </c>
      <c r="F16" s="566"/>
      <c r="G16" s="566"/>
      <c r="H16" s="566"/>
      <c r="I16" s="566"/>
      <c r="J16" s="566"/>
      <c r="K16" s="567"/>
      <c r="L16" s="568">
        <f>SUM(L14:M15)</f>
        <v>1</v>
      </c>
      <c r="M16" s="569"/>
      <c r="N16" s="570">
        <f>N14+N15</f>
        <v>0</v>
      </c>
      <c r="O16" s="571"/>
      <c r="P16" s="571">
        <f>P14+P15</f>
        <v>0</v>
      </c>
      <c r="Q16" s="571"/>
      <c r="R16" s="571">
        <f>R14+R15</f>
        <v>0</v>
      </c>
      <c r="S16" s="707"/>
      <c r="T16" s="708">
        <f>T14+T15</f>
        <v>0</v>
      </c>
      <c r="U16" s="709"/>
      <c r="V16" s="710"/>
      <c r="W16" s="711"/>
      <c r="X16" s="711"/>
      <c r="Y16" s="711"/>
      <c r="Z16" s="712"/>
      <c r="AA16" s="6"/>
      <c r="AB16" s="64"/>
      <c r="AC16" s="73" t="s">
        <v>109</v>
      </c>
      <c r="AD16" s="65"/>
      <c r="AE16" s="65"/>
      <c r="AF16" s="65"/>
      <c r="AG16" s="65"/>
      <c r="AH16" s="65"/>
      <c r="AI16" s="65"/>
      <c r="AJ16" s="65"/>
      <c r="AK16" s="65"/>
      <c r="AL16" s="65"/>
      <c r="AM16" s="65"/>
      <c r="AN16" s="65"/>
      <c r="AO16" s="65"/>
      <c r="AP16" s="65"/>
      <c r="AQ16" s="65"/>
      <c r="AR16" s="65"/>
      <c r="AS16" s="65"/>
      <c r="AT16" s="65"/>
      <c r="AU16" s="65"/>
      <c r="AV16" s="65"/>
      <c r="AW16" s="65"/>
      <c r="AX16" s="65"/>
      <c r="AY16" s="65"/>
      <c r="AZ16" s="77"/>
      <c r="BA16" s="72"/>
    </row>
    <row r="17" spans="2:56" s="58" customFormat="1" x14ac:dyDescent="0.15">
      <c r="B17" s="713" t="s">
        <v>14</v>
      </c>
      <c r="C17" s="714"/>
      <c r="D17" s="715"/>
      <c r="E17" s="718" t="s">
        <v>116</v>
      </c>
      <c r="F17" s="719"/>
      <c r="G17" s="719"/>
      <c r="H17" s="719"/>
      <c r="I17" s="719"/>
      <c r="J17" s="719"/>
      <c r="K17" s="720"/>
      <c r="L17" s="721">
        <f>IF(OR(X18="全部委託",X17="外部搬入"),0,1)</f>
        <v>1</v>
      </c>
      <c r="M17" s="722"/>
      <c r="N17" s="725"/>
      <c r="O17" s="726"/>
      <c r="P17" s="729"/>
      <c r="Q17" s="726"/>
      <c r="R17" s="731">
        <f>SUM(N17:Q18)</f>
        <v>0</v>
      </c>
      <c r="S17" s="732"/>
      <c r="T17" s="550">
        <v>0</v>
      </c>
      <c r="U17" s="551"/>
      <c r="V17" s="552" t="s">
        <v>128</v>
      </c>
      <c r="W17" s="553"/>
      <c r="X17" s="554" t="s">
        <v>133</v>
      </c>
      <c r="Y17" s="554"/>
      <c r="Z17" s="555"/>
      <c r="AA17" s="5"/>
      <c r="AB17" s="64"/>
      <c r="AC17" s="74" t="s">
        <v>139</v>
      </c>
      <c r="AD17" s="65"/>
      <c r="AE17" s="65"/>
      <c r="AF17" s="65"/>
      <c r="AG17" s="65"/>
      <c r="AH17" s="65"/>
      <c r="AI17" s="65"/>
      <c r="AJ17" s="65"/>
      <c r="AK17" s="65"/>
      <c r="AL17" s="65"/>
      <c r="AM17" s="65"/>
      <c r="AN17" s="65"/>
      <c r="AO17" s="65"/>
      <c r="AP17" s="65"/>
      <c r="AQ17" s="65"/>
      <c r="AR17" s="65"/>
      <c r="AS17" s="65"/>
      <c r="AT17" s="65"/>
      <c r="AU17" s="65"/>
      <c r="AV17" s="65"/>
      <c r="AW17" s="65"/>
      <c r="AX17" s="65"/>
      <c r="AY17" s="65"/>
      <c r="AZ17" s="77"/>
      <c r="BA17" s="72"/>
    </row>
    <row r="18" spans="2:56" s="58" customFormat="1" x14ac:dyDescent="0.15">
      <c r="B18" s="716"/>
      <c r="C18" s="369"/>
      <c r="D18" s="717"/>
      <c r="E18" s="541"/>
      <c r="F18" s="542"/>
      <c r="G18" s="542"/>
      <c r="H18" s="542"/>
      <c r="I18" s="542"/>
      <c r="J18" s="542"/>
      <c r="K18" s="543"/>
      <c r="L18" s="723"/>
      <c r="M18" s="724"/>
      <c r="N18" s="727"/>
      <c r="O18" s="728"/>
      <c r="P18" s="730"/>
      <c r="Q18" s="728"/>
      <c r="R18" s="689"/>
      <c r="S18" s="617"/>
      <c r="T18" s="548"/>
      <c r="U18" s="549"/>
      <c r="V18" s="556" t="s">
        <v>129</v>
      </c>
      <c r="W18" s="557"/>
      <c r="X18" s="558" t="s">
        <v>134</v>
      </c>
      <c r="Y18" s="558"/>
      <c r="Z18" s="559"/>
      <c r="AA18" s="5"/>
      <c r="AB18" s="64"/>
      <c r="AC18" s="106" t="s">
        <v>110</v>
      </c>
      <c r="AD18" s="73"/>
      <c r="AE18" s="65"/>
      <c r="AF18" s="65"/>
      <c r="AG18" s="65"/>
      <c r="AH18" s="65"/>
      <c r="AI18" s="65"/>
      <c r="AJ18" s="65"/>
      <c r="AK18" s="65"/>
      <c r="AL18" s="65"/>
      <c r="AM18" s="65"/>
      <c r="AN18" s="65"/>
      <c r="AO18" s="65"/>
      <c r="AP18" s="65"/>
      <c r="AQ18" s="65"/>
      <c r="AR18" s="65"/>
      <c r="AS18" s="65"/>
      <c r="AT18" s="65"/>
      <c r="AU18" s="65"/>
      <c r="AV18" s="65"/>
      <c r="AW18" s="65"/>
      <c r="AX18" s="65"/>
      <c r="AY18" s="65"/>
      <c r="AZ18" s="77"/>
      <c r="BA18" s="72"/>
    </row>
    <row r="19" spans="2:56" s="58" customFormat="1" ht="15" customHeight="1" thickBot="1" x14ac:dyDescent="0.2">
      <c r="B19" s="523" t="s">
        <v>95</v>
      </c>
      <c r="C19" s="524"/>
      <c r="D19" s="525"/>
      <c r="E19" s="538" t="s">
        <v>93</v>
      </c>
      <c r="F19" s="539"/>
      <c r="G19" s="539"/>
      <c r="H19" s="539"/>
      <c r="I19" s="539"/>
      <c r="J19" s="539"/>
      <c r="K19" s="540"/>
      <c r="L19" s="363">
        <v>1</v>
      </c>
      <c r="M19" s="544"/>
      <c r="N19" s="528"/>
      <c r="O19" s="529"/>
      <c r="P19" s="530"/>
      <c r="Q19" s="529"/>
      <c r="R19" s="531">
        <f>SUM(N19:Q19)</f>
        <v>0</v>
      </c>
      <c r="S19" s="532"/>
      <c r="T19" s="533"/>
      <c r="U19" s="534"/>
      <c r="V19" s="520"/>
      <c r="W19" s="521"/>
      <c r="X19" s="521"/>
      <c r="Y19" s="521"/>
      <c r="Z19" s="522"/>
      <c r="AA19" s="5"/>
      <c r="AB19" s="100"/>
      <c r="AC19" s="101" t="s">
        <v>108</v>
      </c>
      <c r="AD19" s="103"/>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02"/>
    </row>
    <row r="20" spans="2:56" s="58" customFormat="1" ht="15" customHeight="1" x14ac:dyDescent="0.15">
      <c r="B20" s="523" t="s">
        <v>96</v>
      </c>
      <c r="C20" s="524"/>
      <c r="D20" s="525"/>
      <c r="E20" s="541"/>
      <c r="F20" s="542"/>
      <c r="G20" s="542"/>
      <c r="H20" s="542"/>
      <c r="I20" s="542"/>
      <c r="J20" s="542"/>
      <c r="K20" s="543"/>
      <c r="L20" s="526">
        <v>1</v>
      </c>
      <c r="M20" s="527"/>
      <c r="N20" s="528"/>
      <c r="O20" s="529"/>
      <c r="P20" s="530"/>
      <c r="Q20" s="529"/>
      <c r="R20" s="531">
        <f>SUM(N20:Q20)</f>
        <v>0</v>
      </c>
      <c r="S20" s="532"/>
      <c r="T20" s="533"/>
      <c r="U20" s="534"/>
      <c r="V20" s="520"/>
      <c r="W20" s="521"/>
      <c r="X20" s="521"/>
      <c r="Y20" s="521"/>
      <c r="Z20" s="522"/>
    </row>
    <row r="21" spans="2:56" s="58" customFormat="1" ht="15" customHeight="1" x14ac:dyDescent="0.15">
      <c r="B21" s="523" t="s">
        <v>76</v>
      </c>
      <c r="C21" s="524"/>
      <c r="D21" s="525"/>
      <c r="E21" s="545" t="s">
        <v>182</v>
      </c>
      <c r="F21" s="546"/>
      <c r="G21" s="546"/>
      <c r="H21" s="546"/>
      <c r="I21" s="546"/>
      <c r="J21" s="546"/>
      <c r="K21" s="546"/>
      <c r="L21" s="546"/>
      <c r="M21" s="547"/>
      <c r="N21" s="528"/>
      <c r="O21" s="529"/>
      <c r="P21" s="530"/>
      <c r="Q21" s="529"/>
      <c r="R21" s="531">
        <f>SUM(N21:Q21)</f>
        <v>0</v>
      </c>
      <c r="S21" s="532"/>
      <c r="T21" s="548">
        <v>0</v>
      </c>
      <c r="U21" s="549"/>
      <c r="V21" s="192"/>
      <c r="W21" s="193"/>
      <c r="X21" s="193"/>
      <c r="Y21" s="193"/>
      <c r="Z21" s="194"/>
    </row>
    <row r="22" spans="2:56" s="58" customFormat="1" ht="14.25" thickBot="1" x14ac:dyDescent="0.2">
      <c r="B22" s="507" t="s">
        <v>4</v>
      </c>
      <c r="C22" s="508"/>
      <c r="D22" s="509"/>
      <c r="E22" s="510"/>
      <c r="F22" s="511"/>
      <c r="G22" s="511"/>
      <c r="H22" s="511"/>
      <c r="I22" s="511"/>
      <c r="J22" s="511"/>
      <c r="K22" s="511"/>
      <c r="L22" s="511"/>
      <c r="M22" s="512"/>
      <c r="N22" s="513"/>
      <c r="O22" s="514"/>
      <c r="P22" s="515"/>
      <c r="Q22" s="514"/>
      <c r="R22" s="516">
        <f t="shared" ref="R22" si="0">SUM(N22:Q22)</f>
        <v>0</v>
      </c>
      <c r="S22" s="517"/>
      <c r="T22" s="518">
        <v>0</v>
      </c>
      <c r="U22" s="519"/>
      <c r="V22" s="535"/>
      <c r="W22" s="536"/>
      <c r="X22" s="536"/>
      <c r="Y22" s="536"/>
      <c r="Z22" s="537"/>
      <c r="AA22" s="5"/>
    </row>
    <row r="23" spans="2:56" s="58" customFormat="1" ht="21" customHeight="1" thickTop="1" thickBot="1" x14ac:dyDescent="0.2">
      <c r="B23" s="495" t="s">
        <v>6</v>
      </c>
      <c r="C23" s="496"/>
      <c r="D23" s="496"/>
      <c r="E23" s="496"/>
      <c r="F23" s="496"/>
      <c r="G23" s="496"/>
      <c r="H23" s="496"/>
      <c r="I23" s="496"/>
      <c r="J23" s="496"/>
      <c r="K23" s="496"/>
      <c r="L23" s="496"/>
      <c r="M23" s="497"/>
      <c r="N23" s="498">
        <f>SUM(N8:O9,N16,N17:O22)</f>
        <v>0</v>
      </c>
      <c r="O23" s="499"/>
      <c r="P23" s="500">
        <f>SUM(P8:Q9,P16,P17:Q22)</f>
        <v>0</v>
      </c>
      <c r="Q23" s="499"/>
      <c r="R23" s="500">
        <f>SUM(R8:S9,R16,R17:S22)</f>
        <v>0</v>
      </c>
      <c r="S23" s="501"/>
      <c r="T23" s="502"/>
      <c r="U23" s="503"/>
      <c r="V23" s="504"/>
      <c r="W23" s="505"/>
      <c r="X23" s="505"/>
      <c r="Y23" s="505"/>
      <c r="Z23" s="506"/>
      <c r="AA23" s="5"/>
    </row>
    <row r="24" spans="2:56" s="58" customFormat="1" ht="12" customHeight="1" thickTop="1" x14ac:dyDescent="0.15">
      <c r="B24" s="139" t="s">
        <v>165</v>
      </c>
      <c r="C24" s="5"/>
      <c r="D24" s="5"/>
      <c r="E24" s="5"/>
      <c r="F24" s="5"/>
      <c r="G24" s="5"/>
      <c r="H24" s="5"/>
      <c r="I24" s="5"/>
      <c r="J24" s="5"/>
      <c r="K24" s="5"/>
      <c r="L24" s="5"/>
      <c r="M24" s="5"/>
      <c r="N24" s="5"/>
      <c r="O24" s="5"/>
      <c r="P24" s="5"/>
      <c r="Q24" s="5"/>
      <c r="R24" s="5"/>
      <c r="S24" s="5"/>
      <c r="T24" s="5"/>
      <c r="U24" s="5"/>
      <c r="V24" s="5"/>
      <c r="W24" s="5"/>
      <c r="X24" s="5"/>
      <c r="Y24" s="5"/>
      <c r="Z24" s="5"/>
      <c r="AA24" s="5"/>
    </row>
    <row r="25" spans="2:56" x14ac:dyDescent="0.15">
      <c r="B25" s="195" t="s">
        <v>202</v>
      </c>
      <c r="C25" s="196"/>
      <c r="D25" s="196"/>
      <c r="E25" s="196"/>
      <c r="F25" s="196"/>
      <c r="G25" s="196"/>
      <c r="H25" s="196"/>
      <c r="I25" s="196"/>
      <c r="J25" s="196"/>
      <c r="K25" s="196"/>
      <c r="L25" s="196"/>
      <c r="M25" s="196"/>
      <c r="N25" s="196"/>
      <c r="O25" s="196"/>
      <c r="P25" s="196"/>
      <c r="Q25" s="196"/>
      <c r="R25" s="196"/>
      <c r="S25" s="196"/>
      <c r="T25" s="196"/>
      <c r="U25" s="196"/>
      <c r="V25" s="196"/>
      <c r="W25" s="196"/>
      <c r="X25" s="196"/>
      <c r="Y25" s="5"/>
      <c r="Z25" s="5"/>
      <c r="AA25" s="184"/>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row>
    <row r="26" spans="2:56" x14ac:dyDescent="0.15">
      <c r="B26" s="195"/>
      <c r="C26" s="196"/>
      <c r="D26" s="196" t="s">
        <v>203</v>
      </c>
      <c r="E26" s="196"/>
      <c r="F26" s="196"/>
      <c r="G26" s="196"/>
      <c r="H26" s="196"/>
      <c r="I26" s="196"/>
      <c r="J26" s="196"/>
      <c r="K26" s="196"/>
      <c r="L26" s="196"/>
      <c r="M26" s="196"/>
      <c r="N26" s="196"/>
      <c r="O26" s="196"/>
      <c r="P26" s="196"/>
      <c r="Q26" s="196"/>
      <c r="R26" s="196"/>
      <c r="S26" s="196"/>
      <c r="T26" s="196"/>
      <c r="U26" s="196"/>
      <c r="V26" s="196"/>
      <c r="W26" s="196"/>
      <c r="X26" s="196"/>
      <c r="Y26" s="5"/>
      <c r="Z26" s="5"/>
      <c r="AA26" s="184"/>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row>
    <row r="27" spans="2:56" x14ac:dyDescent="0.15">
      <c r="B27" s="195"/>
      <c r="C27" s="196"/>
      <c r="D27" s="196" t="s">
        <v>204</v>
      </c>
      <c r="E27" s="196"/>
      <c r="F27" s="196"/>
      <c r="G27" s="196"/>
      <c r="H27" s="196"/>
      <c r="I27" s="196"/>
      <c r="J27" s="196"/>
      <c r="K27" s="196"/>
      <c r="L27" s="196"/>
      <c r="M27" s="196"/>
      <c r="N27" s="196"/>
      <c r="O27" s="196"/>
      <c r="P27" s="196"/>
      <c r="Q27" s="196"/>
      <c r="R27" s="196"/>
      <c r="S27" s="196"/>
      <c r="T27" s="196"/>
      <c r="U27" s="196"/>
      <c r="V27" s="196"/>
      <c r="W27" s="196"/>
      <c r="X27" s="196"/>
      <c r="Y27" s="5"/>
      <c r="Z27" s="5"/>
      <c r="AA27" s="184"/>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row>
    <row r="28" spans="2:56" x14ac:dyDescent="0.15">
      <c r="B28" s="195"/>
      <c r="C28" s="196"/>
      <c r="D28" s="196" t="s">
        <v>207</v>
      </c>
      <c r="E28" s="196"/>
      <c r="F28" s="196"/>
      <c r="G28" s="196"/>
      <c r="H28" s="196"/>
      <c r="I28" s="196"/>
      <c r="J28" s="196"/>
      <c r="K28" s="196"/>
      <c r="L28" s="196"/>
      <c r="M28" s="196"/>
      <c r="N28" s="196"/>
      <c r="O28" s="196"/>
      <c r="P28" s="196"/>
      <c r="Q28" s="196"/>
      <c r="R28" s="196"/>
      <c r="S28" s="196"/>
      <c r="T28" s="196"/>
      <c r="U28" s="196"/>
      <c r="V28" s="196"/>
      <c r="W28" s="196"/>
      <c r="X28" s="196"/>
      <c r="Y28" s="5"/>
      <c r="Z28" s="5"/>
      <c r="AA28" s="184"/>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row>
    <row r="29" spans="2:56" x14ac:dyDescent="0.15">
      <c r="B29" s="195"/>
      <c r="C29" s="196"/>
      <c r="D29" s="196" t="s">
        <v>205</v>
      </c>
      <c r="E29" s="196"/>
      <c r="F29" s="196"/>
      <c r="G29" s="196"/>
      <c r="H29" s="196"/>
      <c r="I29" s="196"/>
      <c r="J29" s="196"/>
      <c r="K29" s="196"/>
      <c r="L29" s="196"/>
      <c r="M29" s="196"/>
      <c r="N29" s="196"/>
      <c r="O29" s="196"/>
      <c r="P29" s="196"/>
      <c r="Q29" s="196"/>
      <c r="R29" s="196"/>
      <c r="S29" s="196"/>
      <c r="T29" s="196"/>
      <c r="U29" s="196"/>
      <c r="V29" s="196"/>
      <c r="W29" s="196"/>
      <c r="X29" s="196"/>
      <c r="Y29" s="5"/>
      <c r="Z29" s="5"/>
      <c r="AA29" s="184"/>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row>
    <row r="30" spans="2:56" s="58" customFormat="1" ht="12" customHeight="1" x14ac:dyDescent="0.15">
      <c r="B30" s="140" t="s">
        <v>206</v>
      </c>
      <c r="C30" s="5"/>
      <c r="D30" s="5"/>
      <c r="E30" s="5"/>
      <c r="F30" s="5"/>
      <c r="G30" s="5"/>
      <c r="H30" s="5"/>
      <c r="I30" s="5"/>
      <c r="J30" s="5"/>
      <c r="K30" s="5"/>
      <c r="L30" s="5"/>
      <c r="M30" s="5"/>
      <c r="N30" s="5"/>
      <c r="O30" s="5"/>
      <c r="P30" s="5"/>
      <c r="Q30" s="5"/>
      <c r="R30" s="5"/>
      <c r="S30" s="5"/>
      <c r="T30" s="5"/>
      <c r="U30" s="5"/>
      <c r="V30" s="5"/>
      <c r="W30" s="5"/>
      <c r="X30" s="5"/>
      <c r="Y30" s="5"/>
      <c r="Z30" s="5"/>
      <c r="AA30" s="5"/>
    </row>
    <row r="31" spans="2:56" s="58" customFormat="1" ht="12" customHeight="1" x14ac:dyDescent="0.15">
      <c r="B31" s="139" t="s">
        <v>166</v>
      </c>
      <c r="C31" s="141"/>
      <c r="D31" s="141"/>
      <c r="E31" s="141"/>
      <c r="F31" s="141"/>
      <c r="G31" s="141"/>
      <c r="H31" s="141"/>
      <c r="I31" s="141"/>
      <c r="J31" s="141"/>
      <c r="K31" s="141"/>
      <c r="L31" s="141"/>
      <c r="M31" s="141"/>
      <c r="N31" s="141"/>
      <c r="O31" s="141"/>
    </row>
    <row r="32" spans="2:56" s="58" customFormat="1" ht="7.5" customHeight="1" x14ac:dyDescent="0.15">
      <c r="B32" s="139"/>
      <c r="C32" s="141"/>
      <c r="D32" s="141"/>
      <c r="E32" s="141"/>
      <c r="F32" s="141"/>
      <c r="G32" s="141"/>
      <c r="H32" s="141"/>
      <c r="I32" s="141"/>
      <c r="J32" s="141"/>
      <c r="K32" s="141"/>
      <c r="L32" s="141"/>
      <c r="M32" s="141"/>
      <c r="N32" s="141"/>
      <c r="O32" s="141"/>
    </row>
    <row r="33" spans="1:27" ht="15" thickBot="1" x14ac:dyDescent="0.2">
      <c r="A33" s="172" t="s">
        <v>162</v>
      </c>
      <c r="E33" s="151" t="s">
        <v>164</v>
      </c>
      <c r="T33" s="741" t="s">
        <v>148</v>
      </c>
      <c r="U33" s="741"/>
      <c r="V33" s="741"/>
      <c r="W33" s="742"/>
      <c r="X33" s="742"/>
      <c r="Y33" s="742"/>
      <c r="Z33" s="742"/>
    </row>
    <row r="34" spans="1:27" s="83" customFormat="1" ht="5.25" customHeight="1" thickBot="1" x14ac:dyDescent="0.2">
      <c r="A34" s="142"/>
      <c r="B34" s="151"/>
      <c r="N34" s="151"/>
      <c r="Z34" s="90"/>
      <c r="AA34" s="9"/>
    </row>
    <row r="35" spans="1:27" ht="14.25" customHeight="1" thickTop="1" x14ac:dyDescent="0.15">
      <c r="B35" s="743"/>
      <c r="C35" s="759" t="s">
        <v>149</v>
      </c>
      <c r="D35" s="760"/>
      <c r="E35" s="760"/>
      <c r="F35" s="760"/>
      <c r="G35" s="763" t="s">
        <v>171</v>
      </c>
      <c r="H35" s="764"/>
      <c r="I35" s="764"/>
      <c r="J35" s="765"/>
      <c r="K35" s="745" t="s">
        <v>150</v>
      </c>
      <c r="L35" s="745"/>
      <c r="M35" s="745"/>
      <c r="N35" s="745"/>
      <c r="O35" s="745"/>
      <c r="P35" s="746" t="s">
        <v>151</v>
      </c>
      <c r="Q35" s="746"/>
      <c r="R35" s="746"/>
      <c r="S35" s="746"/>
      <c r="T35" s="746" t="s">
        <v>152</v>
      </c>
      <c r="U35" s="746"/>
      <c r="V35" s="746"/>
      <c r="W35" s="748" t="s">
        <v>153</v>
      </c>
      <c r="X35" s="748"/>
      <c r="Y35" s="746" t="s">
        <v>154</v>
      </c>
      <c r="Z35" s="749"/>
    </row>
    <row r="36" spans="1:27" ht="14.25" customHeight="1" thickBot="1" x14ac:dyDescent="0.2">
      <c r="B36" s="744"/>
      <c r="C36" s="761" t="s">
        <v>155</v>
      </c>
      <c r="D36" s="762"/>
      <c r="E36" s="762"/>
      <c r="F36" s="762"/>
      <c r="G36" s="766" t="s">
        <v>170</v>
      </c>
      <c r="H36" s="767"/>
      <c r="I36" s="767"/>
      <c r="J36" s="768"/>
      <c r="K36" s="769" t="s">
        <v>156</v>
      </c>
      <c r="L36" s="770"/>
      <c r="M36" s="733" t="s">
        <v>4</v>
      </c>
      <c r="N36" s="734"/>
      <c r="O36" s="734"/>
      <c r="P36" s="747"/>
      <c r="Q36" s="747"/>
      <c r="R36" s="747"/>
      <c r="S36" s="747"/>
      <c r="T36" s="735" t="s">
        <v>157</v>
      </c>
      <c r="U36" s="735"/>
      <c r="V36" s="735"/>
      <c r="W36" s="735"/>
      <c r="X36" s="735"/>
      <c r="Y36" s="747"/>
      <c r="Z36" s="750"/>
    </row>
    <row r="37" spans="1:27" ht="15" customHeight="1" thickTop="1" x14ac:dyDescent="0.15">
      <c r="B37" s="452">
        <v>1</v>
      </c>
      <c r="C37" s="752"/>
      <c r="D37" s="753"/>
      <c r="E37" s="753"/>
      <c r="F37" s="753"/>
      <c r="G37" s="786"/>
      <c r="H37" s="753"/>
      <c r="I37" s="753"/>
      <c r="J37" s="754"/>
      <c r="K37" s="736"/>
      <c r="L37" s="737"/>
      <c r="M37" s="738"/>
      <c r="N37" s="739"/>
      <c r="O37" s="740"/>
      <c r="P37" s="751"/>
      <c r="Q37" s="739"/>
      <c r="R37" s="739"/>
      <c r="S37" s="740"/>
      <c r="T37" s="752"/>
      <c r="U37" s="753"/>
      <c r="V37" s="754"/>
      <c r="W37" s="755"/>
      <c r="X37" s="756"/>
      <c r="Y37" s="784"/>
      <c r="Z37" s="785"/>
    </row>
    <row r="38" spans="1:27" ht="15" customHeight="1" x14ac:dyDescent="0.15">
      <c r="B38" s="452"/>
      <c r="C38" s="491"/>
      <c r="D38" s="492"/>
      <c r="E38" s="492"/>
      <c r="F38" s="492"/>
      <c r="G38" s="787" t="str">
        <f>IF(G37="","",(DATEDIF(G37,$W$33,"Y")))</f>
        <v/>
      </c>
      <c r="H38" s="788"/>
      <c r="I38" s="788"/>
      <c r="J38" s="789"/>
      <c r="K38" s="453"/>
      <c r="L38" s="454"/>
      <c r="M38" s="455"/>
      <c r="N38" s="456"/>
      <c r="O38" s="457"/>
      <c r="P38" s="458"/>
      <c r="Q38" s="456"/>
      <c r="R38" s="456"/>
      <c r="S38" s="457"/>
      <c r="T38" s="781"/>
      <c r="U38" s="782"/>
      <c r="V38" s="783"/>
      <c r="W38" s="757"/>
      <c r="X38" s="758"/>
      <c r="Y38" s="464"/>
      <c r="Z38" s="465"/>
    </row>
    <row r="39" spans="1:27" ht="15" customHeight="1" x14ac:dyDescent="0.15">
      <c r="B39" s="451">
        <v>2</v>
      </c>
      <c r="C39" s="459"/>
      <c r="D39" s="460"/>
      <c r="E39" s="460"/>
      <c r="F39" s="460"/>
      <c r="G39" s="483"/>
      <c r="H39" s="460"/>
      <c r="I39" s="460"/>
      <c r="J39" s="461"/>
      <c r="K39" s="453"/>
      <c r="L39" s="454"/>
      <c r="M39" s="455"/>
      <c r="N39" s="456"/>
      <c r="O39" s="457"/>
      <c r="P39" s="458"/>
      <c r="Q39" s="456"/>
      <c r="R39" s="456"/>
      <c r="S39" s="457"/>
      <c r="T39" s="459"/>
      <c r="U39" s="460"/>
      <c r="V39" s="461"/>
      <c r="W39" s="462"/>
      <c r="X39" s="463"/>
      <c r="Y39" s="464"/>
      <c r="Z39" s="465"/>
    </row>
    <row r="40" spans="1:27" ht="15" customHeight="1" x14ac:dyDescent="0.15">
      <c r="B40" s="452"/>
      <c r="C40" s="491"/>
      <c r="D40" s="492"/>
      <c r="E40" s="492"/>
      <c r="F40" s="492"/>
      <c r="G40" s="488" t="str">
        <f>IF(G39="","",(DATEDIF(G39,$W$33,"Y")))</f>
        <v/>
      </c>
      <c r="H40" s="489"/>
      <c r="I40" s="489"/>
      <c r="J40" s="490"/>
      <c r="K40" s="453"/>
      <c r="L40" s="454"/>
      <c r="M40" s="455"/>
      <c r="N40" s="456"/>
      <c r="O40" s="457"/>
      <c r="P40" s="458"/>
      <c r="Q40" s="456"/>
      <c r="R40" s="456"/>
      <c r="S40" s="457"/>
      <c r="T40" s="466"/>
      <c r="U40" s="467"/>
      <c r="V40" s="468"/>
      <c r="W40" s="462"/>
      <c r="X40" s="463"/>
      <c r="Y40" s="464"/>
      <c r="Z40" s="465"/>
    </row>
    <row r="41" spans="1:27" ht="15" customHeight="1" x14ac:dyDescent="0.15">
      <c r="B41" s="451">
        <v>3</v>
      </c>
      <c r="C41" s="459"/>
      <c r="D41" s="460"/>
      <c r="E41" s="460"/>
      <c r="F41" s="460"/>
      <c r="G41" s="483"/>
      <c r="H41" s="460"/>
      <c r="I41" s="460"/>
      <c r="J41" s="461"/>
      <c r="K41" s="453"/>
      <c r="L41" s="454"/>
      <c r="M41" s="455"/>
      <c r="N41" s="456"/>
      <c r="O41" s="457"/>
      <c r="P41" s="458"/>
      <c r="Q41" s="456"/>
      <c r="R41" s="456"/>
      <c r="S41" s="457"/>
      <c r="T41" s="459"/>
      <c r="U41" s="460"/>
      <c r="V41" s="461"/>
      <c r="W41" s="462"/>
      <c r="X41" s="463"/>
      <c r="Y41" s="464"/>
      <c r="Z41" s="465"/>
    </row>
    <row r="42" spans="1:27" ht="15" customHeight="1" x14ac:dyDescent="0.15">
      <c r="B42" s="452"/>
      <c r="C42" s="491"/>
      <c r="D42" s="492"/>
      <c r="E42" s="492"/>
      <c r="F42" s="492"/>
      <c r="G42" s="488" t="str">
        <f>IF(G41="","",(DATEDIF(G41,$W$33,"Y")))</f>
        <v/>
      </c>
      <c r="H42" s="489"/>
      <c r="I42" s="489"/>
      <c r="J42" s="490"/>
      <c r="K42" s="453"/>
      <c r="L42" s="454"/>
      <c r="M42" s="455"/>
      <c r="N42" s="456"/>
      <c r="O42" s="457"/>
      <c r="P42" s="458"/>
      <c r="Q42" s="456"/>
      <c r="R42" s="456"/>
      <c r="S42" s="457"/>
      <c r="T42" s="466"/>
      <c r="U42" s="467"/>
      <c r="V42" s="468"/>
      <c r="W42" s="462"/>
      <c r="X42" s="463"/>
      <c r="Y42" s="464"/>
      <c r="Z42" s="465"/>
    </row>
    <row r="43" spans="1:27" ht="15" customHeight="1" x14ac:dyDescent="0.15">
      <c r="B43" s="451">
        <v>4</v>
      </c>
      <c r="C43" s="459"/>
      <c r="D43" s="460"/>
      <c r="E43" s="460"/>
      <c r="F43" s="460"/>
      <c r="G43" s="483"/>
      <c r="H43" s="460"/>
      <c r="I43" s="460"/>
      <c r="J43" s="461"/>
      <c r="K43" s="453"/>
      <c r="L43" s="454"/>
      <c r="M43" s="455"/>
      <c r="N43" s="456"/>
      <c r="O43" s="457"/>
      <c r="P43" s="458"/>
      <c r="Q43" s="456"/>
      <c r="R43" s="456"/>
      <c r="S43" s="457"/>
      <c r="T43" s="459"/>
      <c r="U43" s="460"/>
      <c r="V43" s="461"/>
      <c r="W43" s="462"/>
      <c r="X43" s="463"/>
      <c r="Y43" s="464"/>
      <c r="Z43" s="465"/>
    </row>
    <row r="44" spans="1:27" ht="15" customHeight="1" x14ac:dyDescent="0.15">
      <c r="B44" s="452"/>
      <c r="C44" s="491"/>
      <c r="D44" s="492"/>
      <c r="E44" s="492"/>
      <c r="F44" s="492"/>
      <c r="G44" s="488" t="str">
        <f>IF(G43="","",(DATEDIF(G43,$W$33,"Y")))</f>
        <v/>
      </c>
      <c r="H44" s="489"/>
      <c r="I44" s="489"/>
      <c r="J44" s="490"/>
      <c r="K44" s="453"/>
      <c r="L44" s="454"/>
      <c r="M44" s="455"/>
      <c r="N44" s="456"/>
      <c r="O44" s="457"/>
      <c r="P44" s="458"/>
      <c r="Q44" s="456"/>
      <c r="R44" s="456"/>
      <c r="S44" s="457"/>
      <c r="T44" s="466"/>
      <c r="U44" s="467"/>
      <c r="V44" s="468"/>
      <c r="W44" s="462"/>
      <c r="X44" s="463"/>
      <c r="Y44" s="464"/>
      <c r="Z44" s="465"/>
    </row>
    <row r="45" spans="1:27" ht="15" customHeight="1" x14ac:dyDescent="0.15">
      <c r="B45" s="451">
        <v>5</v>
      </c>
      <c r="C45" s="459"/>
      <c r="D45" s="460"/>
      <c r="E45" s="460"/>
      <c r="F45" s="460"/>
      <c r="G45" s="483"/>
      <c r="H45" s="460"/>
      <c r="I45" s="460"/>
      <c r="J45" s="461"/>
      <c r="K45" s="453"/>
      <c r="L45" s="454"/>
      <c r="M45" s="455"/>
      <c r="N45" s="456"/>
      <c r="O45" s="457"/>
      <c r="P45" s="458"/>
      <c r="Q45" s="456"/>
      <c r="R45" s="456"/>
      <c r="S45" s="457"/>
      <c r="T45" s="459"/>
      <c r="U45" s="460"/>
      <c r="V45" s="461"/>
      <c r="W45" s="462"/>
      <c r="X45" s="463"/>
      <c r="Y45" s="464"/>
      <c r="Z45" s="465"/>
    </row>
    <row r="46" spans="1:27" ht="15" customHeight="1" x14ac:dyDescent="0.15">
      <c r="B46" s="452"/>
      <c r="C46" s="491"/>
      <c r="D46" s="492"/>
      <c r="E46" s="492"/>
      <c r="F46" s="492"/>
      <c r="G46" s="488" t="str">
        <f>IF(G45="","",(DATEDIF(G45,$W$33,"Y")))</f>
        <v/>
      </c>
      <c r="H46" s="489"/>
      <c r="I46" s="489"/>
      <c r="J46" s="490"/>
      <c r="K46" s="453"/>
      <c r="L46" s="454"/>
      <c r="M46" s="455"/>
      <c r="N46" s="456"/>
      <c r="O46" s="457"/>
      <c r="P46" s="458"/>
      <c r="Q46" s="456"/>
      <c r="R46" s="456"/>
      <c r="S46" s="457"/>
      <c r="T46" s="466"/>
      <c r="U46" s="467"/>
      <c r="V46" s="468"/>
      <c r="W46" s="462"/>
      <c r="X46" s="463"/>
      <c r="Y46" s="464"/>
      <c r="Z46" s="465"/>
    </row>
    <row r="47" spans="1:27" ht="15" customHeight="1" x14ac:dyDescent="0.15">
      <c r="B47" s="451">
        <v>6</v>
      </c>
      <c r="C47" s="459"/>
      <c r="D47" s="460"/>
      <c r="E47" s="460"/>
      <c r="F47" s="460"/>
      <c r="G47" s="483"/>
      <c r="H47" s="460"/>
      <c r="I47" s="460"/>
      <c r="J47" s="461"/>
      <c r="K47" s="453"/>
      <c r="L47" s="454"/>
      <c r="M47" s="455"/>
      <c r="N47" s="456"/>
      <c r="O47" s="457"/>
      <c r="P47" s="458"/>
      <c r="Q47" s="456"/>
      <c r="R47" s="456"/>
      <c r="S47" s="457"/>
      <c r="T47" s="459"/>
      <c r="U47" s="460"/>
      <c r="V47" s="461"/>
      <c r="W47" s="462"/>
      <c r="X47" s="463"/>
      <c r="Y47" s="464"/>
      <c r="Z47" s="465"/>
    </row>
    <row r="48" spans="1:27" ht="15" customHeight="1" x14ac:dyDescent="0.15">
      <c r="B48" s="452"/>
      <c r="C48" s="491"/>
      <c r="D48" s="492"/>
      <c r="E48" s="492"/>
      <c r="F48" s="492"/>
      <c r="G48" s="488" t="str">
        <f>IF(G47="","",(DATEDIF(G47,$W$33,"Y")))</f>
        <v/>
      </c>
      <c r="H48" s="489"/>
      <c r="I48" s="489"/>
      <c r="J48" s="490"/>
      <c r="K48" s="453"/>
      <c r="L48" s="454"/>
      <c r="M48" s="455"/>
      <c r="N48" s="456"/>
      <c r="O48" s="457"/>
      <c r="P48" s="458"/>
      <c r="Q48" s="456"/>
      <c r="R48" s="456"/>
      <c r="S48" s="457"/>
      <c r="T48" s="466"/>
      <c r="U48" s="467"/>
      <c r="V48" s="468"/>
      <c r="W48" s="462"/>
      <c r="X48" s="463"/>
      <c r="Y48" s="464"/>
      <c r="Z48" s="465"/>
    </row>
    <row r="49" spans="1:26" ht="15" customHeight="1" x14ac:dyDescent="0.15">
      <c r="B49" s="451">
        <v>7</v>
      </c>
      <c r="C49" s="459"/>
      <c r="D49" s="460"/>
      <c r="E49" s="460"/>
      <c r="F49" s="460"/>
      <c r="G49" s="483"/>
      <c r="H49" s="460"/>
      <c r="I49" s="460"/>
      <c r="J49" s="461"/>
      <c r="K49" s="453"/>
      <c r="L49" s="454"/>
      <c r="M49" s="455"/>
      <c r="N49" s="456"/>
      <c r="O49" s="457"/>
      <c r="P49" s="458"/>
      <c r="Q49" s="456"/>
      <c r="R49" s="456"/>
      <c r="S49" s="457"/>
      <c r="T49" s="459"/>
      <c r="U49" s="460"/>
      <c r="V49" s="461"/>
      <c r="W49" s="462"/>
      <c r="X49" s="463"/>
      <c r="Y49" s="464"/>
      <c r="Z49" s="465"/>
    </row>
    <row r="50" spans="1:26" ht="15" customHeight="1" x14ac:dyDescent="0.15">
      <c r="B50" s="487"/>
      <c r="C50" s="491"/>
      <c r="D50" s="492"/>
      <c r="E50" s="492"/>
      <c r="F50" s="492"/>
      <c r="G50" s="488" t="str">
        <f>IF(G49="","",(DATEDIF(G49,$W$33,"Y")))</f>
        <v/>
      </c>
      <c r="H50" s="489"/>
      <c r="I50" s="489"/>
      <c r="J50" s="490"/>
      <c r="K50" s="453"/>
      <c r="L50" s="454"/>
      <c r="M50" s="455"/>
      <c r="N50" s="456"/>
      <c r="O50" s="457"/>
      <c r="P50" s="458"/>
      <c r="Q50" s="456"/>
      <c r="R50" s="456"/>
      <c r="S50" s="457"/>
      <c r="T50" s="466"/>
      <c r="U50" s="467"/>
      <c r="V50" s="468"/>
      <c r="W50" s="462"/>
      <c r="X50" s="463"/>
      <c r="Y50" s="464"/>
      <c r="Z50" s="465"/>
    </row>
    <row r="51" spans="1:26" ht="15" customHeight="1" x14ac:dyDescent="0.15">
      <c r="B51" s="451">
        <v>8</v>
      </c>
      <c r="C51" s="459"/>
      <c r="D51" s="460"/>
      <c r="E51" s="460"/>
      <c r="F51" s="460"/>
      <c r="G51" s="483"/>
      <c r="H51" s="460"/>
      <c r="I51" s="460"/>
      <c r="J51" s="461"/>
      <c r="K51" s="453"/>
      <c r="L51" s="454"/>
      <c r="M51" s="455"/>
      <c r="N51" s="456"/>
      <c r="O51" s="457"/>
      <c r="P51" s="458"/>
      <c r="Q51" s="456"/>
      <c r="R51" s="456"/>
      <c r="S51" s="457"/>
      <c r="T51" s="459"/>
      <c r="U51" s="460"/>
      <c r="V51" s="461"/>
      <c r="W51" s="462"/>
      <c r="X51" s="463"/>
      <c r="Y51" s="464"/>
      <c r="Z51" s="465"/>
    </row>
    <row r="52" spans="1:26" ht="15" customHeight="1" x14ac:dyDescent="0.15">
      <c r="B52" s="452"/>
      <c r="C52" s="491"/>
      <c r="D52" s="492"/>
      <c r="E52" s="492"/>
      <c r="F52" s="492"/>
      <c r="G52" s="488" t="str">
        <f>IF(G51="","",(DATEDIF(G51,$W$33,"Y")))</f>
        <v/>
      </c>
      <c r="H52" s="489"/>
      <c r="I52" s="489"/>
      <c r="J52" s="490"/>
      <c r="K52" s="771"/>
      <c r="L52" s="772"/>
      <c r="M52" s="773"/>
      <c r="N52" s="774"/>
      <c r="O52" s="775"/>
      <c r="P52" s="776"/>
      <c r="Q52" s="774"/>
      <c r="R52" s="774"/>
      <c r="S52" s="775"/>
      <c r="T52" s="781"/>
      <c r="U52" s="782"/>
      <c r="V52" s="783"/>
      <c r="W52" s="777"/>
      <c r="X52" s="778"/>
      <c r="Y52" s="779"/>
      <c r="Z52" s="780"/>
    </row>
    <row r="53" spans="1:26" ht="15" customHeight="1" x14ac:dyDescent="0.15">
      <c r="B53" s="451">
        <v>9</v>
      </c>
      <c r="C53" s="459"/>
      <c r="D53" s="460"/>
      <c r="E53" s="460"/>
      <c r="F53" s="460"/>
      <c r="G53" s="483"/>
      <c r="H53" s="460"/>
      <c r="I53" s="460"/>
      <c r="J53" s="461"/>
      <c r="K53" s="453"/>
      <c r="L53" s="454"/>
      <c r="M53" s="455"/>
      <c r="N53" s="456"/>
      <c r="O53" s="457"/>
      <c r="P53" s="458"/>
      <c r="Q53" s="456"/>
      <c r="R53" s="456"/>
      <c r="S53" s="457"/>
      <c r="T53" s="459"/>
      <c r="U53" s="460"/>
      <c r="V53" s="461"/>
      <c r="W53" s="462"/>
      <c r="X53" s="463"/>
      <c r="Y53" s="464"/>
      <c r="Z53" s="465"/>
    </row>
    <row r="54" spans="1:26" ht="15" customHeight="1" x14ac:dyDescent="0.15">
      <c r="B54" s="487"/>
      <c r="C54" s="491"/>
      <c r="D54" s="492"/>
      <c r="E54" s="492"/>
      <c r="F54" s="492"/>
      <c r="G54" s="488" t="str">
        <f>IF(G53="","",(DATEDIF(G53,$W$33,"Y")))</f>
        <v/>
      </c>
      <c r="H54" s="489"/>
      <c r="I54" s="489"/>
      <c r="J54" s="490"/>
      <c r="K54" s="453"/>
      <c r="L54" s="454"/>
      <c r="M54" s="455"/>
      <c r="N54" s="456"/>
      <c r="O54" s="457"/>
      <c r="P54" s="458"/>
      <c r="Q54" s="456"/>
      <c r="R54" s="456"/>
      <c r="S54" s="457"/>
      <c r="T54" s="466"/>
      <c r="U54" s="467"/>
      <c r="V54" s="468"/>
      <c r="W54" s="462"/>
      <c r="X54" s="463"/>
      <c r="Y54" s="464"/>
      <c r="Z54" s="465"/>
    </row>
    <row r="55" spans="1:26" ht="15" customHeight="1" x14ac:dyDescent="0.15">
      <c r="B55" s="451">
        <v>10</v>
      </c>
      <c r="C55" s="459"/>
      <c r="D55" s="460"/>
      <c r="E55" s="460"/>
      <c r="F55" s="460"/>
      <c r="G55" s="483"/>
      <c r="H55" s="460"/>
      <c r="I55" s="460"/>
      <c r="J55" s="461"/>
      <c r="K55" s="453"/>
      <c r="L55" s="454"/>
      <c r="M55" s="455"/>
      <c r="N55" s="456"/>
      <c r="O55" s="457"/>
      <c r="P55" s="458"/>
      <c r="Q55" s="456"/>
      <c r="R55" s="456"/>
      <c r="S55" s="457"/>
      <c r="T55" s="459"/>
      <c r="U55" s="460"/>
      <c r="V55" s="461"/>
      <c r="W55" s="462"/>
      <c r="X55" s="463"/>
      <c r="Y55" s="464"/>
      <c r="Z55" s="465"/>
    </row>
    <row r="56" spans="1:26" ht="15" customHeight="1" thickBot="1" x14ac:dyDescent="0.2">
      <c r="B56" s="476"/>
      <c r="C56" s="493"/>
      <c r="D56" s="494"/>
      <c r="E56" s="494"/>
      <c r="F56" s="494"/>
      <c r="G56" s="484" t="str">
        <f>IF(G55="","",(DATEDIF(G55,$W$33,"Y")))</f>
        <v/>
      </c>
      <c r="H56" s="485"/>
      <c r="I56" s="485"/>
      <c r="J56" s="486"/>
      <c r="K56" s="477"/>
      <c r="L56" s="478"/>
      <c r="M56" s="479"/>
      <c r="N56" s="480"/>
      <c r="O56" s="481"/>
      <c r="P56" s="482"/>
      <c r="Q56" s="480"/>
      <c r="R56" s="480"/>
      <c r="S56" s="481"/>
      <c r="T56" s="473"/>
      <c r="U56" s="474"/>
      <c r="V56" s="475"/>
      <c r="W56" s="469"/>
      <c r="X56" s="470"/>
      <c r="Y56" s="471"/>
      <c r="Z56" s="472"/>
    </row>
    <row r="57" spans="1:26" s="156" customFormat="1" ht="12.75" customHeight="1" thickTop="1" x14ac:dyDescent="0.15">
      <c r="B57" s="153" t="s">
        <v>185</v>
      </c>
      <c r="C57" s="154"/>
      <c r="D57" s="154"/>
      <c r="E57" s="155"/>
      <c r="F57" s="155"/>
      <c r="G57" s="155"/>
      <c r="H57" s="155"/>
      <c r="I57" s="155"/>
    </row>
    <row r="58" spans="1:26" s="156" customFormat="1" ht="12.75" customHeight="1" x14ac:dyDescent="0.15">
      <c r="B58" s="153" t="s">
        <v>169</v>
      </c>
      <c r="C58" s="154"/>
      <c r="D58" s="154"/>
      <c r="E58" s="155"/>
      <c r="F58" s="155"/>
      <c r="G58" s="155"/>
      <c r="H58" s="155"/>
      <c r="I58" s="155"/>
    </row>
    <row r="59" spans="1:26" s="156" customFormat="1" ht="12.75" customHeight="1" x14ac:dyDescent="0.15">
      <c r="B59" s="153" t="s">
        <v>158</v>
      </c>
      <c r="C59" s="153"/>
      <c r="D59" s="153"/>
      <c r="E59" s="153"/>
      <c r="F59" s="153"/>
      <c r="G59" s="153"/>
      <c r="H59" s="153"/>
      <c r="I59" s="153"/>
    </row>
    <row r="60" spans="1:26" s="156" customFormat="1" ht="12.75" customHeight="1" x14ac:dyDescent="0.15">
      <c r="B60" s="153" t="s">
        <v>167</v>
      </c>
      <c r="C60" s="153"/>
      <c r="D60" s="153"/>
      <c r="E60" s="153"/>
      <c r="F60" s="153"/>
      <c r="G60" s="153"/>
      <c r="H60" s="153"/>
      <c r="I60" s="153"/>
    </row>
    <row r="61" spans="1:26" s="174" customFormat="1" ht="7.5" customHeight="1" thickBot="1" x14ac:dyDescent="0.2">
      <c r="B61" s="175"/>
      <c r="C61" s="175"/>
      <c r="D61" s="175"/>
      <c r="E61" s="175"/>
      <c r="F61" s="175"/>
      <c r="G61" s="175"/>
      <c r="H61" s="175"/>
      <c r="I61" s="175"/>
    </row>
    <row r="62" spans="1:26" s="181" customFormat="1" ht="14.25" thickTop="1" x14ac:dyDescent="0.15">
      <c r="A62" s="176" t="s">
        <v>178</v>
      </c>
      <c r="B62" s="177" t="s">
        <v>179</v>
      </c>
      <c r="C62" s="178"/>
      <c r="D62" s="178"/>
      <c r="E62" s="178"/>
      <c r="F62" s="178"/>
      <c r="G62" s="178"/>
      <c r="H62" s="179"/>
      <c r="I62" s="179"/>
      <c r="J62" s="179"/>
      <c r="K62" s="179"/>
      <c r="L62" s="179"/>
      <c r="M62" s="179"/>
      <c r="N62" s="179"/>
      <c r="O62" s="179"/>
      <c r="P62" s="179"/>
      <c r="Q62" s="179"/>
      <c r="R62" s="179"/>
      <c r="S62" s="179"/>
      <c r="T62" s="179"/>
      <c r="U62" s="179"/>
      <c r="V62" s="179"/>
      <c r="W62" s="179"/>
      <c r="X62" s="179"/>
      <c r="Y62" s="179"/>
      <c r="Z62" s="180"/>
    </row>
    <row r="63" spans="1:26" s="181" customFormat="1" ht="30" customHeight="1" thickBot="1" x14ac:dyDescent="0.2">
      <c r="B63" s="421"/>
      <c r="C63" s="422"/>
      <c r="D63" s="422"/>
      <c r="E63" s="422"/>
      <c r="F63" s="422"/>
      <c r="G63" s="422"/>
      <c r="H63" s="422"/>
      <c r="I63" s="422"/>
      <c r="J63" s="422"/>
      <c r="K63" s="422"/>
      <c r="L63" s="422"/>
      <c r="M63" s="422"/>
      <c r="N63" s="422"/>
      <c r="O63" s="422"/>
      <c r="P63" s="422"/>
      <c r="Q63" s="422"/>
      <c r="R63" s="422"/>
      <c r="S63" s="422"/>
      <c r="T63" s="422"/>
      <c r="U63" s="422"/>
      <c r="V63" s="422"/>
      <c r="W63" s="422"/>
      <c r="X63" s="422"/>
      <c r="Y63" s="422"/>
      <c r="Z63" s="423"/>
    </row>
    <row r="64" spans="1:26" s="181" customFormat="1" ht="12.75" customHeight="1" thickTop="1" x14ac:dyDescent="0.15">
      <c r="A64" s="176"/>
      <c r="B64" s="182" t="s">
        <v>168</v>
      </c>
      <c r="C64" s="183"/>
      <c r="D64" s="183"/>
      <c r="E64" s="183"/>
      <c r="F64" s="183"/>
      <c r="G64" s="183"/>
      <c r="H64" s="184"/>
      <c r="I64" s="184"/>
      <c r="J64" s="184"/>
      <c r="K64" s="184"/>
      <c r="L64" s="184"/>
      <c r="M64" s="184"/>
      <c r="N64" s="184"/>
      <c r="O64" s="184"/>
      <c r="P64" s="184"/>
      <c r="Q64" s="184"/>
      <c r="R64" s="184"/>
      <c r="S64" s="184"/>
      <c r="T64" s="184"/>
      <c r="U64" s="184"/>
      <c r="V64" s="184"/>
      <c r="W64" s="184"/>
      <c r="X64" s="184"/>
      <c r="Y64" s="184"/>
      <c r="Z64" s="184"/>
    </row>
    <row r="65" spans="25:26" ht="11.25" customHeight="1" x14ac:dyDescent="0.15"/>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sheetData>
  <sheetProtection algorithmName="SHA-512" hashValue="IescdaQKmKjB+tT3yMp3F4GY61ja19w/g4CAVmDgpnAecU+/OeYowLxkdBQVYYqU4VliKaq0wvxB90Sk1CQ3nQ==" saltValue="eRwj4cTmApbAABM+K9S/Tg==" spinCount="100000" sheet="1" formatCells="0" insertRows="0"/>
  <dataConsolidate/>
  <mergeCells count="268">
    <mergeCell ref="Y51:Z52"/>
    <mergeCell ref="T52:V52"/>
    <mergeCell ref="Y37:Z38"/>
    <mergeCell ref="T38:V38"/>
    <mergeCell ref="B49:B50"/>
    <mergeCell ref="K49:L50"/>
    <mergeCell ref="M49:O50"/>
    <mergeCell ref="P49:S50"/>
    <mergeCell ref="T49:V49"/>
    <mergeCell ref="W49:X50"/>
    <mergeCell ref="Y49:Z50"/>
    <mergeCell ref="T50:V50"/>
    <mergeCell ref="C42:F42"/>
    <mergeCell ref="C43:F43"/>
    <mergeCell ref="C44:F44"/>
    <mergeCell ref="C45:F45"/>
    <mergeCell ref="C46:F46"/>
    <mergeCell ref="C47:F47"/>
    <mergeCell ref="C49:F49"/>
    <mergeCell ref="C50:F50"/>
    <mergeCell ref="C51:F51"/>
    <mergeCell ref="C52:F52"/>
    <mergeCell ref="G37:J37"/>
    <mergeCell ref="G38:J38"/>
    <mergeCell ref="W39:X40"/>
    <mergeCell ref="Y39:Z40"/>
    <mergeCell ref="K36:L36"/>
    <mergeCell ref="B51:B52"/>
    <mergeCell ref="K51:L52"/>
    <mergeCell ref="M51:O52"/>
    <mergeCell ref="P51:S52"/>
    <mergeCell ref="T51:V51"/>
    <mergeCell ref="W51:X52"/>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T43:V43"/>
    <mergeCell ref="A1:Z1"/>
    <mergeCell ref="B37:B38"/>
    <mergeCell ref="K37:L38"/>
    <mergeCell ref="M37:O38"/>
    <mergeCell ref="T33:V33"/>
    <mergeCell ref="W33:Z33"/>
    <mergeCell ref="B35:B36"/>
    <mergeCell ref="K35:O35"/>
    <mergeCell ref="P35:S36"/>
    <mergeCell ref="T35:V35"/>
    <mergeCell ref="W35:X36"/>
    <mergeCell ref="Y35:Z36"/>
    <mergeCell ref="P37:S38"/>
    <mergeCell ref="T37:V37"/>
    <mergeCell ref="W37:X38"/>
    <mergeCell ref="C35:F35"/>
    <mergeCell ref="C36:F36"/>
    <mergeCell ref="G35:J35"/>
    <mergeCell ref="G36:J36"/>
    <mergeCell ref="C37:F37"/>
    <mergeCell ref="C38:F38"/>
    <mergeCell ref="T42:V42"/>
    <mergeCell ref="B41:B42"/>
    <mergeCell ref="K41:L42"/>
    <mergeCell ref="M41:O42"/>
    <mergeCell ref="P41:S42"/>
    <mergeCell ref="C39:F39"/>
    <mergeCell ref="C40:F40"/>
    <mergeCell ref="C41:F41"/>
    <mergeCell ref="M36:O36"/>
    <mergeCell ref="T36:V36"/>
    <mergeCell ref="T39:V39"/>
    <mergeCell ref="B39:B40"/>
    <mergeCell ref="K39:L40"/>
    <mergeCell ref="M39:O40"/>
    <mergeCell ref="P39:S40"/>
    <mergeCell ref="T41:V41"/>
    <mergeCell ref="T40:V40"/>
    <mergeCell ref="T47:V47"/>
    <mergeCell ref="W47:X48"/>
    <mergeCell ref="Y47:Z48"/>
    <mergeCell ref="T48:V48"/>
    <mergeCell ref="B47:B48"/>
    <mergeCell ref="K47:L48"/>
    <mergeCell ref="M47:O48"/>
    <mergeCell ref="P47:S48"/>
    <mergeCell ref="T44:V44"/>
    <mergeCell ref="Y43:Z44"/>
    <mergeCell ref="W43:X44"/>
    <mergeCell ref="N5:U5"/>
    <mergeCell ref="W41:X42"/>
    <mergeCell ref="Y41:Z42"/>
    <mergeCell ref="B43:B44"/>
    <mergeCell ref="K43:L44"/>
    <mergeCell ref="M43:O44"/>
    <mergeCell ref="P43:S44"/>
    <mergeCell ref="C48:F48"/>
    <mergeCell ref="B8:D9"/>
    <mergeCell ref="E8:H8"/>
    <mergeCell ref="I8:M8"/>
    <mergeCell ref="N8:O9"/>
    <mergeCell ref="P8:Q9"/>
    <mergeCell ref="C13:D13"/>
    <mergeCell ref="N13:O13"/>
    <mergeCell ref="P13:Q13"/>
    <mergeCell ref="R16:S16"/>
    <mergeCell ref="T16:U16"/>
    <mergeCell ref="V16:Z16"/>
    <mergeCell ref="B17:D18"/>
    <mergeCell ref="E17:K18"/>
    <mergeCell ref="L17:M18"/>
    <mergeCell ref="N17:O18"/>
    <mergeCell ref="P17:Q18"/>
    <mergeCell ref="N6:S6"/>
    <mergeCell ref="T6:U7"/>
    <mergeCell ref="N7:O7"/>
    <mergeCell ref="P7:Q7"/>
    <mergeCell ref="R7:S7"/>
    <mergeCell ref="T8:U9"/>
    <mergeCell ref="V8:Z9"/>
    <mergeCell ref="E9:F9"/>
    <mergeCell ref="G9:M9"/>
    <mergeCell ref="R8:S9"/>
    <mergeCell ref="B5:D7"/>
    <mergeCell ref="E5:M7"/>
    <mergeCell ref="T10:U10"/>
    <mergeCell ref="V10:Z10"/>
    <mergeCell ref="C12:D12"/>
    <mergeCell ref="N12:O12"/>
    <mergeCell ref="AC10:AY10"/>
    <mergeCell ref="C11:D11"/>
    <mergeCell ref="L11:M11"/>
    <mergeCell ref="N11:O11"/>
    <mergeCell ref="P11:Q11"/>
    <mergeCell ref="R11:S11"/>
    <mergeCell ref="T11:U11"/>
    <mergeCell ref="V11:Z11"/>
    <mergeCell ref="P12:Q12"/>
    <mergeCell ref="R12:S12"/>
    <mergeCell ref="T12:U12"/>
    <mergeCell ref="V12:Z12"/>
    <mergeCell ref="AC12:AN12"/>
    <mergeCell ref="AO12:AP12"/>
    <mergeCell ref="L10:M10"/>
    <mergeCell ref="N10:O10"/>
    <mergeCell ref="P10:Q10"/>
    <mergeCell ref="V5:Z7"/>
    <mergeCell ref="AC13:AN13"/>
    <mergeCell ref="AO13:AP13"/>
    <mergeCell ref="AC14:AN14"/>
    <mergeCell ref="AO14:AP14"/>
    <mergeCell ref="C15:D15"/>
    <mergeCell ref="E15:K15"/>
    <mergeCell ref="L15:M15"/>
    <mergeCell ref="N15:O15"/>
    <mergeCell ref="P15:Q15"/>
    <mergeCell ref="R15:S15"/>
    <mergeCell ref="T15:U15"/>
    <mergeCell ref="V15:X15"/>
    <mergeCell ref="Y15:Z15"/>
    <mergeCell ref="C14:D14"/>
    <mergeCell ref="L14:M14"/>
    <mergeCell ref="N14:O14"/>
    <mergeCell ref="P14:Q14"/>
    <mergeCell ref="R14:S14"/>
    <mergeCell ref="T14:U14"/>
    <mergeCell ref="V14:Z14"/>
    <mergeCell ref="L12:M13"/>
    <mergeCell ref="T17:U18"/>
    <mergeCell ref="V17:W17"/>
    <mergeCell ref="X17:Z17"/>
    <mergeCell ref="V18:W18"/>
    <mergeCell ref="X18:Z18"/>
    <mergeCell ref="B10:B16"/>
    <mergeCell ref="C16:D16"/>
    <mergeCell ref="E16:K16"/>
    <mergeCell ref="L16:M16"/>
    <mergeCell ref="N16:O16"/>
    <mergeCell ref="P16:Q16"/>
    <mergeCell ref="R13:S13"/>
    <mergeCell ref="T13:U13"/>
    <mergeCell ref="V13:Z13"/>
    <mergeCell ref="R10:S10"/>
    <mergeCell ref="R17:S18"/>
    <mergeCell ref="V19:Z19"/>
    <mergeCell ref="B20:D20"/>
    <mergeCell ref="L20:M20"/>
    <mergeCell ref="N20:O20"/>
    <mergeCell ref="P20:Q20"/>
    <mergeCell ref="R20:S20"/>
    <mergeCell ref="T20:U20"/>
    <mergeCell ref="V20:Z20"/>
    <mergeCell ref="V22:Z22"/>
    <mergeCell ref="B19:D19"/>
    <mergeCell ref="E19:K20"/>
    <mergeCell ref="L19:M19"/>
    <mergeCell ref="N19:O19"/>
    <mergeCell ref="P19:Q19"/>
    <mergeCell ref="R19:S19"/>
    <mergeCell ref="T19:U19"/>
    <mergeCell ref="B21:D21"/>
    <mergeCell ref="E21:M21"/>
    <mergeCell ref="N21:O21"/>
    <mergeCell ref="P21:Q21"/>
    <mergeCell ref="R21:S21"/>
    <mergeCell ref="T21:U21"/>
    <mergeCell ref="B23:M23"/>
    <mergeCell ref="N23:O23"/>
    <mergeCell ref="P23:Q23"/>
    <mergeCell ref="R23:S23"/>
    <mergeCell ref="T23:U23"/>
    <mergeCell ref="V23:Z23"/>
    <mergeCell ref="B22:D22"/>
    <mergeCell ref="E22:M22"/>
    <mergeCell ref="N22:O22"/>
    <mergeCell ref="P22:Q22"/>
    <mergeCell ref="R22:S22"/>
    <mergeCell ref="T22:U22"/>
    <mergeCell ref="M55:O56"/>
    <mergeCell ref="P55:S56"/>
    <mergeCell ref="G55:J55"/>
    <mergeCell ref="G56:J56"/>
    <mergeCell ref="T53:V53"/>
    <mergeCell ref="W53:X54"/>
    <mergeCell ref="Y53:Z54"/>
    <mergeCell ref="T54:V54"/>
    <mergeCell ref="B53:B54"/>
    <mergeCell ref="K53:L54"/>
    <mergeCell ref="M53:O54"/>
    <mergeCell ref="P53:S54"/>
    <mergeCell ref="G53:J53"/>
    <mergeCell ref="G54:J54"/>
    <mergeCell ref="C53:F53"/>
    <mergeCell ref="C54:F54"/>
    <mergeCell ref="C55:F55"/>
    <mergeCell ref="C56:F56"/>
    <mergeCell ref="B63:Z63"/>
    <mergeCell ref="H10:K10"/>
    <mergeCell ref="H11:K11"/>
    <mergeCell ref="H12:K13"/>
    <mergeCell ref="H14:K14"/>
    <mergeCell ref="E10:G10"/>
    <mergeCell ref="E11:G11"/>
    <mergeCell ref="E12:G12"/>
    <mergeCell ref="E13:G13"/>
    <mergeCell ref="E14:G14"/>
    <mergeCell ref="B45:B46"/>
    <mergeCell ref="K45:L46"/>
    <mergeCell ref="M45:O46"/>
    <mergeCell ref="P45:S46"/>
    <mergeCell ref="T45:V45"/>
    <mergeCell ref="W45:X46"/>
    <mergeCell ref="Y45:Z46"/>
    <mergeCell ref="T46:V46"/>
    <mergeCell ref="T55:V55"/>
    <mergeCell ref="W55:X56"/>
    <mergeCell ref="Y55:Z56"/>
    <mergeCell ref="T56:V56"/>
    <mergeCell ref="B55:B56"/>
    <mergeCell ref="K55:L56"/>
  </mergeCells>
  <phoneticPr fontId="6"/>
  <dataValidations count="6">
    <dataValidation type="list" allowBlank="1" showInputMessage="1" showErrorMessage="1" sqref="X17:Z17">
      <formula1>"自園調理,外部搬入"</formula1>
    </dataValidation>
    <dataValidation type="list" allowBlank="1" showInputMessage="1" showErrorMessage="1" sqref="T37 T39 T41 T47 T53 T55 I8 T43 T45 T49 T51">
      <formula1>"専任,兼任"</formula1>
    </dataValidation>
    <dataValidation type="list" allowBlank="1" showInputMessage="1" showErrorMessage="1" sqref="T38 T40 T56 T46 T54 T42 T44 T48 T52 T50">
      <formula1>"常勤,非常勤"</formula1>
    </dataValidation>
    <dataValidation type="list" allowBlank="1" showInputMessage="1" showErrorMessage="1" sqref="K37 K39 K41 K47 K53 K55 K43 K45 K49 K51">
      <formula1>"○,―"</formula1>
    </dataValidation>
    <dataValidation type="list" allowBlank="1" showInputMessage="1" showErrorMessage="1" sqref="W37 W39 W41 W47 W53 W55 W43 W45 W49 W51">
      <formula1>"直接雇用(無期),直接雇用(有期),派遣"</formula1>
    </dataValidation>
    <dataValidation type="list" allowBlank="1" showInputMessage="1" showErrorMessage="1" sqref="X18:Z18">
      <formula1>"全部委託,一部委託,委託なし"</formula1>
    </dataValidation>
  </dataValidations>
  <printOptions horizontalCentered="1"/>
  <pageMargins left="0.59055118110236227" right="0.19685039370078741" top="0.39370078740157483" bottom="0.19685039370078741" header="0.51181102362204722" footer="0.19685039370078741"/>
  <pageSetup paperSize="9" scale="93" fitToHeight="2" orientation="portrait" horizont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6" id="{89BACC56-F518-461D-9F42-D34603F82C85}">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I8 N8:Q9 N14:Q15 T14:U15 N17:Q22 E22:M22</xm:sqref>
        </x14:conditionalFormatting>
        <x14:conditionalFormatting xmlns:xm="http://schemas.microsoft.com/office/excel/2006/main">
          <x14:cfRule type="expression" priority="5" id="{5E11E933-8E0F-40CC-B9B2-55C6D1AA8C39}">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G9:M9</xm:sqref>
        </x14:conditionalFormatting>
        <x14:conditionalFormatting xmlns:xm="http://schemas.microsoft.com/office/excel/2006/main">
          <x14:cfRule type="expression" priority="4" id="{8D0635C6-DECC-4D6A-B3B6-C8600D237940}">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T8:U9</xm:sqref>
        </x14:conditionalFormatting>
        <x14:conditionalFormatting xmlns:xm="http://schemas.microsoft.com/office/excel/2006/main">
          <x14:cfRule type="expression" priority="3" id="{A34679D9-E838-41D8-B559-E6ECCFC0FEC3}">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T17:U18</xm:sqref>
        </x14:conditionalFormatting>
        <x14:conditionalFormatting xmlns:xm="http://schemas.microsoft.com/office/excel/2006/main">
          <x14:cfRule type="expression" priority="2" id="{A7663972-942A-4E01-A85D-16787C5FBDFE}">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T21</xm:sqref>
        </x14:conditionalFormatting>
        <x14:conditionalFormatting xmlns:xm="http://schemas.microsoft.com/office/excel/2006/main">
          <x14:cfRule type="expression" priority="1" id="{1557872F-92D2-4A08-8E9D-5F2CCBA992BB}">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7" zoomScaleNormal="100" zoomScaleSheetLayoutView="100" workbookViewId="0">
      <selection activeCell="L12" sqref="L12"/>
    </sheetView>
  </sheetViews>
  <sheetFormatPr defaultRowHeight="37.5" customHeight="1" x14ac:dyDescent="0.15"/>
  <cols>
    <col min="1" max="1" width="3" style="10" customWidth="1"/>
    <col min="2" max="2" width="4.75" style="10" bestFit="1" customWidth="1"/>
    <col min="3" max="3" width="53.625" style="10" customWidth="1"/>
    <col min="4" max="9" width="5.75" style="10" customWidth="1"/>
    <col min="10" max="256" width="9" style="10"/>
    <col min="257" max="257" width="3" style="10" customWidth="1"/>
    <col min="258" max="258" width="4.75" style="10" bestFit="1" customWidth="1"/>
    <col min="259" max="259" width="52.125" style="10" customWidth="1"/>
    <col min="260" max="265" width="4.125" style="10" customWidth="1"/>
    <col min="266" max="512" width="9" style="10"/>
    <col min="513" max="513" width="3" style="10" customWidth="1"/>
    <col min="514" max="514" width="4.75" style="10" bestFit="1" customWidth="1"/>
    <col min="515" max="515" width="52.125" style="10" customWidth="1"/>
    <col min="516" max="521" width="4.125" style="10" customWidth="1"/>
    <col min="522" max="768" width="9" style="10"/>
    <col min="769" max="769" width="3" style="10" customWidth="1"/>
    <col min="770" max="770" width="4.75" style="10" bestFit="1" customWidth="1"/>
    <col min="771" max="771" width="52.125" style="10" customWidth="1"/>
    <col min="772" max="777" width="4.125" style="10" customWidth="1"/>
    <col min="778" max="1024" width="9" style="10"/>
    <col min="1025" max="1025" width="3" style="10" customWidth="1"/>
    <col min="1026" max="1026" width="4.75" style="10" bestFit="1" customWidth="1"/>
    <col min="1027" max="1027" width="52.125" style="10" customWidth="1"/>
    <col min="1028" max="1033" width="4.125" style="10" customWidth="1"/>
    <col min="1034" max="1280" width="9" style="10"/>
    <col min="1281" max="1281" width="3" style="10" customWidth="1"/>
    <col min="1282" max="1282" width="4.75" style="10" bestFit="1" customWidth="1"/>
    <col min="1283" max="1283" width="52.125" style="10" customWidth="1"/>
    <col min="1284" max="1289" width="4.125" style="10" customWidth="1"/>
    <col min="1290" max="1536" width="9" style="10"/>
    <col min="1537" max="1537" width="3" style="10" customWidth="1"/>
    <col min="1538" max="1538" width="4.75" style="10" bestFit="1" customWidth="1"/>
    <col min="1539" max="1539" width="52.125" style="10" customWidth="1"/>
    <col min="1540" max="1545" width="4.125" style="10" customWidth="1"/>
    <col min="1546" max="1792" width="9" style="10"/>
    <col min="1793" max="1793" width="3" style="10" customWidth="1"/>
    <col min="1794" max="1794" width="4.75" style="10" bestFit="1" customWidth="1"/>
    <col min="1795" max="1795" width="52.125" style="10" customWidth="1"/>
    <col min="1796" max="1801" width="4.125" style="10" customWidth="1"/>
    <col min="1802" max="2048" width="9" style="10"/>
    <col min="2049" max="2049" width="3" style="10" customWidth="1"/>
    <col min="2050" max="2050" width="4.75" style="10" bestFit="1" customWidth="1"/>
    <col min="2051" max="2051" width="52.125" style="10" customWidth="1"/>
    <col min="2052" max="2057" width="4.125" style="10" customWidth="1"/>
    <col min="2058" max="2304" width="9" style="10"/>
    <col min="2305" max="2305" width="3" style="10" customWidth="1"/>
    <col min="2306" max="2306" width="4.75" style="10" bestFit="1" customWidth="1"/>
    <col min="2307" max="2307" width="52.125" style="10" customWidth="1"/>
    <col min="2308" max="2313" width="4.125" style="10" customWidth="1"/>
    <col min="2314" max="2560" width="9" style="10"/>
    <col min="2561" max="2561" width="3" style="10" customWidth="1"/>
    <col min="2562" max="2562" width="4.75" style="10" bestFit="1" customWidth="1"/>
    <col min="2563" max="2563" width="52.125" style="10" customWidth="1"/>
    <col min="2564" max="2569" width="4.125" style="10" customWidth="1"/>
    <col min="2570" max="2816" width="9" style="10"/>
    <col min="2817" max="2817" width="3" style="10" customWidth="1"/>
    <col min="2818" max="2818" width="4.75" style="10" bestFit="1" customWidth="1"/>
    <col min="2819" max="2819" width="52.125" style="10" customWidth="1"/>
    <col min="2820" max="2825" width="4.125" style="10" customWidth="1"/>
    <col min="2826" max="3072" width="9" style="10"/>
    <col min="3073" max="3073" width="3" style="10" customWidth="1"/>
    <col min="3074" max="3074" width="4.75" style="10" bestFit="1" customWidth="1"/>
    <col min="3075" max="3075" width="52.125" style="10" customWidth="1"/>
    <col min="3076" max="3081" width="4.125" style="10" customWidth="1"/>
    <col min="3082" max="3328" width="9" style="10"/>
    <col min="3329" max="3329" width="3" style="10" customWidth="1"/>
    <col min="3330" max="3330" width="4.75" style="10" bestFit="1" customWidth="1"/>
    <col min="3331" max="3331" width="52.125" style="10" customWidth="1"/>
    <col min="3332" max="3337" width="4.125" style="10" customWidth="1"/>
    <col min="3338" max="3584" width="9" style="10"/>
    <col min="3585" max="3585" width="3" style="10" customWidth="1"/>
    <col min="3586" max="3586" width="4.75" style="10" bestFit="1" customWidth="1"/>
    <col min="3587" max="3587" width="52.125" style="10" customWidth="1"/>
    <col min="3588" max="3593" width="4.125" style="10" customWidth="1"/>
    <col min="3594" max="3840" width="9" style="10"/>
    <col min="3841" max="3841" width="3" style="10" customWidth="1"/>
    <col min="3842" max="3842" width="4.75" style="10" bestFit="1" customWidth="1"/>
    <col min="3843" max="3843" width="52.125" style="10" customWidth="1"/>
    <col min="3844" max="3849" width="4.125" style="10" customWidth="1"/>
    <col min="3850" max="4096" width="9" style="10"/>
    <col min="4097" max="4097" width="3" style="10" customWidth="1"/>
    <col min="4098" max="4098" width="4.75" style="10" bestFit="1" customWidth="1"/>
    <col min="4099" max="4099" width="52.125" style="10" customWidth="1"/>
    <col min="4100" max="4105" width="4.125" style="10" customWidth="1"/>
    <col min="4106" max="4352" width="9" style="10"/>
    <col min="4353" max="4353" width="3" style="10" customWidth="1"/>
    <col min="4354" max="4354" width="4.75" style="10" bestFit="1" customWidth="1"/>
    <col min="4355" max="4355" width="52.125" style="10" customWidth="1"/>
    <col min="4356" max="4361" width="4.125" style="10" customWidth="1"/>
    <col min="4362" max="4608" width="9" style="10"/>
    <col min="4609" max="4609" width="3" style="10" customWidth="1"/>
    <col min="4610" max="4610" width="4.75" style="10" bestFit="1" customWidth="1"/>
    <col min="4611" max="4611" width="52.125" style="10" customWidth="1"/>
    <col min="4612" max="4617" width="4.125" style="10" customWidth="1"/>
    <col min="4618" max="4864" width="9" style="10"/>
    <col min="4865" max="4865" width="3" style="10" customWidth="1"/>
    <col min="4866" max="4866" width="4.75" style="10" bestFit="1" customWidth="1"/>
    <col min="4867" max="4867" width="52.125" style="10" customWidth="1"/>
    <col min="4868" max="4873" width="4.125" style="10" customWidth="1"/>
    <col min="4874" max="5120" width="9" style="10"/>
    <col min="5121" max="5121" width="3" style="10" customWidth="1"/>
    <col min="5122" max="5122" width="4.75" style="10" bestFit="1" customWidth="1"/>
    <col min="5123" max="5123" width="52.125" style="10" customWidth="1"/>
    <col min="5124" max="5129" width="4.125" style="10" customWidth="1"/>
    <col min="5130" max="5376" width="9" style="10"/>
    <col min="5377" max="5377" width="3" style="10" customWidth="1"/>
    <col min="5378" max="5378" width="4.75" style="10" bestFit="1" customWidth="1"/>
    <col min="5379" max="5379" width="52.125" style="10" customWidth="1"/>
    <col min="5380" max="5385" width="4.125" style="10" customWidth="1"/>
    <col min="5386" max="5632" width="9" style="10"/>
    <col min="5633" max="5633" width="3" style="10" customWidth="1"/>
    <col min="5634" max="5634" width="4.75" style="10" bestFit="1" customWidth="1"/>
    <col min="5635" max="5635" width="52.125" style="10" customWidth="1"/>
    <col min="5636" max="5641" width="4.125" style="10" customWidth="1"/>
    <col min="5642" max="5888" width="9" style="10"/>
    <col min="5889" max="5889" width="3" style="10" customWidth="1"/>
    <col min="5890" max="5890" width="4.75" style="10" bestFit="1" customWidth="1"/>
    <col min="5891" max="5891" width="52.125" style="10" customWidth="1"/>
    <col min="5892" max="5897" width="4.125" style="10" customWidth="1"/>
    <col min="5898" max="6144" width="9" style="10"/>
    <col min="6145" max="6145" width="3" style="10" customWidth="1"/>
    <col min="6146" max="6146" width="4.75" style="10" bestFit="1" customWidth="1"/>
    <col min="6147" max="6147" width="52.125" style="10" customWidth="1"/>
    <col min="6148" max="6153" width="4.125" style="10" customWidth="1"/>
    <col min="6154" max="6400" width="9" style="10"/>
    <col min="6401" max="6401" width="3" style="10" customWidth="1"/>
    <col min="6402" max="6402" width="4.75" style="10" bestFit="1" customWidth="1"/>
    <col min="6403" max="6403" width="52.125" style="10" customWidth="1"/>
    <col min="6404" max="6409" width="4.125" style="10" customWidth="1"/>
    <col min="6410" max="6656" width="9" style="10"/>
    <col min="6657" max="6657" width="3" style="10" customWidth="1"/>
    <col min="6658" max="6658" width="4.75" style="10" bestFit="1" customWidth="1"/>
    <col min="6659" max="6659" width="52.125" style="10" customWidth="1"/>
    <col min="6660" max="6665" width="4.125" style="10" customWidth="1"/>
    <col min="6666" max="6912" width="9" style="10"/>
    <col min="6913" max="6913" width="3" style="10" customWidth="1"/>
    <col min="6914" max="6914" width="4.75" style="10" bestFit="1" customWidth="1"/>
    <col min="6915" max="6915" width="52.125" style="10" customWidth="1"/>
    <col min="6916" max="6921" width="4.125" style="10" customWidth="1"/>
    <col min="6922" max="7168" width="9" style="10"/>
    <col min="7169" max="7169" width="3" style="10" customWidth="1"/>
    <col min="7170" max="7170" width="4.75" style="10" bestFit="1" customWidth="1"/>
    <col min="7171" max="7171" width="52.125" style="10" customWidth="1"/>
    <col min="7172" max="7177" width="4.125" style="10" customWidth="1"/>
    <col min="7178" max="7424" width="9" style="10"/>
    <col min="7425" max="7425" width="3" style="10" customWidth="1"/>
    <col min="7426" max="7426" width="4.75" style="10" bestFit="1" customWidth="1"/>
    <col min="7427" max="7427" width="52.125" style="10" customWidth="1"/>
    <col min="7428" max="7433" width="4.125" style="10" customWidth="1"/>
    <col min="7434" max="7680" width="9" style="10"/>
    <col min="7681" max="7681" width="3" style="10" customWidth="1"/>
    <col min="7682" max="7682" width="4.75" style="10" bestFit="1" customWidth="1"/>
    <col min="7683" max="7683" width="52.125" style="10" customWidth="1"/>
    <col min="7684" max="7689" width="4.125" style="10" customWidth="1"/>
    <col min="7690" max="7936" width="9" style="10"/>
    <col min="7937" max="7937" width="3" style="10" customWidth="1"/>
    <col min="7938" max="7938" width="4.75" style="10" bestFit="1" customWidth="1"/>
    <col min="7939" max="7939" width="52.125" style="10" customWidth="1"/>
    <col min="7940" max="7945" width="4.125" style="10" customWidth="1"/>
    <col min="7946" max="8192" width="9" style="10"/>
    <col min="8193" max="8193" width="3" style="10" customWidth="1"/>
    <col min="8194" max="8194" width="4.75" style="10" bestFit="1" customWidth="1"/>
    <col min="8195" max="8195" width="52.125" style="10" customWidth="1"/>
    <col min="8196" max="8201" width="4.125" style="10" customWidth="1"/>
    <col min="8202" max="8448" width="9" style="10"/>
    <col min="8449" max="8449" width="3" style="10" customWidth="1"/>
    <col min="8450" max="8450" width="4.75" style="10" bestFit="1" customWidth="1"/>
    <col min="8451" max="8451" width="52.125" style="10" customWidth="1"/>
    <col min="8452" max="8457" width="4.125" style="10" customWidth="1"/>
    <col min="8458" max="8704" width="9" style="10"/>
    <col min="8705" max="8705" width="3" style="10" customWidth="1"/>
    <col min="8706" max="8706" width="4.75" style="10" bestFit="1" customWidth="1"/>
    <col min="8707" max="8707" width="52.125" style="10" customWidth="1"/>
    <col min="8708" max="8713" width="4.125" style="10" customWidth="1"/>
    <col min="8714" max="8960" width="9" style="10"/>
    <col min="8961" max="8961" width="3" style="10" customWidth="1"/>
    <col min="8962" max="8962" width="4.75" style="10" bestFit="1" customWidth="1"/>
    <col min="8963" max="8963" width="52.125" style="10" customWidth="1"/>
    <col min="8964" max="8969" width="4.125" style="10" customWidth="1"/>
    <col min="8970" max="9216" width="9" style="10"/>
    <col min="9217" max="9217" width="3" style="10" customWidth="1"/>
    <col min="9218" max="9218" width="4.75" style="10" bestFit="1" customWidth="1"/>
    <col min="9219" max="9219" width="52.125" style="10" customWidth="1"/>
    <col min="9220" max="9225" width="4.125" style="10" customWidth="1"/>
    <col min="9226" max="9472" width="9" style="10"/>
    <col min="9473" max="9473" width="3" style="10" customWidth="1"/>
    <col min="9474" max="9474" width="4.75" style="10" bestFit="1" customWidth="1"/>
    <col min="9475" max="9475" width="52.125" style="10" customWidth="1"/>
    <col min="9476" max="9481" width="4.125" style="10" customWidth="1"/>
    <col min="9482" max="9728" width="9" style="10"/>
    <col min="9729" max="9729" width="3" style="10" customWidth="1"/>
    <col min="9730" max="9730" width="4.75" style="10" bestFit="1" customWidth="1"/>
    <col min="9731" max="9731" width="52.125" style="10" customWidth="1"/>
    <col min="9732" max="9737" width="4.125" style="10" customWidth="1"/>
    <col min="9738" max="9984" width="9" style="10"/>
    <col min="9985" max="9985" width="3" style="10" customWidth="1"/>
    <col min="9986" max="9986" width="4.75" style="10" bestFit="1" customWidth="1"/>
    <col min="9987" max="9987" width="52.125" style="10" customWidth="1"/>
    <col min="9988" max="9993" width="4.125" style="10" customWidth="1"/>
    <col min="9994" max="10240" width="9" style="10"/>
    <col min="10241" max="10241" width="3" style="10" customWidth="1"/>
    <col min="10242" max="10242" width="4.75" style="10" bestFit="1" customWidth="1"/>
    <col min="10243" max="10243" width="52.125" style="10" customWidth="1"/>
    <col min="10244" max="10249" width="4.125" style="10" customWidth="1"/>
    <col min="10250" max="10496" width="9" style="10"/>
    <col min="10497" max="10497" width="3" style="10" customWidth="1"/>
    <col min="10498" max="10498" width="4.75" style="10" bestFit="1" customWidth="1"/>
    <col min="10499" max="10499" width="52.125" style="10" customWidth="1"/>
    <col min="10500" max="10505" width="4.125" style="10" customWidth="1"/>
    <col min="10506" max="10752" width="9" style="10"/>
    <col min="10753" max="10753" width="3" style="10" customWidth="1"/>
    <col min="10754" max="10754" width="4.75" style="10" bestFit="1" customWidth="1"/>
    <col min="10755" max="10755" width="52.125" style="10" customWidth="1"/>
    <col min="10756" max="10761" width="4.125" style="10" customWidth="1"/>
    <col min="10762" max="11008" width="9" style="10"/>
    <col min="11009" max="11009" width="3" style="10" customWidth="1"/>
    <col min="11010" max="11010" width="4.75" style="10" bestFit="1" customWidth="1"/>
    <col min="11011" max="11011" width="52.125" style="10" customWidth="1"/>
    <col min="11012" max="11017" width="4.125" style="10" customWidth="1"/>
    <col min="11018" max="11264" width="9" style="10"/>
    <col min="11265" max="11265" width="3" style="10" customWidth="1"/>
    <col min="11266" max="11266" width="4.75" style="10" bestFit="1" customWidth="1"/>
    <col min="11267" max="11267" width="52.125" style="10" customWidth="1"/>
    <col min="11268" max="11273" width="4.125" style="10" customWidth="1"/>
    <col min="11274" max="11520" width="9" style="10"/>
    <col min="11521" max="11521" width="3" style="10" customWidth="1"/>
    <col min="11522" max="11522" width="4.75" style="10" bestFit="1" customWidth="1"/>
    <col min="11523" max="11523" width="52.125" style="10" customWidth="1"/>
    <col min="11524" max="11529" width="4.125" style="10" customWidth="1"/>
    <col min="11530" max="11776" width="9" style="10"/>
    <col min="11777" max="11777" width="3" style="10" customWidth="1"/>
    <col min="11778" max="11778" width="4.75" style="10" bestFit="1" customWidth="1"/>
    <col min="11779" max="11779" width="52.125" style="10" customWidth="1"/>
    <col min="11780" max="11785" width="4.125" style="10" customWidth="1"/>
    <col min="11786" max="12032" width="9" style="10"/>
    <col min="12033" max="12033" width="3" style="10" customWidth="1"/>
    <col min="12034" max="12034" width="4.75" style="10" bestFit="1" customWidth="1"/>
    <col min="12035" max="12035" width="52.125" style="10" customWidth="1"/>
    <col min="12036" max="12041" width="4.125" style="10" customWidth="1"/>
    <col min="12042" max="12288" width="9" style="10"/>
    <col min="12289" max="12289" width="3" style="10" customWidth="1"/>
    <col min="12290" max="12290" width="4.75" style="10" bestFit="1" customWidth="1"/>
    <col min="12291" max="12291" width="52.125" style="10" customWidth="1"/>
    <col min="12292" max="12297" width="4.125" style="10" customWidth="1"/>
    <col min="12298" max="12544" width="9" style="10"/>
    <col min="12545" max="12545" width="3" style="10" customWidth="1"/>
    <col min="12546" max="12546" width="4.75" style="10" bestFit="1" customWidth="1"/>
    <col min="12547" max="12547" width="52.125" style="10" customWidth="1"/>
    <col min="12548" max="12553" width="4.125" style="10" customWidth="1"/>
    <col min="12554" max="12800" width="9" style="10"/>
    <col min="12801" max="12801" width="3" style="10" customWidth="1"/>
    <col min="12802" max="12802" width="4.75" style="10" bestFit="1" customWidth="1"/>
    <col min="12803" max="12803" width="52.125" style="10" customWidth="1"/>
    <col min="12804" max="12809" width="4.125" style="10" customWidth="1"/>
    <col min="12810" max="13056" width="9" style="10"/>
    <col min="13057" max="13057" width="3" style="10" customWidth="1"/>
    <col min="13058" max="13058" width="4.75" style="10" bestFit="1" customWidth="1"/>
    <col min="13059" max="13059" width="52.125" style="10" customWidth="1"/>
    <col min="13060" max="13065" width="4.125" style="10" customWidth="1"/>
    <col min="13066" max="13312" width="9" style="10"/>
    <col min="13313" max="13313" width="3" style="10" customWidth="1"/>
    <col min="13314" max="13314" width="4.75" style="10" bestFit="1" customWidth="1"/>
    <col min="13315" max="13315" width="52.125" style="10" customWidth="1"/>
    <col min="13316" max="13321" width="4.125" style="10" customWidth="1"/>
    <col min="13322" max="13568" width="9" style="10"/>
    <col min="13569" max="13569" width="3" style="10" customWidth="1"/>
    <col min="13570" max="13570" width="4.75" style="10" bestFit="1" customWidth="1"/>
    <col min="13571" max="13571" width="52.125" style="10" customWidth="1"/>
    <col min="13572" max="13577" width="4.125" style="10" customWidth="1"/>
    <col min="13578" max="13824" width="9" style="10"/>
    <col min="13825" max="13825" width="3" style="10" customWidth="1"/>
    <col min="13826" max="13826" width="4.75" style="10" bestFit="1" customWidth="1"/>
    <col min="13827" max="13827" width="52.125" style="10" customWidth="1"/>
    <col min="13828" max="13833" width="4.125" style="10" customWidth="1"/>
    <col min="13834" max="14080" width="9" style="10"/>
    <col min="14081" max="14081" width="3" style="10" customWidth="1"/>
    <col min="14082" max="14082" width="4.75" style="10" bestFit="1" customWidth="1"/>
    <col min="14083" max="14083" width="52.125" style="10" customWidth="1"/>
    <col min="14084" max="14089" width="4.125" style="10" customWidth="1"/>
    <col min="14090" max="14336" width="9" style="10"/>
    <col min="14337" max="14337" width="3" style="10" customWidth="1"/>
    <col min="14338" max="14338" width="4.75" style="10" bestFit="1" customWidth="1"/>
    <col min="14339" max="14339" width="52.125" style="10" customWidth="1"/>
    <col min="14340" max="14345" width="4.125" style="10" customWidth="1"/>
    <col min="14346" max="14592" width="9" style="10"/>
    <col min="14593" max="14593" width="3" style="10" customWidth="1"/>
    <col min="14594" max="14594" width="4.75" style="10" bestFit="1" customWidth="1"/>
    <col min="14595" max="14595" width="52.125" style="10" customWidth="1"/>
    <col min="14596" max="14601" width="4.125" style="10" customWidth="1"/>
    <col min="14602" max="14848" width="9" style="10"/>
    <col min="14849" max="14849" width="3" style="10" customWidth="1"/>
    <col min="14850" max="14850" width="4.75" style="10" bestFit="1" customWidth="1"/>
    <col min="14851" max="14851" width="52.125" style="10" customWidth="1"/>
    <col min="14852" max="14857" width="4.125" style="10" customWidth="1"/>
    <col min="14858" max="15104" width="9" style="10"/>
    <col min="15105" max="15105" width="3" style="10" customWidth="1"/>
    <col min="15106" max="15106" width="4.75" style="10" bestFit="1" customWidth="1"/>
    <col min="15107" max="15107" width="52.125" style="10" customWidth="1"/>
    <col min="15108" max="15113" width="4.125" style="10" customWidth="1"/>
    <col min="15114" max="15360" width="9" style="10"/>
    <col min="15361" max="15361" width="3" style="10" customWidth="1"/>
    <col min="15362" max="15362" width="4.75" style="10" bestFit="1" customWidth="1"/>
    <col min="15363" max="15363" width="52.125" style="10" customWidth="1"/>
    <col min="15364" max="15369" width="4.125" style="10" customWidth="1"/>
    <col min="15370" max="15616" width="9" style="10"/>
    <col min="15617" max="15617" width="3" style="10" customWidth="1"/>
    <col min="15618" max="15618" width="4.75" style="10" bestFit="1" customWidth="1"/>
    <col min="15619" max="15619" width="52.125" style="10" customWidth="1"/>
    <col min="15620" max="15625" width="4.125" style="10" customWidth="1"/>
    <col min="15626" max="15872" width="9" style="10"/>
    <col min="15873" max="15873" width="3" style="10" customWidth="1"/>
    <col min="15874" max="15874" width="4.75" style="10" bestFit="1" customWidth="1"/>
    <col min="15875" max="15875" width="52.125" style="10" customWidth="1"/>
    <col min="15876" max="15881" width="4.125" style="10" customWidth="1"/>
    <col min="15882" max="16128" width="9" style="10"/>
    <col min="16129" max="16129" width="3" style="10" customWidth="1"/>
    <col min="16130" max="16130" width="4.75" style="10" bestFit="1" customWidth="1"/>
    <col min="16131" max="16131" width="52.125" style="10" customWidth="1"/>
    <col min="16132" max="16137" width="4.125" style="10" customWidth="1"/>
    <col min="16138" max="16384" width="9" style="10"/>
  </cols>
  <sheetData>
    <row r="1" spans="1:9" ht="22.5" customHeight="1" thickBot="1" x14ac:dyDescent="0.2">
      <c r="A1" s="11" t="s">
        <v>38</v>
      </c>
      <c r="B1" s="11"/>
      <c r="C1" s="11"/>
      <c r="D1" s="11"/>
      <c r="E1" s="11"/>
      <c r="F1" s="11"/>
      <c r="G1" s="11"/>
      <c r="H1" s="11"/>
      <c r="I1" s="11"/>
    </row>
    <row r="2" spans="1:9" ht="18.75" customHeight="1" x14ac:dyDescent="0.15">
      <c r="A2" s="11"/>
      <c r="B2" s="791" t="s">
        <v>39</v>
      </c>
      <c r="C2" s="793" t="s">
        <v>26</v>
      </c>
      <c r="D2" s="795" t="s">
        <v>40</v>
      </c>
      <c r="E2" s="796"/>
      <c r="F2" s="795" t="s">
        <v>41</v>
      </c>
      <c r="G2" s="796"/>
      <c r="H2" s="797" t="s">
        <v>74</v>
      </c>
      <c r="I2" s="796"/>
    </row>
    <row r="3" spans="1:9" ht="18.75" customHeight="1" thickBot="1" x14ac:dyDescent="0.2">
      <c r="A3" s="11"/>
      <c r="B3" s="792"/>
      <c r="C3" s="794"/>
      <c r="D3" s="70" t="s">
        <v>20</v>
      </c>
      <c r="E3" s="71" t="s">
        <v>28</v>
      </c>
      <c r="F3" s="70" t="s">
        <v>20</v>
      </c>
      <c r="G3" s="71" t="s">
        <v>28</v>
      </c>
      <c r="H3" s="70" t="s">
        <v>20</v>
      </c>
      <c r="I3" s="71" t="s">
        <v>28</v>
      </c>
    </row>
    <row r="4" spans="1:9" ht="18.75" customHeight="1" x14ac:dyDescent="0.15">
      <c r="A4" s="11"/>
      <c r="B4" s="23" t="s">
        <v>35</v>
      </c>
      <c r="C4" s="24" t="s">
        <v>42</v>
      </c>
      <c r="D4" s="59" t="s">
        <v>43</v>
      </c>
      <c r="E4" s="26"/>
      <c r="F4" s="59"/>
      <c r="G4" s="26"/>
      <c r="H4" s="59"/>
      <c r="I4" s="26"/>
    </row>
    <row r="5" spans="1:9" ht="18.75" customHeight="1" x14ac:dyDescent="0.15">
      <c r="A5" s="11"/>
      <c r="B5" s="18" t="s">
        <v>36</v>
      </c>
      <c r="C5" s="19" t="s">
        <v>27</v>
      </c>
      <c r="D5" s="60" t="s">
        <v>43</v>
      </c>
      <c r="E5" s="14" t="s">
        <v>43</v>
      </c>
      <c r="F5" s="60" t="s">
        <v>43</v>
      </c>
      <c r="G5" s="14" t="s">
        <v>43</v>
      </c>
      <c r="H5" s="60"/>
      <c r="I5" s="14"/>
    </row>
    <row r="6" spans="1:9" ht="26.25" customHeight="1" x14ac:dyDescent="0.15">
      <c r="A6" s="11"/>
      <c r="B6" s="18" t="s">
        <v>44</v>
      </c>
      <c r="C6" s="20" t="s">
        <v>45</v>
      </c>
      <c r="D6" s="61"/>
      <c r="E6" s="16"/>
      <c r="F6" s="61" t="s">
        <v>43</v>
      </c>
      <c r="G6" s="16"/>
      <c r="H6" s="61" t="s">
        <v>43</v>
      </c>
      <c r="I6" s="16"/>
    </row>
    <row r="7" spans="1:9" ht="18.75" customHeight="1" x14ac:dyDescent="0.15">
      <c r="A7" s="11"/>
      <c r="B7" s="18" t="s">
        <v>46</v>
      </c>
      <c r="C7" s="20" t="s">
        <v>47</v>
      </c>
      <c r="D7" s="61"/>
      <c r="E7" s="16"/>
      <c r="F7" s="61"/>
      <c r="G7" s="16"/>
      <c r="H7" s="61" t="s">
        <v>43</v>
      </c>
      <c r="I7" s="16" t="s">
        <v>43</v>
      </c>
    </row>
    <row r="8" spans="1:9" ht="63.75" customHeight="1" x14ac:dyDescent="0.15">
      <c r="A8" s="11"/>
      <c r="B8" s="18" t="s">
        <v>48</v>
      </c>
      <c r="C8" s="20" t="s">
        <v>82</v>
      </c>
      <c r="D8" s="61"/>
      <c r="E8" s="16" t="s">
        <v>43</v>
      </c>
      <c r="F8" s="61"/>
      <c r="G8" s="16"/>
      <c r="H8" s="61"/>
      <c r="I8" s="16"/>
    </row>
    <row r="9" spans="1:9" ht="18.75" customHeight="1" x14ac:dyDescent="0.15">
      <c r="A9" s="11"/>
      <c r="B9" s="18" t="s">
        <v>49</v>
      </c>
      <c r="C9" s="19" t="s">
        <v>29</v>
      </c>
      <c r="D9" s="60"/>
      <c r="E9" s="14" t="s">
        <v>43</v>
      </c>
      <c r="F9" s="60"/>
      <c r="G9" s="14"/>
      <c r="H9" s="60"/>
      <c r="I9" s="14"/>
    </row>
    <row r="10" spans="1:9" ht="26.25" customHeight="1" x14ac:dyDescent="0.15">
      <c r="A10" s="11"/>
      <c r="B10" s="18" t="s">
        <v>50</v>
      </c>
      <c r="C10" s="20" t="s">
        <v>51</v>
      </c>
      <c r="D10" s="61"/>
      <c r="E10" s="16" t="s">
        <v>43</v>
      </c>
      <c r="F10" s="61"/>
      <c r="G10" s="16"/>
      <c r="H10" s="61"/>
      <c r="I10" s="16"/>
    </row>
    <row r="11" spans="1:9" ht="26.25" customHeight="1" x14ac:dyDescent="0.15">
      <c r="A11" s="11"/>
      <c r="B11" s="18" t="s">
        <v>52</v>
      </c>
      <c r="C11" s="20" t="s">
        <v>53</v>
      </c>
      <c r="D11" s="61"/>
      <c r="E11" s="27"/>
      <c r="F11" s="61"/>
      <c r="G11" s="16" t="s">
        <v>43</v>
      </c>
      <c r="H11" s="61"/>
      <c r="I11" s="16"/>
    </row>
    <row r="12" spans="1:9" ht="67.5" customHeight="1" x14ac:dyDescent="0.15">
      <c r="A12" s="11"/>
      <c r="B12" s="18" t="s">
        <v>54</v>
      </c>
      <c r="C12" s="20" t="s">
        <v>83</v>
      </c>
      <c r="D12" s="61"/>
      <c r="E12" s="16"/>
      <c r="F12" s="61"/>
      <c r="G12" s="16" t="s">
        <v>43</v>
      </c>
      <c r="H12" s="61"/>
      <c r="I12" s="16"/>
    </row>
    <row r="13" spans="1:9" ht="18.75" customHeight="1" x14ac:dyDescent="0.15">
      <c r="A13" s="11"/>
      <c r="B13" s="18" t="s">
        <v>55</v>
      </c>
      <c r="C13" s="20" t="s">
        <v>56</v>
      </c>
      <c r="D13" s="61"/>
      <c r="E13" s="16"/>
      <c r="F13" s="61"/>
      <c r="G13" s="16"/>
      <c r="H13" s="61"/>
      <c r="I13" s="16" t="s">
        <v>43</v>
      </c>
    </row>
    <row r="14" spans="1:9" ht="86.25" customHeight="1" thickBot="1" x14ac:dyDescent="0.2">
      <c r="A14" s="11"/>
      <c r="B14" s="21" t="s">
        <v>57</v>
      </c>
      <c r="C14" s="22" t="s">
        <v>84</v>
      </c>
      <c r="D14" s="62"/>
      <c r="E14" s="17"/>
      <c r="F14" s="62"/>
      <c r="G14" s="17"/>
      <c r="H14" s="62"/>
      <c r="I14" s="17" t="s">
        <v>43</v>
      </c>
    </row>
    <row r="15" spans="1:9" ht="37.5" customHeight="1" x14ac:dyDescent="0.15">
      <c r="A15" s="12"/>
      <c r="B15" s="790" t="s">
        <v>58</v>
      </c>
      <c r="C15" s="790"/>
      <c r="D15" s="790"/>
      <c r="E15" s="790"/>
      <c r="F15" s="790"/>
      <c r="G15" s="790"/>
      <c r="H15" s="790"/>
      <c r="I15" s="790"/>
    </row>
    <row r="16" spans="1:9" ht="37.5" customHeight="1" x14ac:dyDescent="0.15">
      <c r="A16" s="12"/>
      <c r="B16" s="11"/>
      <c r="C16" s="11"/>
      <c r="D16" s="11"/>
      <c r="E16" s="11"/>
      <c r="F16" s="11"/>
      <c r="G16" s="11"/>
      <c r="H16" s="11"/>
      <c r="I16" s="11"/>
    </row>
    <row r="17" spans="1:9" ht="37.5" customHeight="1" x14ac:dyDescent="0.15">
      <c r="A17" s="12"/>
      <c r="B17" s="11"/>
      <c r="C17" s="11"/>
      <c r="D17" s="11"/>
      <c r="E17" s="11"/>
      <c r="F17" s="11"/>
      <c r="G17" s="11"/>
      <c r="H17" s="11"/>
      <c r="I17" s="11"/>
    </row>
    <row r="18" spans="1:9" ht="37.5" customHeight="1" x14ac:dyDescent="0.15">
      <c r="A18" s="12"/>
      <c r="B18" s="11"/>
      <c r="C18" s="11"/>
      <c r="D18" s="11"/>
      <c r="E18" s="11"/>
      <c r="F18" s="11"/>
      <c r="G18" s="11"/>
      <c r="H18" s="11"/>
      <c r="I18" s="11"/>
    </row>
  </sheetData>
  <sheetProtection password="A3E6" sheet="1" objects="1" scenarios="1"/>
  <mergeCells count="6">
    <mergeCell ref="B15:I15"/>
    <mergeCell ref="B2:B3"/>
    <mergeCell ref="C2:C3"/>
    <mergeCell ref="D2:E2"/>
    <mergeCell ref="F2:G2"/>
    <mergeCell ref="H2:I2"/>
  </mergeCells>
  <phoneticPr fontId="6"/>
  <pageMargins left="0.59055118110236227"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I10" sqref="I10"/>
    </sheetView>
  </sheetViews>
  <sheetFormatPr defaultRowHeight="37.5" customHeight="1" x14ac:dyDescent="0.15"/>
  <cols>
    <col min="1" max="1" width="3" style="10" customWidth="1"/>
    <col min="2" max="2" width="4.75" style="10" bestFit="1" customWidth="1"/>
    <col min="3" max="3" width="52.125" style="10" customWidth="1"/>
    <col min="4" max="5" width="5.75" style="10" customWidth="1"/>
    <col min="6" max="252" width="9" style="10"/>
    <col min="253" max="253" width="3" style="10" customWidth="1"/>
    <col min="254" max="254" width="4.75" style="10" bestFit="1" customWidth="1"/>
    <col min="255" max="255" width="52.125" style="10" customWidth="1"/>
    <col min="256" max="261" width="4.125" style="10" customWidth="1"/>
    <col min="262" max="508" width="9" style="10"/>
    <col min="509" max="509" width="3" style="10" customWidth="1"/>
    <col min="510" max="510" width="4.75" style="10" bestFit="1" customWidth="1"/>
    <col min="511" max="511" width="52.125" style="10" customWidth="1"/>
    <col min="512" max="517" width="4.125" style="10" customWidth="1"/>
    <col min="518" max="764" width="9" style="10"/>
    <col min="765" max="765" width="3" style="10" customWidth="1"/>
    <col min="766" max="766" width="4.75" style="10" bestFit="1" customWidth="1"/>
    <col min="767" max="767" width="52.125" style="10" customWidth="1"/>
    <col min="768" max="773" width="4.125" style="10" customWidth="1"/>
    <col min="774" max="1020" width="9" style="10"/>
    <col min="1021" max="1021" width="3" style="10" customWidth="1"/>
    <col min="1022" max="1022" width="4.75" style="10" bestFit="1" customWidth="1"/>
    <col min="1023" max="1023" width="52.125" style="10" customWidth="1"/>
    <col min="1024" max="1029" width="4.125" style="10" customWidth="1"/>
    <col min="1030" max="1276" width="9" style="10"/>
    <col min="1277" max="1277" width="3" style="10" customWidth="1"/>
    <col min="1278" max="1278" width="4.75" style="10" bestFit="1" customWidth="1"/>
    <col min="1279" max="1279" width="52.125" style="10" customWidth="1"/>
    <col min="1280" max="1285" width="4.125" style="10" customWidth="1"/>
    <col min="1286" max="1532" width="9" style="10"/>
    <col min="1533" max="1533" width="3" style="10" customWidth="1"/>
    <col min="1534" max="1534" width="4.75" style="10" bestFit="1" customWidth="1"/>
    <col min="1535" max="1535" width="52.125" style="10" customWidth="1"/>
    <col min="1536" max="1541" width="4.125" style="10" customWidth="1"/>
    <col min="1542" max="1788" width="9" style="10"/>
    <col min="1789" max="1789" width="3" style="10" customWidth="1"/>
    <col min="1790" max="1790" width="4.75" style="10" bestFit="1" customWidth="1"/>
    <col min="1791" max="1791" width="52.125" style="10" customWidth="1"/>
    <col min="1792" max="1797" width="4.125" style="10" customWidth="1"/>
    <col min="1798" max="2044" width="9" style="10"/>
    <col min="2045" max="2045" width="3" style="10" customWidth="1"/>
    <col min="2046" max="2046" width="4.75" style="10" bestFit="1" customWidth="1"/>
    <col min="2047" max="2047" width="52.125" style="10" customWidth="1"/>
    <col min="2048" max="2053" width="4.125" style="10" customWidth="1"/>
    <col min="2054" max="2300" width="9" style="10"/>
    <col min="2301" max="2301" width="3" style="10" customWidth="1"/>
    <col min="2302" max="2302" width="4.75" style="10" bestFit="1" customWidth="1"/>
    <col min="2303" max="2303" width="52.125" style="10" customWidth="1"/>
    <col min="2304" max="2309" width="4.125" style="10" customWidth="1"/>
    <col min="2310" max="2556" width="9" style="10"/>
    <col min="2557" max="2557" width="3" style="10" customWidth="1"/>
    <col min="2558" max="2558" width="4.75" style="10" bestFit="1" customWidth="1"/>
    <col min="2559" max="2559" width="52.125" style="10" customWidth="1"/>
    <col min="2560" max="2565" width="4.125" style="10" customWidth="1"/>
    <col min="2566" max="2812" width="9" style="10"/>
    <col min="2813" max="2813" width="3" style="10" customWidth="1"/>
    <col min="2814" max="2814" width="4.75" style="10" bestFit="1" customWidth="1"/>
    <col min="2815" max="2815" width="52.125" style="10" customWidth="1"/>
    <col min="2816" max="2821" width="4.125" style="10" customWidth="1"/>
    <col min="2822" max="3068" width="9" style="10"/>
    <col min="3069" max="3069" width="3" style="10" customWidth="1"/>
    <col min="3070" max="3070" width="4.75" style="10" bestFit="1" customWidth="1"/>
    <col min="3071" max="3071" width="52.125" style="10" customWidth="1"/>
    <col min="3072" max="3077" width="4.125" style="10" customWidth="1"/>
    <col min="3078" max="3324" width="9" style="10"/>
    <col min="3325" max="3325" width="3" style="10" customWidth="1"/>
    <col min="3326" max="3326" width="4.75" style="10" bestFit="1" customWidth="1"/>
    <col min="3327" max="3327" width="52.125" style="10" customWidth="1"/>
    <col min="3328" max="3333" width="4.125" style="10" customWidth="1"/>
    <col min="3334" max="3580" width="9" style="10"/>
    <col min="3581" max="3581" width="3" style="10" customWidth="1"/>
    <col min="3582" max="3582" width="4.75" style="10" bestFit="1" customWidth="1"/>
    <col min="3583" max="3583" width="52.125" style="10" customWidth="1"/>
    <col min="3584" max="3589" width="4.125" style="10" customWidth="1"/>
    <col min="3590" max="3836" width="9" style="10"/>
    <col min="3837" max="3837" width="3" style="10" customWidth="1"/>
    <col min="3838" max="3838" width="4.75" style="10" bestFit="1" customWidth="1"/>
    <col min="3839" max="3839" width="52.125" style="10" customWidth="1"/>
    <col min="3840" max="3845" width="4.125" style="10" customWidth="1"/>
    <col min="3846" max="4092" width="9" style="10"/>
    <col min="4093" max="4093" width="3" style="10" customWidth="1"/>
    <col min="4094" max="4094" width="4.75" style="10" bestFit="1" customWidth="1"/>
    <col min="4095" max="4095" width="52.125" style="10" customWidth="1"/>
    <col min="4096" max="4101" width="4.125" style="10" customWidth="1"/>
    <col min="4102" max="4348" width="9" style="10"/>
    <col min="4349" max="4349" width="3" style="10" customWidth="1"/>
    <col min="4350" max="4350" width="4.75" style="10" bestFit="1" customWidth="1"/>
    <col min="4351" max="4351" width="52.125" style="10" customWidth="1"/>
    <col min="4352" max="4357" width="4.125" style="10" customWidth="1"/>
    <col min="4358" max="4604" width="9" style="10"/>
    <col min="4605" max="4605" width="3" style="10" customWidth="1"/>
    <col min="4606" max="4606" width="4.75" style="10" bestFit="1" customWidth="1"/>
    <col min="4607" max="4607" width="52.125" style="10" customWidth="1"/>
    <col min="4608" max="4613" width="4.125" style="10" customWidth="1"/>
    <col min="4614" max="4860" width="9" style="10"/>
    <col min="4861" max="4861" width="3" style="10" customWidth="1"/>
    <col min="4862" max="4862" width="4.75" style="10" bestFit="1" customWidth="1"/>
    <col min="4863" max="4863" width="52.125" style="10" customWidth="1"/>
    <col min="4864" max="4869" width="4.125" style="10" customWidth="1"/>
    <col min="4870" max="5116" width="9" style="10"/>
    <col min="5117" max="5117" width="3" style="10" customWidth="1"/>
    <col min="5118" max="5118" width="4.75" style="10" bestFit="1" customWidth="1"/>
    <col min="5119" max="5119" width="52.125" style="10" customWidth="1"/>
    <col min="5120" max="5125" width="4.125" style="10" customWidth="1"/>
    <col min="5126" max="5372" width="9" style="10"/>
    <col min="5373" max="5373" width="3" style="10" customWidth="1"/>
    <col min="5374" max="5374" width="4.75" style="10" bestFit="1" customWidth="1"/>
    <col min="5375" max="5375" width="52.125" style="10" customWidth="1"/>
    <col min="5376" max="5381" width="4.125" style="10" customWidth="1"/>
    <col min="5382" max="5628" width="9" style="10"/>
    <col min="5629" max="5629" width="3" style="10" customWidth="1"/>
    <col min="5630" max="5630" width="4.75" style="10" bestFit="1" customWidth="1"/>
    <col min="5631" max="5631" width="52.125" style="10" customWidth="1"/>
    <col min="5632" max="5637" width="4.125" style="10" customWidth="1"/>
    <col min="5638" max="5884" width="9" style="10"/>
    <col min="5885" max="5885" width="3" style="10" customWidth="1"/>
    <col min="5886" max="5886" width="4.75" style="10" bestFit="1" customWidth="1"/>
    <col min="5887" max="5887" width="52.125" style="10" customWidth="1"/>
    <col min="5888" max="5893" width="4.125" style="10" customWidth="1"/>
    <col min="5894" max="6140" width="9" style="10"/>
    <col min="6141" max="6141" width="3" style="10" customWidth="1"/>
    <col min="6142" max="6142" width="4.75" style="10" bestFit="1" customWidth="1"/>
    <col min="6143" max="6143" width="52.125" style="10" customWidth="1"/>
    <col min="6144" max="6149" width="4.125" style="10" customWidth="1"/>
    <col min="6150" max="6396" width="9" style="10"/>
    <col min="6397" max="6397" width="3" style="10" customWidth="1"/>
    <col min="6398" max="6398" width="4.75" style="10" bestFit="1" customWidth="1"/>
    <col min="6399" max="6399" width="52.125" style="10" customWidth="1"/>
    <col min="6400" max="6405" width="4.125" style="10" customWidth="1"/>
    <col min="6406" max="6652" width="9" style="10"/>
    <col min="6653" max="6653" width="3" style="10" customWidth="1"/>
    <col min="6654" max="6654" width="4.75" style="10" bestFit="1" customWidth="1"/>
    <col min="6655" max="6655" width="52.125" style="10" customWidth="1"/>
    <col min="6656" max="6661" width="4.125" style="10" customWidth="1"/>
    <col min="6662" max="6908" width="9" style="10"/>
    <col min="6909" max="6909" width="3" style="10" customWidth="1"/>
    <col min="6910" max="6910" width="4.75" style="10" bestFit="1" customWidth="1"/>
    <col min="6911" max="6911" width="52.125" style="10" customWidth="1"/>
    <col min="6912" max="6917" width="4.125" style="10" customWidth="1"/>
    <col min="6918" max="7164" width="9" style="10"/>
    <col min="7165" max="7165" width="3" style="10" customWidth="1"/>
    <col min="7166" max="7166" width="4.75" style="10" bestFit="1" customWidth="1"/>
    <col min="7167" max="7167" width="52.125" style="10" customWidth="1"/>
    <col min="7168" max="7173" width="4.125" style="10" customWidth="1"/>
    <col min="7174" max="7420" width="9" style="10"/>
    <col min="7421" max="7421" width="3" style="10" customWidth="1"/>
    <col min="7422" max="7422" width="4.75" style="10" bestFit="1" customWidth="1"/>
    <col min="7423" max="7423" width="52.125" style="10" customWidth="1"/>
    <col min="7424" max="7429" width="4.125" style="10" customWidth="1"/>
    <col min="7430" max="7676" width="9" style="10"/>
    <col min="7677" max="7677" width="3" style="10" customWidth="1"/>
    <col min="7678" max="7678" width="4.75" style="10" bestFit="1" customWidth="1"/>
    <col min="7679" max="7679" width="52.125" style="10" customWidth="1"/>
    <col min="7680" max="7685" width="4.125" style="10" customWidth="1"/>
    <col min="7686" max="7932" width="9" style="10"/>
    <col min="7933" max="7933" width="3" style="10" customWidth="1"/>
    <col min="7934" max="7934" width="4.75" style="10" bestFit="1" customWidth="1"/>
    <col min="7935" max="7935" width="52.125" style="10" customWidth="1"/>
    <col min="7936" max="7941" width="4.125" style="10" customWidth="1"/>
    <col min="7942" max="8188" width="9" style="10"/>
    <col min="8189" max="8189" width="3" style="10" customWidth="1"/>
    <col min="8190" max="8190" width="4.75" style="10" bestFit="1" customWidth="1"/>
    <col min="8191" max="8191" width="52.125" style="10" customWidth="1"/>
    <col min="8192" max="8197" width="4.125" style="10" customWidth="1"/>
    <col min="8198" max="8444" width="9" style="10"/>
    <col min="8445" max="8445" width="3" style="10" customWidth="1"/>
    <col min="8446" max="8446" width="4.75" style="10" bestFit="1" customWidth="1"/>
    <col min="8447" max="8447" width="52.125" style="10" customWidth="1"/>
    <col min="8448" max="8453" width="4.125" style="10" customWidth="1"/>
    <col min="8454" max="8700" width="9" style="10"/>
    <col min="8701" max="8701" width="3" style="10" customWidth="1"/>
    <col min="8702" max="8702" width="4.75" style="10" bestFit="1" customWidth="1"/>
    <col min="8703" max="8703" width="52.125" style="10" customWidth="1"/>
    <col min="8704" max="8709" width="4.125" style="10" customWidth="1"/>
    <col min="8710" max="8956" width="9" style="10"/>
    <col min="8957" max="8957" width="3" style="10" customWidth="1"/>
    <col min="8958" max="8958" width="4.75" style="10" bestFit="1" customWidth="1"/>
    <col min="8959" max="8959" width="52.125" style="10" customWidth="1"/>
    <col min="8960" max="8965" width="4.125" style="10" customWidth="1"/>
    <col min="8966" max="9212" width="9" style="10"/>
    <col min="9213" max="9213" width="3" style="10" customWidth="1"/>
    <col min="9214" max="9214" width="4.75" style="10" bestFit="1" customWidth="1"/>
    <col min="9215" max="9215" width="52.125" style="10" customWidth="1"/>
    <col min="9216" max="9221" width="4.125" style="10" customWidth="1"/>
    <col min="9222" max="9468" width="9" style="10"/>
    <col min="9469" max="9469" width="3" style="10" customWidth="1"/>
    <col min="9470" max="9470" width="4.75" style="10" bestFit="1" customWidth="1"/>
    <col min="9471" max="9471" width="52.125" style="10" customWidth="1"/>
    <col min="9472" max="9477" width="4.125" style="10" customWidth="1"/>
    <col min="9478" max="9724" width="9" style="10"/>
    <col min="9725" max="9725" width="3" style="10" customWidth="1"/>
    <col min="9726" max="9726" width="4.75" style="10" bestFit="1" customWidth="1"/>
    <col min="9727" max="9727" width="52.125" style="10" customWidth="1"/>
    <col min="9728" max="9733" width="4.125" style="10" customWidth="1"/>
    <col min="9734" max="9980" width="9" style="10"/>
    <col min="9981" max="9981" width="3" style="10" customWidth="1"/>
    <col min="9982" max="9982" width="4.75" style="10" bestFit="1" customWidth="1"/>
    <col min="9983" max="9983" width="52.125" style="10" customWidth="1"/>
    <col min="9984" max="9989" width="4.125" style="10" customWidth="1"/>
    <col min="9990" max="10236" width="9" style="10"/>
    <col min="10237" max="10237" width="3" style="10" customWidth="1"/>
    <col min="10238" max="10238" width="4.75" style="10" bestFit="1" customWidth="1"/>
    <col min="10239" max="10239" width="52.125" style="10" customWidth="1"/>
    <col min="10240" max="10245" width="4.125" style="10" customWidth="1"/>
    <col min="10246" max="10492" width="9" style="10"/>
    <col min="10493" max="10493" width="3" style="10" customWidth="1"/>
    <col min="10494" max="10494" width="4.75" style="10" bestFit="1" customWidth="1"/>
    <col min="10495" max="10495" width="52.125" style="10" customWidth="1"/>
    <col min="10496" max="10501" width="4.125" style="10" customWidth="1"/>
    <col min="10502" max="10748" width="9" style="10"/>
    <col min="10749" max="10749" width="3" style="10" customWidth="1"/>
    <col min="10750" max="10750" width="4.75" style="10" bestFit="1" customWidth="1"/>
    <col min="10751" max="10751" width="52.125" style="10" customWidth="1"/>
    <col min="10752" max="10757" width="4.125" style="10" customWidth="1"/>
    <col min="10758" max="11004" width="9" style="10"/>
    <col min="11005" max="11005" width="3" style="10" customWidth="1"/>
    <col min="11006" max="11006" width="4.75" style="10" bestFit="1" customWidth="1"/>
    <col min="11007" max="11007" width="52.125" style="10" customWidth="1"/>
    <col min="11008" max="11013" width="4.125" style="10" customWidth="1"/>
    <col min="11014" max="11260" width="9" style="10"/>
    <col min="11261" max="11261" width="3" style="10" customWidth="1"/>
    <col min="11262" max="11262" width="4.75" style="10" bestFit="1" customWidth="1"/>
    <col min="11263" max="11263" width="52.125" style="10" customWidth="1"/>
    <col min="11264" max="11269" width="4.125" style="10" customWidth="1"/>
    <col min="11270" max="11516" width="9" style="10"/>
    <col min="11517" max="11517" width="3" style="10" customWidth="1"/>
    <col min="11518" max="11518" width="4.75" style="10" bestFit="1" customWidth="1"/>
    <col min="11519" max="11519" width="52.125" style="10" customWidth="1"/>
    <col min="11520" max="11525" width="4.125" style="10" customWidth="1"/>
    <col min="11526" max="11772" width="9" style="10"/>
    <col min="11773" max="11773" width="3" style="10" customWidth="1"/>
    <col min="11774" max="11774" width="4.75" style="10" bestFit="1" customWidth="1"/>
    <col min="11775" max="11775" width="52.125" style="10" customWidth="1"/>
    <col min="11776" max="11781" width="4.125" style="10" customWidth="1"/>
    <col min="11782" max="12028" width="9" style="10"/>
    <col min="12029" max="12029" width="3" style="10" customWidth="1"/>
    <col min="12030" max="12030" width="4.75" style="10" bestFit="1" customWidth="1"/>
    <col min="12031" max="12031" width="52.125" style="10" customWidth="1"/>
    <col min="12032" max="12037" width="4.125" style="10" customWidth="1"/>
    <col min="12038" max="12284" width="9" style="10"/>
    <col min="12285" max="12285" width="3" style="10" customWidth="1"/>
    <col min="12286" max="12286" width="4.75" style="10" bestFit="1" customWidth="1"/>
    <col min="12287" max="12287" width="52.125" style="10" customWidth="1"/>
    <col min="12288" max="12293" width="4.125" style="10" customWidth="1"/>
    <col min="12294" max="12540" width="9" style="10"/>
    <col min="12541" max="12541" width="3" style="10" customWidth="1"/>
    <col min="12542" max="12542" width="4.75" style="10" bestFit="1" customWidth="1"/>
    <col min="12543" max="12543" width="52.125" style="10" customWidth="1"/>
    <col min="12544" max="12549" width="4.125" style="10" customWidth="1"/>
    <col min="12550" max="12796" width="9" style="10"/>
    <col min="12797" max="12797" width="3" style="10" customWidth="1"/>
    <col min="12798" max="12798" width="4.75" style="10" bestFit="1" customWidth="1"/>
    <col min="12799" max="12799" width="52.125" style="10" customWidth="1"/>
    <col min="12800" max="12805" width="4.125" style="10" customWidth="1"/>
    <col min="12806" max="13052" width="9" style="10"/>
    <col min="13053" max="13053" width="3" style="10" customWidth="1"/>
    <col min="13054" max="13054" width="4.75" style="10" bestFit="1" customWidth="1"/>
    <col min="13055" max="13055" width="52.125" style="10" customWidth="1"/>
    <col min="13056" max="13061" width="4.125" style="10" customWidth="1"/>
    <col min="13062" max="13308" width="9" style="10"/>
    <col min="13309" max="13309" width="3" style="10" customWidth="1"/>
    <col min="13310" max="13310" width="4.75" style="10" bestFit="1" customWidth="1"/>
    <col min="13311" max="13311" width="52.125" style="10" customWidth="1"/>
    <col min="13312" max="13317" width="4.125" style="10" customWidth="1"/>
    <col min="13318" max="13564" width="9" style="10"/>
    <col min="13565" max="13565" width="3" style="10" customWidth="1"/>
    <col min="13566" max="13566" width="4.75" style="10" bestFit="1" customWidth="1"/>
    <col min="13567" max="13567" width="52.125" style="10" customWidth="1"/>
    <col min="13568" max="13573" width="4.125" style="10" customWidth="1"/>
    <col min="13574" max="13820" width="9" style="10"/>
    <col min="13821" max="13821" width="3" style="10" customWidth="1"/>
    <col min="13822" max="13822" width="4.75" style="10" bestFit="1" customWidth="1"/>
    <col min="13823" max="13823" width="52.125" style="10" customWidth="1"/>
    <col min="13824" max="13829" width="4.125" style="10" customWidth="1"/>
    <col min="13830" max="14076" width="9" style="10"/>
    <col min="14077" max="14077" width="3" style="10" customWidth="1"/>
    <col min="14078" max="14078" width="4.75" style="10" bestFit="1" customWidth="1"/>
    <col min="14079" max="14079" width="52.125" style="10" customWidth="1"/>
    <col min="14080" max="14085" width="4.125" style="10" customWidth="1"/>
    <col min="14086" max="14332" width="9" style="10"/>
    <col min="14333" max="14333" width="3" style="10" customWidth="1"/>
    <col min="14334" max="14334" width="4.75" style="10" bestFit="1" customWidth="1"/>
    <col min="14335" max="14335" width="52.125" style="10" customWidth="1"/>
    <col min="14336" max="14341" width="4.125" style="10" customWidth="1"/>
    <col min="14342" max="14588" width="9" style="10"/>
    <col min="14589" max="14589" width="3" style="10" customWidth="1"/>
    <col min="14590" max="14590" width="4.75" style="10" bestFit="1" customWidth="1"/>
    <col min="14591" max="14591" width="52.125" style="10" customWidth="1"/>
    <col min="14592" max="14597" width="4.125" style="10" customWidth="1"/>
    <col min="14598" max="14844" width="9" style="10"/>
    <col min="14845" max="14845" width="3" style="10" customWidth="1"/>
    <col min="14846" max="14846" width="4.75" style="10" bestFit="1" customWidth="1"/>
    <col min="14847" max="14847" width="52.125" style="10" customWidth="1"/>
    <col min="14848" max="14853" width="4.125" style="10" customWidth="1"/>
    <col min="14854" max="15100" width="9" style="10"/>
    <col min="15101" max="15101" width="3" style="10" customWidth="1"/>
    <col min="15102" max="15102" width="4.75" style="10" bestFit="1" customWidth="1"/>
    <col min="15103" max="15103" width="52.125" style="10" customWidth="1"/>
    <col min="15104" max="15109" width="4.125" style="10" customWidth="1"/>
    <col min="15110" max="15356" width="9" style="10"/>
    <col min="15357" max="15357" width="3" style="10" customWidth="1"/>
    <col min="15358" max="15358" width="4.75" style="10" bestFit="1" customWidth="1"/>
    <col min="15359" max="15359" width="52.125" style="10" customWidth="1"/>
    <col min="15360" max="15365" width="4.125" style="10" customWidth="1"/>
    <col min="15366" max="15612" width="9" style="10"/>
    <col min="15613" max="15613" width="3" style="10" customWidth="1"/>
    <col min="15614" max="15614" width="4.75" style="10" bestFit="1" customWidth="1"/>
    <col min="15615" max="15615" width="52.125" style="10" customWidth="1"/>
    <col min="15616" max="15621" width="4.125" style="10" customWidth="1"/>
    <col min="15622" max="15868" width="9" style="10"/>
    <col min="15869" max="15869" width="3" style="10" customWidth="1"/>
    <col min="15870" max="15870" width="4.75" style="10" bestFit="1" customWidth="1"/>
    <col min="15871" max="15871" width="52.125" style="10" customWidth="1"/>
    <col min="15872" max="15877" width="4.125" style="10" customWidth="1"/>
    <col min="15878" max="16124" width="9" style="10"/>
    <col min="16125" max="16125" width="3" style="10" customWidth="1"/>
    <col min="16126" max="16126" width="4.75" style="10" bestFit="1" customWidth="1"/>
    <col min="16127" max="16127" width="52.125" style="10" customWidth="1"/>
    <col min="16128" max="16133" width="4.125" style="10" customWidth="1"/>
    <col min="16134" max="16384" width="9" style="10"/>
  </cols>
  <sheetData>
    <row r="1" spans="1:5" ht="22.5" customHeight="1" thickBot="1" x14ac:dyDescent="0.2">
      <c r="A1" s="11" t="s">
        <v>62</v>
      </c>
      <c r="B1" s="11"/>
      <c r="C1" s="11"/>
      <c r="D1" s="11"/>
      <c r="E1" s="11"/>
    </row>
    <row r="2" spans="1:5" ht="37.5" customHeight="1" thickBot="1" x14ac:dyDescent="0.2">
      <c r="A2" s="11"/>
      <c r="B2" s="35" t="s">
        <v>39</v>
      </c>
      <c r="C2" s="36" t="s">
        <v>26</v>
      </c>
      <c r="D2" s="37" t="s">
        <v>40</v>
      </c>
      <c r="E2" s="38" t="s">
        <v>86</v>
      </c>
    </row>
    <row r="3" spans="1:5" ht="30" customHeight="1" x14ac:dyDescent="0.15">
      <c r="A3" s="11"/>
      <c r="B3" s="23" t="s">
        <v>35</v>
      </c>
      <c r="C3" s="67" t="s">
        <v>85</v>
      </c>
      <c r="D3" s="25" t="s">
        <v>43</v>
      </c>
      <c r="E3" s="25"/>
    </row>
    <row r="4" spans="1:5" ht="30" customHeight="1" x14ac:dyDescent="0.15">
      <c r="A4" s="11"/>
      <c r="B4" s="18" t="s">
        <v>36</v>
      </c>
      <c r="C4" s="19" t="s">
        <v>63</v>
      </c>
      <c r="D4" s="13"/>
      <c r="E4" s="13" t="s">
        <v>43</v>
      </c>
    </row>
    <row r="5" spans="1:5" ht="30" customHeight="1" x14ac:dyDescent="0.15">
      <c r="A5" s="11"/>
      <c r="B5" s="18" t="s">
        <v>44</v>
      </c>
      <c r="C5" s="20" t="s">
        <v>64</v>
      </c>
      <c r="D5" s="15"/>
      <c r="E5" s="15" t="s">
        <v>43</v>
      </c>
    </row>
    <row r="6" spans="1:5" ht="30" customHeight="1" x14ac:dyDescent="0.15">
      <c r="A6" s="11"/>
      <c r="B6" s="18" t="s">
        <v>46</v>
      </c>
      <c r="C6" s="20" t="s">
        <v>65</v>
      </c>
      <c r="D6" s="15"/>
      <c r="E6" s="15" t="s">
        <v>43</v>
      </c>
    </row>
    <row r="7" spans="1:5" ht="30" customHeight="1" x14ac:dyDescent="0.15">
      <c r="A7" s="11"/>
      <c r="B7" s="18" t="s">
        <v>48</v>
      </c>
      <c r="C7" s="20" t="s">
        <v>73</v>
      </c>
      <c r="D7" s="15"/>
      <c r="E7" s="15" t="s">
        <v>43</v>
      </c>
    </row>
    <row r="8" spans="1:5" ht="30" customHeight="1" x14ac:dyDescent="0.15">
      <c r="A8" s="11"/>
      <c r="B8" s="18" t="s">
        <v>49</v>
      </c>
      <c r="C8" s="19" t="s">
        <v>71</v>
      </c>
      <c r="D8" s="13"/>
      <c r="E8" s="15" t="s">
        <v>43</v>
      </c>
    </row>
    <row r="9" spans="1:5" ht="30" customHeight="1" x14ac:dyDescent="0.15">
      <c r="A9" s="11"/>
      <c r="B9" s="18" t="s">
        <v>50</v>
      </c>
      <c r="C9" s="20" t="s">
        <v>66</v>
      </c>
      <c r="D9" s="15"/>
      <c r="E9" s="15" t="s">
        <v>43</v>
      </c>
    </row>
    <row r="10" spans="1:5" ht="30" customHeight="1" x14ac:dyDescent="0.15">
      <c r="A10" s="11"/>
      <c r="B10" s="18" t="s">
        <v>52</v>
      </c>
      <c r="C10" s="20" t="s">
        <v>67</v>
      </c>
      <c r="D10" s="15"/>
      <c r="E10" s="15" t="s">
        <v>43</v>
      </c>
    </row>
    <row r="11" spans="1:5" ht="37.5" customHeight="1" x14ac:dyDescent="0.15">
      <c r="A11" s="12"/>
      <c r="B11" s="11"/>
      <c r="C11" s="11"/>
      <c r="D11" s="11"/>
      <c r="E11" s="11"/>
    </row>
    <row r="12" spans="1:5" ht="37.5" customHeight="1" x14ac:dyDescent="0.15">
      <c r="A12" s="12"/>
      <c r="B12" s="11"/>
      <c r="C12" s="11"/>
      <c r="D12" s="11"/>
      <c r="E12" s="11"/>
    </row>
    <row r="13" spans="1:5" ht="37.5" customHeight="1" x14ac:dyDescent="0.15">
      <c r="A13" s="12"/>
      <c r="B13" s="11"/>
      <c r="C13" s="11"/>
      <c r="D13" s="11"/>
      <c r="E13" s="11"/>
    </row>
  </sheetData>
  <sheetProtection password="A3E6" sheet="1" objects="1" scenarios="1"/>
  <phoneticPr fontId="6"/>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変更調書(設備基準適合状況)</vt:lpstr>
      <vt:lpstr>変更調書(設備基準適合状況・記入例)</vt:lpstr>
      <vt:lpstr>変更調書(職員配置計画・職員名簿)</vt:lpstr>
      <vt:lpstr>別表「避難設備一覧」</vt:lpstr>
      <vt:lpstr>別表「その他の防災設備一覧」</vt:lpstr>
      <vt:lpstr>別表「その他の防災設備一覧」!Print_Area</vt:lpstr>
      <vt:lpstr>別表「避難設備一覧」!Print_Area</vt:lpstr>
      <vt:lpstr>'変更調書(職員配置計画・職員名簿)'!Print_Area</vt:lpstr>
      <vt:lpstr>'変更調書(設備基準適合状況)'!Print_Area</vt:lpstr>
      <vt:lpstr>'変更調書(設備基準適合状況・記入例)'!Print_Area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越谷市役所</cp:lastModifiedBy>
  <cp:lastPrinted>2024-03-26T01:22:34Z</cp:lastPrinted>
  <dcterms:created xsi:type="dcterms:W3CDTF">2014-02-06T11:56:27Z</dcterms:created>
  <dcterms:modified xsi:type="dcterms:W3CDTF">2024-03-26T01:22:38Z</dcterms:modified>
</cp:coreProperties>
</file>