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 yWindow="-45" windowWidth="10725" windowHeight="7575" tabRatio="776"/>
  </bookViews>
  <sheets>
    <sheet name="変更調書(幼保連携型)" sheetId="8" r:id="rId1"/>
    <sheet name="変更調書(基準適合状況調書)" sheetId="19" r:id="rId2"/>
    <sheet name="変更調書(職員配置計画)" sheetId="18" r:id="rId3"/>
    <sheet name="変更調書(職員名簿)" sheetId="17" r:id="rId4"/>
    <sheet name="別表「避難設備一覧」" sheetId="20" r:id="rId5"/>
    <sheet name="別表「その他の防災設備一覧」" sheetId="21" r:id="rId6"/>
  </sheets>
  <definedNames>
    <definedName name="_xlnm.Print_Area" localSheetId="5">別表「その他の防災設備一覧」!$A$1:$E$11</definedName>
    <definedName name="_xlnm.Print_Area" localSheetId="4">別表「避難設備一覧」!$A$1:$I$15</definedName>
    <definedName name="_xlnm.Print_Area" localSheetId="1">'変更調書(基準適合状況調書)'!$A$1:$Z$119</definedName>
    <definedName name="_xlnm.Print_Area" localSheetId="2">'変更調書(職員配置計画)'!$A$1:$Z$53</definedName>
    <definedName name="_xlnm.Print_Area" localSheetId="3">'変更調書(職員名簿)'!$A$1:$L$52</definedName>
    <definedName name="_xlnm.Print_Area" localSheetId="0">'変更調書(幼保連携型)'!$A$1:$Z$150</definedName>
  </definedNames>
  <calcPr calcId="145621"/>
</workbook>
</file>

<file path=xl/calcChain.xml><?xml version="1.0" encoding="utf-8"?>
<calcChain xmlns="http://schemas.openxmlformats.org/spreadsheetml/2006/main">
  <c r="R40" i="18" l="1"/>
  <c r="P40" i="18"/>
  <c r="N40" i="18"/>
  <c r="I37" i="19" l="1"/>
  <c r="M33" i="19"/>
  <c r="E33" i="19"/>
  <c r="U30" i="19"/>
  <c r="M30" i="19"/>
  <c r="E30" i="19"/>
  <c r="U12" i="19"/>
  <c r="U11" i="19"/>
  <c r="U9" i="19"/>
  <c r="U10" i="19"/>
  <c r="U8" i="19" s="1"/>
  <c r="S10" i="19"/>
  <c r="Q10" i="19"/>
  <c r="O10" i="19"/>
  <c r="M10" i="19"/>
  <c r="K10" i="19"/>
  <c r="I10" i="19"/>
  <c r="S8" i="19"/>
  <c r="Q8" i="19"/>
  <c r="O8" i="19"/>
  <c r="M8" i="19"/>
  <c r="K8" i="19"/>
  <c r="I8" i="19"/>
  <c r="Y21" i="8"/>
  <c r="O21" i="8"/>
  <c r="T118" i="19" l="1"/>
  <c r="O111" i="19"/>
  <c r="O110" i="19"/>
  <c r="D110" i="19"/>
  <c r="O109" i="19"/>
  <c r="D109" i="19"/>
  <c r="D108" i="19"/>
  <c r="F107" i="19"/>
  <c r="F106" i="19"/>
  <c r="J89" i="19"/>
  <c r="M78" i="19"/>
  <c r="J78" i="19"/>
  <c r="M72" i="19"/>
  <c r="J72" i="19"/>
  <c r="I55" i="19"/>
  <c r="S40" i="19" s="1"/>
  <c r="I47" i="19"/>
  <c r="W14" i="19"/>
  <c r="P118" i="19" s="1"/>
  <c r="T76" i="19"/>
  <c r="T74" i="19"/>
  <c r="P115" i="19"/>
  <c r="S65" i="19"/>
  <c r="T71" i="19" l="1"/>
  <c r="W71" i="19" s="1"/>
  <c r="W62" i="19"/>
  <c r="T70" i="19"/>
  <c r="W70" i="19" s="1"/>
  <c r="S66" i="19"/>
  <c r="T73" i="19"/>
  <c r="J90" i="19"/>
  <c r="T75" i="19"/>
  <c r="P116" i="19"/>
  <c r="S63" i="19"/>
  <c r="P117" i="19"/>
  <c r="T78" i="19"/>
  <c r="W73" i="19" s="1"/>
  <c r="S64" i="19"/>
  <c r="T115" i="19" l="1"/>
  <c r="X118" i="19" s="1"/>
  <c r="S62" i="19"/>
  <c r="W66" i="19" s="1"/>
  <c r="R39" i="18" l="1"/>
  <c r="R38" i="18"/>
  <c r="R37" i="18"/>
  <c r="R36" i="18"/>
  <c r="R35" i="18"/>
  <c r="R34" i="18"/>
  <c r="R33" i="18"/>
  <c r="R30" i="18"/>
  <c r="L30" i="18"/>
  <c r="H29" i="18"/>
  <c r="R28" i="18"/>
  <c r="L28" i="18"/>
  <c r="L26" i="18"/>
  <c r="R25" i="18"/>
  <c r="L25" i="18"/>
  <c r="T24" i="18"/>
  <c r="T29" i="18" s="1"/>
  <c r="P24" i="18"/>
  <c r="P29" i="18" s="1"/>
  <c r="N24" i="18"/>
  <c r="N29" i="18" s="1"/>
  <c r="J24" i="18"/>
  <c r="J29" i="18" s="1"/>
  <c r="H24" i="18"/>
  <c r="AO22" i="18"/>
  <c r="R22" i="18"/>
  <c r="L22" i="18"/>
  <c r="R20" i="18"/>
  <c r="L20" i="18"/>
  <c r="R19" i="18"/>
  <c r="L19" i="18"/>
  <c r="R18" i="18"/>
  <c r="L18" i="18"/>
  <c r="R16" i="18"/>
  <c r="R15" i="18"/>
  <c r="R13" i="18"/>
  <c r="I13" i="18"/>
  <c r="R11" i="18"/>
  <c r="I11" i="18"/>
  <c r="V10" i="18"/>
  <c r="R9" i="18"/>
  <c r="I9" i="18"/>
  <c r="C37" i="17"/>
  <c r="C35" i="17"/>
  <c r="C33" i="17"/>
  <c r="C31" i="17"/>
  <c r="C29" i="17"/>
  <c r="C27" i="17"/>
  <c r="C25" i="17"/>
  <c r="C23" i="17"/>
  <c r="C21" i="17"/>
  <c r="C19" i="17"/>
  <c r="C17" i="17"/>
  <c r="C15" i="17"/>
  <c r="C13" i="17"/>
  <c r="C11" i="17"/>
  <c r="C9" i="17"/>
  <c r="K84" i="8"/>
  <c r="R24" i="18" l="1"/>
  <c r="L24" i="18"/>
  <c r="L29" i="18" s="1"/>
  <c r="R29" i="18"/>
  <c r="Q14" i="8" l="1"/>
  <c r="G14" i="8"/>
  <c r="Q49" i="8" l="1"/>
  <c r="G49" i="8"/>
  <c r="U84" i="8" l="1"/>
  <c r="X73" i="8"/>
  <c r="U73" i="8"/>
  <c r="X67" i="8"/>
  <c r="U67" i="8"/>
  <c r="N73" i="8"/>
  <c r="K73" i="8"/>
  <c r="N67" i="8"/>
  <c r="K67" i="8"/>
  <c r="G63" i="8" l="1"/>
  <c r="Q63" i="8" l="1"/>
</calcChain>
</file>

<file path=xl/sharedStrings.xml><?xml version="1.0" encoding="utf-8"?>
<sst xmlns="http://schemas.openxmlformats.org/spreadsheetml/2006/main" count="680" uniqueCount="436">
  <si>
    <t>その他</t>
    <rPh sb="2" eb="3">
      <t>タ</t>
    </rPh>
    <phoneticPr fontId="4"/>
  </si>
  <si>
    <t>合計</t>
    <rPh sb="0" eb="2">
      <t>ゴウケイ</t>
    </rPh>
    <phoneticPr fontId="4"/>
  </si>
  <si>
    <t>区分</t>
    <rPh sb="0" eb="2">
      <t>クブン</t>
    </rPh>
    <phoneticPr fontId="4"/>
  </si>
  <si>
    <t>職種</t>
    <rPh sb="0" eb="2">
      <t>ショクシュ</t>
    </rPh>
    <phoneticPr fontId="4"/>
  </si>
  <si>
    <t>児童数：職員数</t>
    <rPh sb="0" eb="2">
      <t>ジドウ</t>
    </rPh>
    <rPh sb="2" eb="3">
      <t>スウ</t>
    </rPh>
    <rPh sb="4" eb="6">
      <t>ショクイン</t>
    </rPh>
    <rPh sb="6" eb="7">
      <t>スウ</t>
    </rPh>
    <phoneticPr fontId="4"/>
  </si>
  <si>
    <t>非常勤</t>
    <rPh sb="0" eb="1">
      <t>ヒ</t>
    </rPh>
    <rPh sb="1" eb="3">
      <t>ジョウキン</t>
    </rPh>
    <phoneticPr fontId="4"/>
  </si>
  <si>
    <t>調理員</t>
    <rPh sb="0" eb="3">
      <t>チョウリイン</t>
    </rPh>
    <phoneticPr fontId="4"/>
  </si>
  <si>
    <t>定員</t>
    <rPh sb="0" eb="2">
      <t>テイイン</t>
    </rPh>
    <phoneticPr fontId="4"/>
  </si>
  <si>
    <t>小計</t>
    <rPh sb="0" eb="1">
      <t>ショウ</t>
    </rPh>
    <rPh sb="1" eb="2">
      <t>ケイ</t>
    </rPh>
    <phoneticPr fontId="4"/>
  </si>
  <si>
    <t>加配</t>
    <rPh sb="0" eb="2">
      <t>カハイ</t>
    </rPh>
    <phoneticPr fontId="4"/>
  </si>
  <si>
    <t>定数</t>
  </si>
  <si>
    <t>常勤</t>
    <rPh sb="0" eb="2">
      <t>ジョウキン</t>
    </rPh>
    <phoneticPr fontId="4"/>
  </si>
  <si>
    <t>配置職員数</t>
    <rPh sb="0" eb="2">
      <t>ハイチ</t>
    </rPh>
    <rPh sb="2" eb="5">
      <t>ショクインスウ</t>
    </rPh>
    <phoneticPr fontId="4"/>
  </si>
  <si>
    <t>実数</t>
    <rPh sb="0" eb="2">
      <t>ジッスウ</t>
    </rPh>
    <phoneticPr fontId="4"/>
  </si>
  <si>
    <t>常勤
換算値</t>
    <rPh sb="0" eb="2">
      <t>ジョウキン</t>
    </rPh>
    <rPh sb="3" eb="5">
      <t>カンサン</t>
    </rPh>
    <rPh sb="5" eb="6">
      <t>アタイ</t>
    </rPh>
    <phoneticPr fontId="4"/>
  </si>
  <si>
    <t>0歳児</t>
    <rPh sb="1" eb="2">
      <t>サイ</t>
    </rPh>
    <rPh sb="2" eb="3">
      <t>ジ</t>
    </rPh>
    <phoneticPr fontId="4"/>
  </si>
  <si>
    <t>3歳児</t>
    <rPh sb="1" eb="2">
      <t>サイ</t>
    </rPh>
    <rPh sb="2" eb="3">
      <t>ジ</t>
    </rPh>
    <phoneticPr fontId="4"/>
  </si>
  <si>
    <t>有効面積</t>
    <rPh sb="0" eb="2">
      <t>ユウコウ</t>
    </rPh>
    <rPh sb="2" eb="4">
      <t>メンセキ</t>
    </rPh>
    <phoneticPr fontId="4"/>
  </si>
  <si>
    <t>①</t>
  </si>
  <si>
    <t>②</t>
  </si>
  <si>
    <t>常勤職員の１か月の勤務時間数</t>
    <rPh sb="0" eb="2">
      <t>ジョウキン</t>
    </rPh>
    <rPh sb="2" eb="4">
      <t>ショクイン</t>
    </rPh>
    <rPh sb="7" eb="8">
      <t>ゲツ</t>
    </rPh>
    <rPh sb="9" eb="11">
      <t>キンム</t>
    </rPh>
    <rPh sb="11" eb="13">
      <t>ジカン</t>
    </rPh>
    <rPh sb="13" eb="14">
      <t>スウ</t>
    </rPh>
    <phoneticPr fontId="4"/>
  </si>
  <si>
    <t>遊戯室</t>
    <rPh sb="0" eb="3">
      <t>ユウギシツ</t>
    </rPh>
    <phoneticPr fontId="4"/>
  </si>
  <si>
    <t>小計</t>
    <rPh sb="0" eb="2">
      <t>ショウケイ</t>
    </rPh>
    <phoneticPr fontId="4"/>
  </si>
  <si>
    <t>調理室</t>
    <rPh sb="0" eb="3">
      <t>チョウリシツ</t>
    </rPh>
    <phoneticPr fontId="4"/>
  </si>
  <si>
    <t>調乳室</t>
    <rPh sb="0" eb="3">
      <t>チョウニュウシツ</t>
    </rPh>
    <phoneticPr fontId="4"/>
  </si>
  <si>
    <t>沐浴室</t>
    <rPh sb="0" eb="2">
      <t>モクヨク</t>
    </rPh>
    <rPh sb="2" eb="3">
      <t>シツ</t>
    </rPh>
    <phoneticPr fontId="4"/>
  </si>
  <si>
    <t>便所</t>
    <rPh sb="0" eb="2">
      <t>ベンジョ</t>
    </rPh>
    <phoneticPr fontId="4"/>
  </si>
  <si>
    <t>０歳児室　</t>
    <rPh sb="1" eb="2">
      <t>サイ</t>
    </rPh>
    <rPh sb="2" eb="3">
      <t>ジ</t>
    </rPh>
    <rPh sb="3" eb="4">
      <t>シツ</t>
    </rPh>
    <phoneticPr fontId="4"/>
  </si>
  <si>
    <t>１歳児室　</t>
    <rPh sb="1" eb="2">
      <t>サイ</t>
    </rPh>
    <rPh sb="2" eb="3">
      <t>ジ</t>
    </rPh>
    <rPh sb="3" eb="4">
      <t>シツ</t>
    </rPh>
    <phoneticPr fontId="4"/>
  </si>
  <si>
    <t>２歳児室　</t>
    <rPh sb="1" eb="2">
      <t>サイ</t>
    </rPh>
    <rPh sb="2" eb="3">
      <t>ジ</t>
    </rPh>
    <rPh sb="3" eb="4">
      <t>シツ</t>
    </rPh>
    <phoneticPr fontId="4"/>
  </si>
  <si>
    <t>３歳児室　</t>
    <rPh sb="1" eb="2">
      <t>サイ</t>
    </rPh>
    <rPh sb="2" eb="3">
      <t>ジ</t>
    </rPh>
    <rPh sb="3" eb="4">
      <t>シツ</t>
    </rPh>
    <phoneticPr fontId="4"/>
  </si>
  <si>
    <t>４歳児室　</t>
    <rPh sb="1" eb="2">
      <t>サイ</t>
    </rPh>
    <rPh sb="2" eb="3">
      <t>ジ</t>
    </rPh>
    <rPh sb="3" eb="4">
      <t>シツ</t>
    </rPh>
    <phoneticPr fontId="4"/>
  </si>
  <si>
    <t>５歳児室　</t>
    <rPh sb="1" eb="2">
      <t>サイ</t>
    </rPh>
    <rPh sb="2" eb="3">
      <t>ジ</t>
    </rPh>
    <rPh sb="3" eb="4">
      <t>シツ</t>
    </rPh>
    <phoneticPr fontId="4"/>
  </si>
  <si>
    <t>保育室
遊戯室</t>
    <rPh sb="0" eb="3">
      <t>ホイクシツ</t>
    </rPh>
    <rPh sb="4" eb="7">
      <t>ユウギシツ</t>
    </rPh>
    <phoneticPr fontId="4"/>
  </si>
  <si>
    <t>給食提供数</t>
    <rPh sb="0" eb="2">
      <t>キュウショク</t>
    </rPh>
    <rPh sb="2" eb="4">
      <t>テイキョウ</t>
    </rPh>
    <rPh sb="4" eb="5">
      <t>スウ</t>
    </rPh>
    <phoneticPr fontId="4"/>
  </si>
  <si>
    <t>上記
以外</t>
    <rPh sb="0" eb="2">
      <t>ジョウキ</t>
    </rPh>
    <rPh sb="3" eb="5">
      <t>イガイ</t>
    </rPh>
    <phoneticPr fontId="4"/>
  </si>
  <si>
    <r>
      <t xml:space="preserve">乳児室
</t>
    </r>
    <r>
      <rPr>
        <sz val="9"/>
        <rFont val="ＭＳ 明朝"/>
        <family val="1"/>
        <charset val="128"/>
      </rPr>
      <t>ほふく室</t>
    </r>
    <rPh sb="0" eb="2">
      <t>ニュウジ</t>
    </rPh>
    <rPh sb="2" eb="3">
      <t>シツ</t>
    </rPh>
    <rPh sb="7" eb="8">
      <t>シツ</t>
    </rPh>
    <phoneticPr fontId="4"/>
  </si>
  <si>
    <t>配置基準等</t>
    <rPh sb="0" eb="2">
      <t>ハイチ</t>
    </rPh>
    <rPh sb="2" eb="4">
      <t>キジュン</t>
    </rPh>
    <rPh sb="4" eb="5">
      <t>トウ</t>
    </rPh>
    <phoneticPr fontId="4"/>
  </si>
  <si>
    <t>調理業務全部委託</t>
    <rPh sb="0" eb="2">
      <t>チョウリ</t>
    </rPh>
    <rPh sb="2" eb="4">
      <t>ギョウム</t>
    </rPh>
    <rPh sb="4" eb="6">
      <t>ゼンブ</t>
    </rPh>
    <rPh sb="6" eb="8">
      <t>イタク</t>
    </rPh>
    <phoneticPr fontId="4"/>
  </si>
  <si>
    <t>事務職員</t>
    <rPh sb="0" eb="2">
      <t>ジム</t>
    </rPh>
    <rPh sb="2" eb="4">
      <t>ショクイン</t>
    </rPh>
    <phoneticPr fontId="4"/>
  </si>
  <si>
    <t>資格</t>
    <rPh sb="0" eb="2">
      <t>シカク</t>
    </rPh>
    <phoneticPr fontId="4"/>
  </si>
  <si>
    <t>4･5歳児</t>
    <rPh sb="3" eb="4">
      <t>サイ</t>
    </rPh>
    <rPh sb="4" eb="5">
      <t>ジ</t>
    </rPh>
    <phoneticPr fontId="4"/>
  </si>
  <si>
    <t>1･2歳児</t>
    <rPh sb="3" eb="4">
      <t>サイ</t>
    </rPh>
    <rPh sb="4" eb="5">
      <t>ジ</t>
    </rPh>
    <phoneticPr fontId="4"/>
  </si>
  <si>
    <t>※次の条件の全てを満たす場合は、配置基準や加算算定上の定数の一部に非常勤職員を充てることが可能</t>
    <rPh sb="1" eb="2">
      <t>ツギ</t>
    </rPh>
    <rPh sb="3" eb="5">
      <t>ジョウケン</t>
    </rPh>
    <rPh sb="6" eb="7">
      <t>スベ</t>
    </rPh>
    <rPh sb="9" eb="10">
      <t>ミ</t>
    </rPh>
    <rPh sb="12" eb="14">
      <t>バアイ</t>
    </rPh>
    <rPh sb="16" eb="18">
      <t>ハイチ</t>
    </rPh>
    <rPh sb="18" eb="20">
      <t>キジュン</t>
    </rPh>
    <rPh sb="21" eb="23">
      <t>カサン</t>
    </rPh>
    <rPh sb="23" eb="25">
      <t>サンテイ</t>
    </rPh>
    <rPh sb="25" eb="26">
      <t>ジョウ</t>
    </rPh>
    <rPh sb="27" eb="29">
      <t>テイスウ</t>
    </rPh>
    <rPh sb="30" eb="32">
      <t>イチブ</t>
    </rPh>
    <rPh sb="33" eb="36">
      <t>ヒジョウキン</t>
    </rPh>
    <rPh sb="36" eb="38">
      <t>ショクイン</t>
    </rPh>
    <rPh sb="39" eb="40">
      <t>ア</t>
    </rPh>
    <rPh sb="45" eb="47">
      <t>カノウ</t>
    </rPh>
    <phoneticPr fontId="4"/>
  </si>
  <si>
    <t>←①÷②の小数点第２位以下切り捨て</t>
    <rPh sb="5" eb="7">
      <t>ショウスウ</t>
    </rPh>
    <rPh sb="7" eb="8">
      <t>テン</t>
    </rPh>
    <rPh sb="8" eb="9">
      <t>ダイ</t>
    </rPh>
    <rPh sb="10" eb="11">
      <t>イ</t>
    </rPh>
    <rPh sb="11" eb="13">
      <t>イカ</t>
    </rPh>
    <rPh sb="13" eb="14">
      <t>キ</t>
    </rPh>
    <rPh sb="15" eb="16">
      <t>ス</t>
    </rPh>
    <phoneticPr fontId="4"/>
  </si>
  <si>
    <t>保育標準時間の受入の場合＋1人</t>
    <rPh sb="7" eb="9">
      <t>ウケイレ</t>
    </rPh>
    <rPh sb="10" eb="12">
      <t>バアイ</t>
    </rPh>
    <rPh sb="14" eb="15">
      <t>ニン</t>
    </rPh>
    <phoneticPr fontId="4"/>
  </si>
  <si>
    <t xml:space="preserve">保育認定90人以下の場合＋1人 </t>
    <rPh sb="0" eb="2">
      <t>ホイク</t>
    </rPh>
    <rPh sb="2" eb="4">
      <t>ニンテイ</t>
    </rPh>
    <rPh sb="14" eb="15">
      <t>ニン</t>
    </rPh>
    <phoneticPr fontId="9"/>
  </si>
  <si>
    <t>保育認定の自園調理</t>
    <rPh sb="0" eb="2">
      <t>ホイク</t>
    </rPh>
    <rPh sb="2" eb="4">
      <t>ニンテイ</t>
    </rPh>
    <rPh sb="5" eb="6">
      <t>ジ</t>
    </rPh>
    <rPh sb="6" eb="7">
      <t>エン</t>
    </rPh>
    <rPh sb="7" eb="9">
      <t>チョウリ</t>
    </rPh>
    <phoneticPr fontId="4"/>
  </si>
  <si>
    <t>保育標準時間</t>
    <rPh sb="0" eb="2">
      <t>ホイク</t>
    </rPh>
    <rPh sb="2" eb="4">
      <t>ヒョウジュン</t>
    </rPh>
    <rPh sb="4" eb="6">
      <t>ジカン</t>
    </rPh>
    <phoneticPr fontId="9"/>
  </si>
  <si>
    <r>
      <t xml:space="preserve">原則必置(調理業務全部委託、外部搬入の場合は不要)
</t>
    </r>
    <r>
      <rPr>
        <sz val="7.5"/>
        <rFont val="ＭＳ 明朝"/>
        <family val="1"/>
        <charset val="128"/>
      </rPr>
      <t>保育認定40人以下1人、41人以上150人以下2人、151人以上3人(1人は非常勤可)</t>
    </r>
    <rPh sb="0" eb="2">
      <t>ゲンソク</t>
    </rPh>
    <rPh sb="2" eb="4">
      <t>ヒッチ</t>
    </rPh>
    <rPh sb="19" eb="21">
      <t>バアイ</t>
    </rPh>
    <rPh sb="26" eb="28">
      <t>ホイク</t>
    </rPh>
    <rPh sb="28" eb="30">
      <t>ニンテイ</t>
    </rPh>
    <rPh sb="62" eb="63">
      <t>ニン</t>
    </rPh>
    <rPh sb="64" eb="67">
      <t>ヒジョウキン</t>
    </rPh>
    <rPh sb="67" eb="68">
      <t>カ</t>
    </rPh>
    <phoneticPr fontId="4"/>
  </si>
  <si>
    <t>必置</t>
    <rPh sb="0" eb="1">
      <t>カナラ</t>
    </rPh>
    <rPh sb="1" eb="2">
      <t>オ</t>
    </rPh>
    <phoneticPr fontId="9"/>
  </si>
  <si>
    <t>保育士</t>
    <rPh sb="0" eb="3">
      <t>ホイクシ</t>
    </rPh>
    <phoneticPr fontId="4"/>
  </si>
  <si>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4"/>
  </si>
  <si>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9"/>
  </si>
  <si>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4"/>
  </si>
  <si>
    <t>当該区分の常勤換算後の職員数</t>
    <rPh sb="0" eb="2">
      <t>トウガイ</t>
    </rPh>
    <rPh sb="2" eb="4">
      <t>クブン</t>
    </rPh>
    <rPh sb="5" eb="7">
      <t>ジョウキン</t>
    </rPh>
    <rPh sb="7" eb="9">
      <t>カンサン</t>
    </rPh>
    <rPh sb="9" eb="10">
      <t>ゴ</t>
    </rPh>
    <rPh sb="11" eb="13">
      <t>ショクイン</t>
    </rPh>
    <rPh sb="13" eb="14">
      <t>スウ</t>
    </rPh>
    <phoneticPr fontId="4"/>
  </si>
  <si>
    <t>合計勤務時間数が、常勤職員をあてる場合の勤務時間数を上回ること。</t>
    <rPh sb="0" eb="2">
      <t>ゴウケイ</t>
    </rPh>
    <rPh sb="2" eb="4">
      <t>キンム</t>
    </rPh>
    <rPh sb="4" eb="7">
      <t>ジカンスウ</t>
    </rPh>
    <phoneticPr fontId="4"/>
  </si>
  <si>
    <t>変更前</t>
    <rPh sb="0" eb="2">
      <t>ヘンコウ</t>
    </rPh>
    <rPh sb="2" eb="3">
      <t>マエ</t>
    </rPh>
    <phoneticPr fontId="9"/>
  </si>
  <si>
    <t>変更後</t>
    <rPh sb="0" eb="2">
      <t>ヘンコウ</t>
    </rPh>
    <rPh sb="2" eb="3">
      <t>ゴ</t>
    </rPh>
    <phoneticPr fontId="9"/>
  </si>
  <si>
    <t>変更概要</t>
    <rPh sb="0" eb="2">
      <t>ヘンコウ</t>
    </rPh>
    <rPh sb="2" eb="4">
      <t>ガイヨウ</t>
    </rPh>
    <phoneticPr fontId="9"/>
  </si>
  <si>
    <t>区分</t>
    <rPh sb="0" eb="2">
      <t>クブン</t>
    </rPh>
    <phoneticPr fontId="9"/>
  </si>
  <si>
    <t>構造・棟数</t>
    <rPh sb="0" eb="2">
      <t>コウゾウ</t>
    </rPh>
    <rPh sb="3" eb="4">
      <t>ムネ</t>
    </rPh>
    <rPh sb="4" eb="5">
      <t>スウ</t>
    </rPh>
    <phoneticPr fontId="9"/>
  </si>
  <si>
    <t>合計面積</t>
    <rPh sb="0" eb="2">
      <t>ゴウケイ</t>
    </rPh>
    <rPh sb="2" eb="4">
      <t>メンセキ</t>
    </rPh>
    <phoneticPr fontId="9"/>
  </si>
  <si>
    <t>・</t>
    <phoneticPr fontId="9"/>
  </si>
  <si>
    <t>面積(延床)</t>
    <rPh sb="0" eb="2">
      <t>メンセキ</t>
    </rPh>
    <rPh sb="3" eb="4">
      <t>ノベ</t>
    </rPh>
    <rPh sb="4" eb="5">
      <t>ユカ</t>
    </rPh>
    <phoneticPr fontId="4"/>
  </si>
  <si>
    <t>詳細</t>
    <rPh sb="0" eb="2">
      <t>ショウサイ</t>
    </rPh>
    <phoneticPr fontId="9"/>
  </si>
  <si>
    <t>建物敷地</t>
    <rPh sb="0" eb="2">
      <t>タテモノ</t>
    </rPh>
    <rPh sb="2" eb="4">
      <t>シキチ</t>
    </rPh>
    <phoneticPr fontId="9"/>
  </si>
  <si>
    <t>内訳</t>
    <rPh sb="0" eb="2">
      <t>ウチワケ</t>
    </rPh>
    <phoneticPr fontId="9"/>
  </si>
  <si>
    <t>名称</t>
    <rPh sb="0" eb="2">
      <t>メイショウ</t>
    </rPh>
    <phoneticPr fontId="9"/>
  </si>
  <si>
    <t>法人格</t>
    <rPh sb="0" eb="1">
      <t>ホウ</t>
    </rPh>
    <rPh sb="1" eb="3">
      <t>ジンカク</t>
    </rPh>
    <phoneticPr fontId="9"/>
  </si>
  <si>
    <t>所在地</t>
    <rPh sb="0" eb="3">
      <t>ショザイチ</t>
    </rPh>
    <phoneticPr fontId="9"/>
  </si>
  <si>
    <t>連絡先</t>
    <rPh sb="0" eb="3">
      <t>レンラクサキ</t>
    </rPh>
    <phoneticPr fontId="9"/>
  </si>
  <si>
    <t>電話</t>
    <rPh sb="0" eb="2">
      <t>デンワ</t>
    </rPh>
    <phoneticPr fontId="9"/>
  </si>
  <si>
    <t>fax</t>
    <phoneticPr fontId="9"/>
  </si>
  <si>
    <t>氏名</t>
    <rPh sb="0" eb="2">
      <t>シメイ</t>
    </rPh>
    <phoneticPr fontId="9"/>
  </si>
  <si>
    <t>生年月日</t>
    <rPh sb="0" eb="2">
      <t>セイネン</t>
    </rPh>
    <rPh sb="2" eb="4">
      <t>ガッピ</t>
    </rPh>
    <phoneticPr fontId="9"/>
  </si>
  <si>
    <t>住所</t>
    <rPh sb="0" eb="2">
      <t>ジュウショ</t>
    </rPh>
    <phoneticPr fontId="9"/>
  </si>
  <si>
    <t>変更前の役員一覧及び変更後の役員一覧予定を添付してください。</t>
    <phoneticPr fontId="9"/>
  </si>
  <si>
    <t>利用者への措置</t>
    <rPh sb="0" eb="3">
      <t>リヨウシャ</t>
    </rPh>
    <rPh sb="5" eb="7">
      <t>ソチ</t>
    </rPh>
    <phoneticPr fontId="9"/>
  </si>
  <si>
    <t>内容</t>
    <rPh sb="0" eb="2">
      <t>ナイヨウ</t>
    </rPh>
    <phoneticPr fontId="9"/>
  </si>
  <si>
    <t>位置</t>
    <rPh sb="0" eb="2">
      <t>イチ</t>
    </rPh>
    <phoneticPr fontId="9"/>
  </si>
  <si>
    <t>合計面積</t>
    <rPh sb="0" eb="2">
      <t>ゴウケイ</t>
    </rPh>
    <rPh sb="2" eb="4">
      <t>メンセキ</t>
    </rPh>
    <phoneticPr fontId="4"/>
  </si>
  <si>
    <t>資格</t>
    <rPh sb="0" eb="2">
      <t>シカク</t>
    </rPh>
    <phoneticPr fontId="9"/>
  </si>
  <si>
    <t>給与月額</t>
    <rPh sb="0" eb="2">
      <t>キュウヨ</t>
    </rPh>
    <rPh sb="2" eb="4">
      <t>ゲツガク</t>
    </rPh>
    <phoneticPr fontId="9"/>
  </si>
  <si>
    <t>本俸　　　　円・諸手当　　　　円</t>
    <phoneticPr fontId="9"/>
  </si>
  <si>
    <t>認可定員</t>
    <rPh sb="0" eb="2">
      <t>ニンカ</t>
    </rPh>
    <rPh sb="2" eb="4">
      <t>テイイン</t>
    </rPh>
    <phoneticPr fontId="9"/>
  </si>
  <si>
    <t>3･4･5歳</t>
    <rPh sb="5" eb="6">
      <t>サイ</t>
    </rPh>
    <phoneticPr fontId="9"/>
  </si>
  <si>
    <t>２号</t>
    <rPh sb="1" eb="2">
      <t>ゴウ</t>
    </rPh>
    <phoneticPr fontId="9"/>
  </si>
  <si>
    <t>３号</t>
    <rPh sb="1" eb="2">
      <t>ゴウ</t>
    </rPh>
    <phoneticPr fontId="9"/>
  </si>
  <si>
    <t>0歳</t>
    <rPh sb="1" eb="2">
      <t>サイ</t>
    </rPh>
    <phoneticPr fontId="9"/>
  </si>
  <si>
    <t>1・2歳</t>
    <rPh sb="3" eb="4">
      <t>サイ</t>
    </rPh>
    <phoneticPr fontId="9"/>
  </si>
  <si>
    <t>利用定員</t>
    <rPh sb="0" eb="2">
      <t>リヨウ</t>
    </rPh>
    <rPh sb="2" eb="4">
      <t>テイイン</t>
    </rPh>
    <rPh sb="3" eb="4">
      <t>ニンテイ</t>
    </rPh>
    <phoneticPr fontId="9"/>
  </si>
  <si>
    <t>平日</t>
    <rPh sb="0" eb="2">
      <t>ヘイジツ</t>
    </rPh>
    <phoneticPr fontId="9"/>
  </si>
  <si>
    <t>土曜日</t>
    <rPh sb="0" eb="3">
      <t>ドヨウビ</t>
    </rPh>
    <phoneticPr fontId="9"/>
  </si>
  <si>
    <t>室名(保育室等は室数も記載)</t>
    <rPh sb="0" eb="1">
      <t>シツ</t>
    </rPh>
    <rPh sb="1" eb="2">
      <t>メイ</t>
    </rPh>
    <rPh sb="3" eb="7">
      <t>ホイクシツトウ</t>
    </rPh>
    <rPh sb="8" eb="9">
      <t>シツ</t>
    </rPh>
    <rPh sb="9" eb="10">
      <t>スウ</t>
    </rPh>
    <rPh sb="11" eb="13">
      <t>キサイ</t>
    </rPh>
    <phoneticPr fontId="4"/>
  </si>
  <si>
    <t>専任･兼任</t>
    <rPh sb="0" eb="2">
      <t>センニン</t>
    </rPh>
    <rPh sb="3" eb="5">
      <t>ケンニン</t>
    </rPh>
    <phoneticPr fontId="4"/>
  </si>
  <si>
    <t>常勤･非常勤</t>
    <rPh sb="0" eb="2">
      <t>ジョウキン</t>
    </rPh>
    <rPh sb="3" eb="6">
      <t>ヒジョウキン</t>
    </rPh>
    <phoneticPr fontId="4"/>
  </si>
  <si>
    <t>その他
(　　　　)</t>
    <rPh sb="2" eb="3">
      <t>タ</t>
    </rPh>
    <phoneticPr fontId="9"/>
  </si>
  <si>
    <t>２　認可定員・利用定員の変更</t>
    <rPh sb="2" eb="4">
      <t>ニンカ</t>
    </rPh>
    <rPh sb="4" eb="6">
      <t>テイイン</t>
    </rPh>
    <rPh sb="7" eb="9">
      <t>リヨウ</t>
    </rPh>
    <rPh sb="9" eb="11">
      <t>テイイン</t>
    </rPh>
    <rPh sb="12" eb="14">
      <t>ヘンコウ</t>
    </rPh>
    <phoneticPr fontId="4"/>
  </si>
  <si>
    <t>基準日</t>
    <rPh sb="0" eb="3">
      <t>キジュンビ</t>
    </rPh>
    <phoneticPr fontId="4"/>
  </si>
  <si>
    <t>職名</t>
    <rPh sb="0" eb="2">
      <t>ショクメイ</t>
    </rPh>
    <phoneticPr fontId="4"/>
  </si>
  <si>
    <t>資格の種類</t>
    <rPh sb="0" eb="2">
      <t>シカク</t>
    </rPh>
    <rPh sb="3" eb="5">
      <t>シュルイ</t>
    </rPh>
    <phoneticPr fontId="4"/>
  </si>
  <si>
    <t>担当業務</t>
    <rPh sb="0" eb="2">
      <t>タントウ</t>
    </rPh>
    <rPh sb="2" eb="4">
      <t>ギョウム</t>
    </rPh>
    <phoneticPr fontId="4"/>
  </si>
  <si>
    <t>雇用種別</t>
    <rPh sb="0" eb="2">
      <t>コヨウ</t>
    </rPh>
    <rPh sb="2" eb="4">
      <t>シュベツ</t>
    </rPh>
    <phoneticPr fontId="4"/>
  </si>
  <si>
    <t>氏名</t>
    <rPh sb="0" eb="2">
      <t>シメイ</t>
    </rPh>
    <phoneticPr fontId="4"/>
  </si>
  <si>
    <t>※ 調理員：調理業務の全部委託又は外部搬入の場合は、調理員の数は計上しないでください。</t>
    <rPh sb="2" eb="5">
      <t>チョウリイン</t>
    </rPh>
    <rPh sb="6" eb="8">
      <t>チョウリ</t>
    </rPh>
    <rPh sb="8" eb="10">
      <t>ギョウム</t>
    </rPh>
    <rPh sb="11" eb="13">
      <t>ゼンブ</t>
    </rPh>
    <rPh sb="13" eb="15">
      <t>イタク</t>
    </rPh>
    <rPh sb="15" eb="16">
      <t>マタ</t>
    </rPh>
    <rPh sb="17" eb="19">
      <t>ガイブ</t>
    </rPh>
    <rPh sb="19" eb="21">
      <t>ハンニュウ</t>
    </rPh>
    <rPh sb="22" eb="24">
      <t>バアイ</t>
    </rPh>
    <rPh sb="26" eb="29">
      <t>チョウリイン</t>
    </rPh>
    <rPh sb="30" eb="31">
      <t>カズ</t>
    </rPh>
    <rPh sb="32" eb="34">
      <t>ケイジョウ</t>
    </rPh>
    <phoneticPr fontId="4"/>
  </si>
  <si>
    <t>※ 原則、土曜日開所が必要であり、労働時間･休憩など労働関係法令を遵守してください。
   管理監督者であっても、過重労働を前提とする事業所運営は避けてください。
   職員の具体的な配置については、定員や開所時間により左右されるため、各施設で必ず職員配置の
   ローテーション表等を作成し、確認してください。</t>
    <rPh sb="119" eb="121">
      <t>シセツ</t>
    </rPh>
    <phoneticPr fontId="9"/>
  </si>
  <si>
    <t>１　設置者(運営主体)自体の変更</t>
    <rPh sb="2" eb="5">
      <t>セッチシャ</t>
    </rPh>
    <rPh sb="6" eb="8">
      <t>ウンエイ</t>
    </rPh>
    <rPh sb="8" eb="10">
      <t>シュタイ</t>
    </rPh>
    <rPh sb="11" eb="13">
      <t>ジタイ</t>
    </rPh>
    <rPh sb="14" eb="16">
      <t>ヘンコウ</t>
    </rPh>
    <phoneticPr fontId="4"/>
  </si>
  <si>
    <t>３　施設に関する変更</t>
    <rPh sb="2" eb="4">
      <t>シセツ</t>
    </rPh>
    <rPh sb="5" eb="6">
      <t>カン</t>
    </rPh>
    <rPh sb="8" eb="10">
      <t>ヘンコウ</t>
    </rPh>
    <phoneticPr fontId="4"/>
  </si>
  <si>
    <t>変更内容</t>
    <rPh sb="0" eb="2">
      <t>ヘンコウ</t>
    </rPh>
    <rPh sb="2" eb="4">
      <t>ナイヨウ</t>
    </rPh>
    <phoneticPr fontId="9"/>
  </si>
  <si>
    <t>変更の概要を記載してください。</t>
    <rPh sb="0" eb="2">
      <t>ヘンコウ</t>
    </rPh>
    <rPh sb="3" eb="5">
      <t>ガイヨウ</t>
    </rPh>
    <rPh sb="6" eb="8">
      <t>キサイ</t>
    </rPh>
    <phoneticPr fontId="9"/>
  </si>
  <si>
    <t>５　施設の廃止・休止、確認の辞退</t>
    <rPh sb="2" eb="4">
      <t>シセツ</t>
    </rPh>
    <rPh sb="5" eb="7">
      <t>ハイシ</t>
    </rPh>
    <rPh sb="8" eb="10">
      <t>キュウシ</t>
    </rPh>
    <rPh sb="11" eb="13">
      <t>カクニン</t>
    </rPh>
    <rPh sb="14" eb="16">
      <t>ジタイ</t>
    </rPh>
    <phoneticPr fontId="4"/>
  </si>
  <si>
    <t>利用定員</t>
    <rPh sb="0" eb="2">
      <t>リヨウ</t>
    </rPh>
    <rPh sb="2" eb="4">
      <t>テイイン</t>
    </rPh>
    <phoneticPr fontId="9"/>
  </si>
  <si>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</si>
  <si>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</si>
  <si>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</si>
  <si>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</si>
  <si>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</si>
  <si>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</si>
  <si>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計</t>
    <rPh sb="0" eb="1">
      <t>ケイ</t>
    </rPh>
    <phoneticPr fontId="4"/>
  </si>
  <si>
    <t>保育標準時間認定</t>
    <rPh sb="0" eb="2">
      <t>ホイク</t>
    </rPh>
    <rPh sb="2" eb="4">
      <t>ヒョウジュン</t>
    </rPh>
    <rPh sb="4" eb="6">
      <t>ジカン</t>
    </rPh>
    <rPh sb="6" eb="8">
      <t>ニンテイ</t>
    </rPh>
    <phoneticPr fontId="9"/>
  </si>
  <si>
    <t>構造</t>
    <rPh sb="0" eb="2">
      <t>コウゾウ</t>
    </rPh>
    <phoneticPr fontId="4"/>
  </si>
  <si>
    <t>耐火</t>
    <rPh sb="0" eb="2">
      <t>タイカ</t>
    </rPh>
    <phoneticPr fontId="4"/>
  </si>
  <si>
    <t>種類</t>
    <rPh sb="0" eb="2">
      <t>シュルイ</t>
    </rPh>
    <phoneticPr fontId="4"/>
  </si>
  <si>
    <t>主要用途</t>
    <rPh sb="0" eb="2">
      <t>シュヨウ</t>
    </rPh>
    <rPh sb="2" eb="4">
      <t>ヨウト</t>
    </rPh>
    <phoneticPr fontId="4"/>
  </si>
  <si>
    <t>使用する権原</t>
    <rPh sb="0" eb="2">
      <t>シヨウ</t>
    </rPh>
    <rPh sb="4" eb="6">
      <t>ケンゲン</t>
    </rPh>
    <phoneticPr fontId="4"/>
  </si>
  <si>
    <t>権利の期間</t>
    <rPh sb="0" eb="2">
      <t>ケンリ</t>
    </rPh>
    <rPh sb="3" eb="5">
      <t>キカン</t>
    </rPh>
    <phoneticPr fontId="4"/>
  </si>
  <si>
    <t>抵当権設定の有無</t>
    <rPh sb="0" eb="3">
      <t>テイトウケン</t>
    </rPh>
    <rPh sb="3" eb="5">
      <t>セッテイ</t>
    </rPh>
    <rPh sb="6" eb="8">
      <t>ウム</t>
    </rPh>
    <phoneticPr fontId="4"/>
  </si>
  <si>
    <t>建築面積</t>
    <rPh sb="0" eb="2">
      <t>ケンチク</t>
    </rPh>
    <rPh sb="2" eb="4">
      <t>メンセキ</t>
    </rPh>
    <phoneticPr fontId="9"/>
  </si>
  <si>
    <t>階数</t>
    <rPh sb="0" eb="2">
      <t>カイスウ</t>
    </rPh>
    <phoneticPr fontId="4"/>
  </si>
  <si>
    <t>延床面積</t>
    <rPh sb="0" eb="1">
      <t>ノ</t>
    </rPh>
    <rPh sb="1" eb="2">
      <t>ユカ</t>
    </rPh>
    <rPh sb="2" eb="4">
      <t>メンセキ</t>
    </rPh>
    <phoneticPr fontId="4"/>
  </si>
  <si>
    <t>建築年月日</t>
    <rPh sb="0" eb="2">
      <t>ケンチク</t>
    </rPh>
    <rPh sb="2" eb="3">
      <t>ネン</t>
    </rPh>
    <rPh sb="3" eb="5">
      <t>ガッピ</t>
    </rPh>
    <phoneticPr fontId="4"/>
  </si>
  <si>
    <t>建築面積(合計)</t>
    <rPh sb="0" eb="2">
      <t>ケンチク</t>
    </rPh>
    <rPh sb="2" eb="4">
      <t>メンセキ</t>
    </rPh>
    <rPh sb="5" eb="7">
      <t>ゴウケイ</t>
    </rPh>
    <phoneticPr fontId="4"/>
  </si>
  <si>
    <t>延床面積(合計)</t>
    <rPh sb="0" eb="1">
      <t>ノベ</t>
    </rPh>
    <rPh sb="1" eb="2">
      <t>ユカ</t>
    </rPh>
    <rPh sb="2" eb="4">
      <t>メンセキ</t>
    </rPh>
    <rPh sb="5" eb="7">
      <t>ゴウケイ</t>
    </rPh>
    <phoneticPr fontId="4"/>
  </si>
  <si>
    <t>　※延床面積は、建築基準法による面積</t>
    <rPh sb="2" eb="3">
      <t>ノベ</t>
    </rPh>
    <rPh sb="3" eb="4">
      <t>ユカ</t>
    </rPh>
    <rPh sb="4" eb="6">
      <t>メンセキ</t>
    </rPh>
    <rPh sb="8" eb="10">
      <t>ケンチク</t>
    </rPh>
    <rPh sb="10" eb="13">
      <t>キジュンホウ</t>
    </rPh>
    <rPh sb="16" eb="18">
      <t>メンセキ</t>
    </rPh>
    <phoneticPr fontId="9"/>
  </si>
  <si>
    <t>項目</t>
    <rPh sb="0" eb="2">
      <t>コウモク</t>
    </rPh>
    <phoneticPr fontId="4"/>
  </si>
  <si>
    <t>面積</t>
    <rPh sb="0" eb="2">
      <t>メンセキ</t>
    </rPh>
    <phoneticPr fontId="4"/>
  </si>
  <si>
    <t>備考</t>
    <rPh sb="0" eb="2">
      <t>ビコウ</t>
    </rPh>
    <phoneticPr fontId="9"/>
  </si>
  <si>
    <t>屋上園庭</t>
    <rPh sb="0" eb="2">
      <t>オクジョウ</t>
    </rPh>
    <rPh sb="2" eb="4">
      <t>エンテイ</t>
    </rPh>
    <phoneticPr fontId="9"/>
  </si>
  <si>
    <t>有効面積</t>
    <rPh sb="0" eb="2">
      <t>ユウコウ</t>
    </rPh>
    <rPh sb="2" eb="4">
      <t>メンセキ</t>
    </rPh>
    <phoneticPr fontId="9"/>
  </si>
  <si>
    <t>その他の土地</t>
    <rPh sb="2" eb="3">
      <t>タ</t>
    </rPh>
    <rPh sb="4" eb="6">
      <t>トチ</t>
    </rPh>
    <phoneticPr fontId="9"/>
  </si>
  <si>
    <t>地番</t>
    <rPh sb="0" eb="2">
      <t>チバン</t>
    </rPh>
    <phoneticPr fontId="4"/>
  </si>
  <si>
    <t>権利期間</t>
    <rPh sb="0" eb="2">
      <t>ケンリ</t>
    </rPh>
    <rPh sb="2" eb="4">
      <t>キカン</t>
    </rPh>
    <phoneticPr fontId="4"/>
  </si>
  <si>
    <t>備考</t>
    <rPh sb="0" eb="2">
      <t>ビコウ</t>
    </rPh>
    <phoneticPr fontId="4"/>
  </si>
  <si>
    <t>敷地面積(合計)</t>
    <rPh sb="0" eb="2">
      <t>シキチ</t>
    </rPh>
    <rPh sb="2" eb="4">
      <t>メンセキ</t>
    </rPh>
    <rPh sb="5" eb="7">
      <t>ゴウケイ</t>
    </rPh>
    <phoneticPr fontId="4"/>
  </si>
  <si>
    <t>用途</t>
    <rPh sb="0" eb="2">
      <t>ヨウト</t>
    </rPh>
    <phoneticPr fontId="4"/>
  </si>
  <si>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4"/>
  </si>
  <si>
    <t>最低基準</t>
    <rPh sb="0" eb="2">
      <t>サイテイ</t>
    </rPh>
    <rPh sb="2" eb="4">
      <t>キジュン</t>
    </rPh>
    <phoneticPr fontId="4"/>
  </si>
  <si>
    <t>基準面積</t>
    <rPh sb="0" eb="2">
      <t>キジュン</t>
    </rPh>
    <rPh sb="2" eb="4">
      <t>メンセキ</t>
    </rPh>
    <phoneticPr fontId="4"/>
  </si>
  <si>
    <t>適否</t>
    <rPh sb="0" eb="2">
      <t>テキヒ</t>
    </rPh>
    <phoneticPr fontId="4"/>
  </si>
  <si>
    <t>3.3㎡×0歳児</t>
    <rPh sb="6" eb="8">
      <t>サイジ</t>
    </rPh>
    <phoneticPr fontId="4"/>
  </si>
  <si>
    <t>3.3㎡×1歳児　</t>
    <rPh sb="6" eb="8">
      <t>サイジ</t>
    </rPh>
    <phoneticPr fontId="4"/>
  </si>
  <si>
    <t>1.98㎡×2歳以上児</t>
    <rPh sb="7" eb="10">
      <t>サイイジョウ</t>
    </rPh>
    <rPh sb="10" eb="11">
      <t>ジ</t>
    </rPh>
    <phoneticPr fontId="4"/>
  </si>
  <si>
    <t>必置</t>
    <rPh sb="0" eb="1">
      <t>カナラ</t>
    </rPh>
    <rPh sb="1" eb="2">
      <t>オ</t>
    </rPh>
    <phoneticPr fontId="4"/>
  </si>
  <si>
    <t>自園調理</t>
    <rPh sb="0" eb="1">
      <t>ジ</t>
    </rPh>
    <rPh sb="1" eb="2">
      <t>エン</t>
    </rPh>
    <rPh sb="2" eb="4">
      <t>チョウリ</t>
    </rPh>
    <phoneticPr fontId="4"/>
  </si>
  <si>
    <t>外部搬入</t>
    <rPh sb="0" eb="2">
      <t>ガイブ</t>
    </rPh>
    <rPh sb="2" eb="4">
      <t>ハンニュウ</t>
    </rPh>
    <phoneticPr fontId="4"/>
  </si>
  <si>
    <t>常用</t>
    <rPh sb="0" eb="2">
      <t>ジョウヨウ</t>
    </rPh>
    <phoneticPr fontId="4"/>
  </si>
  <si>
    <t>避難用</t>
    <rPh sb="0" eb="3">
      <t>ヒナンヨウ</t>
    </rPh>
    <phoneticPr fontId="4"/>
  </si>
  <si>
    <t>③</t>
  </si>
  <si>
    <t>有無</t>
    <rPh sb="0" eb="2">
      <t>ウム</t>
    </rPh>
    <phoneticPr fontId="4"/>
  </si>
  <si>
    <t>設備等名</t>
    <rPh sb="0" eb="2">
      <t>セツビ</t>
    </rPh>
    <rPh sb="2" eb="3">
      <t>トウ</t>
    </rPh>
    <rPh sb="3" eb="4">
      <t>メイ</t>
    </rPh>
    <phoneticPr fontId="4"/>
  </si>
  <si>
    <t>基準</t>
    <rPh sb="0" eb="2">
      <t>キジュン</t>
    </rPh>
    <phoneticPr fontId="4"/>
  </si>
  <si>
    <t>駐車場</t>
    <rPh sb="0" eb="2">
      <t>チュウシャ</t>
    </rPh>
    <rPh sb="2" eb="3">
      <t>ジョウ</t>
    </rPh>
    <phoneticPr fontId="4"/>
  </si>
  <si>
    <t>原則必置</t>
    <rPh sb="0" eb="2">
      <t>ゲンソク</t>
    </rPh>
    <rPh sb="2" eb="3">
      <t>カナラ</t>
    </rPh>
    <rPh sb="3" eb="4">
      <t>オ</t>
    </rPh>
    <phoneticPr fontId="9"/>
  </si>
  <si>
    <t>台</t>
    <rPh sb="0" eb="1">
      <t>ダイ</t>
    </rPh>
    <phoneticPr fontId="9"/>
  </si>
  <si>
    <t>送迎用バス</t>
    <rPh sb="0" eb="3">
      <t>ソウゲイヨウ</t>
    </rPh>
    <phoneticPr fontId="4"/>
  </si>
  <si>
    <t>駐輪場</t>
    <rPh sb="0" eb="2">
      <t>チュウリン</t>
    </rPh>
    <rPh sb="2" eb="3">
      <t>ジョウ</t>
    </rPh>
    <phoneticPr fontId="4"/>
  </si>
  <si>
    <t>別表「避難設備一覧」</t>
    <rPh sb="0" eb="2">
      <t>ベッピョウ</t>
    </rPh>
    <rPh sb="3" eb="5">
      <t>ヒナン</t>
    </rPh>
    <rPh sb="5" eb="7">
      <t>セツビ</t>
    </rPh>
    <rPh sb="7" eb="9">
      <t>イチラン</t>
    </rPh>
    <phoneticPr fontId="4"/>
  </si>
  <si>
    <t>設備
記号</t>
    <rPh sb="0" eb="2">
      <t>セツビ</t>
    </rPh>
    <rPh sb="3" eb="5">
      <t>キゴウ</t>
    </rPh>
    <phoneticPr fontId="4"/>
  </si>
  <si>
    <t>設備</t>
    <rPh sb="0" eb="2">
      <t>セツビ</t>
    </rPh>
    <phoneticPr fontId="4"/>
  </si>
  <si>
    <t>2階</t>
    <rPh sb="1" eb="2">
      <t>カイ</t>
    </rPh>
    <phoneticPr fontId="4"/>
  </si>
  <si>
    <t>3階</t>
    <rPh sb="1" eb="2">
      <t>カイ</t>
    </rPh>
    <phoneticPr fontId="4"/>
  </si>
  <si>
    <t>4階以上</t>
    <rPh sb="1" eb="2">
      <t>カイ</t>
    </rPh>
    <rPh sb="2" eb="4">
      <t>イジョウ</t>
    </rPh>
    <phoneticPr fontId="4"/>
  </si>
  <si>
    <t>屋内階段</t>
  </si>
  <si>
    <t>屋外階段</t>
    <rPh sb="0" eb="2">
      <t>オクガイ</t>
    </rPh>
    <rPh sb="2" eb="4">
      <t>カイダン</t>
    </rPh>
    <phoneticPr fontId="4"/>
  </si>
  <si>
    <t>建築基準法施行令第123条第1項各号又は同条第3項各号に規定する構造の屋内階段</t>
  </si>
  <si>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4"/>
  </si>
  <si>
    <t>待避上有効なバルコニー</t>
    <rPh sb="0" eb="2">
      <t>タイヒ</t>
    </rPh>
    <rPh sb="2" eb="3">
      <t>ジョウ</t>
    </rPh>
    <rPh sb="3" eb="5">
      <t>ユウコウ</t>
    </rPh>
    <phoneticPr fontId="4"/>
  </si>
  <si>
    <t>建築基準法第2条第7号の2に規定する準耐火構造の屋外傾斜路又はこれに準ずる設備</t>
    <rPh sb="18" eb="19">
      <t>ジュン</t>
    </rPh>
    <phoneticPr fontId="4"/>
  </si>
  <si>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4"/>
  </si>
  <si>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4"/>
  </si>
  <si>
    <t>別表「その他の防災設備一覧」</t>
    <rPh sb="0" eb="2">
      <t>ベッピョウ</t>
    </rPh>
    <rPh sb="5" eb="6">
      <t>タ</t>
    </rPh>
    <rPh sb="7" eb="9">
      <t>ボウサイ</t>
    </rPh>
    <rPh sb="9" eb="11">
      <t>セツビ</t>
    </rPh>
    <rPh sb="11" eb="13">
      <t>イチラン</t>
    </rPh>
    <phoneticPr fontId="4"/>
  </si>
  <si>
    <t>3階
以上</t>
    <rPh sb="1" eb="2">
      <t>カイ</t>
    </rPh>
    <rPh sb="3" eb="5">
      <t>イジョウ</t>
    </rPh>
    <phoneticPr fontId="4"/>
  </si>
  <si>
    <t>スプリンクラー設備その他これに類するもので自動式のもの</t>
    <rPh sb="7" eb="9">
      <t>セツビ</t>
    </rPh>
    <rPh sb="11" eb="12">
      <t>タ</t>
    </rPh>
    <rPh sb="15" eb="16">
      <t>ルイ</t>
    </rPh>
    <rPh sb="21" eb="23">
      <t>ジドウ</t>
    </rPh>
    <rPh sb="23" eb="24">
      <t>シキ</t>
    </rPh>
    <phoneticPr fontId="4"/>
  </si>
  <si>
    <t>換気･暖房･冷房設備の風道が、床又は壁を貫通する部分(これに近接する部分含む)に防火上有効にダンパーが設置</t>
    <rPh sb="0" eb="2">
      <t>カンキ</t>
    </rPh>
    <rPh sb="16" eb="17">
      <t>マタ</t>
    </rPh>
    <phoneticPr fontId="9"/>
  </si>
  <si>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4"/>
  </si>
  <si>
    <t>①　土地の変更</t>
    <rPh sb="2" eb="4">
      <t>トチ</t>
    </rPh>
    <rPh sb="5" eb="7">
      <t>ヘンコウ</t>
    </rPh>
    <phoneticPr fontId="9"/>
  </si>
  <si>
    <t>②　建物の変更</t>
    <rPh sb="2" eb="4">
      <t>タテモノ</t>
    </rPh>
    <rPh sb="5" eb="7">
      <t>ヘンコウ</t>
    </rPh>
    <phoneticPr fontId="9"/>
  </si>
  <si>
    <t>法人所轄庁</t>
    <rPh sb="0" eb="2">
      <t>ホウジン</t>
    </rPh>
    <rPh sb="2" eb="5">
      <t>ショカツチョウ</t>
    </rPh>
    <phoneticPr fontId="9"/>
  </si>
  <si>
    <t>1歳</t>
    <rPh sb="1" eb="2">
      <t>サイ</t>
    </rPh>
    <phoneticPr fontId="9"/>
  </si>
  <si>
    <t>2歳</t>
    <rPh sb="1" eb="2">
      <t>サイ</t>
    </rPh>
    <phoneticPr fontId="9"/>
  </si>
  <si>
    <t>3歳</t>
    <rPh sb="1" eb="2">
      <t>サイ</t>
    </rPh>
    <phoneticPr fontId="9"/>
  </si>
  <si>
    <t>4歳</t>
    <rPh sb="1" eb="2">
      <t>サイ</t>
    </rPh>
    <phoneticPr fontId="9"/>
  </si>
  <si>
    <t>5歳</t>
    <rPh sb="1" eb="2">
      <t>サイ</t>
    </rPh>
    <phoneticPr fontId="9"/>
  </si>
  <si>
    <t>内訳</t>
    <rPh sb="0" eb="2">
      <t>ウチワケ</t>
    </rPh>
    <phoneticPr fontId="9"/>
  </si>
  <si>
    <t>　｢設備基準適合状況調書」に記載してください。</t>
    <rPh sb="2" eb="4">
      <t>セツビ</t>
    </rPh>
    <rPh sb="4" eb="6">
      <t>キジュン</t>
    </rPh>
    <rPh sb="6" eb="8">
      <t>テキゴウ</t>
    </rPh>
    <rPh sb="8" eb="10">
      <t>ジョウキョウ</t>
    </rPh>
    <rPh sb="10" eb="12">
      <t>チョウショ</t>
    </rPh>
    <rPh sb="14" eb="16">
      <t>キサイ</t>
    </rPh>
    <phoneticPr fontId="9"/>
  </si>
  <si>
    <t>※購入した土地に抵当権を設定する場合、｢買収｣と｢抵当権の設定｣の両方を選択してください。</t>
    <rPh sb="1" eb="3">
      <t>コウニュウ</t>
    </rPh>
    <rPh sb="5" eb="7">
      <t>トチ</t>
    </rPh>
    <rPh sb="8" eb="11">
      <t>テイトウケン</t>
    </rPh>
    <rPh sb="12" eb="14">
      <t>セッテイ</t>
    </rPh>
    <rPh sb="16" eb="18">
      <t>バアイ</t>
    </rPh>
    <rPh sb="20" eb="22">
      <t>バイシュウ</t>
    </rPh>
    <rPh sb="25" eb="28">
      <t>テイトウケン</t>
    </rPh>
    <rPh sb="29" eb="31">
      <t>セッテイ</t>
    </rPh>
    <rPh sb="33" eb="35">
      <t>リョウホウ</t>
    </rPh>
    <rPh sb="36" eb="38">
      <t>センタク</t>
    </rPh>
    <phoneticPr fontId="9"/>
  </si>
  <si>
    <t>※総定員の増加については、子ども・子育て支援法に基づく確認変更申請が必要です。</t>
    <rPh sb="1" eb="4">
      <t>ソウテイイン</t>
    </rPh>
    <rPh sb="5" eb="7">
      <t>ゾウカ</t>
    </rPh>
    <rPh sb="13" eb="14">
      <t>コ</t>
    </rPh>
    <rPh sb="17" eb="19">
      <t>コソダ</t>
    </rPh>
    <rPh sb="20" eb="22">
      <t>シエン</t>
    </rPh>
    <rPh sb="22" eb="23">
      <t>ホウ</t>
    </rPh>
    <rPh sb="24" eb="25">
      <t>モト</t>
    </rPh>
    <rPh sb="27" eb="29">
      <t>カクニン</t>
    </rPh>
    <rPh sb="29" eb="31">
      <t>ヘンコウ</t>
    </rPh>
    <rPh sb="31" eb="33">
      <t>シンセイ</t>
    </rPh>
    <rPh sb="34" eb="36">
      <t>ヒツヨウ</t>
    </rPh>
    <phoneticPr fontId="9"/>
  </si>
  <si>
    <t>※総定員の減少については、子ども・子育て支援法に基づく減少届の提出が必要です。</t>
    <rPh sb="1" eb="4">
      <t>ソウテイイン</t>
    </rPh>
    <rPh sb="5" eb="7">
      <t>ゲンショウ</t>
    </rPh>
    <rPh sb="13" eb="14">
      <t>コ</t>
    </rPh>
    <rPh sb="17" eb="19">
      <t>コソダ</t>
    </rPh>
    <rPh sb="20" eb="22">
      <t>シエン</t>
    </rPh>
    <rPh sb="22" eb="23">
      <t>ホウ</t>
    </rPh>
    <rPh sb="24" eb="25">
      <t>モト</t>
    </rPh>
    <rPh sb="27" eb="29">
      <t>ゲンショウ</t>
    </rPh>
    <rPh sb="29" eb="30">
      <t>トド</t>
    </rPh>
    <rPh sb="31" eb="33">
      <t>テイシュツ</t>
    </rPh>
    <rPh sb="34" eb="36">
      <t>ヒツヨウ</t>
    </rPh>
    <phoneticPr fontId="9"/>
  </si>
  <si>
    <t>※総定員に増減がない場合も、認定区分ごとの利用定員の増加・減少が生じる場合は、子ども・
　子育て支援法に基づく確認変更申請及び減少届の提出が必要です。</t>
    <rPh sb="1" eb="4">
      <t>ソウテイイン</t>
    </rPh>
    <rPh sb="5" eb="7">
      <t>ゾウゲン</t>
    </rPh>
    <rPh sb="10" eb="12">
      <t>バアイ</t>
    </rPh>
    <rPh sb="14" eb="16">
      <t>ニンテイ</t>
    </rPh>
    <rPh sb="16" eb="18">
      <t>クブン</t>
    </rPh>
    <rPh sb="21" eb="23">
      <t>リヨウ</t>
    </rPh>
    <rPh sb="23" eb="25">
      <t>テイイン</t>
    </rPh>
    <rPh sb="26" eb="28">
      <t>ゾウカ</t>
    </rPh>
    <rPh sb="29" eb="31">
      <t>ゲンショウ</t>
    </rPh>
    <rPh sb="32" eb="33">
      <t>ショウ</t>
    </rPh>
    <rPh sb="35" eb="37">
      <t>バアイ</t>
    </rPh>
    <rPh sb="39" eb="40">
      <t>コ</t>
    </rPh>
    <rPh sb="45" eb="47">
      <t>コソダ</t>
    </rPh>
    <rPh sb="48" eb="50">
      <t>シエン</t>
    </rPh>
    <rPh sb="50" eb="51">
      <t>ホウ</t>
    </rPh>
    <rPh sb="52" eb="53">
      <t>モト</t>
    </rPh>
    <rPh sb="55" eb="57">
      <t>カクニン</t>
    </rPh>
    <rPh sb="57" eb="59">
      <t>ヘンコウ</t>
    </rPh>
    <rPh sb="59" eb="61">
      <t>シンセイ</t>
    </rPh>
    <rPh sb="61" eb="62">
      <t>オヨ</t>
    </rPh>
    <rPh sb="63" eb="65">
      <t>ゲンショウ</t>
    </rPh>
    <rPh sb="65" eb="66">
      <t>トド</t>
    </rPh>
    <rPh sb="67" eb="69">
      <t>テイシュツ</t>
    </rPh>
    <rPh sb="70" eb="72">
      <t>ヒツヨウ</t>
    </rPh>
    <phoneticPr fontId="9"/>
  </si>
  <si>
    <t>※移転の場合は、「(3)建物その他の設備の規模及び構造に関する変更」に記入するのではなく、</t>
    <rPh sb="1" eb="3">
      <t>イテン</t>
    </rPh>
    <rPh sb="4" eb="6">
      <t>バアイ</t>
    </rPh>
    <rPh sb="35" eb="37">
      <t>キニュウ</t>
    </rPh>
    <phoneticPr fontId="9"/>
  </si>
  <si>
    <t>※室名は、必要に応じ修正してください。室名は、平面図の部屋名と一致させてください。</t>
    <phoneticPr fontId="4"/>
  </si>
  <si>
    <t>※有効面積は、床面積（内法）からロッカーや洗面台などの面積を差し引いた面積のことです。</t>
    <phoneticPr fontId="4"/>
  </si>
  <si>
    <t>　なお、保育室等の面積は、有効面積で算定する必要があります。</t>
    <rPh sb="22" eb="24">
      <t>ヒツヨウ</t>
    </rPh>
    <phoneticPr fontId="4"/>
  </si>
  <si>
    <t>日曜日・休日</t>
    <rPh sb="0" eb="3">
      <t>ニチヨウビ</t>
    </rPh>
    <rPh sb="4" eb="6">
      <t>キュウジツ</t>
    </rPh>
    <phoneticPr fontId="9"/>
  </si>
  <si>
    <t>Email</t>
    <phoneticPr fontId="9"/>
  </si>
  <si>
    <t>Email</t>
    <phoneticPr fontId="9"/>
  </si>
  <si>
    <t>※事業者の名称変更は、法人の｢商号変更｣を指します。
　法人の事業譲渡等で設置法人が別法人へ変更となる場合は、｢１設置者(運営主体)自体の変更｣
　に記入してください。</t>
    <phoneticPr fontId="9"/>
  </si>
  <si>
    <t>増築・一部改修・部屋割り変更の場合で、各室面積に変更がある場合に記入</t>
    <rPh sb="0" eb="2">
      <t>ゾウチク</t>
    </rPh>
    <rPh sb="3" eb="5">
      <t>イチブ</t>
    </rPh>
    <rPh sb="5" eb="7">
      <t>カイシュウ</t>
    </rPh>
    <rPh sb="8" eb="11">
      <t>ヘヤワ</t>
    </rPh>
    <rPh sb="12" eb="14">
      <t>ヘンコウ</t>
    </rPh>
    <rPh sb="15" eb="17">
      <t>バアイ</t>
    </rPh>
    <rPh sb="19" eb="21">
      <t>カクシツ</t>
    </rPh>
    <rPh sb="21" eb="23">
      <t>メンセキ</t>
    </rPh>
    <rPh sb="24" eb="26">
      <t>ヘンコウ</t>
    </rPh>
    <rPh sb="29" eb="31">
      <t>バアイ</t>
    </rPh>
    <rPh sb="32" eb="34">
      <t>キニュウ</t>
    </rPh>
    <phoneticPr fontId="9"/>
  </si>
  <si>
    <t>※色のついたセルについて、入力又はリストから選択してください。</t>
    <rPh sb="1" eb="2">
      <t>イロ</t>
    </rPh>
    <rPh sb="13" eb="15">
      <t>ニュウリョク</t>
    </rPh>
    <rPh sb="15" eb="16">
      <t>マタ</t>
    </rPh>
    <rPh sb="22" eb="24">
      <t>センタク</t>
    </rPh>
    <phoneticPr fontId="9"/>
  </si>
  <si>
    <t>※移転、建物の新築･買収･貸借契約による取得･建替えの場合に記入してください。</t>
    <rPh sb="1" eb="3">
      <t>イテン</t>
    </rPh>
    <rPh sb="4" eb="6">
      <t>タテモノ</t>
    </rPh>
    <phoneticPr fontId="9"/>
  </si>
  <si>
    <t>※定員を変更する場合は、｢職員配置計画｣、｢職員名簿｣も提出してください。</t>
    <rPh sb="1" eb="3">
      <t>テイイン</t>
    </rPh>
    <rPh sb="4" eb="6">
      <t>ヘンコウ</t>
    </rPh>
    <rPh sb="8" eb="10">
      <t>バアイ</t>
    </rPh>
    <rPh sb="13" eb="15">
      <t>ショクイン</t>
    </rPh>
    <rPh sb="15" eb="17">
      <t>ハイチ</t>
    </rPh>
    <rPh sb="17" eb="19">
      <t>ケイカク</t>
    </rPh>
    <rPh sb="22" eb="24">
      <t>ショクイン</t>
    </rPh>
    <rPh sb="24" eb="26">
      <t>メイボ</t>
    </rPh>
    <rPh sb="28" eb="30">
      <t>テイシュツ</t>
    </rPh>
    <phoneticPr fontId="9"/>
  </si>
  <si>
    <t>⇒新築･買収･貸借契約による取得･建替えの場合は｢設備基準適合状況調書｣に記入</t>
    <rPh sb="37" eb="39">
      <t>キニュウ</t>
    </rPh>
    <phoneticPr fontId="9"/>
  </si>
  <si>
    <r>
      <t xml:space="preserve">乳児室
</t>
    </r>
    <r>
      <rPr>
        <sz val="8"/>
        <rFont val="ＭＳ 明朝"/>
        <family val="1"/>
        <charset val="128"/>
      </rPr>
      <t>ほふく室</t>
    </r>
    <rPh sb="0" eb="2">
      <t>ニュウジ</t>
    </rPh>
    <rPh sb="2" eb="3">
      <t>シツ</t>
    </rPh>
    <rPh sb="7" eb="8">
      <t>シツ</t>
    </rPh>
    <phoneticPr fontId="4"/>
  </si>
  <si>
    <t>４　設置者(運営主体)に関する変更</t>
    <rPh sb="2" eb="5">
      <t>セッチシャ</t>
    </rPh>
    <rPh sb="6" eb="8">
      <t>ウンエイ</t>
    </rPh>
    <rPh sb="8" eb="10">
      <t>シュタイ</t>
    </rPh>
    <rPh sb="12" eb="13">
      <t>カン</t>
    </rPh>
    <rPh sb="15" eb="17">
      <t>ヘンコウ</t>
    </rPh>
    <phoneticPr fontId="4"/>
  </si>
  <si>
    <t>※移転の場合は、移転後の場所を示した案内図、平面図等の計画図面も提出してください。</t>
    <rPh sb="1" eb="3">
      <t>イテン</t>
    </rPh>
    <rPh sb="4" eb="6">
      <t>バアイ</t>
    </rPh>
    <rPh sb="8" eb="10">
      <t>イテン</t>
    </rPh>
    <rPh sb="10" eb="11">
      <t>ゴ</t>
    </rPh>
    <rPh sb="12" eb="14">
      <t>バショ</t>
    </rPh>
    <rPh sb="15" eb="16">
      <t>シメ</t>
    </rPh>
    <rPh sb="18" eb="21">
      <t>アンナイズ</t>
    </rPh>
    <rPh sb="22" eb="24">
      <t>ヘイメン</t>
    </rPh>
    <rPh sb="24" eb="25">
      <t>ズ</t>
    </rPh>
    <rPh sb="25" eb="26">
      <t>トウ</t>
    </rPh>
    <rPh sb="27" eb="29">
      <t>ケイカク</t>
    </rPh>
    <rPh sb="29" eb="31">
      <t>ズメン</t>
    </rPh>
    <rPh sb="32" eb="34">
      <t>テイシュツ</t>
    </rPh>
    <phoneticPr fontId="9"/>
  </si>
  <si>
    <t>(1)　名称の変更</t>
    <rPh sb="4" eb="6">
      <t>メイショウ</t>
    </rPh>
    <rPh sb="7" eb="9">
      <t>ヘンコウ</t>
    </rPh>
    <phoneticPr fontId="9"/>
  </si>
  <si>
    <t>(2)　所在地の変更</t>
    <rPh sb="4" eb="7">
      <t>ショザイチ</t>
    </rPh>
    <rPh sb="8" eb="10">
      <t>ヘンコウ</t>
    </rPh>
    <phoneticPr fontId="9"/>
  </si>
  <si>
    <t>設備変更の場合は、当該設備変更に係る平面図等の計画図面も提出してください。</t>
    <rPh sb="0" eb="2">
      <t>セツビ</t>
    </rPh>
    <rPh sb="2" eb="4">
      <t>ヘンコウ</t>
    </rPh>
    <rPh sb="5" eb="7">
      <t>バアイ</t>
    </rPh>
    <rPh sb="9" eb="11">
      <t>トウガイ</t>
    </rPh>
    <rPh sb="11" eb="13">
      <t>セツビ</t>
    </rPh>
    <rPh sb="13" eb="15">
      <t>ヘンコウ</t>
    </rPh>
    <rPh sb="16" eb="17">
      <t>カカ</t>
    </rPh>
    <rPh sb="18" eb="20">
      <t>ヘイメン</t>
    </rPh>
    <rPh sb="20" eb="21">
      <t>ズ</t>
    </rPh>
    <rPh sb="21" eb="22">
      <t>トウ</t>
    </rPh>
    <rPh sb="23" eb="25">
      <t>ケイカク</t>
    </rPh>
    <rPh sb="25" eb="27">
      <t>ズメン</t>
    </rPh>
    <rPh sb="28" eb="30">
      <t>テイシュツ</t>
    </rPh>
    <phoneticPr fontId="9"/>
  </si>
  <si>
    <t>(7)　その他の変更</t>
    <rPh sb="6" eb="7">
      <t>タ</t>
    </rPh>
    <rPh sb="8" eb="10">
      <t>ヘンコウ</t>
    </rPh>
    <phoneticPr fontId="9"/>
  </si>
  <si>
    <t>(1)　法人名称の変更</t>
    <rPh sb="4" eb="6">
      <t>ホウジン</t>
    </rPh>
    <rPh sb="6" eb="8">
      <t>メイショウ</t>
    </rPh>
    <rPh sb="9" eb="11">
      <t>ヘンコウ</t>
    </rPh>
    <phoneticPr fontId="9"/>
  </si>
  <si>
    <t>(3)　経営責任者(法人代表者)の変更</t>
    <rPh sb="4" eb="6">
      <t>ケイエイ</t>
    </rPh>
    <rPh sb="6" eb="8">
      <t>セキニン</t>
    </rPh>
    <rPh sb="8" eb="9">
      <t>シャ</t>
    </rPh>
    <rPh sb="10" eb="12">
      <t>ホウジン</t>
    </rPh>
    <rPh sb="12" eb="15">
      <t>ダイヒョウシャ</t>
    </rPh>
    <rPh sb="17" eb="19">
      <t>ヘンコウ</t>
    </rPh>
    <phoneticPr fontId="9"/>
  </si>
  <si>
    <t>(4)　役員の変更</t>
    <rPh sb="4" eb="6">
      <t>ヤクイン</t>
    </rPh>
    <rPh sb="7" eb="9">
      <t>ヘンコウ</t>
    </rPh>
    <phoneticPr fontId="9"/>
  </si>
  <si>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9"/>
  </si>
  <si>
    <t>※法人の事業譲渡等で設置法人が別法人へ変更となる場合は、前法人及び新法人連名で変更申請
　をするとともに新法人からは新たな確認申請が必要です。
　また、新たな確認申請の場合は、社会福祉審議会の審議が必要です。</t>
    <rPh sb="31" eb="32">
      <t>オヨ</t>
    </rPh>
    <rPh sb="33" eb="36">
      <t>シンホウジン</t>
    </rPh>
    <rPh sb="36" eb="38">
      <t>レンメイ</t>
    </rPh>
    <rPh sb="39" eb="41">
      <t>ヘンコウ</t>
    </rPh>
    <rPh sb="41" eb="43">
      <t>シンセイ</t>
    </rPh>
    <phoneticPr fontId="9"/>
  </si>
  <si>
    <t>１号</t>
    <rPh sb="1" eb="2">
      <t>ゴウ</t>
    </rPh>
    <phoneticPr fontId="9"/>
  </si>
  <si>
    <t>計</t>
    <rPh sb="0" eb="1">
      <t>ケイ</t>
    </rPh>
    <phoneticPr fontId="9"/>
  </si>
  <si>
    <t>園庭</t>
    <rPh sb="0" eb="2">
      <t>エンテイ</t>
    </rPh>
    <phoneticPr fontId="9"/>
  </si>
  <si>
    <t>※園庭の面積は、児童が遊戯に使用できる有効面積を記載してください。</t>
    <rPh sb="1" eb="3">
      <t>エンテイ</t>
    </rPh>
    <phoneticPr fontId="9"/>
  </si>
  <si>
    <t>職員室</t>
    <rPh sb="0" eb="3">
      <t>ショクインシツ</t>
    </rPh>
    <phoneticPr fontId="4"/>
  </si>
  <si>
    <t>保健室</t>
    <rPh sb="0" eb="2">
      <t>ホケン</t>
    </rPh>
    <rPh sb="2" eb="3">
      <t>シツ</t>
    </rPh>
    <phoneticPr fontId="4"/>
  </si>
  <si>
    <t>地域子育て支援室</t>
    <rPh sb="0" eb="2">
      <t>チイキ</t>
    </rPh>
    <rPh sb="2" eb="4">
      <t>コソダ</t>
    </rPh>
    <rPh sb="5" eb="7">
      <t>シエン</t>
    </rPh>
    <rPh sb="7" eb="8">
      <t>シツ</t>
    </rPh>
    <phoneticPr fontId="4"/>
  </si>
  <si>
    <t>図書室</t>
    <rPh sb="0" eb="3">
      <t>トショシツ</t>
    </rPh>
    <phoneticPr fontId="4"/>
  </si>
  <si>
    <t>会議室</t>
    <rPh sb="0" eb="3">
      <t>カイギシツ</t>
    </rPh>
    <phoneticPr fontId="4"/>
  </si>
  <si>
    <t>(4)　園長の変更</t>
    <rPh sb="4" eb="6">
      <t>エンチョウ</t>
    </rPh>
    <rPh sb="7" eb="9">
      <t>ヘンコウ</t>
    </rPh>
    <phoneticPr fontId="9"/>
  </si>
  <si>
    <t>※変更後の給与月額は、現在の支給額ではなく、園長就任後の額を記載してください。</t>
    <rPh sb="22" eb="24">
      <t>エンチョウ</t>
    </rPh>
    <rPh sb="23" eb="24">
      <t>チョウ</t>
    </rPh>
    <phoneticPr fontId="9"/>
  </si>
  <si>
    <t>開園時間</t>
    <rPh sb="0" eb="2">
      <t>カイエン</t>
    </rPh>
    <rPh sb="2" eb="4">
      <t>ジカン</t>
    </rPh>
    <phoneticPr fontId="9"/>
  </si>
  <si>
    <t>～</t>
    <phoneticPr fontId="9"/>
  </si>
  <si>
    <t>※開園時間等を変更する場合は、｢職員配置計画｣、｢職員名簿｣も提出してください。</t>
    <rPh sb="1" eb="3">
      <t>カイエン</t>
    </rPh>
    <rPh sb="3" eb="6">
      <t>ジカントウ</t>
    </rPh>
    <rPh sb="7" eb="9">
      <t>ヘンコウ</t>
    </rPh>
    <rPh sb="11" eb="13">
      <t>バアイ</t>
    </rPh>
    <rPh sb="16" eb="18">
      <t>ショクイン</t>
    </rPh>
    <rPh sb="18" eb="20">
      <t>ハイチ</t>
    </rPh>
    <rPh sb="20" eb="22">
      <t>ケイカク</t>
    </rPh>
    <rPh sb="25" eb="27">
      <t>ショクイン</t>
    </rPh>
    <rPh sb="27" eb="29">
      <t>メイボ</t>
    </rPh>
    <rPh sb="31" eb="33">
      <t>テイシュツ</t>
    </rPh>
    <phoneticPr fontId="9"/>
  </si>
  <si>
    <t>(6)　運営規程(園則)の変更</t>
    <rPh sb="4" eb="6">
      <t>ウンエイ</t>
    </rPh>
    <rPh sb="6" eb="8">
      <t>キテイ</t>
    </rPh>
    <rPh sb="9" eb="11">
      <t>エンソク</t>
    </rPh>
    <rPh sb="13" eb="15">
      <t>ヘンコウ</t>
    </rPh>
    <phoneticPr fontId="9"/>
  </si>
  <si>
    <t>(5)　定款・寄附行為、登記事項の変更</t>
    <rPh sb="4" eb="6">
      <t>テイカン</t>
    </rPh>
    <rPh sb="7" eb="9">
      <t>キフ</t>
    </rPh>
    <rPh sb="9" eb="11">
      <t>コウイ</t>
    </rPh>
    <rPh sb="12" eb="14">
      <t>トウキ</t>
    </rPh>
    <rPh sb="14" eb="16">
      <t>ジコウ</t>
    </rPh>
    <rPh sb="17" eb="19">
      <t>ヘンコウ</t>
    </rPh>
    <phoneticPr fontId="9"/>
  </si>
  <si>
    <r>
      <t xml:space="preserve">生年月日
</t>
    </r>
    <r>
      <rPr>
        <sz val="9"/>
        <color theme="1"/>
        <rFont val="ＭＳ 明朝"/>
        <family val="1"/>
        <charset val="128"/>
      </rPr>
      <t>(西暦入力)</t>
    </r>
    <phoneticPr fontId="4"/>
  </si>
  <si>
    <r>
      <t xml:space="preserve">常勤
</t>
    </r>
    <r>
      <rPr>
        <sz val="9"/>
        <color theme="1"/>
        <rFont val="ＭＳ 明朝"/>
        <family val="1"/>
        <charset val="128"/>
      </rPr>
      <t>換算値</t>
    </r>
    <rPh sb="0" eb="2">
      <t>ジョウキン</t>
    </rPh>
    <rPh sb="3" eb="5">
      <t>カンサン</t>
    </rPh>
    <rPh sb="5" eb="6">
      <t>アタイ</t>
    </rPh>
    <phoneticPr fontId="4"/>
  </si>
  <si>
    <t>幼稚園教諭
免許更新
状況</t>
    <rPh sb="0" eb="3">
      <t>ヨウチエン</t>
    </rPh>
    <rPh sb="3" eb="5">
      <t>キョウユ</t>
    </rPh>
    <rPh sb="6" eb="8">
      <t>メンキョ</t>
    </rPh>
    <rPh sb="8" eb="10">
      <t>コウシン</t>
    </rPh>
    <rPh sb="11" eb="13">
      <t>ジョウキョウ</t>
    </rPh>
    <phoneticPr fontId="4"/>
  </si>
  <si>
    <r>
      <t xml:space="preserve">満年齢
</t>
    </r>
    <r>
      <rPr>
        <sz val="9"/>
        <color theme="1"/>
        <rFont val="ＭＳ 明朝"/>
        <family val="1"/>
        <charset val="128"/>
      </rPr>
      <t>(自動計算)</t>
    </r>
    <phoneticPr fontId="4"/>
  </si>
  <si>
    <t>幼稚園</t>
    <rPh sb="0" eb="3">
      <t>ヨウチエン</t>
    </rPh>
    <phoneticPr fontId="4"/>
  </si>
  <si>
    <t>園長</t>
    <rPh sb="0" eb="2">
      <t>エンチョウ</t>
    </rPh>
    <phoneticPr fontId="4"/>
  </si>
  <si>
    <t>学校医</t>
    <rPh sb="0" eb="2">
      <t>ガッコウ</t>
    </rPh>
    <rPh sb="2" eb="3">
      <t>イ</t>
    </rPh>
    <phoneticPr fontId="4"/>
  </si>
  <si>
    <t>学校歯科医</t>
    <rPh sb="0" eb="2">
      <t>ガッコウ</t>
    </rPh>
    <rPh sb="2" eb="5">
      <t>シカイ</t>
    </rPh>
    <phoneticPr fontId="4"/>
  </si>
  <si>
    <t>学校薬剤師</t>
    <rPh sb="0" eb="2">
      <t>ガッコウ</t>
    </rPh>
    <rPh sb="2" eb="5">
      <t>ヤクザイシ</t>
    </rPh>
    <phoneticPr fontId="4"/>
  </si>
  <si>
    <t>　　例：園長、副園長、教頭、主幹保育教諭、指導保育教諭、保育教諭、助保育教諭、講師、調理員、栄養士、</t>
    <rPh sb="2" eb="3">
      <t>レイ</t>
    </rPh>
    <rPh sb="4" eb="6">
      <t>エンチョウ</t>
    </rPh>
    <rPh sb="7" eb="10">
      <t>フクエンチョウ</t>
    </rPh>
    <rPh sb="11" eb="13">
      <t>キョウトウ</t>
    </rPh>
    <rPh sb="14" eb="16">
      <t>シュカン</t>
    </rPh>
    <rPh sb="16" eb="18">
      <t>ホイク</t>
    </rPh>
    <rPh sb="18" eb="20">
      <t>キョウユ</t>
    </rPh>
    <rPh sb="21" eb="23">
      <t>シドウ</t>
    </rPh>
    <rPh sb="23" eb="25">
      <t>ホイク</t>
    </rPh>
    <rPh sb="25" eb="27">
      <t>キョウユ</t>
    </rPh>
    <rPh sb="28" eb="30">
      <t>ホイク</t>
    </rPh>
    <rPh sb="30" eb="32">
      <t>キョウユ</t>
    </rPh>
    <rPh sb="33" eb="34">
      <t>タス</t>
    </rPh>
    <rPh sb="34" eb="36">
      <t>ホイク</t>
    </rPh>
    <rPh sb="36" eb="38">
      <t>キョウユ</t>
    </rPh>
    <rPh sb="39" eb="41">
      <t>コウシ</t>
    </rPh>
    <rPh sb="42" eb="44">
      <t>チョウリ</t>
    </rPh>
    <rPh sb="44" eb="45">
      <t>イン</t>
    </rPh>
    <phoneticPr fontId="4"/>
  </si>
  <si>
    <t>　　　　主幹養護教諭、養護教諭、養護助教諭、主幹栄養教諭、栄養教諭、事務職員</t>
    <rPh sb="4" eb="6">
      <t>シュカン</t>
    </rPh>
    <rPh sb="6" eb="8">
      <t>ヨウゴ</t>
    </rPh>
    <rPh sb="8" eb="10">
      <t>キョウユ</t>
    </rPh>
    <rPh sb="11" eb="13">
      <t>ヨウゴ</t>
    </rPh>
    <rPh sb="13" eb="15">
      <t>キョウユ</t>
    </rPh>
    <phoneticPr fontId="4"/>
  </si>
  <si>
    <t>(０歳児担当、４歳児学級担任、５歳児担当、子育て支援事業専任、調理業務 など)</t>
    <phoneticPr fontId="4"/>
  </si>
  <si>
    <t>※　｢履歴書｣欄は、履歴書を添付した場合に「○」を選択。　</t>
    <rPh sb="3" eb="6">
      <t>リレキショ</t>
    </rPh>
    <rPh sb="7" eb="8">
      <t>ラン</t>
    </rPh>
    <rPh sb="10" eb="13">
      <t>リレキショ</t>
    </rPh>
    <rPh sb="14" eb="16">
      <t>テンプ</t>
    </rPh>
    <rPh sb="18" eb="20">
      <t>バアイ</t>
    </rPh>
    <rPh sb="25" eb="27">
      <t>センタク</t>
    </rPh>
    <phoneticPr fontId="4"/>
  </si>
  <si>
    <t>※　｢証明書｣欄は、資格証明書を添付した場合に「○」を選択し、資格証明書が不要な場合は「－」を選択。</t>
    <phoneticPr fontId="4"/>
  </si>
  <si>
    <t>備考</t>
    <phoneticPr fontId="4"/>
  </si>
  <si>
    <t>園長</t>
    <phoneticPr fontId="4"/>
  </si>
  <si>
    <t>法により必置</t>
    <rPh sb="0" eb="1">
      <t>ホウ</t>
    </rPh>
    <rPh sb="4" eb="5">
      <t>カナラ</t>
    </rPh>
    <rPh sb="5" eb="6">
      <t>オ</t>
    </rPh>
    <phoneticPr fontId="4"/>
  </si>
  <si>
    <t>専任</t>
  </si>
  <si>
    <t>園長が専任でない場合は、保育教諭等を1人増員する必要がある。</t>
    <rPh sb="0" eb="2">
      <t>エンチョウ</t>
    </rPh>
    <rPh sb="3" eb="5">
      <t>センニン</t>
    </rPh>
    <rPh sb="8" eb="10">
      <t>バアイ</t>
    </rPh>
    <rPh sb="12" eb="14">
      <t>ホイク</t>
    </rPh>
    <rPh sb="14" eb="17">
      <t>キョウユトウ</t>
    </rPh>
    <rPh sb="19" eb="20">
      <t>ニン</t>
    </rPh>
    <rPh sb="20" eb="22">
      <t>ゾウイン</t>
    </rPh>
    <rPh sb="24" eb="26">
      <t>ヒツヨウ</t>
    </rPh>
    <phoneticPr fontId="9"/>
  </si>
  <si>
    <t>副園長</t>
    <rPh sb="0" eb="3">
      <t>フクエンチョウ</t>
    </rPh>
    <phoneticPr fontId="4"/>
  </si>
  <si>
    <t>努力義務</t>
    <rPh sb="0" eb="2">
      <t>ドリョク</t>
    </rPh>
    <rPh sb="2" eb="4">
      <t>ギム</t>
    </rPh>
    <phoneticPr fontId="4"/>
  </si>
  <si>
    <t>１号認定の副園長・教頭加算のためには、以下の条件を満たすことが必要</t>
    <rPh sb="1" eb="2">
      <t>ゴウ</t>
    </rPh>
    <rPh sb="2" eb="4">
      <t>ニンテイ</t>
    </rPh>
    <rPh sb="5" eb="6">
      <t>フク</t>
    </rPh>
    <rPh sb="6" eb="8">
      <t>エンチョウ</t>
    </rPh>
    <rPh sb="9" eb="11">
      <t>キョウトウ</t>
    </rPh>
    <rPh sb="11" eb="13">
      <t>カサン</t>
    </rPh>
    <rPh sb="19" eb="21">
      <t>イカ</t>
    </rPh>
    <rPh sb="22" eb="24">
      <t>ジョウケン</t>
    </rPh>
    <rPh sb="25" eb="26">
      <t>ミ</t>
    </rPh>
    <rPh sb="31" eb="33">
      <t>ヒツヨウ</t>
    </rPh>
    <phoneticPr fontId="9"/>
  </si>
  <si>
    <t>・法第14条に規定する副園長又は教頭の職務をつかさどっていること。学級担任など教育・保育への従事状況は問わない。</t>
    <rPh sb="7" eb="9">
      <t>キテイ</t>
    </rPh>
    <phoneticPr fontId="9"/>
  </si>
  <si>
    <t>教頭</t>
    <rPh sb="0" eb="2">
      <t>キョウトウ</t>
    </rPh>
    <phoneticPr fontId="4"/>
  </si>
  <si>
    <t>・法施行規則第14条で準用する同規則第13条に該当するものとして発令を受けていること。（幼稚園教諭免許状を有さない場合も含む）</t>
    <phoneticPr fontId="9"/>
  </si>
  <si>
    <t>・当該施設に常時勤務する者であること。</t>
    <phoneticPr fontId="9"/>
  </si>
  <si>
    <t>主幹保育教諭</t>
    <rPh sb="0" eb="2">
      <t>シュカン</t>
    </rPh>
    <rPh sb="2" eb="4">
      <t>ホイク</t>
    </rPh>
    <rPh sb="4" eb="6">
      <t>キョウユ</t>
    </rPh>
    <phoneticPr fontId="9"/>
  </si>
  <si>
    <r>
      <t>教育･保育計画の立案や地域子育て支援活動等の業務に専任</t>
    </r>
    <r>
      <rPr>
        <sz val="9"/>
        <color theme="1"/>
        <rFont val="ＭＳ 明朝"/>
        <family val="1"/>
        <charset val="128"/>
      </rPr>
      <t>(クラス担任を務める場合は、保育教諭等に計上すること）</t>
    </r>
    <phoneticPr fontId="9"/>
  </si>
  <si>
    <t>・園長が専任でない施設において、園長が専任でない場合に１名増加して配置する教員に該当しないこと。</t>
    <phoneticPr fontId="9"/>
  </si>
  <si>
    <t>指導保育教諭</t>
    <rPh sb="0" eb="2">
      <t>シドウ</t>
    </rPh>
    <rPh sb="2" eb="4">
      <t>ホイク</t>
    </rPh>
    <rPh sb="4" eb="6">
      <t>キョウユ</t>
    </rPh>
    <phoneticPr fontId="4"/>
  </si>
  <si>
    <t>代替保育教諭等の配置により、主幹保育教諭等２人を、教育･保育計画の立案や地域子育て支援活動等の業務に専任させること。</t>
    <rPh sb="0" eb="2">
      <t>ダイタイ</t>
    </rPh>
    <rPh sb="2" eb="4">
      <t>ホイク</t>
    </rPh>
    <rPh sb="4" eb="7">
      <t>キョウユトウ</t>
    </rPh>
    <rPh sb="8" eb="10">
      <t>ハイチ</t>
    </rPh>
    <rPh sb="22" eb="23">
      <t>ニン</t>
    </rPh>
    <rPh sb="25" eb="27">
      <t>キョウイク</t>
    </rPh>
    <rPh sb="28" eb="30">
      <t>ホイク</t>
    </rPh>
    <rPh sb="30" eb="32">
      <t>ケイカク</t>
    </rPh>
    <rPh sb="33" eb="35">
      <t>リツアン</t>
    </rPh>
    <rPh sb="36" eb="38">
      <t>チイキ</t>
    </rPh>
    <rPh sb="38" eb="40">
      <t>コソダ</t>
    </rPh>
    <rPh sb="41" eb="43">
      <t>シエン</t>
    </rPh>
    <rPh sb="43" eb="45">
      <t>カツドウ</t>
    </rPh>
    <rPh sb="45" eb="46">
      <t>トウ</t>
    </rPh>
    <rPh sb="47" eb="49">
      <t>ギョウム</t>
    </rPh>
    <rPh sb="50" eb="52">
      <t>センニン</t>
    </rPh>
    <phoneticPr fontId="9"/>
  </si>
  <si>
    <r>
      <rPr>
        <sz val="7"/>
        <color theme="1"/>
        <rFont val="ＭＳ 明朝"/>
        <family val="1"/>
        <charset val="128"/>
      </rPr>
      <t>(主幹保育教諭･指導保育教諭･保育教諭)</t>
    </r>
    <r>
      <rPr>
        <sz val="6"/>
        <color theme="1"/>
        <rFont val="ＭＳ 明朝"/>
        <family val="1"/>
        <charset val="128"/>
      </rPr>
      <t xml:space="preserve">
</t>
    </r>
    <r>
      <rPr>
        <sz val="11"/>
        <color theme="1"/>
        <rFont val="ＭＳ 明朝"/>
        <family val="1"/>
        <charset val="128"/>
      </rPr>
      <t>保育教諭等</t>
    </r>
    <rPh sb="1" eb="3">
      <t>シュカン</t>
    </rPh>
    <rPh sb="3" eb="5">
      <t>ホイク</t>
    </rPh>
    <rPh sb="5" eb="7">
      <t>キョウユ</t>
    </rPh>
    <rPh sb="8" eb="10">
      <t>シドウ</t>
    </rPh>
    <rPh sb="10" eb="12">
      <t>ホイク</t>
    </rPh>
    <rPh sb="12" eb="14">
      <t>キョウユ</t>
    </rPh>
    <rPh sb="15" eb="17">
      <t>ホイク</t>
    </rPh>
    <rPh sb="17" eb="19">
      <t>キョウユ</t>
    </rPh>
    <rPh sb="21" eb="23">
      <t>ホイク</t>
    </rPh>
    <rPh sb="23" eb="26">
      <t>キョウユトウ</t>
    </rPh>
    <phoneticPr fontId="4"/>
  </si>
  <si>
    <t>学級数</t>
    <rPh sb="0" eb="2">
      <t>ガッキュウ</t>
    </rPh>
    <rPh sb="2" eb="3">
      <t>スウ</t>
    </rPh>
    <phoneticPr fontId="4"/>
  </si>
  <si>
    <t>3：1</t>
    <phoneticPr fontId="4"/>
  </si>
  <si>
    <t>6:1</t>
    <phoneticPr fontId="4"/>
  </si>
  <si>
    <t>20：1</t>
    <phoneticPr fontId="4"/>
  </si>
  <si>
    <r>
      <t>←常勤職員以外の</t>
    </r>
    <r>
      <rPr>
        <b/>
        <sz val="10"/>
        <color indexed="8"/>
        <rFont val="ＭＳ ゴシック"/>
        <family val="3"/>
        <charset val="128"/>
      </rPr>
      <t>保育士全員</t>
    </r>
    <r>
      <rPr>
        <sz val="10"/>
        <color indexed="8"/>
        <rFont val="ＭＳ ゴシック"/>
        <family val="3"/>
        <charset val="128"/>
      </rPr>
      <t>の勤務時間</t>
    </r>
    <rPh sb="1" eb="3">
      <t>ジョウキン</t>
    </rPh>
    <rPh sb="3" eb="5">
      <t>ショクイン</t>
    </rPh>
    <rPh sb="5" eb="7">
      <t>イガイ</t>
    </rPh>
    <rPh sb="8" eb="11">
      <t>ホイクシ</t>
    </rPh>
    <rPh sb="11" eb="13">
      <t>ゼンイン</t>
    </rPh>
    <rPh sb="14" eb="16">
      <t>キンム</t>
    </rPh>
    <rPh sb="16" eb="18">
      <t>ジカン</t>
    </rPh>
    <phoneticPr fontId="4"/>
  </si>
  <si>
    <t>※定数は学級数以上。1学級20人(専任保育教諭等2人の場合35人)以下</t>
    <rPh sb="1" eb="3">
      <t>テイスウ</t>
    </rPh>
    <rPh sb="4" eb="6">
      <t>ガッキュウ</t>
    </rPh>
    <rPh sb="6" eb="7">
      <t>スウ</t>
    </rPh>
    <rPh sb="7" eb="9">
      <t>イジョウ</t>
    </rPh>
    <rPh sb="11" eb="13">
      <t>ガッキュウ</t>
    </rPh>
    <rPh sb="15" eb="16">
      <t>ニン</t>
    </rPh>
    <rPh sb="25" eb="26">
      <t>ニン</t>
    </rPh>
    <phoneticPr fontId="4"/>
  </si>
  <si>
    <r>
      <t>←常勤職員</t>
    </r>
    <r>
      <rPr>
        <b/>
        <sz val="10"/>
        <color indexed="8"/>
        <rFont val="ＭＳ ゴシック"/>
        <family val="3"/>
        <charset val="128"/>
      </rPr>
      <t>1人</t>
    </r>
    <r>
      <rPr>
        <sz val="10"/>
        <color indexed="8"/>
        <rFont val="ＭＳ ゴシック"/>
        <family val="3"/>
        <charset val="128"/>
      </rPr>
      <t>の1か月の勤務時間</t>
    </r>
    <rPh sb="1" eb="3">
      <t>ジョウキン</t>
    </rPh>
    <rPh sb="3" eb="5">
      <t>ショクイン</t>
    </rPh>
    <rPh sb="6" eb="7">
      <t>ニン</t>
    </rPh>
    <rPh sb="10" eb="11">
      <t>ゲツ</t>
    </rPh>
    <rPh sb="12" eb="14">
      <t>キンム</t>
    </rPh>
    <rPh sb="14" eb="16">
      <t>ジカン</t>
    </rPh>
    <phoneticPr fontId="4"/>
  </si>
  <si>
    <t>30：1</t>
    <phoneticPr fontId="4"/>
  </si>
  <si>
    <t>※定数は学級数以上。1学級35人以下</t>
    <rPh sb="11" eb="13">
      <t>ガッキュウ</t>
    </rPh>
    <rPh sb="15" eb="16">
      <t>ニン</t>
    </rPh>
    <rPh sb="16" eb="18">
      <t>イカ</t>
    </rPh>
    <phoneticPr fontId="4"/>
  </si>
  <si>
    <t>-</t>
    <phoneticPr fontId="4"/>
  </si>
  <si>
    <t>ア　学級担任は、原則、常勤・専任であること。</t>
    <rPh sb="2" eb="4">
      <t>ガッキュウ</t>
    </rPh>
    <rPh sb="4" eb="6">
      <t>タンニン</t>
    </rPh>
    <rPh sb="8" eb="10">
      <t>ゲンソク</t>
    </rPh>
    <rPh sb="11" eb="13">
      <t>ジョウキン</t>
    </rPh>
    <rPh sb="14" eb="16">
      <t>センニン</t>
    </rPh>
    <phoneticPr fontId="4"/>
  </si>
  <si>
    <t>保育認定</t>
    <rPh sb="0" eb="2">
      <t>ホイク</t>
    </rPh>
    <rPh sb="2" eb="4">
      <t>ニンテイ</t>
    </rPh>
    <phoneticPr fontId="9"/>
  </si>
  <si>
    <t>イ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4"/>
  </si>
  <si>
    <t>グループに係る配置基準上の定数が２人以上の場合は、最低２人）配置されていること。</t>
    <phoneticPr fontId="4"/>
  </si>
  <si>
    <t>主幹保育教諭等2人専任化代替要員2人</t>
    <rPh sb="0" eb="2">
      <t>シュカン</t>
    </rPh>
    <rPh sb="2" eb="4">
      <t>ホイク</t>
    </rPh>
    <rPh sb="4" eb="6">
      <t>キョウユ</t>
    </rPh>
    <rPh sb="6" eb="7">
      <t>トウ</t>
    </rPh>
    <rPh sb="8" eb="9">
      <t>ニン</t>
    </rPh>
    <rPh sb="9" eb="11">
      <t>センニン</t>
    </rPh>
    <rPh sb="11" eb="12">
      <t>カ</t>
    </rPh>
    <rPh sb="12" eb="14">
      <t>ダイタイ</t>
    </rPh>
    <rPh sb="14" eb="16">
      <t>ヨウイン</t>
    </rPh>
    <rPh sb="17" eb="18">
      <t>ニン</t>
    </rPh>
    <phoneticPr fontId="4"/>
  </si>
  <si>
    <t>代替要員の1人は非常勤で可</t>
    <rPh sb="0" eb="2">
      <t>ダイタイ</t>
    </rPh>
    <rPh sb="2" eb="4">
      <t>ヨウイン</t>
    </rPh>
    <rPh sb="6" eb="7">
      <t>ニン</t>
    </rPh>
    <rPh sb="8" eb="11">
      <t>ヒジョウキン</t>
    </rPh>
    <rPh sb="12" eb="13">
      <t>カ</t>
    </rPh>
    <phoneticPr fontId="9"/>
  </si>
  <si>
    <t>ウ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4"/>
  </si>
  <si>
    <t>園長が専任でない場合＋1人</t>
    <rPh sb="0" eb="2">
      <t>エンチョウ</t>
    </rPh>
    <rPh sb="3" eb="5">
      <t>センニン</t>
    </rPh>
    <rPh sb="8" eb="10">
      <t>バアイ</t>
    </rPh>
    <rPh sb="12" eb="13">
      <t>ニン</t>
    </rPh>
    <phoneticPr fontId="4"/>
  </si>
  <si>
    <t>認定こども園法第27条第1項により準用する学校保健安全法第23条により必置</t>
    <rPh sb="0" eb="2">
      <t>ニンテイ</t>
    </rPh>
    <rPh sb="5" eb="6">
      <t>エン</t>
    </rPh>
    <rPh sb="6" eb="7">
      <t>ホウ</t>
    </rPh>
    <rPh sb="7" eb="8">
      <t>ダイ</t>
    </rPh>
    <rPh sb="10" eb="11">
      <t>ジョウ</t>
    </rPh>
    <rPh sb="11" eb="12">
      <t>ダイ</t>
    </rPh>
    <rPh sb="13" eb="14">
      <t>コウ</t>
    </rPh>
    <rPh sb="17" eb="19">
      <t>ジュンヨウ</t>
    </rPh>
    <rPh sb="21" eb="23">
      <t>ガッコウ</t>
    </rPh>
    <rPh sb="23" eb="25">
      <t>ホケン</t>
    </rPh>
    <rPh sb="25" eb="28">
      <t>アンゼンホウ</t>
    </rPh>
    <rPh sb="28" eb="29">
      <t>ダイ</t>
    </rPh>
    <rPh sb="31" eb="32">
      <t>ジョウ</t>
    </rPh>
    <rPh sb="35" eb="37">
      <t>ヒッチ</t>
    </rPh>
    <phoneticPr fontId="4"/>
  </si>
  <si>
    <t>養護教諭等</t>
    <rPh sb="0" eb="2">
      <t>ヨウゴ</t>
    </rPh>
    <rPh sb="2" eb="4">
      <t>キョウユ</t>
    </rPh>
    <rPh sb="4" eb="5">
      <t>トウ</t>
    </rPh>
    <phoneticPr fontId="4"/>
  </si>
  <si>
    <t>置くよう努める</t>
    <rPh sb="0" eb="1">
      <t>オ</t>
    </rPh>
    <rPh sb="4" eb="5">
      <t>ツト</t>
    </rPh>
    <phoneticPr fontId="4"/>
  </si>
  <si>
    <t>主幹養護教諭･養護教諭･養護助教諭</t>
    <phoneticPr fontId="9"/>
  </si>
  <si>
    <t>栄養教諭等</t>
    <rPh sb="0" eb="2">
      <t>エイヨウ</t>
    </rPh>
    <rPh sb="2" eb="4">
      <t>キョウユ</t>
    </rPh>
    <rPh sb="4" eb="5">
      <t>トウ</t>
    </rPh>
    <phoneticPr fontId="4"/>
  </si>
  <si>
    <r>
      <t>置くことができる</t>
    </r>
    <r>
      <rPr>
        <sz val="8"/>
        <rFont val="ＭＳ 明朝"/>
        <family val="1"/>
        <charset val="128"/>
      </rPr>
      <t>(認定こども園法第14条第2項)</t>
    </r>
    <rPh sb="0" eb="1">
      <t>オ</t>
    </rPh>
    <rPh sb="9" eb="11">
      <t>ニンテイ</t>
    </rPh>
    <rPh sb="14" eb="15">
      <t>エン</t>
    </rPh>
    <rPh sb="15" eb="16">
      <t>ホウ</t>
    </rPh>
    <rPh sb="16" eb="17">
      <t>ダイ</t>
    </rPh>
    <rPh sb="19" eb="20">
      <t>ジョウ</t>
    </rPh>
    <rPh sb="20" eb="21">
      <t>ダイ</t>
    </rPh>
    <rPh sb="22" eb="23">
      <t>コウ</t>
    </rPh>
    <phoneticPr fontId="9"/>
  </si>
  <si>
    <t>主幹栄養教諭･栄養教諭</t>
    <phoneticPr fontId="9"/>
  </si>
  <si>
    <t>※ 保育教諭等を｢専任の副園長又は教頭が兼ねる場合｣、｢学級数の1/3の範囲内で助保育教諭、講師を</t>
    <phoneticPr fontId="4"/>
  </si>
  <si>
    <t xml:space="preserve">   もって代える場合｣は当該者を保育教諭等数に計上し、備考欄にその旨を記載してください</t>
    <rPh sb="15" eb="16">
      <t>シャ</t>
    </rPh>
    <phoneticPr fontId="4"/>
  </si>
  <si>
    <t>※ ｢主幹保育教諭等専任化｣の｢主幹保育教諭等｣とは、副園長･教頭･主幹保育教諭･指導保育教諭が対象。</t>
    <rPh sb="3" eb="5">
      <t>シュカン</t>
    </rPh>
    <rPh sb="5" eb="7">
      <t>ホイク</t>
    </rPh>
    <rPh sb="7" eb="10">
      <t>キョウユナド</t>
    </rPh>
    <rPh sb="10" eb="12">
      <t>センニン</t>
    </rPh>
    <rPh sb="12" eb="13">
      <t>カ</t>
    </rPh>
    <rPh sb="16" eb="18">
      <t>シュカン</t>
    </rPh>
    <rPh sb="18" eb="20">
      <t>ホイク</t>
    </rPh>
    <rPh sb="20" eb="23">
      <t>キョウユトウ</t>
    </rPh>
    <rPh sb="27" eb="30">
      <t>フクエンチョウ</t>
    </rPh>
    <rPh sb="31" eb="33">
      <t>キョウトウ</t>
    </rPh>
    <rPh sb="34" eb="36">
      <t>シュカン</t>
    </rPh>
    <rPh sb="36" eb="38">
      <t>ホイク</t>
    </rPh>
    <rPh sb="38" eb="40">
      <t>キョウユ</t>
    </rPh>
    <rPh sb="41" eb="43">
      <t>シドウ</t>
    </rPh>
    <rPh sb="43" eb="45">
      <t>ホイク</t>
    </rPh>
    <rPh sb="45" eb="47">
      <t>キョウユ</t>
    </rPh>
    <rPh sb="48" eb="50">
      <t>タイショウ</t>
    </rPh>
    <phoneticPr fontId="4"/>
  </si>
  <si>
    <t>※ 子育て支援事業に専従する職員を配置する場合は、専従職員は保育教諭等に含めないでください。</t>
    <rPh sb="2" eb="4">
      <t>コソダ</t>
    </rPh>
    <rPh sb="5" eb="7">
      <t>シエン</t>
    </rPh>
    <rPh sb="7" eb="9">
      <t>ジギョウ</t>
    </rPh>
    <rPh sb="10" eb="12">
      <t>センジュウ</t>
    </rPh>
    <rPh sb="14" eb="16">
      <t>ショクイン</t>
    </rPh>
    <rPh sb="17" eb="19">
      <t>ハイチ</t>
    </rPh>
    <rPh sb="21" eb="23">
      <t>バアイ</t>
    </rPh>
    <rPh sb="25" eb="27">
      <t>センジュウ</t>
    </rPh>
    <rPh sb="27" eb="29">
      <t>ショクイン</t>
    </rPh>
    <rPh sb="30" eb="32">
      <t>ホイク</t>
    </rPh>
    <rPh sb="32" eb="34">
      <t>キョウユ</t>
    </rPh>
    <rPh sb="34" eb="35">
      <t>トウ</t>
    </rPh>
    <rPh sb="36" eb="37">
      <t>フク</t>
    </rPh>
    <phoneticPr fontId="4"/>
  </si>
  <si>
    <r>
      <t>変更調書（</t>
    </r>
    <r>
      <rPr>
        <b/>
        <sz val="10.5"/>
        <color theme="1"/>
        <rFont val="ＭＳ ゴシック"/>
        <family val="3"/>
        <charset val="128"/>
      </rPr>
      <t>職員配置計画・幼保連携型認定こども園）</t>
    </r>
    <r>
      <rPr>
        <b/>
        <sz val="12"/>
        <color theme="1"/>
        <rFont val="ＭＳ ゴシック"/>
        <family val="3"/>
        <charset val="128"/>
      </rPr>
      <t/>
    </r>
    <rPh sb="0" eb="2">
      <t>ヘンコウ</t>
    </rPh>
    <rPh sb="2" eb="4">
      <t>チョウショ</t>
    </rPh>
    <rPh sb="5" eb="7">
      <t>ショクイン</t>
    </rPh>
    <rPh sb="7" eb="9">
      <t>ハイチ</t>
    </rPh>
    <rPh sb="9" eb="11">
      <t>ケイカク</t>
    </rPh>
    <rPh sb="12" eb="13">
      <t>ヨウ</t>
    </rPh>
    <rPh sb="13" eb="14">
      <t>タモツ</t>
    </rPh>
    <rPh sb="14" eb="16">
      <t>レンケイ</t>
    </rPh>
    <rPh sb="16" eb="17">
      <t>カタ</t>
    </rPh>
    <rPh sb="17" eb="19">
      <t>ニンテイ</t>
    </rPh>
    <rPh sb="22" eb="23">
      <t>エン</t>
    </rPh>
    <phoneticPr fontId="9"/>
  </si>
  <si>
    <r>
      <t>変更調書</t>
    </r>
    <r>
      <rPr>
        <b/>
        <sz val="10.5"/>
        <color theme="1"/>
        <rFont val="ＭＳ ゴシック"/>
        <family val="3"/>
        <charset val="128"/>
      </rPr>
      <t>（概要・幼保連携型認定こども園）</t>
    </r>
    <r>
      <rPr>
        <b/>
        <sz val="12"/>
        <color theme="1"/>
        <rFont val="ＭＳ ゴシック"/>
        <family val="3"/>
        <charset val="128"/>
      </rPr>
      <t>　</t>
    </r>
    <r>
      <rPr>
        <b/>
        <sz val="11"/>
        <color theme="1"/>
        <rFont val="ＭＳ ゴシック"/>
        <family val="3"/>
        <charset val="128"/>
      </rPr>
      <t>※変更を希望する箇所のみ記入</t>
    </r>
    <rPh sb="5" eb="7">
      <t>ガイヨウ</t>
    </rPh>
    <rPh sb="8" eb="9">
      <t>ヨウ</t>
    </rPh>
    <rPh sb="9" eb="10">
      <t>タモツ</t>
    </rPh>
    <rPh sb="10" eb="12">
      <t>レンケイ</t>
    </rPh>
    <rPh sb="12" eb="13">
      <t>カタ</t>
    </rPh>
    <rPh sb="13" eb="15">
      <t>ニンテイ</t>
    </rPh>
    <rPh sb="18" eb="19">
      <t>エン</t>
    </rPh>
    <phoneticPr fontId="9"/>
  </si>
  <si>
    <t>合計</t>
    <rPh sb="0" eb="2">
      <t>ゴウケイケイ</t>
    </rPh>
    <phoneticPr fontId="4"/>
  </si>
  <si>
    <t>1号認定(教育認定)</t>
    <rPh sb="1" eb="2">
      <t>ゴウ</t>
    </rPh>
    <rPh sb="2" eb="4">
      <t>ニンテイ</t>
    </rPh>
    <rPh sb="5" eb="7">
      <t>キョウイク</t>
    </rPh>
    <rPh sb="7" eb="9">
      <t>ニンテイ</t>
    </rPh>
    <phoneticPr fontId="4"/>
  </si>
  <si>
    <t>2･3号認定(保育認定)</t>
    <rPh sb="3" eb="4">
      <t>ゴウ</t>
    </rPh>
    <rPh sb="4" eb="6">
      <t>ニンテイ</t>
    </rPh>
    <rPh sb="7" eb="9">
      <t>ホイク</t>
    </rPh>
    <rPh sb="9" eb="11">
      <t>ニンテイ</t>
    </rPh>
    <phoneticPr fontId="4"/>
  </si>
  <si>
    <t>保育短時間認定</t>
    <rPh sb="0" eb="2">
      <t>ホイク</t>
    </rPh>
    <rPh sb="2" eb="5">
      <t>タンジカン</t>
    </rPh>
    <rPh sb="5" eb="7">
      <t>ニンテイ</t>
    </rPh>
    <phoneticPr fontId="9"/>
  </si>
  <si>
    <t>学級数</t>
    <rPh sb="0" eb="2">
      <t>ガッキュウ</t>
    </rPh>
    <rPh sb="2" eb="3">
      <t>カズ</t>
    </rPh>
    <phoneticPr fontId="4"/>
  </si>
  <si>
    <t>１学級あたりの人数</t>
    <rPh sb="1" eb="3">
      <t>ガッキュウ</t>
    </rPh>
    <rPh sb="7" eb="9">
      <t>ニンズウ</t>
    </rPh>
    <phoneticPr fontId="4"/>
  </si>
  <si>
    <t>1学級35人以下</t>
    <phoneticPr fontId="9"/>
  </si>
  <si>
    <t>～</t>
    <phoneticPr fontId="4"/>
  </si>
  <si>
    <t>～</t>
    <phoneticPr fontId="4"/>
  </si>
  <si>
    <t>敷地(園舎・園庭と一体の敷地)</t>
    <rPh sb="0" eb="2">
      <t>シキチ</t>
    </rPh>
    <phoneticPr fontId="4"/>
  </si>
  <si>
    <t>園舎等の建築面積</t>
    <rPh sb="0" eb="2">
      <t>エンシャ</t>
    </rPh>
    <rPh sb="2" eb="3">
      <t>ナド</t>
    </rPh>
    <rPh sb="4" eb="6">
      <t>ケンチク</t>
    </rPh>
    <rPh sb="6" eb="8">
      <t>メンセキ</t>
    </rPh>
    <phoneticPr fontId="9"/>
  </si>
  <si>
    <t>園庭</t>
    <rPh sb="0" eb="2">
      <t>エンテイ</t>
    </rPh>
    <phoneticPr fontId="4"/>
  </si>
  <si>
    <t>駐車場・駐輪場等</t>
    <phoneticPr fontId="9"/>
  </si>
  <si>
    <t>～</t>
    <phoneticPr fontId="4"/>
  </si>
  <si>
    <t>　(自然農園やサブグラウンド等を園舎･園庭の敷地と離れた場所で確保している場合等)について記入</t>
    <phoneticPr fontId="4"/>
  </si>
  <si>
    <t>(1)　園舎の面積</t>
    <rPh sb="4" eb="6">
      <t>エンシャ</t>
    </rPh>
    <rPh sb="7" eb="9">
      <t>メンセキ</t>
    </rPh>
    <phoneticPr fontId="4"/>
  </si>
  <si>
    <t>園舎</t>
    <rPh sb="0" eb="2">
      <t>エンシャ</t>
    </rPh>
    <phoneticPr fontId="4"/>
  </si>
  <si>
    <t>Ａ+Ｂ+Ｃ+Ｄ</t>
    <phoneticPr fontId="4"/>
  </si>
  <si>
    <t>Ａ</t>
    <phoneticPr fontId="4"/>
  </si>
  <si>
    <t>３歳児以上の面積</t>
    <rPh sb="1" eb="3">
      <t>サイジ</t>
    </rPh>
    <rPh sb="3" eb="5">
      <t>イジョウ</t>
    </rPh>
    <rPh sb="6" eb="8">
      <t>メンセキ</t>
    </rPh>
    <phoneticPr fontId="4"/>
  </si>
  <si>
    <t>1学級:180㎡　2学級以上:320㎡＋100㎡×(学級数－2)</t>
    <rPh sb="1" eb="3">
      <t>ガッキュウ</t>
    </rPh>
    <rPh sb="10" eb="12">
      <t>ガッキュウ</t>
    </rPh>
    <rPh sb="12" eb="14">
      <t>イジョウ</t>
    </rPh>
    <rPh sb="26" eb="28">
      <t>ガッキュウ</t>
    </rPh>
    <rPh sb="28" eb="29">
      <t>スウ</t>
    </rPh>
    <phoneticPr fontId="4"/>
  </si>
  <si>
    <t>Ｂ</t>
    <phoneticPr fontId="4"/>
  </si>
  <si>
    <t>乳児室</t>
    <rPh sb="0" eb="2">
      <t>ニュウジ</t>
    </rPh>
    <rPh sb="2" eb="3">
      <t>シツ</t>
    </rPh>
    <phoneticPr fontId="4"/>
  </si>
  <si>
    <t>3.3㎡×０歳児</t>
    <rPh sb="6" eb="8">
      <t>サイジ</t>
    </rPh>
    <phoneticPr fontId="4"/>
  </si>
  <si>
    <t>Ｃ</t>
    <phoneticPr fontId="4"/>
  </si>
  <si>
    <t>ほふく室</t>
    <rPh sb="3" eb="4">
      <t>シツ</t>
    </rPh>
    <phoneticPr fontId="4"/>
  </si>
  <si>
    <t>3.3㎡×１歳児　</t>
    <rPh sb="6" eb="8">
      <t>サイジ</t>
    </rPh>
    <phoneticPr fontId="4"/>
  </si>
  <si>
    <t>Ｄ</t>
    <phoneticPr fontId="4"/>
  </si>
  <si>
    <t>２歳児の保育室･遊戯室</t>
    <rPh sb="1" eb="3">
      <t>サイジ</t>
    </rPh>
    <rPh sb="4" eb="6">
      <t>ホイク</t>
    </rPh>
    <rPh sb="6" eb="7">
      <t>シツ</t>
    </rPh>
    <rPh sb="8" eb="11">
      <t>ユウギシツ</t>
    </rPh>
    <phoneticPr fontId="4"/>
  </si>
  <si>
    <t>1.98㎡×２歳児</t>
    <rPh sb="7" eb="9">
      <t>サイジ</t>
    </rPh>
    <phoneticPr fontId="4"/>
  </si>
  <si>
    <t>(2)　保育室等の面積</t>
    <rPh sb="4" eb="7">
      <t>ホイクシツ</t>
    </rPh>
    <rPh sb="7" eb="8">
      <t>トウ</t>
    </rPh>
    <rPh sb="9" eb="11">
      <t>メンセキ</t>
    </rPh>
    <phoneticPr fontId="4"/>
  </si>
  <si>
    <t>必置(保健室との兼用可)</t>
    <rPh sb="0" eb="1">
      <t>カナラ</t>
    </rPh>
    <rPh sb="1" eb="2">
      <t>オ</t>
    </rPh>
    <rPh sb="3" eb="6">
      <t>ホケンシツ</t>
    </rPh>
    <rPh sb="8" eb="10">
      <t>ケンヨウ</t>
    </rPh>
    <rPh sb="10" eb="11">
      <t>カ</t>
    </rPh>
    <phoneticPr fontId="4"/>
  </si>
  <si>
    <t>保健室</t>
    <rPh sb="0" eb="3">
      <t>ホケンシツ</t>
    </rPh>
    <phoneticPr fontId="4"/>
  </si>
  <si>
    <t>必置(職員室との兼用可)</t>
    <rPh sb="0" eb="1">
      <t>カナラ</t>
    </rPh>
    <rPh sb="1" eb="2">
      <t>オ</t>
    </rPh>
    <rPh sb="3" eb="6">
      <t>ショクインシツ</t>
    </rPh>
    <rPh sb="8" eb="10">
      <t>ケンヨウ</t>
    </rPh>
    <rPh sb="10" eb="11">
      <t>カ</t>
    </rPh>
    <phoneticPr fontId="4"/>
  </si>
  <si>
    <t>調乳室</t>
    <rPh sb="0" eb="3">
      <t>チョウニュウシツ</t>
    </rPh>
    <phoneticPr fontId="9"/>
  </si>
  <si>
    <t>調乳室：０歳児を保育する場合は必置</t>
    <rPh sb="0" eb="3">
      <t>チョウニュウシツ</t>
    </rPh>
    <rPh sb="5" eb="6">
      <t>サイ</t>
    </rPh>
    <rPh sb="6" eb="7">
      <t>ジ</t>
    </rPh>
    <rPh sb="8" eb="10">
      <t>ホイク</t>
    </rPh>
    <rPh sb="12" eb="14">
      <t>バアイ</t>
    </rPh>
    <rPh sb="15" eb="16">
      <t>カナラ</t>
    </rPh>
    <rPh sb="16" eb="17">
      <t>オ</t>
    </rPh>
    <phoneticPr fontId="4"/>
  </si>
  <si>
    <t>沐浴室：２歳未満児を保育する場合は必置</t>
    <rPh sb="0" eb="2">
      <t>モクヨク</t>
    </rPh>
    <rPh sb="2" eb="3">
      <t>シツ</t>
    </rPh>
    <rPh sb="5" eb="6">
      <t>サイ</t>
    </rPh>
    <rPh sb="6" eb="8">
      <t>ミマン</t>
    </rPh>
    <rPh sb="8" eb="9">
      <t>ジ</t>
    </rPh>
    <rPh sb="10" eb="12">
      <t>ホイク</t>
    </rPh>
    <rPh sb="14" eb="16">
      <t>バアイ</t>
    </rPh>
    <rPh sb="17" eb="18">
      <t>カナラ</t>
    </rPh>
    <rPh sb="18" eb="19">
      <t>オ</t>
    </rPh>
    <phoneticPr fontId="4"/>
  </si>
  <si>
    <t>図書室</t>
    <rPh sb="0" eb="3">
      <t>トショシツ</t>
    </rPh>
    <phoneticPr fontId="9"/>
  </si>
  <si>
    <t>図書室：設置するよう努める</t>
    <rPh sb="0" eb="3">
      <t>トショシツ</t>
    </rPh>
    <rPh sb="4" eb="6">
      <t>セッチ</t>
    </rPh>
    <rPh sb="10" eb="11">
      <t>ツト</t>
    </rPh>
    <phoneticPr fontId="4"/>
  </si>
  <si>
    <t>会議室</t>
    <rPh sb="0" eb="3">
      <t>カイギシツ</t>
    </rPh>
    <phoneticPr fontId="9"/>
  </si>
  <si>
    <t>会議室：設置するよう努める</t>
    <rPh sb="0" eb="3">
      <t>カイギシツ</t>
    </rPh>
    <rPh sb="4" eb="6">
      <t>セッチ</t>
    </rPh>
    <rPh sb="10" eb="11">
      <t>ツト</t>
    </rPh>
    <phoneticPr fontId="4"/>
  </si>
  <si>
    <r>
      <t>(3)　その他設備</t>
    </r>
    <r>
      <rPr>
        <sz val="11"/>
        <rFont val="ＭＳ 明朝"/>
        <family val="1"/>
        <charset val="128"/>
      </rPr>
      <t>(設備等の有無について○又は×で記載　○:有 ×:無)</t>
    </r>
    <rPh sb="6" eb="7">
      <t>タ</t>
    </rPh>
    <rPh sb="7" eb="9">
      <t>セツビ</t>
    </rPh>
    <rPh sb="10" eb="12">
      <t>セツビ</t>
    </rPh>
    <rPh sb="12" eb="13">
      <t>トウ</t>
    </rPh>
    <rPh sb="14" eb="16">
      <t>ウム</t>
    </rPh>
    <rPh sb="21" eb="22">
      <t>マタ</t>
    </rPh>
    <rPh sb="25" eb="27">
      <t>キサイ</t>
    </rPh>
    <rPh sb="30" eb="31">
      <t>アリ</t>
    </rPh>
    <rPh sb="34" eb="35">
      <t>ナ</t>
    </rPh>
    <phoneticPr fontId="4"/>
  </si>
  <si>
    <t>飲料水用設備</t>
    <rPh sb="0" eb="3">
      <t>インリョウスイ</t>
    </rPh>
    <rPh sb="3" eb="4">
      <t>ヨウ</t>
    </rPh>
    <rPh sb="4" eb="6">
      <t>セツビ</t>
    </rPh>
    <phoneticPr fontId="4"/>
  </si>
  <si>
    <t>必置</t>
    <rPh sb="0" eb="2">
      <t>ヒッチ</t>
    </rPh>
    <phoneticPr fontId="4"/>
  </si>
  <si>
    <t>放送聴取設備</t>
    <rPh sb="0" eb="2">
      <t>ホウソウ</t>
    </rPh>
    <rPh sb="2" eb="4">
      <t>チョウシュ</t>
    </rPh>
    <rPh sb="4" eb="6">
      <t>セツビ</t>
    </rPh>
    <phoneticPr fontId="4"/>
  </si>
  <si>
    <t>置くよう
努める</t>
    <rPh sb="0" eb="1">
      <t>オ</t>
    </rPh>
    <rPh sb="5" eb="6">
      <t>ツト</t>
    </rPh>
    <phoneticPr fontId="4"/>
  </si>
  <si>
    <t>手洗用設備</t>
    <rPh sb="0" eb="2">
      <t>テアラ</t>
    </rPh>
    <rPh sb="2" eb="3">
      <t>ヨウ</t>
    </rPh>
    <rPh sb="3" eb="5">
      <t>セツビ</t>
    </rPh>
    <phoneticPr fontId="4"/>
  </si>
  <si>
    <t>映写設備</t>
    <rPh sb="0" eb="2">
      <t>エイシャ</t>
    </rPh>
    <rPh sb="2" eb="4">
      <t>セツビ</t>
    </rPh>
    <phoneticPr fontId="4"/>
  </si>
  <si>
    <t>足洗用設備</t>
    <phoneticPr fontId="4"/>
  </si>
  <si>
    <t>水遊び場</t>
    <rPh sb="0" eb="2">
      <t>ミズアソ</t>
    </rPh>
    <rPh sb="3" eb="4">
      <t>バ</t>
    </rPh>
    <phoneticPr fontId="4"/>
  </si>
  <si>
    <t>避難用設備</t>
    <rPh sb="0" eb="3">
      <t>ヒナンヨウ</t>
    </rPh>
    <rPh sb="3" eb="5">
      <t>セツビ</t>
    </rPh>
    <phoneticPr fontId="4"/>
  </si>
  <si>
    <t>保育室等を２階以上に設置する場合</t>
    <phoneticPr fontId="4"/>
  </si>
  <si>
    <t>園児清浄用設備</t>
    <rPh sb="0" eb="2">
      <t>エンジ</t>
    </rPh>
    <rPh sb="2" eb="4">
      <t>セイジョウ</t>
    </rPh>
    <rPh sb="4" eb="5">
      <t>ヨウ</t>
    </rPh>
    <rPh sb="5" eb="7">
      <t>セツビ</t>
    </rPh>
    <phoneticPr fontId="4"/>
  </si>
  <si>
    <t>避難設備</t>
    <rPh sb="0" eb="2">
      <t>ヒナン</t>
    </rPh>
    <rPh sb="2" eb="4">
      <t>セツビ</t>
    </rPh>
    <phoneticPr fontId="4"/>
  </si>
  <si>
    <t>保育室等を２階以上に設置する場合は、避難設備及び防災設備について、</t>
    <phoneticPr fontId="9"/>
  </si>
  <si>
    <t>該当するものをリストから選択すること。</t>
    <phoneticPr fontId="9"/>
  </si>
  <si>
    <t>防災設備</t>
    <rPh sb="0" eb="2">
      <t>ボウサイ</t>
    </rPh>
    <rPh sb="2" eb="4">
      <t>セツビ</t>
    </rPh>
    <phoneticPr fontId="4"/>
  </si>
  <si>
    <t>(4)　園庭</t>
    <rPh sb="4" eb="6">
      <t>エンテイ</t>
    </rPh>
    <phoneticPr fontId="4"/>
  </si>
  <si>
    <r>
      <rPr>
        <sz val="10"/>
        <rFont val="ＭＳ 明朝"/>
        <family val="1"/>
        <charset val="128"/>
      </rPr>
      <t>基準面積</t>
    </r>
    <r>
      <rPr>
        <sz val="8"/>
        <rFont val="ＭＳ 明朝"/>
        <family val="1"/>
        <charset val="128"/>
      </rPr>
      <t>Ａ+(Ｂ又はＣの大きい方)</t>
    </r>
    <rPh sb="0" eb="2">
      <t>キジュン</t>
    </rPh>
    <rPh sb="2" eb="4">
      <t>メンセキ</t>
    </rPh>
    <phoneticPr fontId="4"/>
  </si>
  <si>
    <t>Ａ</t>
    <phoneticPr fontId="4"/>
  </si>
  <si>
    <t>２歳児で積算</t>
    <phoneticPr fontId="4"/>
  </si>
  <si>
    <t>3.3㎡×２歳児数</t>
    <rPh sb="6" eb="7">
      <t>サイ</t>
    </rPh>
    <rPh sb="7" eb="8">
      <t>ジ</t>
    </rPh>
    <rPh sb="8" eb="9">
      <t>スウ</t>
    </rPh>
    <phoneticPr fontId="4"/>
  </si>
  <si>
    <t>Ｂ</t>
    <phoneticPr fontId="4"/>
  </si>
  <si>
    <t>３歳児以上で積算</t>
    <phoneticPr fontId="4"/>
  </si>
  <si>
    <t>3.3㎡×３歳以上児数</t>
    <rPh sb="6" eb="7">
      <t>サイ</t>
    </rPh>
    <rPh sb="9" eb="10">
      <t>ジ</t>
    </rPh>
    <rPh sb="10" eb="11">
      <t>スウ</t>
    </rPh>
    <phoneticPr fontId="4"/>
  </si>
  <si>
    <t>Ｃ</t>
    <phoneticPr fontId="4"/>
  </si>
  <si>
    <t>学級数で積算</t>
    <phoneticPr fontId="4"/>
  </si>
  <si>
    <t>2学級以下 330㎡＋30㎡×(クラス数－1)</t>
    <rPh sb="1" eb="3">
      <t>ガッキュウ</t>
    </rPh>
    <rPh sb="3" eb="5">
      <t>イカ</t>
    </rPh>
    <phoneticPr fontId="4"/>
  </si>
  <si>
    <t>園庭有効面積</t>
    <rPh sb="0" eb="2">
      <t>エンテイ</t>
    </rPh>
    <rPh sb="2" eb="4">
      <t>ユウコウ</t>
    </rPh>
    <rPh sb="4" eb="6">
      <t>メンセキ</t>
    </rPh>
    <phoneticPr fontId="4"/>
  </si>
  <si>
    <t>3学級以上 400㎡＋80㎡×(クラス数－3)</t>
    <rPh sb="1" eb="3">
      <t>ガッキュウ</t>
    </rPh>
    <rPh sb="3" eb="5">
      <t>イジョウ</t>
    </rPh>
    <phoneticPr fontId="4"/>
  </si>
  <si>
    <t>○</t>
    <phoneticPr fontId="4"/>
  </si>
  <si>
    <t>④</t>
    <phoneticPr fontId="4"/>
  </si>
  <si>
    <t>建築基準法施行令第123条第2項各号に規定する構造の屋外階段</t>
    <phoneticPr fontId="4"/>
  </si>
  <si>
    <t>⑤</t>
    <phoneticPr fontId="4"/>
  </si>
  <si>
    <t>⑥</t>
    <phoneticPr fontId="4"/>
  </si>
  <si>
    <t>⑦</t>
    <phoneticPr fontId="4"/>
  </si>
  <si>
    <t>⑧</t>
    <phoneticPr fontId="4"/>
  </si>
  <si>
    <t>建築基準法第2条第7号に規定する耐火構造の屋外傾斜路又はこれに準ずる設備</t>
    <phoneticPr fontId="4"/>
  </si>
  <si>
    <t>⑨</t>
    <phoneticPr fontId="4"/>
  </si>
  <si>
    <t>⑩</t>
    <phoneticPr fontId="4"/>
  </si>
  <si>
    <t>建築基準法第2条第7号に規定する耐火構造の屋外傾斜路</t>
    <phoneticPr fontId="4"/>
  </si>
  <si>
    <t>⑪</t>
    <phoneticPr fontId="4"/>
  </si>
  <si>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4"/>
  </si>
  <si>
    <t>園児の転落防止設備(保育室等など園児が出入りや通行をする場所に設置)</t>
    <phoneticPr fontId="9"/>
  </si>
  <si>
    <t>調理用器具の種類に応じた有効な自動消火装置が設置され、かつ外部への延焼防止措置が講じられている</t>
    <phoneticPr fontId="9"/>
  </si>
  <si>
    <t>調理設備とそれ以外の部分が、耐火構造の床、壁又は特定防火設備で区画されている</t>
    <phoneticPr fontId="9"/>
  </si>
  <si>
    <t>非常警報器具又は非常警報設備及び消防機関へ火災を通報する設備</t>
    <phoneticPr fontId="4"/>
  </si>
  <si>
    <t>カーテン、敷物、建具等で可燃性のものについての防炎処理</t>
    <phoneticPr fontId="4"/>
  </si>
  <si>
    <t>子育て支援室</t>
    <rPh sb="0" eb="2">
      <t>コソダ</t>
    </rPh>
    <rPh sb="3" eb="5">
      <t>シエン</t>
    </rPh>
    <rPh sb="5" eb="6">
      <t>シツ</t>
    </rPh>
    <phoneticPr fontId="9"/>
  </si>
  <si>
    <t>１　利用定員・学級編制</t>
    <rPh sb="2" eb="4">
      <t>リヨウ</t>
    </rPh>
    <rPh sb="4" eb="6">
      <t>テイイン</t>
    </rPh>
    <rPh sb="7" eb="9">
      <t>ガッキュウ</t>
    </rPh>
    <rPh sb="9" eb="11">
      <t>ヘンセイ</t>
    </rPh>
    <phoneticPr fontId="4"/>
  </si>
  <si>
    <t>２　設備概要</t>
    <rPh sb="2" eb="4">
      <t>セツビ</t>
    </rPh>
    <rPh sb="4" eb="6">
      <t>ガイヨウ</t>
    </rPh>
    <phoneticPr fontId="4"/>
  </si>
  <si>
    <t>(1)　園舎の構造・土地の状況等</t>
    <rPh sb="4" eb="6">
      <t>エンシャ</t>
    </rPh>
    <rPh sb="7" eb="9">
      <t>コウゾウ</t>
    </rPh>
    <rPh sb="10" eb="12">
      <t>トチ</t>
    </rPh>
    <rPh sb="13" eb="15">
      <t>ジョウキョウ</t>
    </rPh>
    <rPh sb="15" eb="16">
      <t>トウ</t>
    </rPh>
    <phoneticPr fontId="4"/>
  </si>
  <si>
    <t>(4)　その他の土地の状況</t>
    <rPh sb="6" eb="7">
      <t>タ</t>
    </rPh>
    <rPh sb="8" eb="10">
      <t>トチ</t>
    </rPh>
    <rPh sb="11" eb="13">
      <t>ジョウキョウ</t>
    </rPh>
    <phoneticPr fontId="4"/>
  </si>
  <si>
    <t>(3)　敷地（園舎・園庭と一体の敷地）の状況</t>
    <rPh sb="4" eb="6">
      <t>シキチ</t>
    </rPh>
    <rPh sb="20" eb="22">
      <t>ジョウキョウ</t>
    </rPh>
    <phoneticPr fontId="4"/>
  </si>
  <si>
    <t>(2)　土地の面積</t>
    <rPh sb="4" eb="6">
      <t>トチ</t>
    </rPh>
    <rPh sb="7" eb="9">
      <t>メンセキ</t>
    </rPh>
    <phoneticPr fontId="4"/>
  </si>
  <si>
    <t>３　園舎、保育室等の面積</t>
    <rPh sb="2" eb="4">
      <t>エンシャ</t>
    </rPh>
    <rPh sb="5" eb="8">
      <t>ホイクシツ</t>
    </rPh>
    <rPh sb="8" eb="9">
      <t>トウ</t>
    </rPh>
    <rPh sb="10" eb="12">
      <t>メンセキ</t>
    </rPh>
    <phoneticPr fontId="4"/>
  </si>
  <si>
    <r>
      <t>変更調書</t>
    </r>
    <r>
      <rPr>
        <b/>
        <sz val="11"/>
        <rFont val="ＭＳ ゴシック"/>
        <family val="3"/>
        <charset val="128"/>
      </rPr>
      <t>（設備基準適合状況・幼保連携型認定こども園）</t>
    </r>
    <rPh sb="0" eb="2">
      <t>ヘンコウ</t>
    </rPh>
    <rPh sb="2" eb="4">
      <t>チョウショ</t>
    </rPh>
    <rPh sb="5" eb="7">
      <t>セツビ</t>
    </rPh>
    <rPh sb="7" eb="9">
      <t>キジュン</t>
    </rPh>
    <rPh sb="9" eb="11">
      <t>テキゴウ</t>
    </rPh>
    <rPh sb="11" eb="13">
      <t>ジョウキョウ</t>
    </rPh>
    <rPh sb="14" eb="15">
      <t>ヨウ</t>
    </rPh>
    <rPh sb="15" eb="16">
      <t>タモツ</t>
    </rPh>
    <rPh sb="16" eb="18">
      <t>レンケイ</t>
    </rPh>
    <rPh sb="18" eb="19">
      <t>カタ</t>
    </rPh>
    <rPh sb="19" eb="21">
      <t>ニンテイ</t>
    </rPh>
    <rPh sb="24" eb="25">
      <t>エン</t>
    </rPh>
    <phoneticPr fontId="4"/>
  </si>
  <si>
    <t>職員配置計画</t>
    <rPh sb="0" eb="2">
      <t>ショクイン</t>
    </rPh>
    <rPh sb="2" eb="4">
      <t>ハイチ</t>
    </rPh>
    <rPh sb="4" eb="6">
      <t>ケイカク</t>
    </rPh>
    <phoneticPr fontId="4"/>
  </si>
  <si>
    <t>※太枠内のうち、色の付いたセルについて、入力又はリストから選択してください。</t>
    <rPh sb="1" eb="3">
      <t>フトワク</t>
    </rPh>
    <rPh sb="3" eb="4">
      <t>ナイ</t>
    </rPh>
    <rPh sb="8" eb="9">
      <t>イロ</t>
    </rPh>
    <rPh sb="10" eb="11">
      <t>ツ</t>
    </rPh>
    <rPh sb="20" eb="22">
      <t>ニュウリョク</t>
    </rPh>
    <rPh sb="22" eb="23">
      <t>マタ</t>
    </rPh>
    <rPh sb="29" eb="31">
      <t>センタク</t>
    </rPh>
    <phoneticPr fontId="9"/>
  </si>
  <si>
    <t>※ 常勤：施設の定めた勤務時間(所定労働時間)の全てを勤務する者をいいます。</t>
    <rPh sb="2" eb="4">
      <t>ジョウキン</t>
    </rPh>
    <rPh sb="5" eb="7">
      <t>シセツ</t>
    </rPh>
    <rPh sb="8" eb="9">
      <t>サダ</t>
    </rPh>
    <rPh sb="11" eb="13">
      <t>キンム</t>
    </rPh>
    <rPh sb="13" eb="15">
      <t>ジカン</t>
    </rPh>
    <rPh sb="16" eb="18">
      <t>ショテイ</t>
    </rPh>
    <rPh sb="18" eb="20">
      <t>ロウドウ</t>
    </rPh>
    <rPh sb="20" eb="22">
      <t>ジカン</t>
    </rPh>
    <rPh sb="24" eb="25">
      <t>スベ</t>
    </rPh>
    <rPh sb="27" eb="29">
      <t>キンム</t>
    </rPh>
    <rPh sb="31" eb="32">
      <t>モノ</t>
    </rPh>
    <phoneticPr fontId="4"/>
  </si>
  <si>
    <t>※ 非常勤：所定労働時間を下回る勤務の者をいいます。</t>
    <rPh sb="2" eb="5">
      <t>ヒジョウキン</t>
    </rPh>
    <rPh sb="6" eb="8">
      <t>ショテイ</t>
    </rPh>
    <rPh sb="8" eb="10">
      <t>ロウドウ</t>
    </rPh>
    <rPh sb="10" eb="12">
      <t>ジカン</t>
    </rPh>
    <rPh sb="16" eb="18">
      <t>キンム</t>
    </rPh>
    <phoneticPr fontId="4"/>
  </si>
  <si>
    <t>※定員変更や開所時間変更の場合に提出してください。</t>
    <phoneticPr fontId="9"/>
  </si>
  <si>
    <t>※｢常勤換算｣欄には、以下の式による数値を記載してください。（常勤職員は１になります。）</t>
    <rPh sb="11" eb="13">
      <t>イカ</t>
    </rPh>
    <rPh sb="14" eb="15">
      <t>シキ</t>
    </rPh>
    <rPh sb="18" eb="20">
      <t>スウチ</t>
    </rPh>
    <rPh sb="21" eb="23">
      <t>キサイ</t>
    </rPh>
    <rPh sb="31" eb="33">
      <t>ジョウキン</t>
    </rPh>
    <rPh sb="33" eb="35">
      <t>ショクイン</t>
    </rPh>
    <phoneticPr fontId="4"/>
  </si>
  <si>
    <t>　　「当該非常勤職員の１か月の勤務時間数÷常勤の保育者の１か月の勤務時間数」</t>
    <rPh sb="24" eb="26">
      <t>ホイク</t>
    </rPh>
    <rPh sb="26" eb="27">
      <t>シャ</t>
    </rPh>
    <phoneticPr fontId="4"/>
  </si>
  <si>
    <t>※職名は、運営規程(園則)及び就業規則と一致させてください。</t>
    <rPh sb="10" eb="11">
      <t>エン</t>
    </rPh>
    <rPh sb="11" eb="12">
      <t>ソク</t>
    </rPh>
    <phoneticPr fontId="4"/>
  </si>
  <si>
    <t>　調理業務の全部委託の場合は、職名の欄に「調理員(委託)」と記入し、職名以外の欄は記入不要です。</t>
    <phoneticPr fontId="4"/>
  </si>
  <si>
    <t>※資格の種類については、幼稚園教諭の場合は｢専修｣･｢一種｣･｢二種｣から選択。保育士登録がある場合は｢○｣を選択。</t>
    <phoneticPr fontId="4"/>
  </si>
  <si>
    <t>　その他の資格の場合は資格の名称を記載</t>
    <phoneticPr fontId="4"/>
  </si>
  <si>
    <t>※「担当業務」欄は、担当する歳児、業務内容等がわかる表現としてください。</t>
    <rPh sb="2" eb="4">
      <t>タントウ</t>
    </rPh>
    <rPh sb="4" eb="6">
      <t>ギョウム</t>
    </rPh>
    <rPh sb="7" eb="8">
      <t>ラン</t>
    </rPh>
    <phoneticPr fontId="4"/>
  </si>
  <si>
    <t>※常勤とは施設が定めた勤務時間(所定労働時間)の全てを勤務する者をさします。</t>
    <phoneticPr fontId="4"/>
  </si>
  <si>
    <t>※｢幼稚園免許更新状況｣欄には、平成21年３月31日以前に幼稚園教諭免許を授与されている職員は免許の更新状況</t>
    <rPh sb="2" eb="5">
      <t>ヨウチエン</t>
    </rPh>
    <rPh sb="5" eb="7">
      <t>メンキョ</t>
    </rPh>
    <rPh sb="7" eb="9">
      <t>コウシン</t>
    </rPh>
    <rPh sb="9" eb="11">
      <t>ジョウキョウ</t>
    </rPh>
    <rPh sb="12" eb="13">
      <t>ラン</t>
    </rPh>
    <phoneticPr fontId="4"/>
  </si>
  <si>
    <t>　（「済(平成○○年度)」又は「更新予定(平成○○年度)」）を記入してください。</t>
    <phoneticPr fontId="4"/>
  </si>
  <si>
    <t>　平成21年４月１日以降に幼稚園教諭免許を授与されている職員は「新免許」と記入してください。</t>
    <phoneticPr fontId="4"/>
  </si>
  <si>
    <t>※基準日を入力し、太枠内に入力又はリストから選択してください。</t>
    <rPh sb="1" eb="4">
      <t>キジュンビ</t>
    </rPh>
    <rPh sb="5" eb="7">
      <t>ニュウリョク</t>
    </rPh>
    <rPh sb="9" eb="11">
      <t>フトワク</t>
    </rPh>
    <rPh sb="11" eb="12">
      <t>ナイ</t>
    </rPh>
    <rPh sb="13" eb="15">
      <t>ニュウリョク</t>
    </rPh>
    <rPh sb="15" eb="16">
      <t>マタ</t>
    </rPh>
    <rPh sb="22" eb="24">
      <t>センタク</t>
    </rPh>
    <phoneticPr fontId="9"/>
  </si>
  <si>
    <r>
      <t>変更調書（</t>
    </r>
    <r>
      <rPr>
        <b/>
        <sz val="10.5"/>
        <color indexed="8"/>
        <rFont val="ＭＳ ゴシック"/>
        <family val="3"/>
        <charset val="128"/>
      </rPr>
      <t>職員名簿・幼保連携型認定こども園</t>
    </r>
    <r>
      <rPr>
        <b/>
        <sz val="12"/>
        <color indexed="8"/>
        <rFont val="ＭＳ ゴシック"/>
        <family val="3"/>
        <charset val="128"/>
      </rPr>
      <t>)</t>
    </r>
    <rPh sb="0" eb="2">
      <t>ヘンコウ</t>
    </rPh>
    <rPh sb="2" eb="4">
      <t>チョウショ</t>
    </rPh>
    <rPh sb="10" eb="15">
      <t>ヨウホレンケイガタ</t>
    </rPh>
    <rPh sb="15" eb="17">
      <t>ニンテイ</t>
    </rPh>
    <rPh sb="20" eb="21">
      <t>エン</t>
    </rPh>
    <phoneticPr fontId="9"/>
  </si>
  <si>
    <t>(3)　建物等の設備の規模・構造等に関する変更</t>
    <rPh sb="4" eb="7">
      <t>タテモノナド</t>
    </rPh>
    <rPh sb="8" eb="10">
      <t>セツビ</t>
    </rPh>
    <rPh sb="11" eb="13">
      <t>キボ</t>
    </rPh>
    <rPh sb="14" eb="16">
      <t>コウゾウ</t>
    </rPh>
    <rPh sb="16" eb="17">
      <t>トウ</t>
    </rPh>
    <rPh sb="18" eb="19">
      <t>カン</t>
    </rPh>
    <rPh sb="21" eb="23">
      <t>ヘンコウ</t>
    </rPh>
    <phoneticPr fontId="9"/>
  </si>
  <si>
    <t>(2)　主たる事務所の所在地・連絡先の変更</t>
    <rPh sb="4" eb="5">
      <t>シュ</t>
    </rPh>
    <rPh sb="7" eb="9">
      <t>ジム</t>
    </rPh>
    <rPh sb="9" eb="10">
      <t>ショ</t>
    </rPh>
    <rPh sb="11" eb="14">
      <t>ショザイチ</t>
    </rPh>
    <rPh sb="15" eb="18">
      <t>レンラクサキ</t>
    </rPh>
    <rPh sb="19" eb="21">
      <t>ヘンコウ</t>
    </rPh>
    <phoneticPr fontId="9"/>
  </si>
  <si>
    <t>教育
標準時間</t>
    <rPh sb="0" eb="2">
      <t>キョウイク</t>
    </rPh>
    <rPh sb="3" eb="5">
      <t>ヒョウジュン</t>
    </rPh>
    <rPh sb="5" eb="7">
      <t>ジカン</t>
    </rPh>
    <phoneticPr fontId="9"/>
  </si>
  <si>
    <t>保育
標準時間</t>
    <rPh sb="0" eb="2">
      <t>ホイク</t>
    </rPh>
    <rPh sb="3" eb="5">
      <t>ヒョウジュン</t>
    </rPh>
    <rPh sb="5" eb="7">
      <t>ジカン</t>
    </rPh>
    <phoneticPr fontId="9"/>
  </si>
  <si>
    <t>保育
短時間</t>
    <rPh sb="0" eb="2">
      <t>ホイク</t>
    </rPh>
    <rPh sb="3" eb="6">
      <t>タンジカン</t>
    </rPh>
    <phoneticPr fontId="9"/>
  </si>
  <si>
    <t>(5)　開園時間、教育･保育提供時間の変更</t>
    <rPh sb="4" eb="6">
      <t>カイエン</t>
    </rPh>
    <rPh sb="6" eb="8">
      <t>ジカン</t>
    </rPh>
    <rPh sb="9" eb="11">
      <t>キョウイク</t>
    </rPh>
    <rPh sb="12" eb="14">
      <t>ホイク</t>
    </rPh>
    <rPh sb="14" eb="16">
      <t>テイキョウ</t>
    </rPh>
    <rPh sb="16" eb="18">
      <t>ジカン</t>
    </rPh>
    <rPh sb="19" eb="21">
      <t>ヘンコウ</t>
    </rPh>
    <phoneticPr fontId="4"/>
  </si>
  <si>
    <t>(4)の合計と一致</t>
    <rPh sb="4" eb="6">
      <t>ゴウケイ</t>
    </rPh>
    <rPh sb="7" eb="9">
      <t>イッチ</t>
    </rPh>
    <phoneticPr fontId="9"/>
  </si>
  <si>
    <t>(3)の合計と一致</t>
    <rPh sb="4" eb="6">
      <t>ゴウケイ</t>
    </rPh>
    <rPh sb="7" eb="9">
      <t>イッチ</t>
    </rPh>
    <phoneticPr fontId="9"/>
  </si>
  <si>
    <t>※面積は、登記簿の面積を記載。登記簿と 実測面積が異なる場合は実測面積を記載</t>
    <rPh sb="1" eb="3">
      <t>メンセキ</t>
    </rPh>
    <rPh sb="5" eb="8">
      <t>トウキボ</t>
    </rPh>
    <rPh sb="9" eb="11">
      <t>メンセキ</t>
    </rPh>
    <rPh sb="12" eb="14">
      <t>キサイ</t>
    </rPh>
    <rPh sb="15" eb="18">
      <t>トウキボ</t>
    </rPh>
    <phoneticPr fontId="4"/>
  </si>
  <si>
    <t>※「その他の土地」：園舎･園庭と一体ではないが、認定こども園の事業のために利用している土地</t>
    <phoneticPr fontId="4"/>
  </si>
  <si>
    <t>※室名は、必要に応じ修正してください。室名は、平面図の部屋名と一致させてください。</t>
    <phoneticPr fontId="4"/>
  </si>
  <si>
    <t>※有効面積は、床面積（内法）からロッカーや洗面台などの面積を差し引いた面積のことをいいます。</t>
    <phoneticPr fontId="4"/>
  </si>
  <si>
    <t>　なお、保育室等の面積は、有効面積で算定してください。</t>
    <phoneticPr fontId="4"/>
  </si>
  <si>
    <t>※合計面積は、2-(1)の延床面積と一致させてください。</t>
    <rPh sb="13" eb="14">
      <t>ノベ</t>
    </rPh>
    <rPh sb="14" eb="15">
      <t>ユカ</t>
    </rPh>
    <rPh sb="15" eb="17">
      <t>メンセキ</t>
    </rPh>
    <phoneticPr fontId="4"/>
  </si>
  <si>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9"/>
  </si>
  <si>
    <t>※　今後の採用者を確保する具体的な方法について記載してください。</t>
    <rPh sb="2" eb="4">
      <t>コンゴ</t>
    </rPh>
    <rPh sb="5" eb="8">
      <t>サイヨウシャ</t>
    </rPh>
    <rPh sb="9" eb="11">
      <t>カクホ</t>
    </rPh>
    <rPh sb="13" eb="16">
      <t>グタイテキ</t>
    </rPh>
    <rPh sb="17" eb="19">
      <t>ホウホウ</t>
    </rPh>
    <rPh sb="23" eb="25">
      <t>キサイ</t>
    </rPh>
    <phoneticPr fontId="9"/>
  </si>
  <si>
    <r>
      <t xml:space="preserve">１人＋非常勤職員加配
</t>
    </r>
    <r>
      <rPr>
        <sz val="8"/>
        <rFont val="ＭＳ 明朝"/>
        <family val="1"/>
        <charset val="128"/>
      </rPr>
      <t>(園長等による兼務、業務委託の場合配置不要)</t>
    </r>
    <rPh sb="1" eb="2">
      <t>ニン</t>
    </rPh>
    <rPh sb="3" eb="6">
      <t>ヒジョウキン</t>
    </rPh>
    <rPh sb="6" eb="8">
      <t>ショクイン</t>
    </rPh>
    <rPh sb="8" eb="10">
      <t>カハイ</t>
    </rPh>
    <rPh sb="12" eb="15">
      <t>エンチョウトウ</t>
    </rPh>
    <rPh sb="18" eb="20">
      <t>ケンム</t>
    </rPh>
    <rPh sb="21" eb="23">
      <t>ギョウム</t>
    </rPh>
    <rPh sb="23" eb="25">
      <t>イタク</t>
    </rPh>
    <rPh sb="26" eb="28">
      <t>バアイ</t>
    </rPh>
    <rPh sb="28" eb="30">
      <t>ハイチ</t>
    </rPh>
    <rPh sb="30" eb="32">
      <t>フヨウ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</si>
</sst>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quot;㎡&quot;"/>
    <numFmt numFmtId="177" formatCode="0&quot;時間&quot;"/>
    <numFmt numFmtId="178" formatCode="#,##0&quot;食&quot;"/>
    <numFmt numFmtId="179" formatCode="#,##0&quot;人&quot;"/>
    <numFmt numFmtId="180" formatCode="#,##0&quot;室&quot;"/>
    <numFmt numFmtId="181" formatCode="#,##0.0&quot;人&quot;"/>
    <numFmt numFmtId="182" formatCode="0&quot;階&quot;"/>
    <numFmt numFmtId="183" formatCode="General&quot;学級&quot;"/>
    <numFmt numFmtId="184" formatCode="#,##0&quot;名&quot;"/>
  </numFmts>
  <fonts count="42">
    <font>
      <sz val="11"/>
      <color theme="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6"/>
      <name val="ＭＳ 明朝"/>
      <family val="1"/>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11"/>
      <color theme="1"/>
      <name val="ＭＳ ゴシック"/>
      <family val="3"/>
      <charset val="128"/>
    </font>
    <font>
      <sz val="10"/>
      <color theme="1"/>
      <name val="ＭＳ ゴシック"/>
      <family val="3"/>
      <charset val="128"/>
    </font>
    <font>
      <sz val="7.5"/>
      <name val="ＭＳ 明朝"/>
      <family val="1"/>
      <charset val="128"/>
    </font>
    <font>
      <sz val="9"/>
      <name val="ＭＳ ゴシック"/>
      <family val="3"/>
      <charset val="128"/>
    </font>
    <font>
      <b/>
      <sz val="12"/>
      <color theme="1"/>
      <name val="ＭＳ ゴシック"/>
      <family val="3"/>
      <charset val="128"/>
    </font>
    <font>
      <b/>
      <sz val="10.5"/>
      <color theme="1"/>
      <name val="ＭＳ ゴシック"/>
      <family val="3"/>
      <charset val="128"/>
    </font>
    <font>
      <b/>
      <sz val="11"/>
      <color theme="1"/>
      <name val="ＭＳ ゴシック"/>
      <family val="3"/>
      <charset val="128"/>
    </font>
    <font>
      <sz val="12"/>
      <color theme="1"/>
      <name val="ＭＳ 明朝"/>
      <family val="1"/>
      <charset val="128"/>
    </font>
    <font>
      <b/>
      <sz val="12"/>
      <color theme="1"/>
      <name val="ＭＳ 明朝"/>
      <family val="1"/>
      <charset val="128"/>
    </font>
    <font>
      <sz val="12"/>
      <color theme="1"/>
      <name val="ＭＳ ゴシック"/>
      <family val="3"/>
      <charset val="128"/>
    </font>
    <font>
      <sz val="10"/>
      <name val="ＭＳ ゴシック"/>
      <family val="3"/>
      <charset val="128"/>
    </font>
    <font>
      <b/>
      <sz val="12"/>
      <name val="ＭＳ ゴシック"/>
      <family val="3"/>
      <charset val="128"/>
    </font>
    <font>
      <b/>
      <sz val="11"/>
      <name val="HGS創英角ｺﾞｼｯｸUB"/>
      <family val="3"/>
      <charset val="128"/>
    </font>
    <font>
      <sz val="10"/>
      <color theme="1"/>
      <name val="ＭＳ Ｐゴシック"/>
      <family val="3"/>
      <charset val="128"/>
      <scheme val="minor"/>
    </font>
    <font>
      <b/>
      <sz val="12"/>
      <color indexed="8"/>
      <name val="ＭＳ ゴシック"/>
      <family val="3"/>
      <charset val="128"/>
    </font>
    <font>
      <sz val="11"/>
      <color rgb="FF000000"/>
      <name val="ＭＳ 明朝"/>
      <family val="1"/>
      <charset val="128"/>
    </font>
    <font>
      <sz val="8"/>
      <name val="ＭＳ 明朝"/>
      <family val="1"/>
      <charset val="128"/>
    </font>
    <font>
      <b/>
      <sz val="10.5"/>
      <color indexed="8"/>
      <name val="ＭＳ ゴシック"/>
      <family val="3"/>
      <charset val="128"/>
    </font>
    <font>
      <sz val="8"/>
      <color theme="1"/>
      <name val="ＭＳ ゴシック"/>
      <family val="3"/>
      <charset val="128"/>
    </font>
    <font>
      <sz val="6"/>
      <color theme="1"/>
      <name val="ＭＳ 明朝"/>
      <family val="1"/>
      <charset val="128"/>
    </font>
    <font>
      <sz val="7"/>
      <color theme="1"/>
      <name val="ＭＳ 明朝"/>
      <family val="1"/>
      <charset val="128"/>
    </font>
    <font>
      <u/>
      <sz val="10"/>
      <color theme="1"/>
      <name val="ＭＳ ゴシック"/>
      <family val="3"/>
      <charset val="128"/>
    </font>
    <font>
      <b/>
      <sz val="10"/>
      <color indexed="8"/>
      <name val="ＭＳ ゴシック"/>
      <family val="3"/>
      <charset val="128"/>
    </font>
    <font>
      <sz val="10"/>
      <color indexed="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4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double">
        <color indexed="64"/>
      </right>
      <top/>
      <bottom/>
      <diagonal/>
    </border>
    <border>
      <left style="double">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left/>
      <right style="thin">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diagonalUp="1">
      <left/>
      <right style="dotted">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dotted">
        <color indexed="64"/>
      </left>
      <right/>
      <top style="double">
        <color indexed="64"/>
      </top>
      <bottom/>
      <diagonal/>
    </border>
    <border>
      <left/>
      <right style="dotted">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ck">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hair">
        <color indexed="64"/>
      </right>
      <top style="hair">
        <color indexed="64"/>
      </top>
      <bottom style="hair">
        <color indexed="64"/>
      </bottom>
      <diagonal/>
    </border>
    <border diagonalUp="1">
      <left/>
      <right style="thin">
        <color indexed="64"/>
      </right>
      <top/>
      <bottom style="thin">
        <color indexed="64"/>
      </bottom>
      <diagonal style="thin">
        <color indexed="64"/>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thin">
        <color indexed="64"/>
      </left>
      <right/>
      <top style="double">
        <color indexed="64"/>
      </top>
      <bottom/>
      <diagonal/>
    </border>
    <border>
      <left style="hair">
        <color indexed="64"/>
      </left>
      <right style="hair">
        <color indexed="64"/>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style="double">
        <color indexed="64"/>
      </left>
      <right/>
      <top style="dashed">
        <color indexed="64"/>
      </top>
      <bottom style="hair">
        <color indexed="64"/>
      </bottom>
      <diagonal/>
    </border>
    <border>
      <left style="dashed">
        <color indexed="64"/>
      </left>
      <right style="hair">
        <color indexed="64"/>
      </right>
      <top style="dashed">
        <color indexed="64"/>
      </top>
      <bottom style="hair">
        <color indexed="64"/>
      </bottom>
      <diagonal/>
    </border>
    <border>
      <left style="dashed">
        <color indexed="64"/>
      </left>
      <right style="hair">
        <color indexed="64"/>
      </right>
      <top style="hair">
        <color indexed="64"/>
      </top>
      <bottom style="thin">
        <color indexed="64"/>
      </bottom>
      <diagonal/>
    </border>
    <border>
      <left style="dashed">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dashed">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dashed">
        <color indexed="64"/>
      </top>
      <bottom style="hair">
        <color indexed="64"/>
      </bottom>
      <diagonal/>
    </border>
    <border>
      <left/>
      <right style="hair">
        <color indexed="64"/>
      </right>
      <top style="hair">
        <color indexed="64"/>
      </top>
      <bottom style="thin">
        <color indexed="64"/>
      </bottom>
      <diagonal/>
    </border>
    <border>
      <left style="thin">
        <color indexed="64"/>
      </left>
      <right style="dashed">
        <color indexed="64"/>
      </right>
      <top style="dashed">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ck">
        <color indexed="64"/>
      </left>
      <right/>
      <top style="thin">
        <color indexed="64"/>
      </top>
      <bottom style="medium">
        <color indexed="64"/>
      </bottom>
      <diagonal/>
    </border>
    <border>
      <left/>
      <right style="dotted">
        <color indexed="64"/>
      </right>
      <top style="medium">
        <color indexed="64"/>
      </top>
      <bottom style="thin">
        <color indexed="64"/>
      </bottom>
      <diagonal/>
    </border>
    <border diagonalUp="1">
      <left style="dotted">
        <color indexed="64"/>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dotted">
        <color indexed="64"/>
      </left>
      <right/>
      <top/>
      <bottom/>
      <diagonal style="thin">
        <color indexed="64"/>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ck">
        <color indexed="64"/>
      </right>
      <top style="dotted">
        <color indexed="64"/>
      </top>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top style="dotted">
        <color indexed="64"/>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tted">
        <color indexed="64"/>
      </top>
      <bottom style="medium">
        <color indexed="64"/>
      </bottom>
      <diagonal/>
    </border>
  </borders>
  <cellStyleXfs count="10">
    <xf numFmtId="0" fontId="0" fillId="0" borderId="0">
      <alignment vertical="center"/>
    </xf>
    <xf numFmtId="0" fontId="3" fillId="0" borderId="0">
      <alignment vertical="center"/>
    </xf>
    <xf numFmtId="0" fontId="3" fillId="0" borderId="0"/>
    <xf numFmtId="0" fontId="13" fillId="0" borderId="0"/>
    <xf numFmtId="0" fontId="13" fillId="0" borderId="0">
      <alignment vertical="center"/>
    </xf>
    <xf numFmtId="0" fontId="3" fillId="0" borderId="0">
      <alignment vertical="center"/>
    </xf>
    <xf numFmtId="0" fontId="12" fillId="0" borderId="0">
      <alignment vertical="center"/>
    </xf>
    <xf numFmtId="0" fontId="3" fillId="0" borderId="0"/>
    <xf numFmtId="0" fontId="2" fillId="0" borderId="0">
      <alignment vertical="center"/>
    </xf>
    <xf numFmtId="0" fontId="1" fillId="0" borderId="0">
      <alignment vertical="center"/>
    </xf>
  </cellStyleXfs>
  <cellXfs count="1553">
    <xf numFmtId="0" fontId="0" fillId="0" borderId="0" xfId="0">
      <alignment vertical="center"/>
    </xf>
    <xf numFmtId="0" fontId="5" fillId="0" borderId="0" xfId="2" applyFont="1" applyBorder="1" applyAlignment="1">
      <alignment vertical="center" wrapText="1"/>
    </xf>
    <xf numFmtId="0" fontId="5" fillId="0" borderId="0" xfId="2" applyFont="1" applyAlignment="1">
      <alignment vertical="center" wrapText="1"/>
    </xf>
    <xf numFmtId="0" fontId="5" fillId="0" borderId="0" xfId="2" applyFont="1" applyAlignment="1">
      <alignment vertical="center"/>
    </xf>
    <xf numFmtId="0" fontId="6" fillId="0" borderId="0" xfId="2" applyFont="1" applyAlignment="1">
      <alignment vertical="center"/>
    </xf>
    <xf numFmtId="0" fontId="7" fillId="0" borderId="0" xfId="2" applyFont="1" applyAlignment="1">
      <alignment horizontal="center" vertical="center"/>
    </xf>
    <xf numFmtId="0" fontId="5" fillId="0" borderId="0" xfId="2" applyFont="1" applyBorder="1" applyAlignment="1">
      <alignment vertical="center"/>
    </xf>
    <xf numFmtId="0" fontId="5" fillId="0" borderId="0" xfId="2" applyFont="1" applyAlignment="1">
      <alignment horizontal="left" vertical="center"/>
    </xf>
    <xf numFmtId="0" fontId="5" fillId="0" borderId="0" xfId="2" applyFont="1" applyFill="1" applyBorder="1" applyAlignment="1">
      <alignment vertical="center"/>
    </xf>
    <xf numFmtId="0" fontId="11" fillId="0" borderId="0" xfId="2" applyFont="1" applyAlignment="1">
      <alignment vertical="center"/>
    </xf>
    <xf numFmtId="0" fontId="5" fillId="0" borderId="0" xfId="2" applyFont="1" applyBorder="1" applyAlignment="1">
      <alignment horizontal="center" vertical="center" wrapText="1"/>
    </xf>
    <xf numFmtId="0" fontId="5" fillId="0" borderId="0" xfId="2" applyFont="1" applyAlignment="1">
      <alignment horizontal="center" vertical="center" wrapText="1"/>
    </xf>
    <xf numFmtId="0" fontId="5" fillId="0" borderId="0" xfId="2" applyFont="1" applyFill="1" applyBorder="1" applyAlignment="1">
      <alignment vertical="center" shrinkToFit="1"/>
    </xf>
    <xf numFmtId="176" fontId="5" fillId="0" borderId="0" xfId="2" applyNumberFormat="1" applyFont="1" applyBorder="1" applyAlignment="1">
      <alignment horizontal="right" vertical="center" wrapText="1"/>
    </xf>
    <xf numFmtId="176" fontId="5" fillId="0" borderId="0" xfId="2" applyNumberFormat="1" applyFont="1" applyAlignment="1">
      <alignment vertical="center" wrapText="1"/>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0" fontId="8" fillId="0" borderId="0" xfId="2" applyFont="1" applyFill="1" applyBorder="1" applyAlignment="1">
      <alignment horizontal="right" vertical="center" shrinkToFit="1"/>
    </xf>
    <xf numFmtId="176" fontId="8" fillId="0" borderId="0" xfId="2" applyNumberFormat="1" applyFont="1" applyFill="1" applyBorder="1" applyAlignment="1">
      <alignment horizontal="right" vertical="center" wrapText="1"/>
    </xf>
    <xf numFmtId="176" fontId="8" fillId="0" borderId="0" xfId="2" applyNumberFormat="1" applyFont="1" applyFill="1" applyBorder="1" applyAlignment="1">
      <alignment horizontal="center" vertical="center" wrapText="1"/>
    </xf>
    <xf numFmtId="0" fontId="10" fillId="0" borderId="0" xfId="2" applyFont="1" applyAlignment="1">
      <alignment vertical="center"/>
    </xf>
    <xf numFmtId="0" fontId="10" fillId="0" borderId="0" xfId="2" applyFont="1" applyBorder="1" applyAlignment="1">
      <alignment vertical="center"/>
    </xf>
    <xf numFmtId="0" fontId="10" fillId="0" borderId="0" xfId="1" applyFont="1" applyBorder="1" applyAlignment="1">
      <alignment vertical="center"/>
    </xf>
    <xf numFmtId="176" fontId="8" fillId="0" borderId="0" xfId="2" applyNumberFormat="1" applyFont="1" applyAlignment="1">
      <alignment vertical="center" wrapText="1"/>
    </xf>
    <xf numFmtId="176" fontId="8" fillId="0" borderId="0" xfId="2" applyNumberFormat="1" applyFont="1" applyBorder="1" applyAlignment="1">
      <alignment horizontal="right" vertical="center" wrapText="1"/>
    </xf>
    <xf numFmtId="0" fontId="8" fillId="0" borderId="0" xfId="2" applyFont="1" applyBorder="1" applyAlignment="1">
      <alignment horizontal="right" vertical="center" wrapText="1"/>
    </xf>
    <xf numFmtId="176" fontId="8" fillId="0" borderId="0" xfId="2" applyNumberFormat="1" applyFont="1" applyFill="1" applyBorder="1" applyAlignment="1">
      <alignment vertical="center" wrapText="1"/>
    </xf>
    <xf numFmtId="176" fontId="8" fillId="0" borderId="0" xfId="2" applyNumberFormat="1" applyFont="1" applyBorder="1" applyAlignment="1">
      <alignment vertical="center" wrapText="1"/>
    </xf>
    <xf numFmtId="0" fontId="5" fillId="0" borderId="0" xfId="2" applyFont="1" applyFill="1" applyAlignment="1">
      <alignment vertical="center"/>
    </xf>
    <xf numFmtId="0" fontId="11" fillId="0" borderId="0" xfId="2" applyFont="1" applyAlignment="1">
      <alignment horizontal="left"/>
    </xf>
    <xf numFmtId="0" fontId="14" fillId="0" borderId="0" xfId="3" applyFont="1" applyBorder="1" applyAlignment="1">
      <alignment horizontal="left" vertical="center"/>
    </xf>
    <xf numFmtId="0" fontId="5" fillId="0" borderId="17" xfId="2" applyFont="1" applyBorder="1" applyAlignment="1">
      <alignment vertical="center"/>
    </xf>
    <xf numFmtId="0" fontId="0" fillId="0" borderId="105" xfId="0" applyFont="1" applyFill="1" applyBorder="1" applyAlignment="1">
      <alignment vertical="center" shrinkToFit="1"/>
    </xf>
    <xf numFmtId="0" fontId="0" fillId="0" borderId="106" xfId="0" applyFont="1" applyFill="1" applyBorder="1" applyAlignment="1">
      <alignment vertical="center" shrinkToFit="1"/>
    </xf>
    <xf numFmtId="0" fontId="0" fillId="0" borderId="128" xfId="0" applyFont="1" applyFill="1" applyBorder="1" applyAlignment="1">
      <alignment vertical="center" shrinkToFit="1"/>
    </xf>
    <xf numFmtId="176" fontId="5" fillId="0" borderId="0" xfId="2" applyNumberFormat="1" applyFont="1" applyFill="1" applyBorder="1" applyAlignment="1">
      <alignment horizontal="center" vertical="center" wrapText="1"/>
    </xf>
    <xf numFmtId="0" fontId="10" fillId="0" borderId="0" xfId="2" applyFont="1" applyFill="1" applyAlignment="1">
      <alignment vertical="center"/>
    </xf>
    <xf numFmtId="0" fontId="5" fillId="0" borderId="0" xfId="2" applyFont="1" applyFill="1" applyAlignment="1">
      <alignment horizontal="center" vertical="center" wrapText="1"/>
    </xf>
    <xf numFmtId="0" fontId="5" fillId="0" borderId="0" xfId="2" applyFont="1" applyFill="1" applyAlignment="1">
      <alignment vertical="center" wrapText="1"/>
    </xf>
    <xf numFmtId="176" fontId="5" fillId="0" borderId="0" xfId="2" applyNumberFormat="1" applyFont="1" applyFill="1" applyAlignment="1">
      <alignment vertical="center" wrapText="1"/>
    </xf>
    <xf numFmtId="0" fontId="8" fillId="0" borderId="0" xfId="2" applyFont="1" applyFill="1" applyAlignment="1">
      <alignment horizontal="right" vertical="center"/>
    </xf>
    <xf numFmtId="0" fontId="12" fillId="0" borderId="0" xfId="0" applyFont="1" applyFill="1" applyBorder="1" applyAlignment="1">
      <alignment horizontal="center" vertical="center" shrinkToFit="1"/>
    </xf>
    <xf numFmtId="176" fontId="5" fillId="0" borderId="17" xfId="2" applyNumberFormat="1" applyFont="1" applyBorder="1" applyAlignment="1">
      <alignment vertical="center" wrapText="1"/>
    </xf>
    <xf numFmtId="0" fontId="5" fillId="0" borderId="17" xfId="2" applyFont="1" applyBorder="1" applyAlignment="1">
      <alignment vertical="center" wrapText="1"/>
    </xf>
    <xf numFmtId="0" fontId="11" fillId="0" borderId="0" xfId="2" applyFont="1" applyBorder="1" applyAlignment="1">
      <alignment vertical="center"/>
    </xf>
    <xf numFmtId="0" fontId="5" fillId="0" borderId="0" xfId="2" applyFont="1" applyBorder="1" applyAlignment="1">
      <alignment horizontal="center" vertical="center"/>
    </xf>
    <xf numFmtId="0" fontId="6" fillId="0" borderId="0" xfId="2" applyFont="1" applyAlignment="1">
      <alignment vertical="center" shrinkToFit="1"/>
    </xf>
    <xf numFmtId="0" fontId="22" fillId="0" borderId="0" xfId="0" applyFont="1" applyAlignment="1">
      <alignment horizontal="center" vertical="center"/>
    </xf>
    <xf numFmtId="0" fontId="5" fillId="0" borderId="0" xfId="2" applyFont="1" applyBorder="1" applyAlignment="1">
      <alignment horizontal="center" vertical="center" shrinkToFit="1"/>
    </xf>
    <xf numFmtId="0" fontId="2" fillId="0" borderId="0" xfId="8">
      <alignment vertical="center"/>
    </xf>
    <xf numFmtId="0" fontId="6" fillId="0" borderId="0" xfId="2" applyFont="1" applyFill="1" applyAlignment="1">
      <alignment vertical="center" shrinkToFit="1"/>
    </xf>
    <xf numFmtId="0" fontId="5" fillId="0" borderId="240" xfId="2" applyFont="1" applyBorder="1" applyAlignment="1" applyProtection="1">
      <alignment vertical="center"/>
      <protection locked="0"/>
    </xf>
    <xf numFmtId="0" fontId="5" fillId="0" borderId="240" xfId="2" applyFont="1" applyBorder="1" applyAlignment="1">
      <alignment vertical="center"/>
    </xf>
    <xf numFmtId="0" fontId="5" fillId="0" borderId="0" xfId="2" applyFont="1" applyBorder="1" applyAlignment="1">
      <alignment horizontal="left" vertical="center"/>
    </xf>
    <xf numFmtId="179" fontId="5" fillId="0" borderId="0" xfId="2" applyNumberFormat="1" applyFont="1" applyBorder="1" applyAlignment="1">
      <alignment horizontal="center" vertical="center"/>
    </xf>
    <xf numFmtId="0" fontId="5" fillId="0" borderId="0" xfId="2" applyFont="1" applyBorder="1" applyAlignment="1" applyProtection="1">
      <alignment horizontal="left" vertical="center"/>
      <protection locked="0"/>
    </xf>
    <xf numFmtId="0" fontId="5" fillId="0" borderId="0" xfId="2" applyFont="1" applyBorder="1" applyAlignment="1">
      <alignment horizontal="left" vertical="center" wrapText="1"/>
    </xf>
    <xf numFmtId="0" fontId="5" fillId="0" borderId="0" xfId="2" applyFont="1" applyAlignment="1">
      <alignment horizontal="left" vertical="center" indent="1"/>
    </xf>
    <xf numFmtId="176" fontId="10" fillId="0" borderId="0" xfId="2" applyNumberFormat="1" applyFont="1" applyAlignment="1">
      <alignment vertical="center" wrapText="1"/>
    </xf>
    <xf numFmtId="0" fontId="10" fillId="0" borderId="0" xfId="2" applyFont="1" applyAlignment="1">
      <alignment vertical="center" wrapText="1"/>
    </xf>
    <xf numFmtId="176" fontId="28" fillId="0" borderId="0" xfId="2" applyNumberFormat="1" applyFont="1" applyAlignment="1">
      <alignment vertical="center" wrapText="1"/>
    </xf>
    <xf numFmtId="0" fontId="5" fillId="0" borderId="0" xfId="2" applyFont="1" applyBorder="1" applyAlignment="1" applyProtection="1">
      <alignment vertical="center"/>
      <protection locked="0"/>
    </xf>
    <xf numFmtId="0" fontId="5" fillId="0" borderId="0" xfId="2" applyFont="1" applyBorder="1" applyAlignment="1" applyProtection="1">
      <alignment horizontal="right" vertical="center"/>
      <protection locked="0"/>
    </xf>
    <xf numFmtId="0" fontId="5" fillId="0" borderId="13" xfId="2" applyFont="1" applyBorder="1" applyAlignment="1">
      <alignment horizontal="center" vertical="center"/>
    </xf>
    <xf numFmtId="0" fontId="5" fillId="0" borderId="13" xfId="2" applyFont="1" applyBorder="1" applyAlignment="1">
      <alignment vertical="center"/>
    </xf>
    <xf numFmtId="0" fontId="5" fillId="0" borderId="240" xfId="2" applyFont="1" applyBorder="1" applyAlignment="1">
      <alignment horizontal="center" vertical="center"/>
    </xf>
    <xf numFmtId="0" fontId="5" fillId="0" borderId="0" xfId="2" applyFont="1" applyBorder="1" applyAlignment="1">
      <alignment horizontal="center" vertical="center"/>
    </xf>
    <xf numFmtId="0" fontId="11" fillId="0" borderId="0" xfId="2" applyFont="1" applyAlignment="1">
      <alignment vertical="center" shrinkToFit="1"/>
    </xf>
    <xf numFmtId="0" fontId="11" fillId="0" borderId="0" xfId="2" applyFont="1" applyFill="1" applyAlignment="1">
      <alignment vertical="center" shrinkToFit="1"/>
    </xf>
    <xf numFmtId="0" fontId="5" fillId="0" borderId="0" xfId="2" applyFont="1" applyFill="1" applyBorder="1" applyAlignment="1">
      <alignment horizontal="center" vertical="center" wrapText="1"/>
    </xf>
    <xf numFmtId="179" fontId="5" fillId="0" borderId="0" xfId="2" applyNumberFormat="1" applyFont="1" applyFill="1" applyBorder="1" applyAlignment="1">
      <alignment horizontal="center" vertical="center" wrapText="1"/>
    </xf>
    <xf numFmtId="0" fontId="5" fillId="0" borderId="4" xfId="2" applyFont="1" applyBorder="1" applyAlignment="1">
      <alignment vertical="center" wrapText="1"/>
    </xf>
    <xf numFmtId="0" fontId="5" fillId="0" borderId="11" xfId="2" applyFont="1" applyBorder="1" applyAlignment="1">
      <alignment vertical="center" wrapText="1"/>
    </xf>
    <xf numFmtId="0" fontId="10" fillId="0" borderId="0" xfId="2" applyFont="1" applyFill="1" applyBorder="1" applyAlignment="1">
      <alignment vertical="center" wrapText="1"/>
    </xf>
    <xf numFmtId="0" fontId="5" fillId="0" borderId="10" xfId="2" applyFont="1" applyFill="1" applyBorder="1" applyAlignment="1">
      <alignment vertical="center" wrapText="1"/>
    </xf>
    <xf numFmtId="0" fontId="5" fillId="0" borderId="4" xfId="2" applyFont="1" applyFill="1" applyBorder="1" applyAlignment="1">
      <alignment vertical="center" shrinkToFit="1"/>
    </xf>
    <xf numFmtId="0" fontId="10" fillId="0" borderId="0" xfId="2" applyFont="1" applyFill="1" applyBorder="1" applyAlignment="1">
      <alignment horizontal="center" vertical="center" shrinkToFit="1"/>
    </xf>
    <xf numFmtId="0" fontId="5" fillId="0" borderId="0" xfId="2" applyFont="1" applyFill="1" applyBorder="1" applyAlignment="1">
      <alignment vertical="center" wrapText="1"/>
    </xf>
    <xf numFmtId="176" fontId="5" fillId="0" borderId="4" xfId="1" applyNumberFormat="1" applyFont="1" applyFill="1" applyBorder="1" applyAlignment="1">
      <alignment vertical="center" shrinkToFit="1"/>
    </xf>
    <xf numFmtId="176" fontId="10" fillId="0" borderId="0" xfId="1" applyNumberFormat="1" applyFont="1" applyFill="1" applyBorder="1" applyAlignment="1">
      <alignment horizontal="right" vertical="center" shrinkToFit="1"/>
    </xf>
    <xf numFmtId="176" fontId="5" fillId="0" borderId="4" xfId="2" applyNumberFormat="1" applyFont="1" applyFill="1" applyBorder="1" applyAlignment="1">
      <alignment vertical="center" shrinkToFit="1"/>
    </xf>
    <xf numFmtId="176" fontId="5" fillId="0" borderId="0" xfId="2" applyNumberFormat="1" applyFont="1" applyFill="1" applyBorder="1" applyAlignment="1">
      <alignment horizontal="right" vertical="center" shrinkToFit="1"/>
    </xf>
    <xf numFmtId="176" fontId="14" fillId="0" borderId="0" xfId="2" applyNumberFormat="1" applyFont="1" applyFill="1" applyBorder="1" applyAlignment="1">
      <alignment vertical="center"/>
    </xf>
    <xf numFmtId="0" fontId="10" fillId="0" borderId="0" xfId="1" applyFont="1" applyBorder="1" applyAlignment="1">
      <alignment vertical="center" wrapText="1"/>
    </xf>
    <xf numFmtId="0" fontId="10" fillId="0" borderId="0" xfId="2" applyFont="1" applyFill="1" applyBorder="1" applyAlignment="1">
      <alignment vertical="center"/>
    </xf>
    <xf numFmtId="0" fontId="5" fillId="0" borderId="260" xfId="2" applyFont="1" applyFill="1" applyBorder="1" applyAlignment="1">
      <alignment vertical="center" wrapText="1"/>
    </xf>
    <xf numFmtId="0" fontId="5" fillId="0" borderId="49" xfId="2" applyFont="1" applyBorder="1" applyAlignment="1">
      <alignment horizontal="left" vertical="center"/>
    </xf>
    <xf numFmtId="0" fontId="5" fillId="0" borderId="50" xfId="2" applyFont="1" applyFill="1" applyBorder="1" applyAlignment="1">
      <alignment horizontal="left" vertical="center"/>
    </xf>
    <xf numFmtId="0" fontId="5" fillId="0" borderId="50" xfId="2" applyFont="1" applyBorder="1" applyAlignment="1">
      <alignment horizontal="left" vertical="center"/>
    </xf>
    <xf numFmtId="0" fontId="5" fillId="0" borderId="51" xfId="2" applyFont="1" applyBorder="1" applyAlignment="1">
      <alignment horizontal="left" vertical="center"/>
    </xf>
    <xf numFmtId="0" fontId="5" fillId="0" borderId="260" xfId="2" applyFont="1" applyBorder="1" applyAlignment="1">
      <alignment vertical="center" shrinkToFit="1"/>
    </xf>
    <xf numFmtId="0" fontId="5" fillId="0" borderId="52" xfId="2" applyFont="1" applyBorder="1" applyAlignment="1">
      <alignment horizontal="left" vertical="center"/>
    </xf>
    <xf numFmtId="0" fontId="5" fillId="0" borderId="53" xfId="2" applyFont="1" applyBorder="1" applyAlignment="1">
      <alignment horizontal="left" vertical="center"/>
    </xf>
    <xf numFmtId="0" fontId="5" fillId="0" borderId="54" xfId="2" applyFont="1" applyBorder="1" applyAlignment="1">
      <alignment horizontal="left" vertical="center"/>
    </xf>
    <xf numFmtId="0" fontId="5" fillId="0" borderId="1" xfId="2" applyFont="1" applyBorder="1" applyAlignment="1">
      <alignment vertical="center" shrinkToFit="1"/>
    </xf>
    <xf numFmtId="176" fontId="5" fillId="0" borderId="0" xfId="2" applyNumberFormat="1" applyFont="1" applyFill="1" applyBorder="1" applyAlignment="1">
      <alignment horizontal="center" vertical="center" shrinkToFit="1"/>
    </xf>
    <xf numFmtId="0" fontId="10" fillId="0" borderId="0" xfId="2" applyFont="1" applyBorder="1" applyAlignment="1">
      <alignment horizontal="center" vertical="center" shrinkToFit="1"/>
    </xf>
    <xf numFmtId="176" fontId="10" fillId="0" borderId="0" xfId="2" applyNumberFormat="1" applyFont="1" applyFill="1" applyBorder="1" applyAlignment="1">
      <alignment horizontal="center" vertical="center" shrinkToFit="1"/>
    </xf>
    <xf numFmtId="0" fontId="10" fillId="2" borderId="50" xfId="2" applyFont="1" applyFill="1" applyBorder="1" applyAlignment="1">
      <alignment horizontal="center" vertical="center" shrinkToFit="1"/>
    </xf>
    <xf numFmtId="0" fontId="10" fillId="2" borderId="53" xfId="2" applyFont="1" applyFill="1" applyBorder="1" applyAlignment="1">
      <alignment horizontal="center" vertical="center" shrinkToFit="1"/>
    </xf>
    <xf numFmtId="0" fontId="10" fillId="2" borderId="86" xfId="2" applyFont="1" applyFill="1" applyBorder="1" applyAlignment="1">
      <alignment horizontal="center" vertical="center" shrinkToFit="1"/>
    </xf>
    <xf numFmtId="0" fontId="8" fillId="0" borderId="0" xfId="2" applyFont="1" applyBorder="1" applyAlignment="1">
      <alignment horizontal="left" vertical="center"/>
    </xf>
    <xf numFmtId="0" fontId="5" fillId="0" borderId="0" xfId="2" applyFont="1" applyFill="1" applyBorder="1" applyAlignment="1">
      <alignment horizontal="left" vertical="center" wrapText="1"/>
    </xf>
    <xf numFmtId="0" fontId="8" fillId="0" borderId="0" xfId="2" applyFont="1" applyFill="1" applyBorder="1" applyAlignment="1">
      <alignment horizontal="left" vertical="center"/>
    </xf>
    <xf numFmtId="0" fontId="5" fillId="0" borderId="0" xfId="2" applyFont="1" applyFill="1" applyBorder="1" applyAlignment="1">
      <alignment horizontal="left" vertical="center" shrinkToFit="1"/>
    </xf>
    <xf numFmtId="176" fontId="5" fillId="0" borderId="0" xfId="2" applyNumberFormat="1" applyFont="1" applyFill="1" applyBorder="1" applyAlignment="1">
      <alignment horizontal="left" vertical="center" shrinkToFit="1"/>
    </xf>
    <xf numFmtId="0" fontId="5" fillId="0" borderId="0" xfId="2" applyFont="1" applyFill="1" applyAlignment="1">
      <alignment horizontal="left" vertical="center" wrapText="1"/>
    </xf>
    <xf numFmtId="0" fontId="11" fillId="0" borderId="0" xfId="2" applyFont="1" applyBorder="1" applyAlignment="1"/>
    <xf numFmtId="0" fontId="10" fillId="0" borderId="0" xfId="2" applyFont="1" applyBorder="1" applyAlignment="1">
      <alignment vertical="center" wrapText="1"/>
    </xf>
    <xf numFmtId="0" fontId="10" fillId="0" borderId="0" xfId="2" applyFont="1" applyFill="1" applyAlignment="1">
      <alignment vertical="center" wrapText="1"/>
    </xf>
    <xf numFmtId="0" fontId="10" fillId="0" borderId="0" xfId="2" applyNumberFormat="1" applyFont="1" applyBorder="1" applyAlignment="1">
      <alignment horizontal="left" vertical="center"/>
    </xf>
    <xf numFmtId="0" fontId="11" fillId="0" borderId="0" xfId="2"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5" fillId="0" borderId="2" xfId="2" applyFont="1" applyFill="1" applyBorder="1" applyAlignment="1">
      <alignment horizontal="center" vertical="center" wrapText="1"/>
    </xf>
    <xf numFmtId="0" fontId="5" fillId="0" borderId="12" xfId="2" applyFont="1" applyFill="1" applyBorder="1" applyAlignment="1">
      <alignment horizontal="center" vertical="center" wrapText="1"/>
    </xf>
    <xf numFmtId="176" fontId="5" fillId="0" borderId="11" xfId="2" applyNumberFormat="1" applyFont="1" applyBorder="1" applyAlignment="1">
      <alignment horizontal="right" vertical="center" wrapText="1"/>
    </xf>
    <xf numFmtId="176" fontId="5" fillId="0" borderId="2" xfId="2" applyNumberFormat="1" applyFont="1" applyBorder="1" applyAlignment="1">
      <alignment horizontal="right" vertical="center" wrapText="1"/>
    </xf>
    <xf numFmtId="176" fontId="5" fillId="0" borderId="292" xfId="2" applyNumberFormat="1" applyFont="1" applyFill="1" applyBorder="1" applyAlignment="1">
      <alignment horizontal="center" vertical="center" wrapText="1"/>
    </xf>
    <xf numFmtId="176" fontId="5" fillId="0" borderId="293" xfId="2" applyNumberFormat="1" applyFont="1" applyFill="1" applyBorder="1" applyAlignment="1">
      <alignment horizontal="center" vertical="center" wrapText="1"/>
    </xf>
    <xf numFmtId="176" fontId="5" fillId="0" borderId="294" xfId="2" applyNumberFormat="1" applyFont="1" applyFill="1" applyBorder="1" applyAlignment="1">
      <alignment horizontal="center" vertical="center" wrapText="1"/>
    </xf>
    <xf numFmtId="176" fontId="5" fillId="0" borderId="4" xfId="2" applyNumberFormat="1" applyFont="1" applyBorder="1" applyAlignment="1">
      <alignment horizontal="left" vertical="center"/>
    </xf>
    <xf numFmtId="176" fontId="5" fillId="0" borderId="0" xfId="2" applyNumberFormat="1" applyFont="1" applyBorder="1" applyAlignment="1">
      <alignment vertical="center" wrapText="1"/>
    </xf>
    <xf numFmtId="176" fontId="5" fillId="0" borderId="76" xfId="2" applyNumberFormat="1" applyFont="1" applyBorder="1" applyAlignment="1">
      <alignment vertical="center" wrapText="1"/>
    </xf>
    <xf numFmtId="176" fontId="5" fillId="0" borderId="49" xfId="2" applyNumberFormat="1" applyFont="1" applyFill="1" applyBorder="1" applyAlignment="1">
      <alignment horizontal="left" vertical="center"/>
    </xf>
    <xf numFmtId="176" fontId="5" fillId="0" borderId="50" xfId="2" applyNumberFormat="1" applyFont="1" applyFill="1" applyBorder="1" applyAlignment="1">
      <alignment horizontal="right" vertical="center" wrapText="1"/>
    </xf>
    <xf numFmtId="176" fontId="5" fillId="0" borderId="50" xfId="2" applyNumberFormat="1" applyFont="1" applyFill="1" applyBorder="1" applyAlignment="1">
      <alignment vertical="center" wrapText="1"/>
    </xf>
    <xf numFmtId="176" fontId="5" fillId="0" borderId="285" xfId="2" applyNumberFormat="1" applyFont="1" applyBorder="1" applyAlignment="1">
      <alignment vertical="center" wrapText="1"/>
    </xf>
    <xf numFmtId="176" fontId="5" fillId="0" borderId="285" xfId="2" applyNumberFormat="1" applyFont="1" applyFill="1" applyBorder="1" applyAlignment="1">
      <alignment vertical="center" wrapText="1"/>
    </xf>
    <xf numFmtId="176" fontId="5" fillId="0" borderId="286" xfId="2" applyNumberFormat="1" applyFont="1" applyFill="1" applyBorder="1" applyAlignment="1">
      <alignment vertical="center" wrapText="1"/>
    </xf>
    <xf numFmtId="176" fontId="5" fillId="0" borderId="52" xfId="2" applyNumberFormat="1" applyFont="1" applyFill="1" applyBorder="1" applyAlignment="1">
      <alignment horizontal="left" vertical="center"/>
    </xf>
    <xf numFmtId="176" fontId="5" fillId="0" borderId="53" xfId="2" applyNumberFormat="1" applyFont="1" applyFill="1" applyBorder="1" applyAlignment="1">
      <alignment horizontal="right" vertical="center" wrapText="1"/>
    </xf>
    <xf numFmtId="176" fontId="5" fillId="0" borderId="53" xfId="2" applyNumberFormat="1" applyFont="1" applyFill="1" applyBorder="1" applyAlignment="1">
      <alignment vertical="center" wrapText="1"/>
    </xf>
    <xf numFmtId="176" fontId="5" fillId="0" borderId="53" xfId="2" applyNumberFormat="1" applyFont="1" applyBorder="1" applyAlignment="1">
      <alignment vertical="center" wrapText="1"/>
    </xf>
    <xf numFmtId="176" fontId="5" fillId="0" borderId="54" xfId="2" applyNumberFormat="1" applyFont="1" applyFill="1" applyBorder="1" applyAlignment="1">
      <alignment vertical="center" wrapText="1"/>
    </xf>
    <xf numFmtId="176" fontId="5" fillId="0" borderId="53" xfId="2" applyNumberFormat="1" applyFont="1" applyFill="1" applyBorder="1" applyAlignment="1">
      <alignment horizontal="left" vertical="center" wrapText="1"/>
    </xf>
    <xf numFmtId="176" fontId="5" fillId="0" borderId="53" xfId="2" applyNumberFormat="1" applyFont="1" applyBorder="1" applyAlignment="1">
      <alignment horizontal="left" vertical="center" wrapText="1"/>
    </xf>
    <xf numFmtId="176" fontId="5" fillId="0" borderId="54" xfId="2" applyNumberFormat="1" applyFont="1" applyFill="1" applyBorder="1" applyAlignment="1">
      <alignment horizontal="left" vertical="center" wrapText="1"/>
    </xf>
    <xf numFmtId="176" fontId="5" fillId="0" borderId="146" xfId="2" applyNumberFormat="1" applyFont="1" applyFill="1" applyBorder="1" applyAlignment="1">
      <alignment horizontal="left" vertical="center" wrapText="1"/>
    </xf>
    <xf numFmtId="176" fontId="5" fillId="0" borderId="86" xfId="2" applyNumberFormat="1" applyFont="1" applyFill="1" applyBorder="1" applyAlignment="1">
      <alignment horizontal="left" vertical="center" wrapText="1"/>
    </xf>
    <xf numFmtId="176" fontId="5" fillId="0" borderId="86" xfId="2" applyNumberFormat="1" applyFont="1" applyBorder="1" applyAlignment="1">
      <alignment horizontal="left" vertical="center" wrapText="1"/>
    </xf>
    <xf numFmtId="176" fontId="5" fillId="0" borderId="145" xfId="2" applyNumberFormat="1" applyFont="1" applyFill="1" applyBorder="1" applyAlignment="1">
      <alignment horizontal="left" vertical="center" wrapText="1"/>
    </xf>
    <xf numFmtId="176" fontId="5" fillId="0" borderId="7" xfId="2" applyNumberFormat="1" applyFont="1" applyFill="1" applyBorder="1" applyAlignment="1">
      <alignment horizontal="left" vertical="center" wrapText="1"/>
    </xf>
    <xf numFmtId="176" fontId="5" fillId="0" borderId="3" xfId="2" applyNumberFormat="1" applyFont="1" applyFill="1" applyBorder="1" applyAlignment="1">
      <alignment horizontal="left" vertical="center" wrapText="1"/>
    </xf>
    <xf numFmtId="176" fontId="5" fillId="0" borderId="3" xfId="2" applyNumberFormat="1" applyFont="1" applyBorder="1" applyAlignment="1">
      <alignment horizontal="left" vertical="center" wrapText="1"/>
    </xf>
    <xf numFmtId="176" fontId="5" fillId="0" borderId="15" xfId="2" applyNumberFormat="1" applyFont="1" applyFill="1" applyBorder="1" applyAlignment="1">
      <alignment horizontal="left" vertical="center" wrapText="1"/>
    </xf>
    <xf numFmtId="176" fontId="5" fillId="0" borderId="5" xfId="2" applyNumberFormat="1" applyFont="1" applyFill="1" applyBorder="1" applyAlignment="1">
      <alignment horizontal="right" vertical="center" wrapText="1"/>
    </xf>
    <xf numFmtId="176" fontId="5" fillId="0" borderId="5" xfId="2" applyNumberFormat="1" applyFont="1" applyFill="1" applyBorder="1" applyAlignment="1">
      <alignment vertical="center" wrapText="1"/>
    </xf>
    <xf numFmtId="176" fontId="5" fillId="0" borderId="5" xfId="2" applyNumberFormat="1" applyFont="1" applyBorder="1" applyAlignment="1">
      <alignment vertical="center" wrapText="1"/>
    </xf>
    <xf numFmtId="176" fontId="10" fillId="0" borderId="0" xfId="2" applyNumberFormat="1" applyFont="1" applyBorder="1" applyAlignment="1">
      <alignment horizontal="left" vertical="center"/>
    </xf>
    <xf numFmtId="176" fontId="10" fillId="0" borderId="0" xfId="2" applyNumberFormat="1" applyFont="1" applyBorder="1" applyAlignment="1">
      <alignment horizontal="center" vertical="center" wrapText="1"/>
    </xf>
    <xf numFmtId="176" fontId="10" fillId="0" borderId="0" xfId="2" applyNumberFormat="1" applyFont="1" applyFill="1" applyBorder="1" applyAlignment="1">
      <alignment horizontal="center" vertical="center" wrapText="1"/>
    </xf>
    <xf numFmtId="176" fontId="10" fillId="0" borderId="0" xfId="2" applyNumberFormat="1" applyFont="1" applyFill="1" applyAlignment="1">
      <alignment vertical="center" wrapText="1"/>
    </xf>
    <xf numFmtId="0" fontId="18" fillId="0" borderId="248" xfId="0" applyNumberFormat="1" applyFont="1" applyFill="1" applyBorder="1" applyAlignment="1" applyProtection="1">
      <alignment horizontal="center" vertical="center"/>
      <protection locked="0"/>
    </xf>
    <xf numFmtId="0" fontId="18" fillId="0" borderId="278" xfId="0" applyNumberFormat="1" applyFont="1" applyFill="1" applyBorder="1" applyAlignment="1" applyProtection="1">
      <alignment horizontal="center" vertical="center"/>
      <protection locked="0"/>
    </xf>
    <xf numFmtId="0" fontId="5" fillId="0" borderId="0" xfId="2" applyNumberFormat="1" applyFont="1" applyBorder="1" applyAlignment="1">
      <alignment vertical="center" wrapText="1"/>
    </xf>
    <xf numFmtId="0" fontId="5" fillId="0" borderId="0" xfId="2" applyNumberFormat="1" applyFont="1" applyFill="1" applyBorder="1" applyAlignment="1">
      <alignment vertical="center" textRotation="255"/>
    </xf>
    <xf numFmtId="0" fontId="5" fillId="0" borderId="0" xfId="2" applyNumberFormat="1" applyFont="1" applyBorder="1" applyAlignment="1">
      <alignment horizontal="center" vertical="center" shrinkToFit="1"/>
    </xf>
    <xf numFmtId="176" fontId="5" fillId="0" borderId="0" xfId="2" applyNumberFormat="1" applyFont="1" applyBorder="1" applyAlignment="1">
      <alignment horizontal="center" vertical="center" shrinkToFit="1"/>
    </xf>
    <xf numFmtId="0" fontId="15" fillId="2" borderId="0" xfId="0" applyNumberFormat="1" applyFont="1" applyFill="1" applyBorder="1" applyAlignment="1">
      <alignment vertical="center" wrapText="1" shrinkToFit="1"/>
    </xf>
    <xf numFmtId="0" fontId="10" fillId="0" borderId="0" xfId="2" applyFont="1" applyBorder="1" applyAlignment="1">
      <alignment horizontal="left" vertical="center"/>
    </xf>
    <xf numFmtId="0" fontId="11" fillId="0" borderId="0" xfId="2" applyFont="1" applyBorder="1" applyAlignment="1">
      <alignment horizontal="left" vertical="center"/>
    </xf>
    <xf numFmtId="0" fontId="10" fillId="0" borderId="0" xfId="1" applyFont="1" applyFill="1" applyBorder="1" applyAlignment="1">
      <alignment vertical="center" wrapText="1"/>
    </xf>
    <xf numFmtId="176" fontId="5" fillId="0" borderId="4" xfId="2" applyNumberFormat="1" applyFont="1" applyBorder="1" applyAlignment="1">
      <alignment vertical="center" wrapText="1"/>
    </xf>
    <xf numFmtId="176" fontId="5" fillId="0" borderId="15" xfId="2" applyNumberFormat="1" applyFont="1" applyBorder="1" applyAlignment="1">
      <alignment vertical="center"/>
    </xf>
    <xf numFmtId="0" fontId="14" fillId="2" borderId="0" xfId="3" applyFont="1" applyFill="1" applyAlignment="1">
      <alignment vertical="center"/>
    </xf>
    <xf numFmtId="0" fontId="31" fillId="0" borderId="0" xfId="3" applyFont="1" applyAlignment="1">
      <alignment vertical="center"/>
    </xf>
    <xf numFmtId="0" fontId="14" fillId="5" borderId="25" xfId="3" applyFont="1" applyFill="1" applyBorder="1" applyAlignment="1">
      <alignment horizontal="center" vertical="center" wrapText="1"/>
    </xf>
    <xf numFmtId="0" fontId="14" fillId="2" borderId="22" xfId="3" applyFont="1" applyFill="1" applyBorder="1" applyAlignment="1">
      <alignment vertical="center"/>
    </xf>
    <xf numFmtId="0" fontId="14" fillId="2" borderId="63" xfId="3" applyNumberFormat="1" applyFont="1" applyFill="1" applyBorder="1" applyAlignment="1">
      <alignment horizontal="center" vertical="center"/>
    </xf>
    <xf numFmtId="0" fontId="14" fillId="2" borderId="272" xfId="3" applyNumberFormat="1" applyFont="1" applyFill="1" applyBorder="1" applyAlignment="1">
      <alignment vertical="center" shrinkToFit="1"/>
    </xf>
    <xf numFmtId="0" fontId="14" fillId="5" borderId="63" xfId="3" applyNumberFormat="1" applyFont="1" applyFill="1" applyBorder="1" applyAlignment="1">
      <alignment horizontal="center" vertical="center" shrinkToFit="1"/>
    </xf>
    <xf numFmtId="0" fontId="14" fillId="2" borderId="272"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xf>
    <xf numFmtId="0" fontId="14" fillId="2" borderId="21" xfId="3" applyNumberFormat="1" applyFont="1" applyFill="1" applyBorder="1" applyAlignment="1">
      <alignment vertical="center" shrinkToFit="1"/>
    </xf>
    <xf numFmtId="0" fontId="14" fillId="5" borderId="28" xfId="3" applyNumberFormat="1" applyFont="1" applyFill="1" applyBorder="1" applyAlignment="1">
      <alignment horizontal="center" vertical="center" shrinkToFit="1"/>
    </xf>
    <xf numFmtId="0" fontId="14" fillId="2" borderId="21" xfId="3" applyNumberFormat="1" applyFont="1" applyFill="1" applyBorder="1" applyAlignment="1">
      <alignment horizontal="center" vertical="center" shrinkToFit="1"/>
    </xf>
    <xf numFmtId="0" fontId="14" fillId="2" borderId="21" xfId="3" applyNumberFormat="1" applyFont="1" applyFill="1" applyBorder="1" applyAlignment="1">
      <alignment vertical="center" wrapText="1" shrinkToFit="1"/>
    </xf>
    <xf numFmtId="0" fontId="14" fillId="5" borderId="28" xfId="3" applyNumberFormat="1" applyFont="1" applyFill="1" applyBorder="1" applyAlignment="1">
      <alignment horizontal="center" vertical="center" wrapText="1" shrinkToFit="1"/>
    </xf>
    <xf numFmtId="0" fontId="14" fillId="2" borderId="21" xfId="3" applyNumberFormat="1" applyFont="1" applyFill="1" applyBorder="1" applyAlignment="1">
      <alignment horizontal="center" vertical="center" wrapText="1" shrinkToFit="1"/>
    </xf>
    <xf numFmtId="0" fontId="14" fillId="0" borderId="21" xfId="3" applyNumberFormat="1" applyFont="1" applyFill="1" applyBorder="1" applyAlignment="1">
      <alignment horizontal="center" vertical="center" wrapText="1" shrinkToFit="1"/>
    </xf>
    <xf numFmtId="0" fontId="14" fillId="2" borderId="25" xfId="3" applyNumberFormat="1" applyFont="1" applyFill="1" applyBorder="1" applyAlignment="1">
      <alignment horizontal="center" vertical="center"/>
    </xf>
    <xf numFmtId="0" fontId="14" fillId="2" borderId="22" xfId="3" applyNumberFormat="1" applyFont="1" applyFill="1" applyBorder="1" applyAlignment="1">
      <alignment vertical="center" wrapText="1" shrinkToFit="1"/>
    </xf>
    <xf numFmtId="0" fontId="14" fillId="5" borderId="25" xfId="3" applyNumberFormat="1" applyFont="1" applyFill="1" applyBorder="1" applyAlignment="1">
      <alignment horizontal="center" vertical="center" wrapText="1" shrinkToFit="1"/>
    </xf>
    <xf numFmtId="0" fontId="14" fillId="2" borderId="22" xfId="3" applyNumberFormat="1" applyFont="1" applyFill="1" applyBorder="1" applyAlignment="1">
      <alignment horizontal="center" vertical="center" wrapText="1" shrinkToFit="1"/>
    </xf>
    <xf numFmtId="0" fontId="31" fillId="2" borderId="0" xfId="3" applyFont="1" applyFill="1" applyAlignment="1">
      <alignment vertical="center"/>
    </xf>
    <xf numFmtId="0" fontId="14" fillId="2" borderId="319" xfId="3" applyFont="1" applyFill="1" applyBorder="1" applyAlignment="1">
      <alignment horizontal="center" vertical="center" wrapText="1"/>
    </xf>
    <xf numFmtId="0" fontId="14" fillId="2" borderId="320" xfId="3" applyFont="1" applyFill="1" applyBorder="1" applyAlignment="1">
      <alignment horizontal="center" vertical="center"/>
    </xf>
    <xf numFmtId="0" fontId="14" fillId="2" borderId="319" xfId="3" applyFont="1" applyFill="1" applyBorder="1" applyAlignment="1">
      <alignment horizontal="center" vertical="center"/>
    </xf>
    <xf numFmtId="0" fontId="14" fillId="2" borderId="321" xfId="3" applyFont="1" applyFill="1" applyBorder="1" applyAlignment="1">
      <alignment horizontal="center" vertical="center" wrapText="1"/>
    </xf>
    <xf numFmtId="0" fontId="14" fillId="2" borderId="272" xfId="3" applyNumberFormat="1" applyFont="1" applyFill="1" applyBorder="1" applyAlignment="1">
      <alignment vertical="center" wrapText="1" shrinkToFit="1"/>
    </xf>
    <xf numFmtId="0" fontId="14" fillId="2" borderId="63"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shrinkToFit="1"/>
    </xf>
    <xf numFmtId="0" fontId="14" fillId="2" borderId="28" xfId="3" applyNumberFormat="1" applyFont="1" applyFill="1" applyBorder="1" applyAlignment="1">
      <alignment horizontal="center" vertical="center" wrapText="1" shrinkToFit="1"/>
    </xf>
    <xf numFmtId="0" fontId="28" fillId="0" borderId="0" xfId="2" applyFont="1" applyBorder="1" applyAlignment="1">
      <alignment vertical="center"/>
    </xf>
    <xf numFmtId="180" fontId="5" fillId="0" borderId="194" xfId="2" applyNumberFormat="1" applyFont="1" applyFill="1" applyBorder="1" applyAlignment="1" applyProtection="1">
      <alignment vertical="center" shrinkToFit="1"/>
      <protection locked="0"/>
    </xf>
    <xf numFmtId="180" fontId="5" fillId="0" borderId="195" xfId="2" applyNumberFormat="1" applyFont="1" applyFill="1" applyBorder="1" applyAlignment="1" applyProtection="1">
      <alignment vertical="center" shrinkToFit="1"/>
      <protection locked="0"/>
    </xf>
    <xf numFmtId="180" fontId="5" fillId="0" borderId="196" xfId="2" applyNumberFormat="1" applyFont="1" applyFill="1" applyBorder="1" applyAlignment="1" applyProtection="1">
      <alignment vertical="center" shrinkToFit="1"/>
      <protection locked="0"/>
    </xf>
    <xf numFmtId="0" fontId="7" fillId="0" borderId="13" xfId="2" applyFont="1" applyBorder="1" applyAlignment="1">
      <alignment horizontal="center" vertical="center"/>
    </xf>
    <xf numFmtId="0" fontId="5" fillId="0" borderId="13" xfId="2" applyFont="1" applyFill="1" applyBorder="1" applyAlignment="1">
      <alignment vertical="center"/>
    </xf>
    <xf numFmtId="0" fontId="5" fillId="0" borderId="13" xfId="2" applyFont="1" applyFill="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center" vertical="center" shrinkToFit="1"/>
    </xf>
    <xf numFmtId="0" fontId="29" fillId="0" borderId="0" xfId="2" applyFont="1" applyBorder="1" applyAlignment="1">
      <alignment horizontal="center" vertical="center"/>
    </xf>
    <xf numFmtId="0" fontId="5" fillId="0" borderId="3"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176" fontId="5" fillId="0" borderId="0" xfId="2" applyNumberFormat="1" applyFont="1" applyBorder="1" applyAlignment="1">
      <alignment horizontal="center" vertical="center" wrapText="1"/>
    </xf>
    <xf numFmtId="0" fontId="8" fillId="0" borderId="3" xfId="2"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5" fillId="0" borderId="11" xfId="2" applyFont="1" applyFill="1" applyBorder="1" applyAlignment="1">
      <alignment horizontal="center" vertical="center" wrapText="1"/>
    </xf>
    <xf numFmtId="0" fontId="10" fillId="0" borderId="0" xfId="2" applyFont="1" applyBorder="1" applyAlignment="1">
      <alignment horizontal="right" vertical="center"/>
    </xf>
    <xf numFmtId="0" fontId="1" fillId="0" borderId="0" xfId="9">
      <alignment vertical="center"/>
    </xf>
    <xf numFmtId="0" fontId="26" fillId="0" borderId="0" xfId="9" applyFont="1" applyBorder="1" applyAlignment="1"/>
    <xf numFmtId="0" fontId="27" fillId="0" borderId="305" xfId="9" applyFont="1" applyBorder="1" applyAlignment="1">
      <alignment horizontal="center"/>
    </xf>
    <xf numFmtId="0" fontId="25" fillId="0" borderId="0" xfId="9" applyFont="1" applyBorder="1" applyAlignment="1">
      <alignment horizontal="center" vertical="center"/>
    </xf>
    <xf numFmtId="0" fontId="25" fillId="0" borderId="0" xfId="9" applyFont="1" applyBorder="1" applyAlignment="1">
      <alignment vertical="center"/>
    </xf>
    <xf numFmtId="0" fontId="14" fillId="4" borderId="252" xfId="9" applyFont="1" applyFill="1" applyBorder="1" applyAlignment="1">
      <alignment horizontal="center" vertical="center" shrinkToFit="1"/>
    </xf>
    <xf numFmtId="0" fontId="14" fillId="4" borderId="254" xfId="9" applyFont="1" applyFill="1" applyBorder="1" applyAlignment="1">
      <alignment horizontal="center" vertical="center" shrinkToFit="1"/>
    </xf>
    <xf numFmtId="0" fontId="14" fillId="4" borderId="364" xfId="3" applyFont="1" applyFill="1" applyBorder="1" applyAlignment="1">
      <alignment horizontal="center" vertical="center" shrinkToFit="1"/>
    </xf>
    <xf numFmtId="0" fontId="14" fillId="4" borderId="365" xfId="3" applyFont="1" applyFill="1" applyBorder="1" applyAlignment="1">
      <alignment horizontal="center" vertical="center" shrinkToFit="1"/>
    </xf>
    <xf numFmtId="0" fontId="14" fillId="4" borderId="255" xfId="3" applyFont="1" applyFill="1" applyBorder="1" applyAlignment="1">
      <alignment horizontal="center" vertical="center" shrinkToFit="1"/>
    </xf>
    <xf numFmtId="0" fontId="15" fillId="4" borderId="254" xfId="9" applyFont="1" applyFill="1" applyBorder="1" applyAlignment="1">
      <alignment horizontal="center" vertical="center" shrinkToFit="1"/>
    </xf>
    <xf numFmtId="0" fontId="14" fillId="0" borderId="257" xfId="9" applyFont="1" applyBorder="1" applyAlignment="1" applyProtection="1">
      <alignment horizontal="center" vertical="center" shrinkToFit="1"/>
      <protection locked="0"/>
    </xf>
    <xf numFmtId="14" fontId="12" fillId="0" borderId="257" xfId="9" applyNumberFormat="1" applyFont="1" applyFill="1" applyBorder="1" applyAlignment="1" applyProtection="1">
      <alignment horizontal="center" vertical="center" shrinkToFit="1"/>
      <protection locked="0"/>
    </xf>
    <xf numFmtId="0" fontId="14" fillId="0" borderId="262" xfId="9" applyFont="1" applyBorder="1" applyAlignment="1" applyProtection="1">
      <alignment vertical="center" shrinkToFit="1"/>
      <protection locked="0"/>
    </xf>
    <xf numFmtId="0" fontId="14" fillId="0" borderId="262" xfId="9" applyFont="1" applyFill="1" applyBorder="1" applyAlignment="1" applyProtection="1">
      <alignment horizontal="center" vertical="center" shrinkToFit="1"/>
    </xf>
    <xf numFmtId="0" fontId="14" fillId="0" borderId="262" xfId="9" applyFont="1" applyBorder="1" applyAlignment="1" applyProtection="1">
      <alignment horizontal="center" vertical="center" shrinkToFit="1"/>
      <protection locked="0"/>
    </xf>
    <xf numFmtId="0" fontId="14" fillId="0" borderId="264" xfId="9" applyFont="1" applyBorder="1" applyAlignment="1" applyProtection="1">
      <alignment vertical="center" shrinkToFit="1"/>
      <protection locked="0"/>
    </xf>
    <xf numFmtId="14" fontId="12" fillId="0" borderId="264" xfId="9" applyNumberFormat="1" applyFont="1" applyFill="1" applyBorder="1" applyAlignment="1" applyProtection="1">
      <alignment horizontal="center" vertical="center" shrinkToFit="1"/>
      <protection locked="0"/>
    </xf>
    <xf numFmtId="0" fontId="14" fillId="0" borderId="264" xfId="9" applyFont="1" applyBorder="1" applyAlignment="1" applyProtection="1">
      <alignment horizontal="center" vertical="center" shrinkToFit="1"/>
      <protection locked="0"/>
    </xf>
    <xf numFmtId="0" fontId="14" fillId="0" borderId="269" xfId="9" applyFont="1" applyBorder="1" applyAlignment="1" applyProtection="1">
      <alignment vertical="center" shrinkToFit="1"/>
      <protection locked="0"/>
    </xf>
    <xf numFmtId="0" fontId="14" fillId="0" borderId="269" xfId="9" applyFont="1" applyBorder="1" applyAlignment="1" applyProtection="1">
      <alignment horizontal="center" vertical="center" shrinkToFit="1"/>
      <protection locked="0"/>
    </xf>
    <xf numFmtId="0" fontId="14" fillId="0" borderId="0" xfId="3" applyFont="1" applyAlignment="1">
      <alignment vertical="center" shrinkToFit="1"/>
    </xf>
    <xf numFmtId="0" fontId="25" fillId="0" borderId="0" xfId="3" applyFont="1" applyAlignment="1">
      <alignment vertical="center" shrinkToFit="1"/>
    </xf>
    <xf numFmtId="0" fontId="14" fillId="0" borderId="0" xfId="3" applyFont="1" applyBorder="1" applyAlignment="1">
      <alignment horizontal="center" vertical="center" shrinkToFit="1"/>
    </xf>
    <xf numFmtId="0" fontId="14" fillId="0" borderId="0" xfId="3" applyFont="1" applyBorder="1" applyAlignment="1">
      <alignment vertical="center"/>
    </xf>
    <xf numFmtId="0" fontId="14" fillId="0" borderId="0" xfId="3" applyFont="1" applyBorder="1" applyAlignment="1">
      <alignment vertical="center" shrinkToFit="1"/>
    </xf>
    <xf numFmtId="0" fontId="14" fillId="0" borderId="0" xfId="3" applyFont="1" applyBorder="1" applyAlignment="1">
      <alignment vertical="top" wrapText="1"/>
    </xf>
    <xf numFmtId="0" fontId="14" fillId="0" borderId="0" xfId="3" applyFont="1" applyBorder="1" applyAlignment="1">
      <alignment horizontal="left" vertical="top"/>
    </xf>
    <xf numFmtId="0" fontId="14" fillId="0" borderId="0" xfId="3" applyFont="1" applyBorder="1" applyAlignment="1">
      <alignment horizontal="left" vertical="top" wrapText="1"/>
    </xf>
    <xf numFmtId="0" fontId="14" fillId="0" borderId="0" xfId="3" applyFont="1" applyBorder="1" applyAlignment="1">
      <alignment horizontal="left" vertical="top" indent="2"/>
    </xf>
    <xf numFmtId="0" fontId="14" fillId="0" borderId="0" xfId="3" applyFont="1" applyBorder="1" applyAlignment="1">
      <alignment horizontal="center" vertical="top" wrapText="1"/>
    </xf>
    <xf numFmtId="0" fontId="14" fillId="0" borderId="0" xfId="3" applyFont="1" applyBorder="1" applyAlignment="1">
      <alignment vertical="top"/>
    </xf>
    <xf numFmtId="0" fontId="14" fillId="0" borderId="0" xfId="3" applyFont="1" applyAlignment="1">
      <alignment vertical="center"/>
    </xf>
    <xf numFmtId="0" fontId="14" fillId="0" borderId="0" xfId="3" applyFont="1" applyAlignment="1">
      <alignment horizontal="center" vertical="center" shrinkToFit="1"/>
    </xf>
    <xf numFmtId="0" fontId="25" fillId="0" borderId="0" xfId="3" applyFont="1" applyAlignment="1">
      <alignment horizontal="center" vertical="center" shrinkToFit="1"/>
    </xf>
    <xf numFmtId="0" fontId="5" fillId="0" borderId="4"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3" xfId="2" applyFont="1" applyFill="1" applyBorder="1" applyAlignment="1">
      <alignment vertical="center" wrapText="1"/>
    </xf>
    <xf numFmtId="179" fontId="10" fillId="0" borderId="3" xfId="2" applyNumberFormat="1" applyFont="1" applyFill="1" applyBorder="1" applyAlignment="1">
      <alignment horizontal="right" vertical="center" wrapText="1"/>
    </xf>
    <xf numFmtId="179" fontId="5" fillId="0" borderId="3" xfId="2" applyNumberFormat="1" applyFont="1" applyFill="1" applyBorder="1" applyAlignment="1">
      <alignment horizontal="center" vertical="center" wrapText="1"/>
    </xf>
    <xf numFmtId="183" fontId="5" fillId="0" borderId="0" xfId="2" applyNumberFormat="1" applyFont="1" applyFill="1" applyBorder="1" applyAlignment="1">
      <alignment horizontal="center" vertical="center" wrapText="1"/>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center"/>
    </xf>
    <xf numFmtId="176" fontId="5" fillId="0" borderId="36" xfId="2" applyNumberFormat="1" applyFont="1" applyBorder="1" applyAlignment="1">
      <alignment horizontal="right" vertical="center" wrapText="1"/>
    </xf>
    <xf numFmtId="176" fontId="5" fillId="0" borderId="39" xfId="2" applyNumberFormat="1" applyFont="1" applyBorder="1" applyAlignment="1">
      <alignment horizontal="right" vertical="center" wrapText="1"/>
    </xf>
    <xf numFmtId="0" fontId="10" fillId="0" borderId="0" xfId="2" applyFont="1" applyFill="1" applyBorder="1" applyAlignment="1">
      <alignment vertical="center" shrinkToFit="1"/>
    </xf>
    <xf numFmtId="176" fontId="10" fillId="0" borderId="0" xfId="2" applyNumberFormat="1" applyFont="1" applyBorder="1" applyAlignment="1">
      <alignment horizontal="right" vertical="center" wrapText="1"/>
    </xf>
    <xf numFmtId="176" fontId="5" fillId="0" borderId="403" xfId="2" applyNumberFormat="1" applyFont="1" applyFill="1" applyBorder="1" applyAlignment="1">
      <alignment horizontal="left" vertical="center"/>
    </xf>
    <xf numFmtId="176" fontId="5" fillId="0" borderId="59" xfId="2" applyNumberFormat="1" applyFont="1" applyFill="1" applyBorder="1" applyAlignment="1">
      <alignment horizontal="left" vertical="center" wrapText="1"/>
    </xf>
    <xf numFmtId="176" fontId="5" fillId="0" borderId="59" xfId="2" applyNumberFormat="1" applyFont="1" applyBorder="1" applyAlignment="1">
      <alignment horizontal="left" vertical="center" wrapText="1"/>
    </xf>
    <xf numFmtId="176" fontId="5" fillId="0" borderId="404" xfId="2" applyNumberFormat="1" applyFont="1" applyFill="1" applyBorder="1" applyAlignment="1">
      <alignment horizontal="left" vertical="center" wrapText="1"/>
    </xf>
    <xf numFmtId="176" fontId="28" fillId="0" borderId="0" xfId="2" applyNumberFormat="1" applyFont="1" applyFill="1" applyBorder="1" applyAlignment="1">
      <alignment horizontal="center" vertical="center" wrapText="1"/>
    </xf>
    <xf numFmtId="176" fontId="10" fillId="0" borderId="0" xfId="2" applyNumberFormat="1" applyFont="1" applyFill="1" applyBorder="1" applyAlignment="1">
      <alignment horizontal="center" vertical="center"/>
    </xf>
    <xf numFmtId="176" fontId="8" fillId="0" borderId="0" xfId="2" applyNumberFormat="1" applyFont="1" applyFill="1" applyBorder="1" applyAlignment="1">
      <alignment horizontal="left" vertical="center" wrapText="1" shrinkToFit="1"/>
    </xf>
    <xf numFmtId="0" fontId="18" fillId="0" borderId="9" xfId="0" applyNumberFormat="1" applyFont="1" applyFill="1" applyBorder="1" applyAlignment="1" applyProtection="1">
      <alignment horizontal="center" vertical="center"/>
      <protection locked="0"/>
    </xf>
    <xf numFmtId="176" fontId="10" fillId="0" borderId="0" xfId="2" applyNumberFormat="1" applyFont="1" applyAlignment="1"/>
    <xf numFmtId="0" fontId="10" fillId="0" borderId="0" xfId="2" applyFont="1" applyBorder="1" applyAlignment="1">
      <alignment vertical="top"/>
    </xf>
    <xf numFmtId="176" fontId="10" fillId="0" borderId="0" xfId="2" applyNumberFormat="1" applyFont="1" applyBorder="1" applyAlignment="1">
      <alignment vertical="center" wrapText="1"/>
    </xf>
    <xf numFmtId="0" fontId="18" fillId="0" borderId="249" xfId="0" applyNumberFormat="1" applyFont="1" applyFill="1" applyBorder="1" applyAlignment="1" applyProtection="1">
      <alignment horizontal="center" vertical="center"/>
      <protection locked="0"/>
    </xf>
    <xf numFmtId="0" fontId="5" fillId="0" borderId="49" xfId="2" applyFont="1" applyBorder="1" applyAlignment="1">
      <alignment horizontal="center" vertical="center" wrapText="1"/>
    </xf>
    <xf numFmtId="0" fontId="5" fillId="0" borderId="52" xfId="2" applyFont="1" applyBorder="1" applyAlignment="1">
      <alignment horizontal="center" vertical="center" wrapText="1"/>
    </xf>
    <xf numFmtId="176" fontId="10" fillId="0" borderId="0" xfId="2" applyNumberFormat="1" applyFont="1" applyFill="1" applyBorder="1" applyAlignment="1">
      <alignment vertical="center"/>
    </xf>
    <xf numFmtId="0" fontId="5" fillId="0" borderId="5" xfId="2" applyFont="1" applyFill="1" applyBorder="1" applyAlignment="1">
      <alignment horizontal="center" vertical="center" wrapText="1"/>
    </xf>
    <xf numFmtId="184" fontId="5" fillId="0" borderId="5" xfId="2" applyNumberFormat="1" applyFont="1" applyFill="1" applyBorder="1" applyAlignment="1">
      <alignment horizontal="right" vertical="center" wrapText="1"/>
    </xf>
    <xf numFmtId="183" fontId="10" fillId="0" borderId="5" xfId="2" applyNumberFormat="1" applyFont="1" applyFill="1" applyBorder="1" applyAlignment="1">
      <alignment horizontal="right" vertical="center" wrapText="1"/>
    </xf>
    <xf numFmtId="183" fontId="5" fillId="0" borderId="5" xfId="2" applyNumberFormat="1" applyFont="1" applyFill="1" applyBorder="1" applyAlignment="1">
      <alignment horizontal="center" vertical="center" wrapText="1"/>
    </xf>
    <xf numFmtId="178" fontId="10" fillId="6" borderId="302" xfId="2" applyNumberFormat="1" applyFont="1" applyFill="1" applyBorder="1" applyAlignment="1" applyProtection="1">
      <alignment vertical="center" shrinkToFit="1"/>
      <protection locked="0"/>
    </xf>
    <xf numFmtId="0" fontId="10" fillId="6" borderId="7" xfId="2" applyNumberFormat="1" applyFont="1" applyFill="1" applyBorder="1" applyAlignment="1" applyProtection="1">
      <alignment vertical="center"/>
      <protection locked="0"/>
    </xf>
    <xf numFmtId="0" fontId="14" fillId="4" borderId="252" xfId="9" applyFont="1" applyFill="1" applyBorder="1" applyAlignment="1">
      <alignment horizontal="center" vertical="center" wrapText="1" shrinkToFit="1"/>
    </xf>
    <xf numFmtId="0" fontId="14" fillId="4" borderId="254" xfId="9" applyFont="1" applyFill="1" applyBorder="1" applyAlignment="1">
      <alignment horizontal="center" vertical="center" wrapText="1" shrinkToFit="1"/>
    </xf>
    <xf numFmtId="0" fontId="5" fillId="0" borderId="221" xfId="2" applyFont="1" applyBorder="1" applyAlignment="1" applyProtection="1">
      <alignment horizontal="center" vertical="center"/>
    </xf>
    <xf numFmtId="0" fontId="5" fillId="0" borderId="5" xfId="2" applyFont="1" applyBorder="1" applyAlignment="1" applyProtection="1">
      <alignment horizontal="left" vertical="center"/>
    </xf>
    <xf numFmtId="0" fontId="5" fillId="0" borderId="9" xfId="2" applyFont="1" applyBorder="1" applyAlignment="1" applyProtection="1">
      <alignment horizontal="center" vertical="center"/>
    </xf>
    <xf numFmtId="0" fontId="5" fillId="0" borderId="242" xfId="2" applyFont="1" applyBorder="1" applyAlignment="1" applyProtection="1">
      <alignment vertical="center"/>
    </xf>
    <xf numFmtId="0" fontId="5" fillId="0" borderId="240" xfId="2" applyFont="1" applyBorder="1" applyAlignment="1" applyProtection="1">
      <alignment vertical="center"/>
    </xf>
    <xf numFmtId="0" fontId="5" fillId="0" borderId="243" xfId="2" applyFont="1" applyBorder="1" applyAlignment="1" applyProtection="1">
      <alignment vertical="center"/>
    </xf>
    <xf numFmtId="0" fontId="11" fillId="0" borderId="0" xfId="2" applyFont="1" applyAlignment="1" applyProtection="1">
      <alignment vertical="center"/>
    </xf>
    <xf numFmtId="0" fontId="10" fillId="0" borderId="0" xfId="2" applyFont="1" applyAlignment="1" applyProtection="1">
      <alignment vertical="center"/>
    </xf>
    <xf numFmtId="0" fontId="6" fillId="0" borderId="0" xfId="2" applyFont="1" applyAlignment="1" applyProtection="1">
      <alignment vertical="center" shrinkToFit="1"/>
    </xf>
    <xf numFmtId="0" fontId="5" fillId="0" borderId="0" xfId="2" applyFont="1" applyAlignment="1" applyProtection="1">
      <alignment vertical="center"/>
    </xf>
    <xf numFmtId="0" fontId="6" fillId="0" borderId="0" xfId="2" applyFont="1" applyFill="1" applyAlignment="1" applyProtection="1">
      <alignment vertical="center" shrinkToFit="1"/>
    </xf>
    <xf numFmtId="0" fontId="5" fillId="0" borderId="226" xfId="2" applyFont="1" applyBorder="1" applyAlignment="1" applyProtection="1">
      <alignment vertical="center"/>
    </xf>
    <xf numFmtId="0" fontId="5" fillId="0" borderId="14" xfId="2" applyFont="1" applyBorder="1" applyAlignment="1" applyProtection="1">
      <alignment vertical="center"/>
    </xf>
    <xf numFmtId="0" fontId="5" fillId="0" borderId="19" xfId="2" applyFont="1" applyBorder="1" applyAlignment="1" applyProtection="1">
      <alignment vertical="center"/>
    </xf>
    <xf numFmtId="0" fontId="5" fillId="0" borderId="222" xfId="2" applyFont="1" applyBorder="1" applyAlignment="1" applyProtection="1">
      <alignment vertical="center"/>
    </xf>
    <xf numFmtId="0" fontId="5" fillId="0" borderId="13" xfId="2" applyFont="1" applyBorder="1" applyAlignment="1" applyProtection="1">
      <alignment vertical="center"/>
    </xf>
    <xf numFmtId="0" fontId="5" fillId="0" borderId="188" xfId="2" applyFont="1" applyBorder="1" applyAlignment="1" applyProtection="1">
      <alignment vertical="center"/>
    </xf>
    <xf numFmtId="0" fontId="8" fillId="0" borderId="77" xfId="2" applyFont="1" applyBorder="1" applyAlignment="1" applyProtection="1">
      <alignment horizontal="left" vertical="center" indent="1"/>
    </xf>
    <xf numFmtId="0" fontId="5" fillId="0" borderId="0" xfId="2" applyFont="1" applyBorder="1" applyAlignment="1" applyProtection="1">
      <alignment vertical="center"/>
    </xf>
    <xf numFmtId="0" fontId="5" fillId="0" borderId="17" xfId="2" applyFont="1" applyBorder="1" applyAlignment="1" applyProtection="1">
      <alignment vertical="center"/>
    </xf>
    <xf numFmtId="0" fontId="5" fillId="0" borderId="230" xfId="2" applyFont="1" applyBorder="1" applyAlignment="1" applyProtection="1">
      <alignment vertical="center"/>
    </xf>
    <xf numFmtId="0" fontId="5" fillId="0" borderId="53" xfId="2" applyFont="1" applyBorder="1" applyAlignment="1" applyProtection="1">
      <alignment vertical="center"/>
    </xf>
    <xf numFmtId="0" fontId="5" fillId="0" borderId="201" xfId="2" applyFont="1" applyBorder="1" applyAlignment="1" applyProtection="1">
      <alignment vertical="center"/>
    </xf>
    <xf numFmtId="0" fontId="5" fillId="0" borderId="323" xfId="2" applyFont="1" applyBorder="1" applyAlignment="1" applyProtection="1">
      <alignment vertical="center"/>
    </xf>
    <xf numFmtId="0" fontId="5" fillId="0" borderId="324" xfId="2" applyFont="1" applyBorder="1" applyAlignment="1" applyProtection="1">
      <alignment vertical="center"/>
    </xf>
    <xf numFmtId="0" fontId="5" fillId="0" borderId="328" xfId="2" applyFont="1" applyBorder="1" applyAlignment="1" applyProtection="1">
      <alignment vertical="center"/>
    </xf>
    <xf numFmtId="0" fontId="5" fillId="4" borderId="44" xfId="2" applyFont="1" applyFill="1" applyBorder="1" applyAlignment="1" applyProtection="1">
      <alignment vertical="center" wrapText="1"/>
    </xf>
    <xf numFmtId="0" fontId="5" fillId="4" borderId="27" xfId="2" applyFont="1" applyFill="1" applyBorder="1" applyAlignment="1" applyProtection="1">
      <alignment vertical="center" wrapText="1"/>
    </xf>
    <xf numFmtId="0" fontId="5" fillId="4" borderId="43" xfId="2" applyFont="1" applyFill="1" applyBorder="1" applyAlignment="1">
      <alignment vertical="center"/>
    </xf>
    <xf numFmtId="0" fontId="5" fillId="4" borderId="5" xfId="2" applyFont="1" applyFill="1" applyBorder="1" applyAlignment="1">
      <alignment vertical="center"/>
    </xf>
    <xf numFmtId="0" fontId="29" fillId="0" borderId="0" xfId="2" applyFont="1" applyAlignment="1">
      <alignment horizontal="left"/>
    </xf>
    <xf numFmtId="0" fontId="5" fillId="0" borderId="0" xfId="2" applyFont="1" applyFill="1" applyAlignment="1">
      <alignment horizontal="right" vertical="center"/>
    </xf>
    <xf numFmtId="0" fontId="24" fillId="0" borderId="0" xfId="0" applyFont="1" applyAlignment="1" applyProtection="1">
      <alignment horizontal="left" vertical="center"/>
    </xf>
    <xf numFmtId="0" fontId="24" fillId="0" borderId="405" xfId="0" applyFont="1" applyBorder="1" applyAlignment="1" applyProtection="1">
      <alignment horizontal="left" vertical="center"/>
    </xf>
    <xf numFmtId="0" fontId="0" fillId="0" borderId="406" xfId="0" applyBorder="1" applyProtection="1">
      <alignment vertical="center"/>
    </xf>
    <xf numFmtId="0" fontId="5" fillId="0" borderId="406" xfId="2" applyFont="1" applyBorder="1" applyAlignment="1" applyProtection="1">
      <alignment vertical="center"/>
    </xf>
    <xf numFmtId="0" fontId="5" fillId="0" borderId="407" xfId="2" applyFont="1" applyBorder="1" applyAlignment="1" applyProtection="1">
      <alignment vertical="center"/>
    </xf>
    <xf numFmtId="0" fontId="0" fillId="0" borderId="0" xfId="0" applyProtection="1">
      <alignment vertical="center"/>
    </xf>
    <xf numFmtId="0" fontId="11" fillId="0" borderId="0" xfId="2" applyFont="1" applyFill="1" applyAlignment="1">
      <alignment horizontal="left" vertical="center"/>
    </xf>
    <xf numFmtId="0" fontId="14" fillId="0" borderId="14" xfId="3" applyFont="1" applyBorder="1" applyAlignment="1">
      <alignment vertical="center" shrinkToFit="1"/>
    </xf>
    <xf numFmtId="0" fontId="14" fillId="0" borderId="14" xfId="3" applyFont="1" applyBorder="1" applyAlignment="1">
      <alignment horizontal="center" vertical="center" shrinkToFit="1"/>
    </xf>
    <xf numFmtId="0" fontId="14" fillId="0" borderId="0" xfId="8" applyFont="1" applyBorder="1" applyAlignment="1">
      <alignment horizontal="left" vertical="center"/>
    </xf>
    <xf numFmtId="0" fontId="14" fillId="0" borderId="0" xfId="8" applyFont="1" applyBorder="1" applyAlignment="1">
      <alignment horizontal="left" vertical="center" wrapText="1"/>
    </xf>
    <xf numFmtId="0" fontId="14" fillId="0" borderId="412" xfId="9" applyFont="1" applyBorder="1" applyAlignment="1" applyProtection="1">
      <alignment vertical="center" shrinkToFit="1"/>
      <protection locked="0"/>
    </xf>
    <xf numFmtId="0" fontId="14" fillId="0" borderId="412" xfId="9" applyFont="1" applyFill="1" applyBorder="1" applyAlignment="1" applyProtection="1">
      <alignment horizontal="center" vertical="center" shrinkToFit="1"/>
    </xf>
    <xf numFmtId="0" fontId="14" fillId="0" borderId="412" xfId="9" applyFont="1" applyBorder="1" applyAlignment="1" applyProtection="1">
      <alignment horizontal="center" vertical="center" shrinkToFit="1"/>
      <protection locked="0"/>
    </xf>
    <xf numFmtId="0" fontId="5" fillId="0" borderId="0" xfId="2" applyFont="1" applyBorder="1" applyAlignment="1">
      <alignment horizontal="center" vertical="center" shrinkToFit="1"/>
    </xf>
    <xf numFmtId="0" fontId="5" fillId="0" borderId="0" xfId="2" applyFont="1" applyAlignment="1">
      <alignment horizontal="left" vertical="center" wrapText="1"/>
    </xf>
    <xf numFmtId="0" fontId="5" fillId="0" borderId="0" xfId="2" applyFont="1" applyAlignment="1" applyProtection="1">
      <alignment horizontal="left" vertical="center"/>
    </xf>
    <xf numFmtId="0" fontId="10" fillId="0" borderId="0" xfId="2" applyFont="1" applyBorder="1" applyAlignment="1" applyProtection="1">
      <alignment horizontal="left" vertical="center"/>
    </xf>
    <xf numFmtId="0" fontId="10" fillId="0" borderId="0" xfId="2" applyFont="1" applyBorder="1" applyAlignment="1" applyProtection="1">
      <alignment vertical="center"/>
    </xf>
    <xf numFmtId="0" fontId="10" fillId="0" borderId="0" xfId="1" applyFont="1" applyBorder="1" applyAlignment="1" applyProtection="1">
      <alignment vertical="center"/>
    </xf>
    <xf numFmtId="0" fontId="18" fillId="0" borderId="0" xfId="0" applyFont="1" applyFill="1" applyBorder="1" applyAlignment="1" applyProtection="1">
      <alignment vertical="center" shrinkToFit="1"/>
    </xf>
    <xf numFmtId="0" fontId="18" fillId="0" borderId="0" xfId="0" applyFont="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vertical="center" shrinkToFit="1"/>
    </xf>
    <xf numFmtId="0" fontId="0"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18" fillId="0" borderId="0" xfId="0" applyFont="1" applyFill="1" applyBorder="1" applyAlignment="1" applyProtection="1">
      <alignment horizontal="center" vertical="center" shrinkToFit="1"/>
    </xf>
    <xf numFmtId="0" fontId="19" fillId="0" borderId="26" xfId="6" applyFont="1" applyBorder="1" applyAlignment="1" applyProtection="1">
      <alignment vertical="center" shrinkToFit="1"/>
    </xf>
    <xf numFmtId="0" fontId="18" fillId="0" borderId="14" xfId="3" applyFont="1" applyBorder="1" applyAlignment="1" applyProtection="1">
      <alignment horizontal="left" vertical="center"/>
    </xf>
    <xf numFmtId="0" fontId="10" fillId="0" borderId="19" xfId="2" applyFont="1" applyBorder="1" applyAlignment="1" applyProtection="1">
      <alignment vertical="center"/>
    </xf>
    <xf numFmtId="0" fontId="10" fillId="0" borderId="44" xfId="2" applyFont="1" applyBorder="1" applyAlignment="1" applyProtection="1">
      <alignment vertical="center"/>
    </xf>
    <xf numFmtId="0" fontId="10" fillId="0" borderId="17" xfId="2" applyFont="1" applyBorder="1" applyAlignment="1" applyProtection="1">
      <alignment vertical="center"/>
    </xf>
    <xf numFmtId="0" fontId="19" fillId="0" borderId="44" xfId="3" applyFont="1" applyBorder="1" applyAlignment="1" applyProtection="1">
      <alignment horizontal="center" vertical="center"/>
    </xf>
    <xf numFmtId="0" fontId="19" fillId="0" borderId="0" xfId="3" applyFont="1" applyBorder="1" applyAlignment="1" applyProtection="1">
      <alignment horizontal="left" vertical="center"/>
    </xf>
    <xf numFmtId="0" fontId="18" fillId="0" borderId="0" xfId="3" applyFont="1" applyBorder="1" applyAlignment="1" applyProtection="1">
      <alignment horizontal="left" vertical="center"/>
    </xf>
    <xf numFmtId="0" fontId="19" fillId="0" borderId="44" xfId="3" applyFont="1" applyBorder="1" applyAlignment="1" applyProtection="1">
      <alignment horizontal="left" vertical="center"/>
    </xf>
    <xf numFmtId="0" fontId="28" fillId="0" borderId="0" xfId="2" applyFont="1" applyBorder="1" applyAlignment="1" applyProtection="1">
      <alignment vertical="center"/>
    </xf>
    <xf numFmtId="0" fontId="19" fillId="0" borderId="0" xfId="3" applyFont="1" applyBorder="1" applyAlignment="1" applyProtection="1">
      <alignment horizontal="left"/>
    </xf>
    <xf numFmtId="0" fontId="18" fillId="0" borderId="0" xfId="0" applyFont="1" applyBorder="1" applyAlignment="1" applyProtection="1">
      <alignment horizontal="center" vertical="center" shrinkToFit="1"/>
    </xf>
    <xf numFmtId="0" fontId="28" fillId="0" borderId="0" xfId="2" applyFont="1" applyBorder="1" applyAlignment="1" applyProtection="1">
      <alignment horizontal="left" vertical="top" indent="1"/>
    </xf>
    <xf numFmtId="0" fontId="19" fillId="0" borderId="0" xfId="3" applyFont="1" applyBorder="1" applyAlignment="1" applyProtection="1">
      <alignment vertical="center"/>
    </xf>
    <xf numFmtId="0" fontId="19" fillId="0" borderId="0" xfId="3" applyFont="1" applyBorder="1" applyAlignment="1" applyProtection="1">
      <alignment horizontal="left" vertical="top"/>
    </xf>
    <xf numFmtId="0" fontId="10" fillId="0" borderId="27" xfId="2" applyFont="1" applyBorder="1" applyAlignment="1" applyProtection="1">
      <alignment vertical="center"/>
    </xf>
    <xf numFmtId="0" fontId="10" fillId="0" borderId="13" xfId="2" applyFont="1" applyBorder="1" applyAlignment="1" applyProtection="1">
      <alignment horizontal="left" vertical="center" indent="1"/>
    </xf>
    <xf numFmtId="0" fontId="10" fillId="0" borderId="13" xfId="2" applyFont="1" applyBorder="1" applyAlignment="1" applyProtection="1">
      <alignment vertical="center"/>
    </xf>
    <xf numFmtId="0" fontId="10" fillId="0" borderId="188" xfId="2" applyFont="1" applyBorder="1" applyAlignment="1" applyProtection="1">
      <alignment vertical="center"/>
    </xf>
    <xf numFmtId="0" fontId="5" fillId="0" borderId="22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12" xfId="2" applyFont="1" applyBorder="1" applyAlignment="1" applyProtection="1">
      <alignment horizontal="center" vertical="center" shrinkToFit="1"/>
      <protection locked="0"/>
    </xf>
    <xf numFmtId="0" fontId="5" fillId="0" borderId="200" xfId="2" applyFont="1" applyBorder="1" applyAlignment="1" applyProtection="1">
      <alignment horizontal="center" vertical="center" shrinkToFit="1"/>
      <protection locked="0"/>
    </xf>
    <xf numFmtId="0" fontId="5" fillId="0" borderId="13" xfId="2" applyFont="1" applyBorder="1" applyAlignment="1" applyProtection="1">
      <alignment horizontal="center" vertical="center" shrinkToFit="1"/>
      <protection locked="0"/>
    </xf>
    <xf numFmtId="0" fontId="5" fillId="0" borderId="199" xfId="2" applyFont="1" applyBorder="1" applyAlignment="1" applyProtection="1">
      <alignment horizontal="center" vertical="center" shrinkToFit="1"/>
      <protection locked="0"/>
    </xf>
    <xf numFmtId="0" fontId="5" fillId="0" borderId="348" xfId="2" applyFont="1" applyBorder="1" applyAlignment="1" applyProtection="1">
      <alignment horizontal="center" vertical="center" shrinkToFit="1"/>
      <protection locked="0"/>
    </xf>
    <xf numFmtId="0" fontId="5" fillId="0" borderId="362" xfId="2" applyFont="1" applyBorder="1" applyAlignment="1" applyProtection="1">
      <alignment horizontal="center" vertical="center" shrinkToFit="1"/>
      <protection locked="0"/>
    </xf>
    <xf numFmtId="0" fontId="5" fillId="0" borderId="363" xfId="2" applyFont="1" applyBorder="1" applyAlignment="1" applyProtection="1">
      <alignment horizontal="center" vertical="center" shrinkToFit="1"/>
      <protection locked="0"/>
    </xf>
    <xf numFmtId="0" fontId="5" fillId="0" borderId="270" xfId="2" applyFont="1" applyBorder="1" applyAlignment="1" applyProtection="1">
      <alignment horizontal="center" vertical="center" shrinkToFit="1"/>
      <protection locked="0"/>
    </xf>
    <xf numFmtId="0" fontId="5" fillId="0" borderId="360" xfId="2" applyFont="1" applyBorder="1" applyAlignment="1" applyProtection="1">
      <alignment horizontal="center" vertical="center" shrinkToFit="1"/>
      <protection locked="0"/>
    </xf>
    <xf numFmtId="0" fontId="5" fillId="0" borderId="361" xfId="2" applyFont="1" applyBorder="1" applyAlignment="1" applyProtection="1">
      <alignment horizontal="center" vertical="center" shrinkToFit="1"/>
      <protection locked="0"/>
    </xf>
    <xf numFmtId="0" fontId="5" fillId="0" borderId="221"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5" fillId="0" borderId="265" xfId="2" applyFont="1" applyBorder="1" applyAlignment="1" applyProtection="1">
      <alignment horizontal="center" vertical="center" shrinkToFit="1"/>
      <protection locked="0"/>
    </xf>
    <xf numFmtId="0" fontId="5" fillId="0" borderId="356" xfId="2" applyFont="1" applyBorder="1" applyAlignment="1" applyProtection="1">
      <alignment horizontal="center" vertical="center" shrinkToFit="1"/>
      <protection locked="0"/>
    </xf>
    <xf numFmtId="0" fontId="5" fillId="0" borderId="266" xfId="2" applyFont="1" applyBorder="1" applyAlignment="1" applyProtection="1">
      <alignment horizontal="center" vertical="center" shrinkToFit="1"/>
      <protection locked="0"/>
    </xf>
    <xf numFmtId="0" fontId="5" fillId="0" borderId="9" xfId="2" applyFont="1" applyBorder="1" applyAlignment="1" applyProtection="1">
      <alignment horizontal="center" vertical="center" shrinkToFit="1"/>
      <protection locked="0"/>
    </xf>
    <xf numFmtId="0" fontId="5" fillId="0" borderId="357" xfId="2" applyFont="1" applyBorder="1" applyAlignment="1" applyProtection="1">
      <alignment horizontal="center" vertical="center" shrinkToFit="1"/>
      <protection locked="0"/>
    </xf>
    <xf numFmtId="0" fontId="5" fillId="0" borderId="77" xfId="2" applyFont="1" applyBorder="1" applyAlignment="1">
      <alignment horizontal="center" vertical="center" textRotation="255" shrinkToFit="1"/>
    </xf>
    <xf numFmtId="0" fontId="5" fillId="0" borderId="0" xfId="2" applyFont="1" applyBorder="1" applyAlignment="1">
      <alignment horizontal="center" vertical="center" textRotation="255" shrinkToFit="1"/>
    </xf>
    <xf numFmtId="0" fontId="5" fillId="0" borderId="10" xfId="2" applyFont="1" applyBorder="1" applyAlignment="1">
      <alignment horizontal="center" vertical="center" textRotation="255" shrinkToFit="1"/>
    </xf>
    <xf numFmtId="0" fontId="5" fillId="0" borderId="258" xfId="2" applyFont="1" applyBorder="1" applyAlignment="1">
      <alignment horizontal="center" vertical="center" textRotation="255" shrinkToFit="1"/>
    </xf>
    <xf numFmtId="0" fontId="5" fillId="0" borderId="358" xfId="2" applyFont="1" applyBorder="1" applyAlignment="1">
      <alignment horizontal="center" vertical="center" textRotation="255" shrinkToFit="1"/>
    </xf>
    <xf numFmtId="0" fontId="5" fillId="0" borderId="259" xfId="2" applyFont="1" applyBorder="1" applyAlignment="1">
      <alignment horizontal="center" vertical="center" textRotation="255" shrinkToFit="1"/>
    </xf>
    <xf numFmtId="0" fontId="5" fillId="0" borderId="4" xfId="2" applyFont="1" applyBorder="1" applyAlignment="1">
      <alignment horizontal="center" vertical="center" textRotation="255" shrinkToFit="1"/>
    </xf>
    <xf numFmtId="0" fontId="5" fillId="0" borderId="359" xfId="2" applyFont="1" applyBorder="1" applyAlignment="1">
      <alignment horizontal="center" vertical="center" textRotation="255" shrinkToFit="1"/>
    </xf>
    <xf numFmtId="0" fontId="5" fillId="0" borderId="222" xfId="2" applyFont="1" applyBorder="1" applyAlignment="1" applyProtection="1">
      <alignment horizontal="center" vertical="center" shrinkToFit="1"/>
      <protection locked="0"/>
    </xf>
    <xf numFmtId="0" fontId="5" fillId="0" borderId="349" xfId="2" applyFont="1" applyBorder="1" applyAlignment="1" applyProtection="1">
      <alignment horizontal="center" vertical="center" shrinkToFit="1"/>
      <protection locked="0"/>
    </xf>
    <xf numFmtId="0" fontId="5" fillId="4" borderId="43"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44" xfId="2" applyFont="1" applyFill="1" applyBorder="1" applyAlignment="1">
      <alignment horizontal="center" vertical="center"/>
    </xf>
    <xf numFmtId="0" fontId="5" fillId="4" borderId="0" xfId="2" applyFont="1" applyFill="1" applyBorder="1" applyAlignment="1">
      <alignment horizontal="center" vertical="center"/>
    </xf>
    <xf numFmtId="0" fontId="5" fillId="4" borderId="42"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27" xfId="2" applyFont="1" applyFill="1" applyBorder="1" applyAlignment="1">
      <alignment horizontal="center" vertical="center"/>
    </xf>
    <xf numFmtId="0" fontId="5" fillId="4" borderId="13" xfId="2" applyFont="1" applyFill="1" applyBorder="1" applyAlignment="1">
      <alignment horizontal="center" vertical="center"/>
    </xf>
    <xf numFmtId="0" fontId="5" fillId="0" borderId="271" xfId="2" applyFont="1" applyBorder="1" applyAlignment="1" applyProtection="1">
      <alignment horizontal="center" vertical="center" shrinkToFit="1"/>
      <protection locked="0"/>
    </xf>
    <xf numFmtId="0" fontId="5" fillId="0" borderId="11" xfId="2" applyFont="1" applyBorder="1" applyAlignment="1" applyProtection="1">
      <alignment horizontal="center" vertical="center" shrinkToFit="1"/>
      <protection locked="0"/>
    </xf>
    <xf numFmtId="0" fontId="17" fillId="4" borderId="356" xfId="2" applyFont="1" applyFill="1" applyBorder="1" applyAlignment="1">
      <alignment horizontal="center" vertical="center" wrapText="1"/>
    </xf>
    <xf numFmtId="0" fontId="17" fillId="4" borderId="357" xfId="2" applyFont="1" applyFill="1" applyBorder="1" applyAlignment="1">
      <alignment horizontal="center" vertical="center" wrapText="1"/>
    </xf>
    <xf numFmtId="176" fontId="5" fillId="0" borderId="53" xfId="2" applyNumberFormat="1" applyFont="1" applyFill="1" applyBorder="1" applyAlignment="1" applyProtection="1">
      <alignment horizontal="right" vertical="center" wrapText="1"/>
      <protection locked="0"/>
    </xf>
    <xf numFmtId="176" fontId="5" fillId="0" borderId="54" xfId="2" applyNumberFormat="1" applyFont="1" applyFill="1" applyBorder="1" applyAlignment="1" applyProtection="1">
      <alignment horizontal="right" vertical="center" wrapText="1"/>
      <protection locked="0"/>
    </xf>
    <xf numFmtId="176" fontId="5" fillId="0" borderId="230" xfId="2" applyNumberFormat="1" applyFont="1" applyFill="1" applyBorder="1" applyAlignment="1" applyProtection="1">
      <alignment horizontal="left" vertical="center" shrinkToFit="1"/>
      <protection locked="0"/>
    </xf>
    <xf numFmtId="176" fontId="5" fillId="0" borderId="53" xfId="2" applyNumberFormat="1" applyFont="1" applyFill="1" applyBorder="1" applyAlignment="1" applyProtection="1">
      <alignment horizontal="left" vertical="center" shrinkToFit="1"/>
      <protection locked="0"/>
    </xf>
    <xf numFmtId="176" fontId="5" fillId="0" borderId="54" xfId="2" applyNumberFormat="1" applyFont="1" applyFill="1" applyBorder="1" applyAlignment="1" applyProtection="1">
      <alignment horizontal="left" vertical="center" shrinkToFit="1"/>
      <protection locked="0"/>
    </xf>
    <xf numFmtId="176" fontId="5" fillId="3" borderId="104" xfId="2" applyNumberFormat="1" applyFont="1" applyFill="1" applyBorder="1" applyAlignment="1" applyProtection="1">
      <alignment horizontal="right" vertical="center" shrinkToFit="1"/>
    </xf>
    <xf numFmtId="176" fontId="5" fillId="3" borderId="106" xfId="2" applyNumberFormat="1" applyFont="1" applyFill="1" applyBorder="1" applyAlignment="1" applyProtection="1">
      <alignment horizontal="right" vertical="center" shrinkToFit="1"/>
    </xf>
    <xf numFmtId="176" fontId="5" fillId="3" borderId="108" xfId="2" applyNumberFormat="1" applyFont="1" applyFill="1" applyBorder="1" applyAlignment="1" applyProtection="1">
      <alignment horizontal="right" vertical="center" shrinkToFit="1"/>
    </xf>
    <xf numFmtId="0" fontId="5" fillId="0" borderId="202" xfId="2" applyFont="1" applyFill="1" applyBorder="1" applyAlignment="1" applyProtection="1">
      <alignment horizontal="right" vertical="center" shrinkToFit="1"/>
    </xf>
    <xf numFmtId="0" fontId="5" fillId="0" borderId="203" xfId="2" applyFont="1" applyFill="1" applyBorder="1" applyAlignment="1" applyProtection="1">
      <alignment horizontal="right" vertical="center" shrinkToFit="1"/>
    </xf>
    <xf numFmtId="0" fontId="5" fillId="0" borderId="29" xfId="2" applyFont="1" applyFill="1" applyBorder="1" applyAlignment="1" applyProtection="1">
      <alignment horizontal="right" vertical="center" shrinkToFit="1"/>
    </xf>
    <xf numFmtId="0" fontId="5" fillId="0" borderId="64" xfId="2" applyFont="1" applyFill="1" applyBorder="1" applyAlignment="1" applyProtection="1">
      <alignment horizontal="right" vertical="center" shrinkToFit="1"/>
    </xf>
    <xf numFmtId="0" fontId="5" fillId="0" borderId="62" xfId="2" applyFont="1" applyFill="1" applyBorder="1" applyAlignment="1" applyProtection="1">
      <alignment horizontal="right" vertical="center" shrinkToFit="1"/>
    </xf>
    <xf numFmtId="0" fontId="5" fillId="0" borderId="65" xfId="2" applyFont="1" applyFill="1" applyBorder="1" applyAlignment="1" applyProtection="1">
      <alignment horizontal="right" vertical="center" shrinkToFit="1"/>
    </xf>
    <xf numFmtId="0" fontId="5" fillId="0" borderId="66" xfId="2" applyFont="1" applyFill="1" applyBorder="1" applyAlignment="1" applyProtection="1">
      <alignment horizontal="right" vertical="center" shrinkToFit="1"/>
    </xf>
    <xf numFmtId="0" fontId="5" fillId="0" borderId="69" xfId="2" applyFont="1" applyFill="1" applyBorder="1" applyAlignment="1" applyProtection="1">
      <alignment horizontal="right" vertical="center" shrinkToFit="1"/>
    </xf>
    <xf numFmtId="0" fontId="5" fillId="0" borderId="67" xfId="2" applyFont="1" applyFill="1" applyBorder="1" applyAlignment="1" applyProtection="1">
      <alignment horizontal="right" vertical="center" shrinkToFit="1"/>
    </xf>
    <xf numFmtId="0" fontId="5" fillId="0" borderId="68" xfId="2" applyFont="1" applyFill="1" applyBorder="1" applyAlignment="1" applyProtection="1">
      <alignment horizontal="right" vertical="center" shrinkToFit="1"/>
    </xf>
    <xf numFmtId="0" fontId="5" fillId="0" borderId="70" xfId="2" applyFont="1" applyFill="1" applyBorder="1" applyAlignment="1" applyProtection="1">
      <alignment horizontal="right" vertical="center" shrinkToFit="1"/>
    </xf>
    <xf numFmtId="176" fontId="5" fillId="0" borderId="49" xfId="2" applyNumberFormat="1" applyFont="1" applyFill="1" applyBorder="1" applyAlignment="1" applyProtection="1">
      <alignment horizontal="right" vertical="center" wrapText="1"/>
      <protection locked="0"/>
    </xf>
    <xf numFmtId="176" fontId="5" fillId="0" borderId="50" xfId="2" applyNumberFormat="1" applyFont="1" applyFill="1" applyBorder="1" applyAlignment="1" applyProtection="1">
      <alignment horizontal="right" vertical="center" wrapText="1"/>
      <protection locked="0"/>
    </xf>
    <xf numFmtId="176" fontId="5" fillId="0" borderId="51" xfId="2" applyNumberFormat="1" applyFont="1" applyFill="1" applyBorder="1" applyAlignment="1" applyProtection="1">
      <alignment horizontal="right" vertical="center" wrapText="1"/>
      <protection locked="0"/>
    </xf>
    <xf numFmtId="176" fontId="5" fillId="0" borderId="104" xfId="2" applyNumberFormat="1" applyFont="1" applyBorder="1" applyAlignment="1" applyProtection="1">
      <alignment horizontal="center" vertical="center" shrinkToFit="1"/>
    </xf>
    <xf numFmtId="176" fontId="5" fillId="0" borderId="106" xfId="2" applyNumberFormat="1" applyFont="1" applyBorder="1" applyAlignment="1" applyProtection="1">
      <alignment horizontal="center" vertical="center" shrinkToFit="1"/>
    </xf>
    <xf numFmtId="176" fontId="5" fillId="0" borderId="108" xfId="2" applyNumberFormat="1" applyFont="1" applyBorder="1" applyAlignment="1" applyProtection="1">
      <alignment horizontal="center" vertical="center" shrinkToFit="1"/>
    </xf>
    <xf numFmtId="0" fontId="5" fillId="0" borderId="204" xfId="2" applyFont="1" applyFill="1" applyBorder="1" applyAlignment="1" applyProtection="1">
      <alignment horizontal="right" vertical="center" shrinkToFit="1"/>
    </xf>
    <xf numFmtId="0" fontId="5" fillId="0" borderId="0" xfId="2" applyFont="1" applyBorder="1" applyAlignment="1">
      <alignment horizontal="left" vertical="center" wrapText="1"/>
    </xf>
    <xf numFmtId="176" fontId="5" fillId="0" borderId="9" xfId="2" applyNumberFormat="1" applyFont="1" applyBorder="1" applyAlignment="1" applyProtection="1">
      <alignment horizontal="center" vertical="center" wrapText="1"/>
    </xf>
    <xf numFmtId="176" fontId="5" fillId="0" borderId="5" xfId="2" applyNumberFormat="1" applyFont="1" applyBorder="1" applyAlignment="1" applyProtection="1">
      <alignment horizontal="center" vertical="center" wrapText="1"/>
    </xf>
    <xf numFmtId="176" fontId="5" fillId="0" borderId="6" xfId="2" applyNumberFormat="1" applyFont="1" applyBorder="1" applyAlignment="1" applyProtection="1">
      <alignment horizontal="center" vertical="center" wrapText="1"/>
    </xf>
    <xf numFmtId="176" fontId="5" fillId="0" borderId="49" xfId="2" applyNumberFormat="1" applyFont="1" applyFill="1" applyBorder="1" applyAlignment="1" applyProtection="1">
      <alignment horizontal="right" vertical="center" shrinkToFit="1"/>
      <protection locked="0"/>
    </xf>
    <xf numFmtId="176" fontId="5" fillId="0" borderId="50" xfId="2" applyNumberFormat="1" applyFont="1" applyFill="1" applyBorder="1" applyAlignment="1" applyProtection="1">
      <alignment horizontal="right" vertical="center" shrinkToFit="1"/>
      <protection locked="0"/>
    </xf>
    <xf numFmtId="176" fontId="5" fillId="0" borderId="57" xfId="2" applyNumberFormat="1" applyFont="1" applyFill="1" applyBorder="1" applyAlignment="1" applyProtection="1">
      <alignment horizontal="right" vertical="center" shrinkToFit="1"/>
      <protection locked="0"/>
    </xf>
    <xf numFmtId="176" fontId="5" fillId="0" borderId="86" xfId="2" applyNumberFormat="1" applyFont="1" applyFill="1" applyBorder="1" applyAlignment="1" applyProtection="1">
      <alignment horizontal="right" vertical="center" shrinkToFit="1"/>
      <protection locked="0"/>
    </xf>
    <xf numFmtId="176" fontId="5" fillId="0" borderId="145" xfId="2" applyNumberFormat="1" applyFont="1" applyFill="1" applyBorder="1" applyAlignment="1" applyProtection="1">
      <alignment horizontal="right" vertical="center" shrinkToFit="1"/>
      <protection locked="0"/>
    </xf>
    <xf numFmtId="176" fontId="5" fillId="3" borderId="7" xfId="2" applyNumberFormat="1" applyFont="1" applyFill="1" applyBorder="1" applyAlignment="1" applyProtection="1">
      <alignment horizontal="right" vertical="center" shrinkToFit="1"/>
    </xf>
    <xf numFmtId="176" fontId="5" fillId="3" borderId="3" xfId="2" applyNumberFormat="1" applyFont="1" applyFill="1" applyBorder="1" applyAlignment="1" applyProtection="1">
      <alignment horizontal="right" vertical="center" shrinkToFit="1"/>
    </xf>
    <xf numFmtId="176" fontId="5" fillId="3" borderId="15" xfId="2" applyNumberFormat="1" applyFont="1" applyFill="1" applyBorder="1" applyAlignment="1" applyProtection="1">
      <alignment horizontal="right" vertical="center" shrinkToFit="1"/>
    </xf>
    <xf numFmtId="0" fontId="5" fillId="0" borderId="49" xfId="2" applyFont="1" applyFill="1" applyBorder="1" applyAlignment="1" applyProtection="1">
      <alignment horizontal="center" vertical="center" shrinkToFit="1"/>
      <protection locked="0"/>
    </xf>
    <xf numFmtId="0" fontId="5" fillId="0" borderId="50" xfId="2" applyFont="1" applyFill="1" applyBorder="1" applyAlignment="1" applyProtection="1">
      <alignment horizontal="center" vertical="center" shrinkToFit="1"/>
      <protection locked="0"/>
    </xf>
    <xf numFmtId="176" fontId="5" fillId="0" borderId="228" xfId="2" applyNumberFormat="1" applyFont="1" applyFill="1" applyBorder="1" applyAlignment="1" applyProtection="1">
      <alignment horizontal="left" vertical="center" shrinkToFit="1"/>
      <protection locked="0"/>
    </xf>
    <xf numFmtId="176" fontId="5" fillId="0" borderId="50" xfId="2" applyNumberFormat="1" applyFont="1" applyFill="1" applyBorder="1" applyAlignment="1" applyProtection="1">
      <alignment horizontal="left" vertical="center" shrinkToFit="1"/>
      <protection locked="0"/>
    </xf>
    <xf numFmtId="176" fontId="5" fillId="0" borderId="51" xfId="2" applyNumberFormat="1" applyFont="1" applyFill="1" applyBorder="1" applyAlignment="1" applyProtection="1">
      <alignment horizontal="left" vertical="center" shrinkToFit="1"/>
      <protection locked="0"/>
    </xf>
    <xf numFmtId="0" fontId="5" fillId="4" borderId="210" xfId="2" applyFont="1" applyFill="1" applyBorder="1" applyAlignment="1" applyProtection="1">
      <alignment horizontal="center" vertical="center"/>
    </xf>
    <xf numFmtId="0" fontId="5" fillId="4" borderId="211" xfId="2" applyFont="1" applyFill="1" applyBorder="1" applyAlignment="1" applyProtection="1">
      <alignment horizontal="center" vertical="center"/>
    </xf>
    <xf numFmtId="0" fontId="5" fillId="4" borderId="237" xfId="2" applyFont="1" applyFill="1" applyBorder="1" applyAlignment="1" applyProtection="1">
      <alignment horizontal="center" vertical="center"/>
    </xf>
    <xf numFmtId="0" fontId="5" fillId="0" borderId="228" xfId="2" applyFont="1" applyFill="1" applyBorder="1" applyAlignment="1" applyProtection="1">
      <alignment horizontal="center" vertical="center" shrinkToFit="1"/>
      <protection locked="0"/>
    </xf>
    <xf numFmtId="0" fontId="5" fillId="0" borderId="229" xfId="2" applyFont="1" applyFill="1" applyBorder="1" applyAlignment="1" applyProtection="1">
      <alignment horizontal="center" vertical="center" shrinkToFit="1"/>
      <protection locked="0"/>
    </xf>
    <xf numFmtId="0" fontId="5" fillId="0" borderId="86" xfId="2" applyFont="1" applyFill="1" applyBorder="1" applyAlignment="1" applyProtection="1">
      <alignment horizontal="center" vertical="center" shrinkToFit="1"/>
      <protection locked="0"/>
    </xf>
    <xf numFmtId="0" fontId="5" fillId="0" borderId="230" xfId="2" applyFont="1" applyFill="1" applyBorder="1" applyAlignment="1" applyProtection="1">
      <alignment horizontal="center" vertical="center" shrinkToFit="1"/>
      <protection locked="0"/>
    </xf>
    <xf numFmtId="0" fontId="5" fillId="0" borderId="53" xfId="2" applyFont="1" applyFill="1" applyBorder="1" applyAlignment="1" applyProtection="1">
      <alignment horizontal="center" vertical="center" shrinkToFit="1"/>
      <protection locked="0"/>
    </xf>
    <xf numFmtId="176" fontId="5" fillId="0" borderId="51" xfId="2" applyNumberFormat="1" applyFont="1" applyFill="1" applyBorder="1" applyAlignment="1" applyProtection="1">
      <alignment horizontal="right" vertical="center" shrinkToFit="1"/>
      <protection locked="0"/>
    </xf>
    <xf numFmtId="176" fontId="5" fillId="0" borderId="53" xfId="2" applyNumberFormat="1" applyFont="1" applyFill="1" applyBorder="1" applyAlignment="1" applyProtection="1">
      <alignment horizontal="right" vertical="center" shrinkToFit="1"/>
      <protection locked="0"/>
    </xf>
    <xf numFmtId="176" fontId="5" fillId="3" borderId="4" xfId="2" applyNumberFormat="1" applyFont="1" applyFill="1" applyBorder="1" applyAlignment="1" applyProtection="1">
      <alignment horizontal="right" vertical="center" shrinkToFit="1"/>
    </xf>
    <xf numFmtId="176" fontId="5" fillId="3" borderId="0" xfId="2" applyNumberFormat="1" applyFont="1" applyFill="1" applyBorder="1" applyAlignment="1" applyProtection="1">
      <alignment horizontal="right" vertical="center" shrinkToFit="1"/>
    </xf>
    <xf numFmtId="176" fontId="5" fillId="0" borderId="219" xfId="2" applyNumberFormat="1" applyFont="1" applyFill="1" applyBorder="1" applyAlignment="1" applyProtection="1">
      <alignment horizontal="center" vertical="center" shrinkToFit="1"/>
    </xf>
    <xf numFmtId="176" fontId="5" fillId="0" borderId="3" xfId="2" applyNumberFormat="1" applyFont="1" applyFill="1" applyBorder="1" applyAlignment="1" applyProtection="1">
      <alignment horizontal="center" vertical="center" shrinkToFit="1"/>
    </xf>
    <xf numFmtId="176" fontId="5" fillId="0" borderId="15" xfId="2" applyNumberFormat="1" applyFont="1" applyFill="1" applyBorder="1" applyAlignment="1" applyProtection="1">
      <alignment horizontal="center" vertical="center" shrinkToFit="1"/>
    </xf>
    <xf numFmtId="176" fontId="5" fillId="0" borderId="7" xfId="2" applyNumberFormat="1" applyFont="1" applyFill="1" applyBorder="1" applyAlignment="1" applyProtection="1">
      <alignment horizontal="center" vertical="center" shrinkToFit="1"/>
    </xf>
    <xf numFmtId="0" fontId="5" fillId="4" borderId="218" xfId="2" applyFont="1" applyFill="1" applyBorder="1" applyAlignment="1">
      <alignment horizontal="center" vertical="center"/>
    </xf>
    <xf numFmtId="0" fontId="5" fillId="4" borderId="211" xfId="2" applyFont="1" applyFill="1" applyBorder="1" applyAlignment="1">
      <alignment horizontal="center" vertical="center"/>
    </xf>
    <xf numFmtId="0" fontId="5" fillId="4" borderId="43" xfId="2" applyFont="1" applyFill="1" applyBorder="1" applyAlignment="1" applyProtection="1">
      <alignment horizontal="center" vertical="center"/>
    </xf>
    <xf numFmtId="0" fontId="5" fillId="4" borderId="5" xfId="2" applyFont="1" applyFill="1" applyBorder="1" applyAlignment="1" applyProtection="1">
      <alignment horizontal="center" vertical="center"/>
    </xf>
    <xf numFmtId="0" fontId="5" fillId="4" borderId="44" xfId="2" applyFont="1" applyFill="1" applyBorder="1" applyAlignment="1" applyProtection="1">
      <alignment horizontal="center" vertical="center"/>
    </xf>
    <xf numFmtId="0" fontId="5" fillId="4" borderId="0" xfId="2" applyFont="1" applyFill="1" applyBorder="1" applyAlignment="1" applyProtection="1">
      <alignment horizontal="center" vertical="center"/>
    </xf>
    <xf numFmtId="0" fontId="5" fillId="4" borderId="27" xfId="2" applyFont="1" applyFill="1" applyBorder="1" applyAlignment="1" applyProtection="1">
      <alignment horizontal="center" vertical="center"/>
    </xf>
    <xf numFmtId="0" fontId="5" fillId="4" borderId="13" xfId="2" applyFont="1" applyFill="1" applyBorder="1" applyAlignment="1" applyProtection="1">
      <alignment horizontal="center" vertical="center"/>
    </xf>
    <xf numFmtId="0" fontId="5" fillId="4" borderId="350" xfId="2" applyFont="1" applyFill="1" applyBorder="1" applyAlignment="1" applyProtection="1">
      <alignment horizontal="center" vertical="center" shrinkToFit="1"/>
    </xf>
    <xf numFmtId="0" fontId="5" fillId="4" borderId="244" xfId="2" applyFont="1" applyFill="1" applyBorder="1" applyAlignment="1" applyProtection="1">
      <alignment horizontal="center" vertical="center" shrinkToFit="1"/>
    </xf>
    <xf numFmtId="0" fontId="5" fillId="4" borderId="244" xfId="2" applyFont="1" applyFill="1" applyBorder="1" applyAlignment="1" applyProtection="1">
      <alignment horizontal="center" vertical="center"/>
    </xf>
    <xf numFmtId="0" fontId="5" fillId="4" borderId="314" xfId="2" applyFont="1" applyFill="1" applyBorder="1" applyAlignment="1" applyProtection="1">
      <alignment horizontal="center" vertical="center"/>
    </xf>
    <xf numFmtId="0" fontId="5" fillId="4" borderId="9" xfId="2" applyFont="1" applyFill="1" applyBorder="1" applyAlignment="1" applyProtection="1">
      <alignment horizontal="center" vertical="center"/>
    </xf>
    <xf numFmtId="0" fontId="5" fillId="4" borderId="6" xfId="2" applyFont="1" applyFill="1" applyBorder="1" applyAlignment="1" applyProtection="1">
      <alignment horizontal="center" vertical="center"/>
    </xf>
    <xf numFmtId="0" fontId="5" fillId="4" borderId="11" xfId="2" applyFont="1" applyFill="1" applyBorder="1" applyAlignment="1" applyProtection="1">
      <alignment horizontal="center" vertical="center"/>
    </xf>
    <xf numFmtId="0" fontId="5" fillId="4" borderId="12" xfId="2" applyFont="1" applyFill="1" applyBorder="1" applyAlignment="1" applyProtection="1">
      <alignment horizontal="center" vertical="center"/>
    </xf>
    <xf numFmtId="0" fontId="5" fillId="4" borderId="248" xfId="2" applyFont="1" applyFill="1" applyBorder="1" applyAlignment="1" applyProtection="1">
      <alignment horizontal="center" vertical="center" shrinkToFit="1"/>
    </xf>
    <xf numFmtId="179" fontId="5" fillId="0" borderId="352" xfId="2" applyNumberFormat="1" applyFont="1" applyBorder="1" applyAlignment="1" applyProtection="1">
      <alignment horizontal="center" vertical="center"/>
      <protection locked="0"/>
    </xf>
    <xf numFmtId="179" fontId="5" fillId="0" borderId="353" xfId="2" applyNumberFormat="1" applyFont="1" applyBorder="1" applyAlignment="1" applyProtection="1">
      <alignment horizontal="center" vertical="center"/>
      <protection locked="0"/>
    </xf>
    <xf numFmtId="179" fontId="5" fillId="0" borderId="354" xfId="2" applyNumberFormat="1" applyFont="1" applyBorder="1" applyAlignment="1" applyProtection="1">
      <alignment horizontal="center" vertical="center"/>
      <protection locked="0"/>
    </xf>
    <xf numFmtId="179" fontId="5" fillId="0" borderId="198" xfId="2" applyNumberFormat="1" applyFont="1" applyBorder="1" applyAlignment="1" applyProtection="1">
      <alignment horizontal="center" vertical="center"/>
    </xf>
    <xf numFmtId="179" fontId="5" fillId="0" borderId="355" xfId="2" applyNumberFormat="1" applyFont="1" applyBorder="1" applyAlignment="1" applyProtection="1">
      <alignment horizontal="center" vertical="center"/>
      <protection locked="0"/>
    </xf>
    <xf numFmtId="0" fontId="5" fillId="4" borderId="16" xfId="2" applyFont="1" applyFill="1" applyBorder="1" applyAlignment="1" applyProtection="1">
      <alignment horizontal="center" vertical="center"/>
    </xf>
    <xf numFmtId="0" fontId="5" fillId="4" borderId="18" xfId="2" applyFont="1" applyFill="1" applyBorder="1" applyAlignment="1" applyProtection="1">
      <alignment horizontal="center" vertical="center"/>
    </xf>
    <xf numFmtId="0" fontId="5" fillId="4" borderId="351" xfId="2" applyFont="1" applyFill="1" applyBorder="1" applyAlignment="1" applyProtection="1">
      <alignment horizontal="center" vertical="center" shrinkToFit="1"/>
    </xf>
    <xf numFmtId="0" fontId="5" fillId="4" borderId="245" xfId="2" applyFont="1" applyFill="1" applyBorder="1" applyAlignment="1" applyProtection="1">
      <alignment horizontal="center" vertical="center" shrinkToFit="1"/>
    </xf>
    <xf numFmtId="0" fontId="5" fillId="4" borderId="280" xfId="2" applyFont="1" applyFill="1" applyBorder="1" applyAlignment="1" applyProtection="1">
      <alignment horizontal="center" vertical="center" shrinkToFit="1"/>
    </xf>
    <xf numFmtId="0" fontId="5" fillId="4" borderId="249" xfId="2" applyFont="1" applyFill="1" applyBorder="1" applyAlignment="1" applyProtection="1">
      <alignment horizontal="center" vertical="center" shrinkToFit="1"/>
    </xf>
    <xf numFmtId="0" fontId="5" fillId="4" borderId="105" xfId="2" applyFont="1" applyFill="1" applyBorder="1" applyAlignment="1">
      <alignment horizontal="center" vertical="center"/>
    </xf>
    <xf numFmtId="0" fontId="5" fillId="4" borderId="106" xfId="2" applyFont="1" applyFill="1" applyBorder="1" applyAlignment="1">
      <alignment horizontal="center" vertical="center"/>
    </xf>
    <xf numFmtId="0" fontId="5" fillId="0" borderId="220"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5" fillId="0" borderId="104" xfId="2" applyFont="1" applyBorder="1" applyAlignment="1" applyProtection="1">
      <alignment horizontal="center" vertical="center"/>
      <protection locked="0"/>
    </xf>
    <xf numFmtId="0" fontId="5" fillId="0" borderId="109" xfId="2" applyFont="1" applyBorder="1" applyAlignment="1" applyProtection="1">
      <alignment horizontal="center" vertical="center"/>
      <protection locked="0"/>
    </xf>
    <xf numFmtId="176" fontId="5" fillId="0" borderId="146" xfId="2" applyNumberFormat="1" applyFont="1" applyFill="1" applyBorder="1" applyAlignment="1" applyProtection="1">
      <alignment horizontal="right" vertical="center" shrinkToFit="1"/>
      <protection locked="0"/>
    </xf>
    <xf numFmtId="176" fontId="5" fillId="0" borderId="87" xfId="2" applyNumberFormat="1" applyFont="1" applyFill="1" applyBorder="1" applyAlignment="1" applyProtection="1">
      <alignment horizontal="right" vertical="center" shrinkToFit="1"/>
      <protection locked="0"/>
    </xf>
    <xf numFmtId="0" fontId="5" fillId="4" borderId="218" xfId="2" applyFont="1" applyFill="1" applyBorder="1" applyAlignment="1" applyProtection="1">
      <alignment horizontal="center" vertical="center"/>
    </xf>
    <xf numFmtId="0" fontId="5" fillId="4" borderId="213" xfId="2" applyFont="1" applyFill="1" applyBorder="1" applyAlignment="1" applyProtection="1">
      <alignment horizontal="center" vertical="center"/>
    </xf>
    <xf numFmtId="0" fontId="5" fillId="4" borderId="214" xfId="2" applyFont="1" applyFill="1" applyBorder="1" applyAlignment="1" applyProtection="1">
      <alignment horizontal="center" vertical="center"/>
    </xf>
    <xf numFmtId="0" fontId="5" fillId="0" borderId="227" xfId="2" applyFont="1" applyBorder="1" applyAlignment="1" applyProtection="1">
      <alignment horizontal="center" vertical="center"/>
      <protection locked="0"/>
    </xf>
    <xf numFmtId="0" fontId="5" fillId="0" borderId="206" xfId="2" applyFont="1" applyBorder="1" applyAlignment="1" applyProtection="1">
      <alignment horizontal="center" vertical="center"/>
      <protection locked="0"/>
    </xf>
    <xf numFmtId="0" fontId="5" fillId="0" borderId="207" xfId="2" applyFont="1" applyBorder="1" applyAlignment="1" applyProtection="1">
      <alignment horizontal="center" vertical="center"/>
      <protection locked="0"/>
    </xf>
    <xf numFmtId="0" fontId="5" fillId="0" borderId="208" xfId="2" applyFont="1" applyBorder="1" applyAlignment="1" applyProtection="1">
      <alignment horizontal="center" vertical="center"/>
      <protection locked="0"/>
    </xf>
    <xf numFmtId="176" fontId="5" fillId="3" borderId="224" xfId="2" applyNumberFormat="1" applyFont="1" applyFill="1" applyBorder="1" applyAlignment="1" applyProtection="1">
      <alignment horizontal="center" vertical="center" wrapText="1"/>
    </xf>
    <xf numFmtId="176" fontId="5" fillId="3" borderId="8" xfId="2" applyNumberFormat="1" applyFont="1" applyFill="1" applyBorder="1" applyAlignment="1" applyProtection="1">
      <alignment horizontal="center" vertical="center" wrapText="1"/>
    </xf>
    <xf numFmtId="176" fontId="5" fillId="3" borderId="7" xfId="2" applyNumberFormat="1" applyFont="1" applyFill="1" applyBorder="1" applyAlignment="1" applyProtection="1">
      <alignment horizontal="center" vertical="center" wrapText="1"/>
    </xf>
    <xf numFmtId="176" fontId="5" fillId="3" borderId="21" xfId="2" applyNumberFormat="1" applyFont="1" applyFill="1" applyBorder="1" applyAlignment="1" applyProtection="1">
      <alignment horizontal="center" vertical="center" wrapText="1"/>
    </xf>
    <xf numFmtId="0" fontId="5" fillId="4" borderId="205" xfId="2" applyFont="1" applyFill="1" applyBorder="1" applyAlignment="1" applyProtection="1">
      <alignment horizontal="center" vertical="center"/>
    </xf>
    <xf numFmtId="0" fontId="5" fillId="4" borderId="206" xfId="2" applyFont="1" applyFill="1" applyBorder="1" applyAlignment="1" applyProtection="1">
      <alignment horizontal="center" vertical="center"/>
    </xf>
    <xf numFmtId="0" fontId="5" fillId="4" borderId="235" xfId="2" applyFont="1" applyFill="1" applyBorder="1" applyAlignment="1" applyProtection="1">
      <alignment horizontal="center" vertical="center"/>
    </xf>
    <xf numFmtId="176" fontId="5" fillId="3" borderId="17" xfId="2" applyNumberFormat="1" applyFont="1" applyFill="1" applyBorder="1" applyAlignment="1" applyProtection="1">
      <alignment horizontal="right" vertical="center" shrinkToFit="1"/>
    </xf>
    <xf numFmtId="176" fontId="5" fillId="0" borderId="229" xfId="2" applyNumberFormat="1" applyFont="1" applyFill="1" applyBorder="1" applyAlignment="1" applyProtection="1">
      <alignment horizontal="left" vertical="center" shrinkToFit="1"/>
      <protection locked="0"/>
    </xf>
    <xf numFmtId="176" fontId="5" fillId="0" borderId="86" xfId="2" applyNumberFormat="1" applyFont="1" applyFill="1" applyBorder="1" applyAlignment="1" applyProtection="1">
      <alignment horizontal="left" vertical="center" shrinkToFit="1"/>
      <protection locked="0"/>
    </xf>
    <xf numFmtId="176" fontId="5" fillId="0" borderId="145" xfId="2" applyNumberFormat="1" applyFont="1" applyFill="1" applyBorder="1" applyAlignment="1" applyProtection="1">
      <alignment horizontal="left" vertical="center" shrinkToFit="1"/>
      <protection locked="0"/>
    </xf>
    <xf numFmtId="176" fontId="5" fillId="0" borderId="220" xfId="2" applyNumberFormat="1" applyFont="1" applyBorder="1" applyAlignment="1" applyProtection="1">
      <alignment horizontal="center" vertical="center" shrinkToFit="1"/>
    </xf>
    <xf numFmtId="176" fontId="5" fillId="0" borderId="86" xfId="2" applyNumberFormat="1" applyFont="1" applyFill="1" applyBorder="1" applyAlignment="1" applyProtection="1">
      <alignment horizontal="right" vertical="center" wrapText="1"/>
      <protection locked="0"/>
    </xf>
    <xf numFmtId="176" fontId="5" fillId="0" borderId="145" xfId="2" applyNumberFormat="1" applyFont="1" applyFill="1" applyBorder="1" applyAlignment="1" applyProtection="1">
      <alignment horizontal="right" vertical="center" wrapText="1"/>
      <protection locked="0"/>
    </xf>
    <xf numFmtId="0" fontId="5" fillId="0" borderId="5" xfId="2" applyFont="1" applyBorder="1" applyAlignment="1" applyProtection="1">
      <alignment horizontal="left" vertical="center"/>
    </xf>
    <xf numFmtId="0" fontId="5" fillId="4" borderId="215" xfId="2" applyFont="1" applyFill="1" applyBorder="1" applyAlignment="1" applyProtection="1">
      <alignment horizontal="center" vertical="center"/>
    </xf>
    <xf numFmtId="0" fontId="5" fillId="4" borderId="216" xfId="2" applyFont="1" applyFill="1" applyBorder="1" applyAlignment="1" applyProtection="1">
      <alignment horizontal="center" vertical="center"/>
    </xf>
    <xf numFmtId="179" fontId="5" fillId="0" borderId="77" xfId="2" applyNumberFormat="1" applyFont="1" applyBorder="1" applyAlignment="1" applyProtection="1">
      <alignment horizontal="center" vertical="center"/>
    </xf>
    <xf numFmtId="179" fontId="5" fillId="0" borderId="0" xfId="2" applyNumberFormat="1" applyFont="1" applyBorder="1" applyAlignment="1" applyProtection="1">
      <alignment horizontal="center" vertical="center"/>
    </xf>
    <xf numFmtId="179" fontId="5" fillId="0" borderId="330" xfId="2" applyNumberFormat="1" applyFont="1" applyBorder="1" applyAlignment="1" applyProtection="1">
      <alignment horizontal="center" vertical="center"/>
    </xf>
    <xf numFmtId="179" fontId="5" fillId="0" borderId="71" xfId="2" applyNumberFormat="1" applyFont="1" applyBorder="1" applyAlignment="1" applyProtection="1">
      <alignment horizontal="center" vertical="center"/>
    </xf>
    <xf numFmtId="179" fontId="5" fillId="0" borderId="171" xfId="2" applyNumberFormat="1" applyFont="1" applyBorder="1" applyAlignment="1" applyProtection="1">
      <alignment horizontal="center" vertical="center"/>
    </xf>
    <xf numFmtId="0" fontId="5" fillId="4" borderId="72" xfId="2" applyFont="1" applyFill="1" applyBorder="1" applyAlignment="1">
      <alignment horizontal="center" vertical="center"/>
    </xf>
    <xf numFmtId="0" fontId="5" fillId="4" borderId="209" xfId="2" applyFont="1" applyFill="1" applyBorder="1" applyAlignment="1">
      <alignment horizontal="center" vertical="center"/>
    </xf>
    <xf numFmtId="0" fontId="5" fillId="4" borderId="200" xfId="2" applyFont="1" applyFill="1" applyBorder="1" applyAlignment="1">
      <alignment horizontal="center" vertical="center"/>
    </xf>
    <xf numFmtId="0" fontId="5" fillId="0" borderId="232" xfId="2" applyFont="1" applyBorder="1" applyAlignment="1" applyProtection="1">
      <alignment horizontal="center" vertical="center"/>
      <protection locked="0"/>
    </xf>
    <xf numFmtId="0" fontId="5" fillId="0" borderId="209" xfId="2" applyFont="1" applyBorder="1" applyAlignment="1" applyProtection="1">
      <alignment horizontal="center" vertical="center"/>
      <protection locked="0"/>
    </xf>
    <xf numFmtId="0" fontId="5" fillId="0" borderId="73" xfId="2" applyFont="1" applyBorder="1" applyAlignment="1" applyProtection="1">
      <alignment horizontal="center" vertical="center"/>
      <protection locked="0"/>
    </xf>
    <xf numFmtId="0" fontId="5" fillId="4" borderId="215" xfId="2" applyFont="1" applyFill="1" applyBorder="1" applyAlignment="1">
      <alignment horizontal="center" vertical="center"/>
    </xf>
    <xf numFmtId="0" fontId="5" fillId="4" borderId="216" xfId="2" applyFont="1" applyFill="1" applyBorder="1" applyAlignment="1">
      <alignment horizontal="center" vertical="center"/>
    </xf>
    <xf numFmtId="0" fontId="5" fillId="4" borderId="213" xfId="2" applyFont="1" applyFill="1" applyBorder="1" applyAlignment="1">
      <alignment horizontal="center" vertical="center"/>
    </xf>
    <xf numFmtId="0" fontId="5" fillId="0" borderId="16" xfId="2" applyFont="1" applyBorder="1" applyAlignment="1" applyProtection="1">
      <alignment horizontal="left" vertical="center"/>
    </xf>
    <xf numFmtId="0" fontId="5" fillId="4" borderId="231" xfId="2" applyFont="1" applyFill="1" applyBorder="1" applyAlignment="1">
      <alignment horizontal="center" vertical="center"/>
    </xf>
    <xf numFmtId="0" fontId="5" fillId="4" borderId="217" xfId="2" applyFont="1" applyFill="1" applyBorder="1" applyAlignment="1">
      <alignment horizontal="center" vertical="center"/>
    </xf>
    <xf numFmtId="176" fontId="5" fillId="0" borderId="16" xfId="2" applyNumberFormat="1" applyFont="1" applyBorder="1" applyAlignment="1" applyProtection="1">
      <alignment horizontal="center" vertical="center" wrapText="1"/>
    </xf>
    <xf numFmtId="0" fontId="8" fillId="4" borderId="9" xfId="2" applyFont="1" applyFill="1" applyBorder="1" applyAlignment="1" applyProtection="1">
      <alignment horizontal="center" vertical="center" wrapText="1"/>
    </xf>
    <xf numFmtId="0" fontId="8" fillId="4" borderId="233" xfId="2" applyFont="1" applyFill="1" applyBorder="1" applyAlignment="1" applyProtection="1">
      <alignment horizontal="center" vertical="center" wrapText="1"/>
    </xf>
    <xf numFmtId="0" fontId="8" fillId="4" borderId="4" xfId="2" applyFont="1" applyFill="1" applyBorder="1" applyAlignment="1" applyProtection="1">
      <alignment horizontal="center" vertical="center" wrapText="1"/>
    </xf>
    <xf numFmtId="0" fontId="8" fillId="4" borderId="76" xfId="2" applyFont="1" applyFill="1" applyBorder="1" applyAlignment="1" applyProtection="1">
      <alignment horizontal="center" vertical="center" wrapText="1"/>
    </xf>
    <xf numFmtId="0" fontId="8" fillId="4" borderId="11" xfId="2" applyFont="1" applyFill="1" applyBorder="1" applyAlignment="1" applyProtection="1">
      <alignment horizontal="center" vertical="center" wrapText="1"/>
    </xf>
    <xf numFmtId="0" fontId="8" fillId="4" borderId="102" xfId="2" applyFont="1" applyFill="1" applyBorder="1" applyAlignment="1" applyProtection="1">
      <alignment horizontal="center" vertical="center" wrapText="1"/>
    </xf>
    <xf numFmtId="0" fontId="5" fillId="4" borderId="24" xfId="2" applyFont="1" applyFill="1" applyBorder="1" applyAlignment="1">
      <alignment horizontal="center" vertical="center"/>
    </xf>
    <xf numFmtId="0" fontId="5" fillId="4" borderId="197" xfId="2" applyFont="1" applyFill="1" applyBorder="1" applyAlignment="1">
      <alignment horizontal="center" vertical="center"/>
    </xf>
    <xf numFmtId="0" fontId="5" fillId="4" borderId="80" xfId="2" applyFont="1" applyFill="1" applyBorder="1" applyAlignment="1">
      <alignment horizontal="center" vertical="center"/>
    </xf>
    <xf numFmtId="0" fontId="5" fillId="4" borderId="210" xfId="2" applyFont="1" applyFill="1" applyBorder="1" applyAlignment="1">
      <alignment horizontal="center" vertical="center"/>
    </xf>
    <xf numFmtId="0" fontId="5" fillId="4" borderId="212" xfId="2" applyFont="1" applyFill="1" applyBorder="1" applyAlignment="1">
      <alignment horizontal="center" vertical="center"/>
    </xf>
    <xf numFmtId="0" fontId="5" fillId="4" borderId="214" xfId="2" applyFont="1" applyFill="1" applyBorder="1" applyAlignment="1">
      <alignment horizontal="center" vertical="center"/>
    </xf>
    <xf numFmtId="0" fontId="5" fillId="0" borderId="222" xfId="2" applyFont="1" applyBorder="1" applyAlignment="1" applyProtection="1">
      <alignment horizontal="center" vertical="center"/>
      <protection locked="0"/>
    </xf>
    <xf numFmtId="0" fontId="5" fillId="0" borderId="13" xfId="2" applyFont="1" applyBorder="1" applyAlignment="1" applyProtection="1">
      <alignment horizontal="center" vertical="center"/>
      <protection locked="0"/>
    </xf>
    <xf numFmtId="0" fontId="5" fillId="0" borderId="199" xfId="2" applyFont="1" applyBorder="1" applyAlignment="1" applyProtection="1">
      <alignment horizontal="center" vertical="center"/>
      <protection locked="0"/>
    </xf>
    <xf numFmtId="0" fontId="5" fillId="0" borderId="200" xfId="2" applyFont="1" applyBorder="1" applyAlignment="1" applyProtection="1">
      <alignment horizontal="center" vertical="center"/>
      <protection locked="0"/>
    </xf>
    <xf numFmtId="0" fontId="5" fillId="0" borderId="188" xfId="2" applyFont="1" applyBorder="1" applyAlignment="1" applyProtection="1">
      <alignment horizontal="center" vertical="center"/>
      <protection locked="0"/>
    </xf>
    <xf numFmtId="0" fontId="5" fillId="4" borderId="44" xfId="2" applyFont="1" applyFill="1" applyBorder="1" applyAlignment="1">
      <alignment horizontal="center" vertical="center" shrinkToFit="1"/>
    </xf>
    <xf numFmtId="0" fontId="5" fillId="4" borderId="0" xfId="2" applyFont="1" applyFill="1" applyBorder="1" applyAlignment="1">
      <alignment horizontal="center" vertical="center" shrinkToFit="1"/>
    </xf>
    <xf numFmtId="0" fontId="5" fillId="0" borderId="77" xfId="2" applyFont="1" applyBorder="1" applyAlignment="1" applyProtection="1">
      <alignment horizontal="center" vertical="center" shrinkToFit="1"/>
      <protection locked="0"/>
    </xf>
    <xf numFmtId="0" fontId="5" fillId="0" borderId="0" xfId="2" applyFont="1" applyBorder="1" applyAlignment="1" applyProtection="1">
      <alignment horizontal="center" vertical="center" shrinkToFit="1"/>
      <protection locked="0"/>
    </xf>
    <xf numFmtId="0" fontId="5" fillId="0" borderId="10"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shrinkToFit="1"/>
      <protection locked="0"/>
    </xf>
    <xf numFmtId="0" fontId="5" fillId="0" borderId="17" xfId="2" applyFont="1" applyBorder="1" applyAlignment="1" applyProtection="1">
      <alignment horizontal="center" vertical="center" shrinkToFit="1"/>
      <protection locked="0"/>
    </xf>
    <xf numFmtId="0" fontId="5" fillId="4" borderId="43" xfId="2" applyFont="1" applyFill="1" applyBorder="1" applyAlignment="1">
      <alignment horizontal="center" vertical="center" shrinkToFit="1"/>
    </xf>
    <xf numFmtId="0" fontId="5" fillId="4" borderId="5" xfId="2" applyFont="1" applyFill="1" applyBorder="1" applyAlignment="1">
      <alignment horizontal="center" vertical="center" shrinkToFit="1"/>
    </xf>
    <xf numFmtId="0" fontId="5" fillId="4" borderId="105" xfId="2" applyFont="1" applyFill="1" applyBorder="1" applyAlignment="1">
      <alignment horizontal="center" vertical="center" shrinkToFit="1"/>
    </xf>
    <xf numFmtId="0" fontId="5" fillId="4" borderId="106" xfId="2" applyFont="1" applyFill="1" applyBorder="1" applyAlignment="1">
      <alignment horizontal="center" vertical="center" shrinkToFit="1"/>
    </xf>
    <xf numFmtId="0" fontId="5" fillId="4" borderId="213" xfId="2" applyFont="1" applyFill="1" applyBorder="1" applyAlignment="1">
      <alignment horizontal="center" vertical="center" shrinkToFit="1"/>
    </xf>
    <xf numFmtId="0" fontId="5" fillId="4" borderId="211" xfId="2" applyFont="1" applyFill="1" applyBorder="1" applyAlignment="1">
      <alignment horizontal="center" vertical="center" shrinkToFit="1"/>
    </xf>
    <xf numFmtId="0" fontId="5" fillId="4" borderId="214" xfId="2" applyFont="1" applyFill="1" applyBorder="1" applyAlignment="1">
      <alignment horizontal="center" vertical="center" shrinkToFit="1"/>
    </xf>
    <xf numFmtId="0" fontId="5" fillId="0" borderId="220" xfId="2" applyFont="1" applyBorder="1" applyAlignment="1" applyProtection="1">
      <alignment horizontal="center" vertical="center" shrinkToFit="1"/>
      <protection locked="0"/>
    </xf>
    <xf numFmtId="0" fontId="5" fillId="0" borderId="106" xfId="2" applyFont="1" applyBorder="1" applyAlignment="1" applyProtection="1">
      <alignment horizontal="center" vertical="center" shrinkToFit="1"/>
      <protection locked="0"/>
    </xf>
    <xf numFmtId="0" fontId="5" fillId="0" borderId="108" xfId="2" applyFont="1" applyBorder="1" applyAlignment="1" applyProtection="1">
      <alignment horizontal="center" vertical="center" shrinkToFit="1"/>
      <protection locked="0"/>
    </xf>
    <xf numFmtId="0" fontId="5" fillId="0" borderId="16" xfId="2" applyFont="1" applyBorder="1" applyAlignment="1" applyProtection="1">
      <alignment horizontal="center" vertical="center" shrinkToFit="1"/>
      <protection locked="0"/>
    </xf>
    <xf numFmtId="0" fontId="5" fillId="0" borderId="104" xfId="2" applyFont="1" applyBorder="1" applyAlignment="1" applyProtection="1">
      <alignment horizontal="center" vertical="center" shrinkToFit="1"/>
      <protection locked="0"/>
    </xf>
    <xf numFmtId="0" fontId="5" fillId="0" borderId="109" xfId="2" applyFont="1" applyBorder="1" applyAlignment="1" applyProtection="1">
      <alignment horizontal="center" vertical="center" shrinkToFit="1"/>
      <protection locked="0"/>
    </xf>
    <xf numFmtId="0" fontId="5" fillId="0" borderId="77" xfId="2" applyFont="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5" fillId="0" borderId="327" xfId="2" applyFont="1" applyBorder="1" applyAlignment="1" applyProtection="1">
      <alignment horizontal="center" vertical="center" shrinkToFit="1"/>
      <protection locked="0"/>
    </xf>
    <xf numFmtId="0" fontId="5" fillId="0" borderId="324" xfId="2" applyFont="1" applyBorder="1" applyAlignment="1" applyProtection="1">
      <alignment horizontal="center" vertical="center" shrinkToFit="1"/>
      <protection locked="0"/>
    </xf>
    <xf numFmtId="0" fontId="5" fillId="0" borderId="325" xfId="2" applyFont="1" applyBorder="1" applyAlignment="1" applyProtection="1">
      <alignment horizontal="center" vertical="center" shrinkToFit="1"/>
      <protection locked="0"/>
    </xf>
    <xf numFmtId="0" fontId="5" fillId="4" borderId="49" xfId="2" applyFont="1" applyFill="1" applyBorder="1" applyAlignment="1">
      <alignment horizontal="center" vertical="center" shrinkToFit="1"/>
    </xf>
    <xf numFmtId="0" fontId="5" fillId="4" borderId="50" xfId="2" applyFont="1" applyFill="1" applyBorder="1" applyAlignment="1">
      <alignment horizontal="center" vertical="center" shrinkToFit="1"/>
    </xf>
    <xf numFmtId="0" fontId="5" fillId="0" borderId="90" xfId="2" applyFont="1" applyBorder="1" applyAlignment="1" applyProtection="1">
      <alignment horizontal="center" vertical="center" shrinkToFit="1"/>
      <protection locked="0"/>
    </xf>
    <xf numFmtId="0" fontId="5" fillId="0" borderId="50" xfId="2" applyFont="1" applyBorder="1" applyAlignment="1" applyProtection="1">
      <alignment horizontal="center" vertical="center" shrinkToFit="1"/>
      <protection locked="0"/>
    </xf>
    <xf numFmtId="0" fontId="5" fillId="0" borderId="57" xfId="2" applyFont="1" applyBorder="1" applyAlignment="1" applyProtection="1">
      <alignment horizontal="center" vertical="center" shrinkToFit="1"/>
      <protection locked="0"/>
    </xf>
    <xf numFmtId="0" fontId="5" fillId="4" borderId="52" xfId="2" applyFont="1" applyFill="1" applyBorder="1" applyAlignment="1">
      <alignment horizontal="center" vertical="center" shrinkToFit="1"/>
    </xf>
    <xf numFmtId="0" fontId="5" fillId="4" borderId="53" xfId="2" applyFont="1" applyFill="1" applyBorder="1" applyAlignment="1">
      <alignment horizontal="center" vertical="center" shrinkToFit="1"/>
    </xf>
    <xf numFmtId="0" fontId="5" fillId="0" borderId="277" xfId="2" applyFont="1" applyBorder="1" applyAlignment="1" applyProtection="1">
      <alignment horizontal="center" vertical="center" shrinkToFit="1"/>
      <protection locked="0"/>
    </xf>
    <xf numFmtId="0" fontId="5" fillId="0" borderId="53" xfId="2" applyFont="1" applyBorder="1" applyAlignment="1" applyProtection="1">
      <alignment horizontal="center" vertical="center" shrinkToFit="1"/>
      <protection locked="0"/>
    </xf>
    <xf numFmtId="0" fontId="5" fillId="0" borderId="201" xfId="2" applyFont="1" applyBorder="1" applyAlignment="1" applyProtection="1">
      <alignment horizontal="center" vertical="center" shrinkToFit="1"/>
      <protection locked="0"/>
    </xf>
    <xf numFmtId="0" fontId="5" fillId="4" borderId="326" xfId="2" applyFont="1" applyFill="1" applyBorder="1" applyAlignment="1">
      <alignment horizontal="center" vertical="center" shrinkToFit="1"/>
    </xf>
    <xf numFmtId="0" fontId="5" fillId="4" borderId="324" xfId="2" applyFont="1" applyFill="1" applyBorder="1" applyAlignment="1">
      <alignment horizontal="center" vertical="center" shrinkToFit="1"/>
    </xf>
    <xf numFmtId="0" fontId="5" fillId="0" borderId="328" xfId="2" applyFont="1" applyBorder="1" applyAlignment="1" applyProtection="1">
      <alignment horizontal="center" vertical="center" shrinkToFit="1"/>
      <protection locked="0"/>
    </xf>
    <xf numFmtId="0" fontId="5" fillId="4" borderId="233" xfId="2" applyFont="1" applyFill="1" applyBorder="1" applyAlignment="1">
      <alignment horizontal="center" vertical="center"/>
    </xf>
    <xf numFmtId="0" fontId="5" fillId="4" borderId="237" xfId="2" applyFont="1" applyFill="1" applyBorder="1" applyAlignment="1">
      <alignment horizontal="center" vertical="center"/>
    </xf>
    <xf numFmtId="0" fontId="5" fillId="4" borderId="205" xfId="2" applyFont="1" applyFill="1" applyBorder="1" applyAlignment="1">
      <alignment horizontal="center" vertical="center"/>
    </xf>
    <xf numFmtId="0" fontId="5" fillId="4" borderId="206" xfId="2" applyFont="1" applyFill="1" applyBorder="1" applyAlignment="1">
      <alignment horizontal="center" vertical="center"/>
    </xf>
    <xf numFmtId="0" fontId="5" fillId="4" borderId="235" xfId="2" applyFont="1" applyFill="1" applyBorder="1" applyAlignment="1">
      <alignment horizontal="center" vertical="center"/>
    </xf>
    <xf numFmtId="176" fontId="5" fillId="0" borderId="224" xfId="2" applyNumberFormat="1" applyFont="1" applyBorder="1" applyAlignment="1" applyProtection="1">
      <alignment horizontal="right" vertical="center"/>
      <protection locked="0"/>
    </xf>
    <xf numFmtId="176" fontId="5" fillId="0" borderId="8" xfId="2" applyNumberFormat="1" applyFont="1" applyBorder="1" applyAlignment="1" applyProtection="1">
      <alignment horizontal="right" vertical="center"/>
      <protection locked="0"/>
    </xf>
    <xf numFmtId="176" fontId="5" fillId="0" borderId="7" xfId="2" applyNumberFormat="1" applyFont="1" applyBorder="1" applyAlignment="1" applyProtection="1">
      <alignment horizontal="right" vertical="center"/>
      <protection locked="0"/>
    </xf>
    <xf numFmtId="176" fontId="5" fillId="0" borderId="21" xfId="2" applyNumberFormat="1" applyFont="1" applyBorder="1" applyAlignment="1" applyProtection="1">
      <alignment horizontal="right" vertical="center"/>
      <protection locked="0"/>
    </xf>
    <xf numFmtId="0" fontId="5" fillId="0" borderId="229" xfId="2" applyFont="1" applyFill="1" applyBorder="1" applyAlignment="1" applyProtection="1">
      <alignment horizontal="left" vertical="center" shrinkToFit="1"/>
      <protection locked="0"/>
    </xf>
    <xf numFmtId="0" fontId="5" fillId="0" borderId="86" xfId="2" applyFont="1" applyFill="1" applyBorder="1" applyAlignment="1" applyProtection="1">
      <alignment horizontal="left" vertical="center" shrinkToFit="1"/>
      <protection locked="0"/>
    </xf>
    <xf numFmtId="0" fontId="5" fillId="0" borderId="238" xfId="2" applyFont="1" applyFill="1" applyBorder="1" applyAlignment="1" applyProtection="1">
      <alignment horizontal="left" vertical="center" shrinkToFit="1"/>
      <protection locked="0"/>
    </xf>
    <xf numFmtId="176" fontId="5" fillId="4" borderId="9" xfId="2" applyNumberFormat="1" applyFont="1" applyFill="1" applyBorder="1" applyAlignment="1" applyProtection="1">
      <alignment horizontal="center" vertical="center" wrapText="1"/>
    </xf>
    <xf numFmtId="176" fontId="5" fillId="4" borderId="233" xfId="2" applyNumberFormat="1" applyFont="1" applyFill="1" applyBorder="1" applyAlignment="1" applyProtection="1">
      <alignment horizontal="center" vertical="center" wrapText="1"/>
    </xf>
    <xf numFmtId="176" fontId="5" fillId="4" borderId="4" xfId="2" applyNumberFormat="1" applyFont="1" applyFill="1" applyBorder="1" applyAlignment="1" applyProtection="1">
      <alignment horizontal="center" vertical="center" wrapText="1"/>
    </xf>
    <xf numFmtId="176" fontId="5" fillId="4" borderId="76" xfId="2" applyNumberFormat="1" applyFont="1" applyFill="1" applyBorder="1" applyAlignment="1" applyProtection="1">
      <alignment horizontal="center" vertical="center" wrapText="1"/>
    </xf>
    <xf numFmtId="176" fontId="5" fillId="4" borderId="11" xfId="2" applyNumberFormat="1" applyFont="1" applyFill="1" applyBorder="1" applyAlignment="1" applyProtection="1">
      <alignment horizontal="center" vertical="center" wrapText="1"/>
    </xf>
    <xf numFmtId="176" fontId="5" fillId="4" borderId="102" xfId="2" applyNumberFormat="1" applyFont="1" applyFill="1" applyBorder="1" applyAlignment="1" applyProtection="1">
      <alignment horizontal="center" vertical="center" wrapText="1"/>
    </xf>
    <xf numFmtId="176" fontId="5" fillId="3" borderId="225" xfId="2" applyNumberFormat="1" applyFont="1" applyFill="1" applyBorder="1" applyAlignment="1" applyProtection="1">
      <alignment horizontal="right" vertical="center"/>
    </xf>
    <xf numFmtId="176" fontId="5" fillId="3" borderId="2" xfId="2" applyNumberFormat="1" applyFont="1" applyFill="1" applyBorder="1" applyAlignment="1" applyProtection="1">
      <alignment horizontal="right" vertical="center"/>
    </xf>
    <xf numFmtId="176" fontId="5" fillId="3" borderId="11" xfId="2" applyNumberFormat="1" applyFont="1" applyFill="1" applyBorder="1" applyAlignment="1" applyProtection="1">
      <alignment horizontal="right" vertical="center"/>
    </xf>
    <xf numFmtId="176" fontId="5" fillId="3" borderId="18" xfId="2" applyNumberFormat="1" applyFont="1" applyFill="1" applyBorder="1" applyAlignment="1" applyProtection="1">
      <alignment horizontal="right" vertical="center"/>
    </xf>
    <xf numFmtId="0" fontId="5" fillId="0" borderId="146" xfId="2" applyFont="1" applyFill="1" applyBorder="1" applyAlignment="1" applyProtection="1">
      <alignment horizontal="center" vertical="center" shrinkToFit="1"/>
      <protection locked="0"/>
    </xf>
    <xf numFmtId="176" fontId="5" fillId="0" borderId="54" xfId="2" applyNumberFormat="1" applyFont="1" applyFill="1" applyBorder="1" applyAlignment="1" applyProtection="1">
      <alignment horizontal="right" vertical="center" shrinkToFit="1"/>
      <protection locked="0"/>
    </xf>
    <xf numFmtId="176" fontId="5" fillId="0" borderId="201" xfId="2" applyNumberFormat="1" applyFont="1" applyFill="1" applyBorder="1" applyAlignment="1" applyProtection="1">
      <alignment horizontal="right" vertical="center" shrinkToFit="1"/>
      <protection locked="0"/>
    </xf>
    <xf numFmtId="0" fontId="5" fillId="4" borderId="7" xfId="2" applyFont="1" applyFill="1" applyBorder="1" applyAlignment="1" applyProtection="1">
      <alignment horizontal="center" vertical="center" wrapText="1"/>
    </xf>
    <xf numFmtId="0" fontId="5" fillId="4" borderId="30" xfId="2" applyFont="1" applyFill="1" applyBorder="1" applyAlignment="1" applyProtection="1">
      <alignment horizontal="center" vertical="center" wrapText="1"/>
    </xf>
    <xf numFmtId="0" fontId="5" fillId="4" borderId="25" xfId="2" applyFont="1" applyFill="1" applyBorder="1" applyAlignment="1">
      <alignment horizontal="center" vertical="center"/>
    </xf>
    <xf numFmtId="0" fontId="5" fillId="4" borderId="198" xfId="2" applyFont="1" applyFill="1" applyBorder="1" applyAlignment="1">
      <alignment horizontal="center" vertical="center"/>
    </xf>
    <xf numFmtId="0" fontId="5" fillId="4" borderId="104" xfId="2" applyFont="1" applyFill="1" applyBorder="1" applyAlignment="1">
      <alignment horizontal="center" vertical="center"/>
    </xf>
    <xf numFmtId="0" fontId="5" fillId="0" borderId="14" xfId="2" applyFont="1" applyBorder="1" applyAlignment="1">
      <alignment horizontal="left" vertical="center" wrapText="1"/>
    </xf>
    <xf numFmtId="0" fontId="5" fillId="4" borderId="210" xfId="2" applyFont="1" applyFill="1" applyBorder="1" applyAlignment="1">
      <alignment horizontal="center" vertical="center" shrinkToFit="1"/>
    </xf>
    <xf numFmtId="0" fontId="5" fillId="4" borderId="218" xfId="2" applyFont="1" applyFill="1" applyBorder="1" applyAlignment="1">
      <alignment horizontal="center" vertical="center" shrinkToFit="1"/>
    </xf>
    <xf numFmtId="0" fontId="5" fillId="4" borderId="212" xfId="2" applyFont="1" applyFill="1" applyBorder="1" applyAlignment="1">
      <alignment horizontal="center" vertical="center" shrinkToFit="1"/>
    </xf>
    <xf numFmtId="0" fontId="5" fillId="4" borderId="27" xfId="2" applyFont="1" applyFill="1" applyBorder="1" applyAlignment="1">
      <alignment horizontal="center" vertical="center" shrinkToFit="1"/>
    </xf>
    <xf numFmtId="0" fontId="5" fillId="4" borderId="13" xfId="2" applyFont="1" applyFill="1" applyBorder="1" applyAlignment="1">
      <alignment horizontal="center" vertical="center" shrinkToFit="1"/>
    </xf>
    <xf numFmtId="0" fontId="5" fillId="4" borderId="228" xfId="2" applyFont="1" applyFill="1" applyBorder="1" applyAlignment="1">
      <alignment horizontal="center" vertical="center" shrinkToFit="1"/>
    </xf>
    <xf numFmtId="0" fontId="5" fillId="4" borderId="230" xfId="2" applyFont="1" applyFill="1" applyBorder="1" applyAlignment="1">
      <alignment horizontal="center" vertical="center" shrinkToFit="1"/>
    </xf>
    <xf numFmtId="0" fontId="5" fillId="4" borderId="323" xfId="2" applyFont="1" applyFill="1" applyBorder="1" applyAlignment="1">
      <alignment horizontal="center" vertical="center" shrinkToFit="1"/>
    </xf>
    <xf numFmtId="0" fontId="5" fillId="0" borderId="51" xfId="2" applyFont="1" applyBorder="1" applyAlignment="1" applyProtection="1">
      <alignment horizontal="center" vertical="center" shrinkToFit="1"/>
      <protection locked="0"/>
    </xf>
    <xf numFmtId="0" fontId="5" fillId="0" borderId="54" xfId="2" applyFont="1" applyBorder="1" applyAlignment="1" applyProtection="1">
      <alignment horizontal="center" vertical="center" shrinkToFit="1"/>
      <protection locked="0"/>
    </xf>
    <xf numFmtId="0" fontId="5" fillId="4" borderId="28" xfId="2" applyFont="1" applyFill="1" applyBorder="1" applyAlignment="1">
      <alignment horizontal="center" vertical="center" textRotation="255"/>
    </xf>
    <xf numFmtId="0" fontId="5" fillId="4" borderId="25" xfId="2" applyFont="1" applyFill="1" applyBorder="1" applyAlignment="1">
      <alignment horizontal="center" vertical="center" textRotation="255"/>
    </xf>
    <xf numFmtId="176" fontId="5" fillId="4" borderId="200" xfId="2" applyNumberFormat="1" applyFont="1" applyFill="1" applyBorder="1" applyAlignment="1" applyProtection="1">
      <alignment horizontal="center" vertical="center" wrapText="1"/>
    </xf>
    <xf numFmtId="176" fontId="5" fillId="4" borderId="234" xfId="2" applyNumberFormat="1" applyFont="1" applyFill="1" applyBorder="1" applyAlignment="1" applyProtection="1">
      <alignment horizontal="center" vertical="center" wrapText="1"/>
    </xf>
    <xf numFmtId="0" fontId="5" fillId="4" borderId="221" xfId="2" applyFont="1" applyFill="1" applyBorder="1" applyAlignment="1">
      <alignment horizontal="center" vertical="center" shrinkToFit="1"/>
    </xf>
    <xf numFmtId="0" fontId="5" fillId="4" borderId="6" xfId="2" applyFont="1" applyFill="1" applyBorder="1" applyAlignment="1">
      <alignment horizontal="center" vertical="center" shrinkToFit="1"/>
    </xf>
    <xf numFmtId="0" fontId="17" fillId="4" borderId="265" xfId="2" applyFont="1" applyFill="1" applyBorder="1" applyAlignment="1">
      <alignment horizontal="center" vertical="center" wrapText="1"/>
    </xf>
    <xf numFmtId="0" fontId="17" fillId="4" borderId="266" xfId="2" applyFont="1" applyFill="1" applyBorder="1" applyAlignment="1">
      <alignment horizontal="center" vertical="center" wrapText="1"/>
    </xf>
    <xf numFmtId="0" fontId="5" fillId="4" borderId="9" xfId="2" applyFont="1" applyFill="1" applyBorder="1" applyAlignment="1">
      <alignment horizontal="center" vertical="center" shrinkToFit="1"/>
    </xf>
    <xf numFmtId="176" fontId="5" fillId="0" borderId="223" xfId="2" applyNumberFormat="1" applyFont="1" applyBorder="1" applyAlignment="1" applyProtection="1">
      <alignment horizontal="right" vertical="center"/>
      <protection locked="0"/>
    </xf>
    <xf numFmtId="176" fontId="5" fillId="0" borderId="198" xfId="2" applyNumberFormat="1" applyFont="1" applyBorder="1" applyAlignment="1" applyProtection="1">
      <alignment horizontal="right" vertical="center"/>
      <protection locked="0"/>
    </xf>
    <xf numFmtId="176" fontId="5" fillId="0" borderId="104" xfId="2" applyNumberFormat="1" applyFont="1" applyBorder="1" applyAlignment="1" applyProtection="1">
      <alignment horizontal="right" vertical="center"/>
      <protection locked="0"/>
    </xf>
    <xf numFmtId="176" fontId="5" fillId="0" borderId="22" xfId="2" applyNumberFormat="1" applyFont="1" applyBorder="1" applyAlignment="1" applyProtection="1">
      <alignment horizontal="right" vertical="center"/>
      <protection locked="0"/>
    </xf>
    <xf numFmtId="0" fontId="5" fillId="0" borderId="52" xfId="2" applyFont="1" applyFill="1" applyBorder="1" applyAlignment="1" applyProtection="1">
      <alignment horizontal="center" vertical="center" shrinkToFit="1"/>
      <protection locked="0"/>
    </xf>
    <xf numFmtId="0" fontId="5" fillId="0" borderId="146" xfId="2" applyFont="1" applyFill="1" applyBorder="1" applyAlignment="1" applyProtection="1">
      <alignment horizontal="left" vertical="center" shrinkToFit="1"/>
      <protection locked="0"/>
    </xf>
    <xf numFmtId="176" fontId="5" fillId="3" borderId="23" xfId="2" applyNumberFormat="1" applyFont="1" applyFill="1" applyBorder="1" applyAlignment="1" applyProtection="1">
      <alignment horizontal="right" vertical="center" shrinkToFit="1"/>
    </xf>
    <xf numFmtId="0" fontId="22" fillId="0" borderId="0" xfId="0" applyFont="1" applyAlignment="1">
      <alignment horizontal="center" vertical="center"/>
    </xf>
    <xf numFmtId="0" fontId="8" fillId="0" borderId="219"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8" fillId="0" borderId="15" xfId="2" applyFont="1" applyBorder="1" applyAlignment="1" applyProtection="1">
      <alignment horizontal="center" vertical="center" wrapText="1"/>
    </xf>
    <xf numFmtId="0" fontId="8" fillId="0" borderId="7" xfId="2" applyFont="1" applyBorder="1" applyAlignment="1" applyProtection="1">
      <alignment horizontal="center" vertical="center" wrapText="1"/>
    </xf>
    <xf numFmtId="0" fontId="5" fillId="0" borderId="223" xfId="2" applyFont="1" applyBorder="1" applyAlignment="1" applyProtection="1">
      <alignment horizontal="center" vertical="center"/>
      <protection locked="0"/>
    </xf>
    <xf numFmtId="0" fontId="5" fillId="0" borderId="198"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5" fillId="0" borderId="219" xfId="2"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23" xfId="2" applyFont="1" applyBorder="1" applyAlignment="1" applyProtection="1">
      <alignment horizontal="center" vertical="center"/>
      <protection locked="0"/>
    </xf>
    <xf numFmtId="0" fontId="5" fillId="4" borderId="9" xfId="2" applyFont="1" applyFill="1" applyBorder="1" applyAlignment="1" applyProtection="1">
      <alignment horizontal="center" vertical="center" wrapText="1"/>
    </xf>
    <xf numFmtId="0" fontId="5" fillId="4" borderId="4" xfId="2" applyFont="1" applyFill="1" applyBorder="1" applyAlignment="1" applyProtection="1">
      <alignment horizontal="center" vertical="center" wrapText="1"/>
    </xf>
    <xf numFmtId="0" fontId="5" fillId="4" borderId="200" xfId="2" applyFont="1" applyFill="1" applyBorder="1" applyAlignment="1" applyProtection="1">
      <alignment horizontal="center" vertical="center" wrapText="1"/>
    </xf>
    <xf numFmtId="176" fontId="5" fillId="4" borderId="43" xfId="2" applyNumberFormat="1" applyFont="1" applyFill="1" applyBorder="1" applyAlignment="1" applyProtection="1">
      <alignment horizontal="center" vertical="center" wrapText="1"/>
    </xf>
    <xf numFmtId="176" fontId="5" fillId="4" borderId="5" xfId="2" applyNumberFormat="1" applyFont="1" applyFill="1" applyBorder="1" applyAlignment="1" applyProtection="1">
      <alignment horizontal="center" vertical="center" wrapText="1"/>
    </xf>
    <xf numFmtId="0" fontId="5" fillId="4" borderId="7"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30" xfId="2" applyFont="1" applyFill="1" applyBorder="1" applyAlignment="1">
      <alignment horizontal="center" vertical="center"/>
    </xf>
    <xf numFmtId="0" fontId="5" fillId="4" borderId="7" xfId="2" applyFont="1" applyFill="1" applyBorder="1" applyAlignment="1">
      <alignment horizontal="center" vertical="center" shrinkToFit="1"/>
    </xf>
    <xf numFmtId="0" fontId="5" fillId="4" borderId="3" xfId="2" applyFont="1" applyFill="1" applyBorder="1" applyAlignment="1">
      <alignment horizontal="center" vertical="center" shrinkToFit="1"/>
    </xf>
    <xf numFmtId="0" fontId="5" fillId="4" borderId="30" xfId="2" applyFont="1" applyFill="1" applyBorder="1" applyAlignment="1">
      <alignment horizontal="center" vertical="center" shrinkToFit="1"/>
    </xf>
    <xf numFmtId="0" fontId="5" fillId="0" borderId="104" xfId="2" applyFont="1" applyBorder="1" applyAlignment="1" applyProtection="1">
      <alignment horizontal="center" vertical="center" wrapText="1"/>
      <protection locked="0"/>
    </xf>
    <xf numFmtId="0" fontId="5" fillId="0" borderId="236" xfId="2" applyFont="1" applyBorder="1" applyAlignment="1" applyProtection="1">
      <alignment horizontal="center" vertical="center"/>
      <protection locked="0"/>
    </xf>
    <xf numFmtId="0" fontId="5" fillId="4" borderId="239" xfId="2" applyFont="1" applyFill="1" applyBorder="1" applyAlignment="1">
      <alignment horizontal="center" vertical="center"/>
    </xf>
    <xf numFmtId="0" fontId="5" fillId="4" borderId="240" xfId="2" applyFont="1" applyFill="1" applyBorder="1" applyAlignment="1">
      <alignment horizontal="center" vertical="center"/>
    </xf>
    <xf numFmtId="0" fontId="5" fillId="4" borderId="241" xfId="2" applyFont="1" applyFill="1" applyBorder="1" applyAlignment="1">
      <alignment horizontal="center" vertical="center"/>
    </xf>
    <xf numFmtId="0" fontId="5" fillId="0" borderId="242" xfId="2" applyFont="1" applyBorder="1" applyAlignment="1" applyProtection="1">
      <alignment horizontal="center" vertical="center"/>
      <protection locked="0"/>
    </xf>
    <xf numFmtId="0" fontId="5" fillId="0" borderId="240" xfId="2" applyFont="1" applyBorder="1" applyAlignment="1" applyProtection="1">
      <alignment horizontal="center" vertical="center"/>
      <protection locked="0"/>
    </xf>
    <xf numFmtId="0" fontId="5" fillId="0" borderId="243" xfId="2" applyFont="1" applyBorder="1" applyAlignment="1" applyProtection="1">
      <alignment horizontal="center" vertical="center"/>
      <protection locked="0"/>
    </xf>
    <xf numFmtId="0" fontId="5" fillId="4" borderId="239" xfId="2" applyFont="1" applyFill="1" applyBorder="1" applyAlignment="1" applyProtection="1">
      <alignment horizontal="center" vertical="center"/>
    </xf>
    <xf numFmtId="0" fontId="5" fillId="4" borderId="240" xfId="2" applyFont="1" applyFill="1" applyBorder="1" applyAlignment="1" applyProtection="1">
      <alignment horizontal="center" vertical="center"/>
    </xf>
    <xf numFmtId="179" fontId="5" fillId="0" borderId="245" xfId="2" applyNumberFormat="1" applyFont="1" applyBorder="1" applyAlignment="1" applyProtection="1">
      <alignment horizontal="center" vertical="center" shrinkToFit="1"/>
      <protection locked="0"/>
    </xf>
    <xf numFmtId="179" fontId="5" fillId="0" borderId="339" xfId="2" applyNumberFormat="1" applyFont="1" applyBorder="1" applyAlignment="1" applyProtection="1">
      <alignment horizontal="center" vertical="center" shrinkToFit="1"/>
      <protection locked="0"/>
    </xf>
    <xf numFmtId="0" fontId="5" fillId="4" borderId="331" xfId="2" applyFont="1" applyFill="1" applyBorder="1" applyAlignment="1" applyProtection="1">
      <alignment horizontal="center" vertical="center" shrinkToFit="1"/>
    </xf>
    <xf numFmtId="0" fontId="5" fillId="4" borderId="332" xfId="2" applyFont="1" applyFill="1" applyBorder="1" applyAlignment="1" applyProtection="1">
      <alignment horizontal="center" vertical="center" shrinkToFit="1"/>
    </xf>
    <xf numFmtId="179" fontId="5" fillId="0" borderId="329" xfId="2" applyNumberFormat="1" applyFont="1" applyBorder="1" applyAlignment="1" applyProtection="1">
      <alignment horizontal="center" vertical="center" shrinkToFit="1"/>
      <protection locked="0"/>
    </xf>
    <xf numFmtId="179" fontId="5" fillId="0" borderId="337" xfId="2" applyNumberFormat="1" applyFont="1" applyBorder="1" applyAlignment="1" applyProtection="1">
      <alignment horizontal="center" vertical="center" shrinkToFit="1"/>
      <protection locked="0"/>
    </xf>
    <xf numFmtId="179" fontId="5" fillId="0" borderId="280" xfId="2" applyNumberFormat="1" applyFont="1" applyBorder="1" applyAlignment="1" applyProtection="1">
      <alignment horizontal="center" vertical="center" shrinkToFit="1"/>
      <protection locked="0"/>
    </xf>
    <xf numFmtId="179" fontId="5" fillId="0" borderId="22" xfId="2" applyNumberFormat="1" applyFont="1" applyBorder="1" applyAlignment="1" applyProtection="1">
      <alignment horizontal="center" vertical="center"/>
    </xf>
    <xf numFmtId="0" fontId="5" fillId="4" borderId="334" xfId="2" applyFont="1" applyFill="1" applyBorder="1" applyAlignment="1" applyProtection="1">
      <alignment horizontal="center" vertical="center" shrinkToFit="1"/>
    </xf>
    <xf numFmtId="0" fontId="5" fillId="4" borderId="164" xfId="2" applyFont="1" applyFill="1" applyBorder="1" applyAlignment="1" applyProtection="1">
      <alignment horizontal="center" vertical="center"/>
    </xf>
    <xf numFmtId="0" fontId="5" fillId="4" borderId="71" xfId="2" applyFont="1" applyFill="1" applyBorder="1" applyAlignment="1" applyProtection="1">
      <alignment horizontal="center" vertical="center"/>
    </xf>
    <xf numFmtId="0" fontId="5" fillId="4" borderId="296" xfId="2" applyFont="1" applyFill="1" applyBorder="1" applyAlignment="1" applyProtection="1">
      <alignment horizontal="center" vertical="center"/>
    </xf>
    <xf numFmtId="0" fontId="5" fillId="4" borderId="76" xfId="2" applyFont="1" applyFill="1" applyBorder="1" applyAlignment="1" applyProtection="1">
      <alignment horizontal="center" vertical="center"/>
    </xf>
    <xf numFmtId="0" fontId="5" fillId="4" borderId="42" xfId="2" applyFont="1" applyFill="1" applyBorder="1" applyAlignment="1" applyProtection="1">
      <alignment horizontal="center" vertical="center"/>
    </xf>
    <xf numFmtId="0" fontId="5" fillId="4" borderId="2" xfId="2" applyFont="1" applyFill="1" applyBorder="1" applyAlignment="1" applyProtection="1">
      <alignment horizontal="center" vertical="center"/>
    </xf>
    <xf numFmtId="0" fontId="5" fillId="4" borderId="102" xfId="2" applyFont="1" applyFill="1" applyBorder="1" applyAlignment="1" applyProtection="1">
      <alignment horizontal="center" vertical="center"/>
    </xf>
    <xf numFmtId="0" fontId="5" fillId="4" borderId="26" xfId="2" applyFont="1" applyFill="1" applyBorder="1" applyAlignment="1">
      <alignment horizontal="center" vertical="center"/>
    </xf>
    <xf numFmtId="0" fontId="5" fillId="4" borderId="14" xfId="2" applyFont="1" applyFill="1" applyBorder="1" applyAlignment="1">
      <alignment horizontal="center" vertical="center"/>
    </xf>
    <xf numFmtId="0" fontId="5" fillId="4" borderId="322" xfId="2" applyFont="1" applyFill="1" applyBorder="1" applyAlignment="1">
      <alignment horizontal="center" vertical="center"/>
    </xf>
    <xf numFmtId="0" fontId="5" fillId="4" borderId="234" xfId="2" applyFont="1" applyFill="1" applyBorder="1" applyAlignment="1">
      <alignment horizontal="center" vertical="center"/>
    </xf>
    <xf numFmtId="0" fontId="5" fillId="4" borderId="76" xfId="2" applyFont="1" applyFill="1" applyBorder="1" applyAlignment="1">
      <alignment horizontal="center" vertical="center"/>
    </xf>
    <xf numFmtId="0" fontId="5" fillId="4" borderId="333" xfId="2" applyFont="1" applyFill="1" applyBorder="1" applyAlignment="1" applyProtection="1">
      <alignment horizontal="center" vertical="center" textRotation="255" shrinkToFit="1"/>
    </xf>
    <xf numFmtId="0" fontId="5" fillId="4" borderId="230" xfId="2" applyFont="1" applyFill="1" applyBorder="1" applyAlignment="1" applyProtection="1">
      <alignment horizontal="center" vertical="center" textRotation="255" shrinkToFit="1"/>
    </xf>
    <xf numFmtId="0" fontId="5" fillId="4" borderId="229" xfId="2" applyFont="1" applyFill="1" applyBorder="1" applyAlignment="1" applyProtection="1">
      <alignment horizontal="center" vertical="center" textRotation="255" shrinkToFit="1"/>
    </xf>
    <xf numFmtId="179" fontId="5" fillId="0" borderId="335" xfId="2" applyNumberFormat="1" applyFont="1" applyBorder="1" applyAlignment="1" applyProtection="1">
      <alignment horizontal="center" vertical="center" shrinkToFit="1"/>
      <protection locked="0"/>
    </xf>
    <xf numFmtId="0" fontId="5" fillId="4" borderId="342" xfId="2" applyFont="1" applyFill="1" applyBorder="1" applyAlignment="1" applyProtection="1">
      <alignment horizontal="center" vertical="center" textRotation="255" shrinkToFit="1"/>
    </xf>
    <xf numFmtId="0" fontId="5" fillId="4" borderId="343" xfId="2" applyFont="1" applyFill="1" applyBorder="1" applyAlignment="1" applyProtection="1">
      <alignment horizontal="center" vertical="center" textRotation="255" shrinkToFit="1"/>
    </xf>
    <xf numFmtId="0" fontId="5" fillId="4" borderId="344" xfId="2" applyFont="1" applyFill="1" applyBorder="1" applyAlignment="1" applyProtection="1">
      <alignment horizontal="center" vertical="center" textRotation="255" shrinkToFit="1"/>
    </xf>
    <xf numFmtId="0" fontId="5" fillId="4" borderId="338" xfId="2" applyFont="1" applyFill="1" applyBorder="1" applyAlignment="1" applyProtection="1">
      <alignment horizontal="center" vertical="center" shrinkToFit="1"/>
    </xf>
    <xf numFmtId="179" fontId="5" fillId="0" borderId="345" xfId="2" applyNumberFormat="1" applyFont="1" applyBorder="1" applyAlignment="1" applyProtection="1">
      <alignment horizontal="center" vertical="center" shrinkToFit="1"/>
      <protection locked="0"/>
    </xf>
    <xf numFmtId="179" fontId="5" fillId="0" borderId="346" xfId="2" applyNumberFormat="1" applyFont="1" applyBorder="1" applyAlignment="1" applyProtection="1">
      <alignment horizontal="center" vertical="center" shrinkToFit="1"/>
      <protection locked="0"/>
    </xf>
    <xf numFmtId="179" fontId="5" fillId="0" borderId="347" xfId="2" applyNumberFormat="1" applyFont="1" applyBorder="1" applyAlignment="1" applyProtection="1">
      <alignment horizontal="center" vertical="center" shrinkToFit="1"/>
      <protection locked="0"/>
    </xf>
    <xf numFmtId="0" fontId="5" fillId="4" borderId="340" xfId="2" applyFont="1" applyFill="1" applyBorder="1" applyAlignment="1" applyProtection="1">
      <alignment horizontal="center" vertical="center" shrinkToFit="1"/>
    </xf>
    <xf numFmtId="179" fontId="5" fillId="0" borderId="336" xfId="2" applyNumberFormat="1" applyFont="1" applyBorder="1" applyAlignment="1" applyProtection="1">
      <alignment horizontal="center" vertical="center" shrinkToFit="1"/>
      <protection locked="0"/>
    </xf>
    <xf numFmtId="179" fontId="5" fillId="0" borderId="341" xfId="2" applyNumberFormat="1" applyFont="1" applyBorder="1" applyAlignment="1" applyProtection="1">
      <alignment horizontal="center" vertical="center" shrinkToFit="1"/>
      <protection locked="0"/>
    </xf>
    <xf numFmtId="0" fontId="29" fillId="0" borderId="0" xfId="2" applyFont="1" applyBorder="1" applyAlignment="1">
      <alignment horizontal="center" vertical="center"/>
    </xf>
    <xf numFmtId="0" fontId="5" fillId="0" borderId="7"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30" xfId="2" applyFont="1" applyBorder="1" applyAlignment="1">
      <alignment horizontal="center" vertical="center" shrinkToFit="1"/>
    </xf>
    <xf numFmtId="0" fontId="10" fillId="0" borderId="315" xfId="2" applyFont="1" applyFill="1" applyBorder="1" applyAlignment="1">
      <alignment horizontal="center" vertical="center"/>
    </xf>
    <xf numFmtId="0" fontId="10" fillId="0" borderId="293" xfId="2" applyFont="1" applyFill="1" applyBorder="1" applyAlignment="1">
      <alignment horizontal="center" vertical="center"/>
    </xf>
    <xf numFmtId="0" fontId="10" fillId="0" borderId="316" xfId="2" applyFont="1" applyFill="1" applyBorder="1" applyAlignment="1">
      <alignment horizontal="center" vertical="center"/>
    </xf>
    <xf numFmtId="0" fontId="5" fillId="0" borderId="283" xfId="2" applyFont="1" applyBorder="1" applyAlignment="1">
      <alignment horizontal="left" vertical="center" shrinkToFit="1"/>
    </xf>
    <xf numFmtId="176" fontId="5" fillId="0" borderId="283" xfId="2" applyNumberFormat="1" applyFont="1" applyBorder="1" applyAlignment="1">
      <alignment horizontal="center" vertical="center" shrinkToFit="1"/>
    </xf>
    <xf numFmtId="176" fontId="5" fillId="0" borderId="7"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176" fontId="5" fillId="0" borderId="30" xfId="2" applyNumberFormat="1" applyFont="1" applyFill="1" applyBorder="1" applyAlignment="1">
      <alignment horizontal="right" vertical="center"/>
    </xf>
    <xf numFmtId="176" fontId="30" fillId="0" borderId="315" xfId="2" applyNumberFormat="1" applyFont="1" applyFill="1" applyBorder="1" applyAlignment="1">
      <alignment horizontal="center" vertical="center"/>
    </xf>
    <xf numFmtId="176" fontId="30" fillId="0" borderId="293" xfId="2" applyNumberFormat="1" applyFont="1" applyFill="1" applyBorder="1" applyAlignment="1">
      <alignment horizontal="center" vertical="center"/>
    </xf>
    <xf numFmtId="176" fontId="30" fillId="0" borderId="316" xfId="2" applyNumberFormat="1" applyFont="1" applyFill="1" applyBorder="1" applyAlignment="1">
      <alignment horizontal="center" vertical="center"/>
    </xf>
    <xf numFmtId="0" fontId="5" fillId="0" borderId="53" xfId="2" applyFont="1" applyBorder="1" applyAlignment="1">
      <alignment horizontal="left" vertical="center" shrinkToFit="1"/>
    </xf>
    <xf numFmtId="0" fontId="5" fillId="0" borderId="54" xfId="2" applyFont="1" applyBorder="1" applyAlignment="1">
      <alignment horizontal="left" vertical="center" shrinkToFit="1"/>
    </xf>
    <xf numFmtId="0" fontId="8" fillId="0" borderId="52" xfId="2" applyFont="1" applyFill="1" applyBorder="1" applyAlignment="1">
      <alignment horizontal="left" vertical="center" shrinkToFit="1"/>
    </xf>
    <xf numFmtId="0" fontId="8" fillId="0" borderId="53" xfId="2" applyFont="1" applyFill="1" applyBorder="1" applyAlignment="1">
      <alignment horizontal="left" vertical="center" shrinkToFit="1"/>
    </xf>
    <xf numFmtId="0" fontId="8" fillId="0" borderId="54" xfId="2" applyFont="1" applyFill="1" applyBorder="1" applyAlignment="1">
      <alignment horizontal="left" vertical="center" shrinkToFit="1"/>
    </xf>
    <xf numFmtId="176" fontId="5" fillId="0" borderId="282" xfId="2" applyNumberFormat="1" applyFont="1" applyBorder="1" applyAlignment="1">
      <alignment horizontal="center" vertical="center" shrinkToFit="1"/>
    </xf>
    <xf numFmtId="0" fontId="5" fillId="0" borderId="52" xfId="2" applyFont="1" applyBorder="1" applyAlignment="1">
      <alignment horizontal="center" vertical="center" wrapText="1"/>
    </xf>
    <xf numFmtId="0" fontId="5" fillId="0" borderId="146" xfId="2" applyFont="1" applyBorder="1" applyAlignment="1">
      <alignment horizontal="center" vertical="center" wrapText="1"/>
    </xf>
    <xf numFmtId="0" fontId="5" fillId="0" borderId="86" xfId="2" applyFont="1" applyBorder="1" applyAlignment="1">
      <alignment horizontal="left" vertical="center" shrinkToFit="1"/>
    </xf>
    <xf numFmtId="0" fontId="5" fillId="0" borderId="145" xfId="2" applyFont="1" applyBorder="1" applyAlignment="1">
      <alignment horizontal="left" vertical="center" shrinkToFit="1"/>
    </xf>
    <xf numFmtId="0" fontId="5" fillId="0" borderId="282" xfId="2" applyFont="1" applyBorder="1" applyAlignment="1">
      <alignment horizontal="left" vertical="center" shrinkToFit="1"/>
    </xf>
    <xf numFmtId="0" fontId="5" fillId="0" borderId="8" xfId="2" applyFont="1" applyBorder="1" applyAlignment="1">
      <alignment horizontal="center" vertical="center" shrinkToFit="1"/>
    </xf>
    <xf numFmtId="0" fontId="5" fillId="0" borderId="8" xfId="2" applyFont="1" applyFill="1" applyBorder="1" applyAlignment="1">
      <alignment horizontal="center" vertical="center" shrinkToFit="1"/>
    </xf>
    <xf numFmtId="176" fontId="5" fillId="0" borderId="7" xfId="2" applyNumberFormat="1" applyFont="1" applyBorder="1" applyAlignment="1">
      <alignment horizontal="center" vertical="center"/>
    </xf>
    <xf numFmtId="176" fontId="5" fillId="0" borderId="3" xfId="2" applyNumberFormat="1" applyFont="1" applyBorder="1" applyAlignment="1">
      <alignment horizontal="center" vertical="center"/>
    </xf>
    <xf numFmtId="176" fontId="5" fillId="0" borderId="15" xfId="2" applyNumberFormat="1" applyFont="1" applyBorder="1" applyAlignment="1">
      <alignment horizontal="center" vertical="center"/>
    </xf>
    <xf numFmtId="0" fontId="5" fillId="0" borderId="50" xfId="2" applyFont="1" applyBorder="1" applyAlignment="1">
      <alignment horizontal="left" vertical="center" shrinkToFit="1"/>
    </xf>
    <xf numFmtId="0" fontId="5" fillId="0" borderId="51" xfId="2" applyFont="1" applyBorder="1" applyAlignment="1">
      <alignment horizontal="left" vertical="center" shrinkToFit="1"/>
    </xf>
    <xf numFmtId="0" fontId="8" fillId="0" borderId="49" xfId="2" applyFont="1" applyFill="1" applyBorder="1" applyAlignment="1">
      <alignment horizontal="left" vertical="center" shrinkToFit="1"/>
    </xf>
    <xf numFmtId="0" fontId="8" fillId="0" borderId="50" xfId="2" applyFont="1" applyFill="1" applyBorder="1" applyAlignment="1">
      <alignment horizontal="left" vertical="center" shrinkToFit="1"/>
    </xf>
    <xf numFmtId="0" fontId="8" fillId="0" borderId="51" xfId="2" applyFont="1" applyFill="1" applyBorder="1" applyAlignment="1">
      <alignment horizontal="left" vertical="center" shrinkToFit="1"/>
    </xf>
    <xf numFmtId="176" fontId="5" fillId="0" borderId="281" xfId="2" applyNumberFormat="1" applyFont="1" applyBorder="1" applyAlignment="1">
      <alignment horizontal="center" vertical="center" shrinkToFit="1"/>
    </xf>
    <xf numFmtId="176" fontId="5" fillId="0" borderId="8" xfId="2" applyNumberFormat="1" applyFont="1" applyBorder="1" applyAlignment="1">
      <alignment horizontal="center" vertical="center" wrapText="1"/>
    </xf>
    <xf numFmtId="0" fontId="16" fillId="2" borderId="244" xfId="0" applyNumberFormat="1" applyFont="1" applyFill="1" applyBorder="1" applyAlignment="1">
      <alignment horizontal="left" vertical="center" wrapText="1" shrinkToFit="1"/>
    </xf>
    <xf numFmtId="0" fontId="16" fillId="2" borderId="314" xfId="0" applyNumberFormat="1" applyFont="1" applyFill="1" applyBorder="1" applyAlignment="1">
      <alignment horizontal="left" vertical="center" wrapText="1" shrinkToFit="1"/>
    </xf>
    <xf numFmtId="0" fontId="16" fillId="2" borderId="276" xfId="0" applyNumberFormat="1" applyFont="1" applyFill="1" applyBorder="1" applyAlignment="1">
      <alignment horizontal="left" vertical="center" wrapText="1" shrinkToFit="1"/>
    </xf>
    <xf numFmtId="0" fontId="16" fillId="2" borderId="279" xfId="0" applyNumberFormat="1" applyFont="1" applyFill="1" applyBorder="1" applyAlignment="1">
      <alignment horizontal="left" vertical="center" wrapText="1" shrinkToFit="1"/>
    </xf>
    <xf numFmtId="0" fontId="16" fillId="2" borderId="245" xfId="0" applyNumberFormat="1" applyFont="1" applyFill="1" applyBorder="1" applyAlignment="1">
      <alignment horizontal="left" vertical="center" wrapText="1" shrinkToFit="1"/>
    </xf>
    <xf numFmtId="0" fontId="16" fillId="2" borderId="280" xfId="0" applyNumberFormat="1" applyFont="1" applyFill="1" applyBorder="1" applyAlignment="1">
      <alignment horizontal="left" vertical="center" wrapText="1" shrinkToFit="1"/>
    </xf>
    <xf numFmtId="176" fontId="10" fillId="6" borderId="8" xfId="2" applyNumberFormat="1" applyFont="1" applyFill="1" applyBorder="1" applyAlignment="1" applyProtection="1">
      <alignment horizontal="center" vertical="center"/>
      <protection locked="0"/>
    </xf>
    <xf numFmtId="176" fontId="5" fillId="0" borderId="8" xfId="2" applyNumberFormat="1" applyFont="1" applyBorder="1" applyAlignment="1">
      <alignment horizontal="left" vertical="center" shrinkToFit="1"/>
    </xf>
    <xf numFmtId="0" fontId="10" fillId="0" borderId="8" xfId="2" applyNumberFormat="1" applyFont="1" applyFill="1" applyBorder="1" applyAlignment="1">
      <alignment horizontal="center" vertical="center"/>
    </xf>
    <xf numFmtId="176" fontId="5" fillId="0" borderId="8" xfId="2" applyNumberFormat="1" applyFont="1" applyBorder="1" applyAlignment="1">
      <alignment horizontal="center" vertical="center"/>
    </xf>
    <xf numFmtId="176" fontId="5" fillId="0" borderId="7" xfId="2" applyNumberFormat="1" applyFont="1" applyBorder="1" applyAlignment="1">
      <alignment horizontal="center" vertical="center" shrinkToFit="1"/>
    </xf>
    <xf numFmtId="176" fontId="5" fillId="0" borderId="15" xfId="2" applyNumberFormat="1" applyFont="1" applyBorder="1" applyAlignment="1">
      <alignment horizontal="center" vertical="center" shrinkToFit="1"/>
    </xf>
    <xf numFmtId="0" fontId="16" fillId="0" borderId="247" xfId="0" applyNumberFormat="1" applyFont="1" applyFill="1" applyBorder="1" applyAlignment="1">
      <alignment horizontal="left" vertical="center" wrapText="1" shrinkToFit="1"/>
    </xf>
    <xf numFmtId="0" fontId="16" fillId="0" borderId="5" xfId="0" applyNumberFormat="1" applyFont="1" applyFill="1" applyBorder="1" applyAlignment="1">
      <alignment horizontal="left" vertical="center" wrapText="1" shrinkToFit="1"/>
    </xf>
    <xf numFmtId="0" fontId="16" fillId="0" borderId="6" xfId="0" applyNumberFormat="1" applyFont="1" applyFill="1" applyBorder="1" applyAlignment="1">
      <alignment horizontal="left" vertical="center" wrapText="1" shrinkToFit="1"/>
    </xf>
    <xf numFmtId="176" fontId="5" fillId="0" borderId="7" xfId="2" applyNumberFormat="1" applyFont="1" applyBorder="1" applyAlignment="1">
      <alignment horizontal="center" vertical="center" wrapText="1"/>
    </xf>
    <xf numFmtId="176" fontId="5" fillId="0" borderId="15" xfId="2" applyNumberFormat="1" applyFont="1" applyBorder="1" applyAlignment="1">
      <alignment horizontal="center" vertical="center" wrapText="1"/>
    </xf>
    <xf numFmtId="0" fontId="16" fillId="0" borderId="246" xfId="0" applyNumberFormat="1" applyFont="1" applyFill="1" applyBorder="1" applyAlignment="1">
      <alignment horizontal="left" vertical="center" wrapText="1" shrinkToFit="1"/>
    </xf>
    <xf numFmtId="0" fontId="16" fillId="0" borderId="3" xfId="0" applyNumberFormat="1" applyFont="1" applyFill="1" applyBorder="1" applyAlignment="1">
      <alignment horizontal="left" vertical="center" wrapText="1" shrinkToFit="1"/>
    </xf>
    <xf numFmtId="0" fontId="16" fillId="0" borderId="15" xfId="0" applyNumberFormat="1" applyFont="1" applyFill="1" applyBorder="1" applyAlignment="1">
      <alignment horizontal="left" vertical="center" wrapText="1" shrinkToFit="1"/>
    </xf>
    <xf numFmtId="176" fontId="5" fillId="0" borderId="8" xfId="2" applyNumberFormat="1" applyFont="1" applyBorder="1" applyAlignment="1">
      <alignment horizontal="center" vertical="center" shrinkToFit="1"/>
    </xf>
    <xf numFmtId="0" fontId="10" fillId="6" borderId="7" xfId="2" applyNumberFormat="1" applyFont="1" applyFill="1" applyBorder="1" applyAlignment="1" applyProtection="1">
      <alignment horizontal="center" vertical="center" shrinkToFit="1"/>
      <protection locked="0"/>
    </xf>
    <xf numFmtId="0" fontId="10" fillId="6" borderId="3" xfId="2" applyNumberFormat="1" applyFont="1" applyFill="1" applyBorder="1" applyAlignment="1" applyProtection="1">
      <alignment horizontal="center" vertical="center" shrinkToFit="1"/>
      <protection locked="0"/>
    </xf>
    <xf numFmtId="0" fontId="10" fillId="6" borderId="15" xfId="2" applyNumberFormat="1" applyFont="1" applyFill="1" applyBorder="1" applyAlignment="1" applyProtection="1">
      <alignment horizontal="center" vertical="center" shrinkToFit="1"/>
      <protection locked="0"/>
    </xf>
    <xf numFmtId="176" fontId="5" fillId="0" borderId="8" xfId="2" applyNumberFormat="1" applyFont="1" applyFill="1" applyBorder="1" applyAlignment="1">
      <alignment horizontal="center" vertical="center" shrinkToFit="1"/>
    </xf>
    <xf numFmtId="176" fontId="5" fillId="0" borderId="8" xfId="2" applyNumberFormat="1" applyFont="1" applyFill="1" applyBorder="1" applyAlignment="1">
      <alignment horizontal="center" vertical="center" wrapText="1"/>
    </xf>
    <xf numFmtId="176" fontId="8" fillId="0" borderId="8" xfId="2" applyNumberFormat="1" applyFont="1" applyBorder="1" applyAlignment="1">
      <alignment horizontal="left" vertical="center" wrapText="1" shrinkToFit="1"/>
    </xf>
    <xf numFmtId="176" fontId="5" fillId="0" borderId="8" xfId="2" applyNumberFormat="1" applyFont="1" applyFill="1" applyBorder="1" applyAlignment="1">
      <alignment horizontal="center" vertical="center"/>
    </xf>
    <xf numFmtId="176" fontId="8" fillId="0" borderId="8" xfId="2" applyNumberFormat="1" applyFont="1" applyFill="1" applyBorder="1" applyAlignment="1">
      <alignment horizontal="center" vertical="center"/>
    </xf>
    <xf numFmtId="176" fontId="17" fillId="0" borderId="8" xfId="2" applyNumberFormat="1" applyFont="1" applyFill="1" applyBorder="1" applyAlignment="1">
      <alignment horizontal="center" vertical="center" wrapText="1" shrinkToFit="1"/>
    </xf>
    <xf numFmtId="176" fontId="5" fillId="6" borderId="146" xfId="2" applyNumberFormat="1" applyFont="1" applyFill="1" applyBorder="1" applyAlignment="1" applyProtection="1">
      <alignment horizontal="left" vertical="center" shrinkToFit="1"/>
      <protection locked="0"/>
    </xf>
    <xf numFmtId="176" fontId="5" fillId="6" borderId="86" xfId="2" applyNumberFormat="1" applyFont="1" applyFill="1" applyBorder="1" applyAlignment="1" applyProtection="1">
      <alignment horizontal="left" vertical="center" shrinkToFit="1"/>
      <protection locked="0"/>
    </xf>
    <xf numFmtId="176" fontId="5" fillId="6" borderId="145" xfId="2" applyNumberFormat="1" applyFont="1" applyFill="1" applyBorder="1" applyAlignment="1" applyProtection="1">
      <alignment horizontal="left" vertical="center" shrinkToFit="1"/>
      <protection locked="0"/>
    </xf>
    <xf numFmtId="176" fontId="10" fillId="6" borderId="86" xfId="2" applyNumberFormat="1" applyFont="1" applyFill="1" applyBorder="1" applyAlignment="1" applyProtection="1">
      <alignment vertical="center" wrapText="1"/>
      <protection locked="0"/>
    </xf>
    <xf numFmtId="176" fontId="10" fillId="6" borderId="145" xfId="2" applyNumberFormat="1" applyFont="1" applyFill="1" applyBorder="1" applyAlignment="1" applyProtection="1">
      <alignment vertical="center" wrapText="1"/>
      <protection locked="0"/>
    </xf>
    <xf numFmtId="176" fontId="5" fillId="0" borderId="306" xfId="2" applyNumberFormat="1" applyFont="1" applyBorder="1" applyAlignment="1">
      <alignment horizontal="center" vertical="center" wrapText="1"/>
    </xf>
    <xf numFmtId="176" fontId="5" fillId="0" borderId="307" xfId="2" applyNumberFormat="1" applyFont="1" applyBorder="1" applyAlignment="1">
      <alignment horizontal="center" vertical="center" wrapText="1"/>
    </xf>
    <xf numFmtId="176" fontId="5" fillId="0" borderId="308" xfId="2" applyNumberFormat="1" applyFont="1" applyBorder="1" applyAlignment="1">
      <alignment horizontal="center" vertical="center" wrapText="1"/>
    </xf>
    <xf numFmtId="176" fontId="5" fillId="0" borderId="7" xfId="2" applyNumberFormat="1" applyFont="1" applyFill="1" applyBorder="1" applyAlignment="1">
      <alignment vertical="center" wrapText="1"/>
    </xf>
    <xf numFmtId="176" fontId="5" fillId="0" borderId="3" xfId="2" applyNumberFormat="1" applyFont="1" applyFill="1" applyBorder="1" applyAlignment="1">
      <alignment vertical="center" wrapText="1"/>
    </xf>
    <xf numFmtId="176" fontId="5" fillId="0" borderId="15" xfId="2" applyNumberFormat="1" applyFont="1" applyFill="1" applyBorder="1" applyAlignment="1">
      <alignment vertical="center" wrapText="1"/>
    </xf>
    <xf numFmtId="0" fontId="5" fillId="0" borderId="29" xfId="2" applyFont="1" applyFill="1" applyBorder="1" applyAlignment="1">
      <alignment horizontal="right" vertical="center" shrinkToFit="1"/>
    </xf>
    <xf numFmtId="0" fontId="5" fillId="0" borderId="64" xfId="2" applyFont="1" applyFill="1" applyBorder="1" applyAlignment="1">
      <alignment horizontal="right" vertical="center" shrinkToFit="1"/>
    </xf>
    <xf numFmtId="0" fontId="5" fillId="0" borderId="300" xfId="2" applyFont="1" applyFill="1" applyBorder="1" applyAlignment="1">
      <alignment horizontal="right" vertical="center" shrinkToFit="1"/>
    </xf>
    <xf numFmtId="176" fontId="5" fillId="0" borderId="309" xfId="2" applyNumberFormat="1" applyFont="1" applyBorder="1" applyAlignment="1">
      <alignment horizontal="center" vertical="center" wrapText="1"/>
    </xf>
    <xf numFmtId="176" fontId="5" fillId="0" borderId="310" xfId="2" applyNumberFormat="1" applyFont="1" applyBorder="1" applyAlignment="1">
      <alignment horizontal="center" vertical="center" wrapText="1"/>
    </xf>
    <xf numFmtId="176" fontId="5" fillId="0" borderId="311" xfId="2" applyNumberFormat="1" applyFont="1" applyBorder="1" applyAlignment="1">
      <alignment horizontal="center" vertical="center" wrapText="1"/>
    </xf>
    <xf numFmtId="176" fontId="5" fillId="0" borderId="312" xfId="2" applyNumberFormat="1" applyFont="1" applyBorder="1" applyAlignment="1">
      <alignment vertical="center" wrapText="1"/>
    </xf>
    <xf numFmtId="176" fontId="5" fillId="0" borderId="310" xfId="2" applyNumberFormat="1" applyFont="1" applyBorder="1" applyAlignment="1">
      <alignment vertical="center" wrapText="1"/>
    </xf>
    <xf numFmtId="176" fontId="5" fillId="0" borderId="313" xfId="2" applyNumberFormat="1" applyFont="1" applyBorder="1" applyAlignment="1">
      <alignment vertical="center" wrapText="1"/>
    </xf>
    <xf numFmtId="0" fontId="5" fillId="0" borderId="5" xfId="2" applyFont="1" applyFill="1" applyBorder="1" applyAlignment="1">
      <alignment horizontal="right" vertical="center" shrinkToFit="1"/>
    </xf>
    <xf numFmtId="176" fontId="5" fillId="6" borderId="52" xfId="2" applyNumberFormat="1" applyFont="1" applyFill="1" applyBorder="1" applyAlignment="1" applyProtection="1">
      <alignment horizontal="left" vertical="center" shrinkToFit="1"/>
      <protection locked="0"/>
    </xf>
    <xf numFmtId="176" fontId="5" fillId="6" borderId="53" xfId="2" applyNumberFormat="1" applyFont="1" applyFill="1" applyBorder="1" applyAlignment="1" applyProtection="1">
      <alignment horizontal="left" vertical="center" shrinkToFit="1"/>
      <protection locked="0"/>
    </xf>
    <xf numFmtId="176" fontId="5" fillId="6" borderId="54" xfId="2" applyNumberFormat="1" applyFont="1" applyFill="1" applyBorder="1" applyAlignment="1" applyProtection="1">
      <alignment horizontal="left" vertical="center" shrinkToFit="1"/>
      <protection locked="0"/>
    </xf>
    <xf numFmtId="176" fontId="10" fillId="6" borderId="53" xfId="2" applyNumberFormat="1" applyFont="1" applyFill="1" applyBorder="1" applyAlignment="1" applyProtection="1">
      <alignment vertical="center" wrapText="1"/>
      <protection locked="0"/>
    </xf>
    <xf numFmtId="176" fontId="10" fillId="6" borderId="54" xfId="2" applyNumberFormat="1" applyFont="1" applyFill="1" applyBorder="1" applyAlignment="1" applyProtection="1">
      <alignment vertical="center" wrapText="1"/>
      <protection locked="0"/>
    </xf>
    <xf numFmtId="176" fontId="5" fillId="0" borderId="53" xfId="2" applyNumberFormat="1" applyFont="1" applyFill="1" applyBorder="1" applyAlignment="1">
      <alignment horizontal="center" vertical="center" shrinkToFit="1"/>
    </xf>
    <xf numFmtId="178" fontId="10" fillId="6" borderId="53" xfId="2" applyNumberFormat="1" applyFont="1" applyFill="1" applyBorder="1" applyAlignment="1" applyProtection="1">
      <alignment horizontal="center" vertical="center" shrinkToFit="1"/>
      <protection locked="0"/>
    </xf>
    <xf numFmtId="178" fontId="10" fillId="6" borderId="54" xfId="2" applyNumberFormat="1" applyFont="1" applyFill="1" applyBorder="1" applyAlignment="1" applyProtection="1">
      <alignment horizontal="center" vertical="center" shrinkToFit="1"/>
      <protection locked="0"/>
    </xf>
    <xf numFmtId="176" fontId="5" fillId="0" borderId="11" xfId="2" applyNumberFormat="1" applyFont="1" applyBorder="1" applyAlignment="1">
      <alignment horizontal="center" vertical="center" wrapText="1"/>
    </xf>
    <xf numFmtId="176" fontId="5" fillId="0" borderId="2" xfId="2" applyNumberFormat="1" applyFont="1" applyBorder="1" applyAlignment="1">
      <alignment horizontal="center" vertical="center" wrapText="1"/>
    </xf>
    <xf numFmtId="176" fontId="5" fillId="0" borderId="102" xfId="2" applyNumberFormat="1" applyFont="1" applyBorder="1" applyAlignment="1">
      <alignment horizontal="center" vertical="center" wrapText="1"/>
    </xf>
    <xf numFmtId="176" fontId="5" fillId="0" borderId="9" xfId="2" applyNumberFormat="1" applyFont="1" applyBorder="1" applyAlignment="1">
      <alignment horizontal="center" vertical="center" wrapText="1"/>
    </xf>
    <xf numFmtId="176" fontId="5" fillId="0" borderId="5" xfId="2" applyNumberFormat="1" applyFont="1" applyBorder="1" applyAlignment="1">
      <alignment horizontal="center" vertical="center" wrapText="1"/>
    </xf>
    <xf numFmtId="176" fontId="5" fillId="0" borderId="4" xfId="2" applyNumberFormat="1" applyFont="1" applyBorder="1" applyAlignment="1">
      <alignment horizontal="center" vertical="center" wrapText="1"/>
    </xf>
    <xf numFmtId="176" fontId="5" fillId="0" borderId="0" xfId="2" applyNumberFormat="1" applyFont="1" applyBorder="1" applyAlignment="1">
      <alignment horizontal="center" vertical="center" wrapText="1"/>
    </xf>
    <xf numFmtId="176" fontId="5" fillId="0" borderId="304" xfId="2" applyNumberFormat="1" applyFont="1" applyBorder="1" applyAlignment="1">
      <alignment horizontal="center" vertical="center" wrapText="1"/>
    </xf>
    <xf numFmtId="176" fontId="5" fillId="0" borderId="305" xfId="2" applyNumberFormat="1" applyFont="1" applyBorder="1" applyAlignment="1">
      <alignment horizontal="center" vertical="center" wrapText="1"/>
    </xf>
    <xf numFmtId="176" fontId="5" fillId="6" borderId="49" xfId="2" applyNumberFormat="1" applyFont="1" applyFill="1" applyBorder="1" applyAlignment="1" applyProtection="1">
      <alignment horizontal="left" vertical="center" shrinkToFit="1"/>
      <protection locked="0"/>
    </xf>
    <xf numFmtId="176" fontId="5" fillId="6" borderId="50" xfId="2" applyNumberFormat="1" applyFont="1" applyFill="1" applyBorder="1" applyAlignment="1" applyProtection="1">
      <alignment horizontal="left" vertical="center" shrinkToFit="1"/>
      <protection locked="0"/>
    </xf>
    <xf numFmtId="176" fontId="5" fillId="6" borderId="51" xfId="2" applyNumberFormat="1" applyFont="1" applyFill="1" applyBorder="1" applyAlignment="1" applyProtection="1">
      <alignment horizontal="left" vertical="center" shrinkToFit="1"/>
      <protection locked="0"/>
    </xf>
    <xf numFmtId="176" fontId="10" fillId="6" borderId="49" xfId="2" applyNumberFormat="1" applyFont="1" applyFill="1" applyBorder="1" applyAlignment="1" applyProtection="1">
      <alignment vertical="center" wrapText="1"/>
      <protection locked="0"/>
    </xf>
    <xf numFmtId="176" fontId="10" fillId="6" borderId="50" xfId="2" applyNumberFormat="1" applyFont="1" applyFill="1" applyBorder="1" applyAlignment="1" applyProtection="1">
      <alignment vertical="center" wrapText="1"/>
      <protection locked="0"/>
    </xf>
    <xf numFmtId="176" fontId="10" fillId="6" borderId="51" xfId="2" applyNumberFormat="1" applyFont="1" applyFill="1" applyBorder="1" applyAlignment="1" applyProtection="1">
      <alignment vertical="center" wrapText="1"/>
      <protection locked="0"/>
    </xf>
    <xf numFmtId="0" fontId="5" fillId="0" borderId="65" xfId="2" applyFont="1" applyFill="1" applyBorder="1" applyAlignment="1">
      <alignment horizontal="right" vertical="center" shrinkToFit="1"/>
    </xf>
    <xf numFmtId="0" fontId="5" fillId="0" borderId="66" xfId="2" applyFont="1" applyFill="1" applyBorder="1" applyAlignment="1">
      <alignment horizontal="right" vertical="center" shrinkToFit="1"/>
    </xf>
    <xf numFmtId="0" fontId="5" fillId="0" borderId="301" xfId="2" applyFont="1" applyFill="1" applyBorder="1" applyAlignment="1">
      <alignment horizontal="right" vertical="center" shrinkToFit="1"/>
    </xf>
    <xf numFmtId="0" fontId="5" fillId="0" borderId="67" xfId="2" applyFont="1" applyFill="1" applyBorder="1" applyAlignment="1">
      <alignment horizontal="right" vertical="center" shrinkToFit="1"/>
    </xf>
    <xf numFmtId="0" fontId="5" fillId="0" borderId="68" xfId="2" applyFont="1" applyFill="1" applyBorder="1" applyAlignment="1">
      <alignment horizontal="right" vertical="center" shrinkToFit="1"/>
    </xf>
    <xf numFmtId="0" fontId="5" fillId="0" borderId="303" xfId="2" applyFont="1" applyFill="1" applyBorder="1" applyAlignment="1">
      <alignment horizontal="right" vertical="center" shrinkToFit="1"/>
    </xf>
    <xf numFmtId="176" fontId="5" fillId="0" borderId="52" xfId="2" applyNumberFormat="1" applyFont="1" applyFill="1" applyBorder="1" applyAlignment="1">
      <alignment horizontal="center" vertical="center" shrinkToFit="1"/>
    </xf>
    <xf numFmtId="178" fontId="10" fillId="6" borderId="302" xfId="2" applyNumberFormat="1" applyFont="1" applyFill="1" applyBorder="1" applyAlignment="1" applyProtection="1">
      <alignment horizontal="center" vertical="center" shrinkToFit="1"/>
      <protection locked="0"/>
    </xf>
    <xf numFmtId="176" fontId="5" fillId="0" borderId="49" xfId="2" applyNumberFormat="1" applyFont="1" applyBorder="1" applyAlignment="1">
      <alignment horizontal="center" vertical="center" wrapText="1"/>
    </xf>
    <xf numFmtId="176" fontId="5" fillId="0" borderId="50" xfId="2" applyNumberFormat="1" applyFont="1" applyBorder="1" applyAlignment="1">
      <alignment horizontal="center" vertical="center" wrapText="1"/>
    </xf>
    <xf numFmtId="176" fontId="5" fillId="0" borderId="288" xfId="2" applyNumberFormat="1" applyFont="1" applyBorder="1" applyAlignment="1">
      <alignment horizontal="center" vertical="center" wrapText="1"/>
    </xf>
    <xf numFmtId="176" fontId="30" fillId="0" borderId="295" xfId="2" applyNumberFormat="1" applyFont="1" applyFill="1" applyBorder="1" applyAlignment="1">
      <alignment horizontal="center" vertical="center" wrapText="1"/>
    </xf>
    <xf numFmtId="176" fontId="30" fillId="0" borderId="71" xfId="2" applyNumberFormat="1" applyFont="1" applyFill="1" applyBorder="1" applyAlignment="1">
      <alignment horizontal="center" vertical="center" wrapText="1"/>
    </xf>
    <xf numFmtId="176" fontId="30" fillId="0" borderId="296" xfId="2" applyNumberFormat="1" applyFont="1" applyFill="1" applyBorder="1" applyAlignment="1">
      <alignment horizontal="center" vertical="center" wrapText="1"/>
    </xf>
    <xf numFmtId="176" fontId="30" fillId="0" borderId="77" xfId="2" applyNumberFormat="1" applyFont="1" applyFill="1" applyBorder="1" applyAlignment="1">
      <alignment horizontal="center" vertical="center" wrapText="1"/>
    </xf>
    <xf numFmtId="176" fontId="30" fillId="0" borderId="0" xfId="2" applyNumberFormat="1" applyFont="1" applyFill="1" applyBorder="1" applyAlignment="1">
      <alignment horizontal="center" vertical="center" wrapText="1"/>
    </xf>
    <xf numFmtId="176" fontId="30" fillId="0" borderId="76" xfId="2" applyNumberFormat="1" applyFont="1" applyFill="1" applyBorder="1" applyAlignment="1">
      <alignment horizontal="center" vertical="center" wrapText="1"/>
    </xf>
    <xf numFmtId="176" fontId="30" fillId="0" borderId="298" xfId="2" applyNumberFormat="1" applyFont="1" applyFill="1" applyBorder="1" applyAlignment="1">
      <alignment horizontal="center" vertical="center" wrapText="1"/>
    </xf>
    <xf numFmtId="176" fontId="30" fillId="0" borderId="32" xfId="2" applyNumberFormat="1" applyFont="1" applyFill="1" applyBorder="1" applyAlignment="1">
      <alignment horizontal="center" vertical="center" wrapText="1"/>
    </xf>
    <xf numFmtId="176" fontId="30" fillId="0" borderId="299" xfId="2" applyNumberFormat="1" applyFont="1" applyFill="1" applyBorder="1" applyAlignment="1">
      <alignment horizontal="center" vertical="center" wrapText="1"/>
    </xf>
    <xf numFmtId="0" fontId="5" fillId="6" borderId="52" xfId="2" applyFont="1" applyFill="1" applyBorder="1" applyAlignment="1" applyProtection="1">
      <alignment horizontal="left" vertical="center" shrinkToFit="1"/>
      <protection locked="0"/>
    </xf>
    <xf numFmtId="0" fontId="5" fillId="6" borderId="53" xfId="2" applyFont="1" applyFill="1" applyBorder="1" applyAlignment="1" applyProtection="1">
      <alignment horizontal="left" vertical="center" shrinkToFit="1"/>
      <protection locked="0"/>
    </xf>
    <xf numFmtId="180" fontId="10" fillId="6" borderId="277" xfId="2" applyNumberFormat="1" applyFont="1" applyFill="1" applyBorder="1" applyAlignment="1" applyProtection="1">
      <alignment horizontal="center" vertical="center"/>
      <protection locked="0"/>
    </xf>
    <xf numFmtId="180" fontId="10" fillId="6" borderId="54" xfId="2" applyNumberFormat="1" applyFont="1" applyFill="1" applyBorder="1" applyAlignment="1" applyProtection="1">
      <alignment horizontal="center" vertical="center"/>
      <protection locked="0"/>
    </xf>
    <xf numFmtId="176" fontId="10" fillId="6" borderId="53" xfId="2" applyNumberFormat="1" applyFont="1" applyFill="1" applyBorder="1" applyAlignment="1" applyProtection="1">
      <alignment horizontal="right" vertical="center" wrapText="1"/>
      <protection locked="0"/>
    </xf>
    <xf numFmtId="176" fontId="10" fillId="6" borderId="54" xfId="2" applyNumberFormat="1" applyFont="1" applyFill="1" applyBorder="1" applyAlignment="1" applyProtection="1">
      <alignment horizontal="right" vertical="center" wrapText="1"/>
      <protection locked="0"/>
    </xf>
    <xf numFmtId="176" fontId="5" fillId="0" borderId="52" xfId="2" applyNumberFormat="1" applyFont="1" applyBorder="1" applyAlignment="1">
      <alignment horizontal="center" vertical="center" wrapText="1"/>
    </xf>
    <xf numFmtId="176" fontId="5" fillId="0" borderId="53" xfId="2" applyNumberFormat="1" applyFont="1" applyBorder="1" applyAlignment="1">
      <alignment horizontal="center" vertical="center" wrapText="1"/>
    </xf>
    <xf numFmtId="176" fontId="5" fillId="0" borderId="297" xfId="2" applyNumberFormat="1" applyFont="1" applyBorder="1" applyAlignment="1">
      <alignment horizontal="center" vertical="center" wrapText="1"/>
    </xf>
    <xf numFmtId="0" fontId="5" fillId="6" borderId="146" xfId="2" applyFont="1" applyFill="1" applyBorder="1" applyAlignment="1" applyProtection="1">
      <alignment horizontal="left" vertical="center" shrinkToFit="1"/>
      <protection locked="0"/>
    </xf>
    <xf numFmtId="0" fontId="5" fillId="6" borderId="86" xfId="2" applyFont="1" applyFill="1" applyBorder="1" applyAlignment="1" applyProtection="1">
      <alignment horizontal="left" vertical="center" shrinkToFit="1"/>
      <protection locked="0"/>
    </xf>
    <xf numFmtId="180" fontId="10" fillId="6" borderId="172" xfId="2" applyNumberFormat="1" applyFont="1" applyFill="1" applyBorder="1" applyAlignment="1" applyProtection="1">
      <alignment horizontal="center" vertical="center"/>
      <protection locked="0"/>
    </xf>
    <xf numFmtId="180" fontId="10" fillId="6" borderId="145" xfId="2" applyNumberFormat="1" applyFont="1" applyFill="1" applyBorder="1" applyAlignment="1" applyProtection="1">
      <alignment horizontal="center" vertical="center"/>
      <protection locked="0"/>
    </xf>
    <xf numFmtId="176" fontId="10" fillId="6" borderId="86" xfId="2" applyNumberFormat="1" applyFont="1" applyFill="1" applyBorder="1" applyAlignment="1" applyProtection="1">
      <alignment horizontal="right" vertical="center" wrapText="1"/>
      <protection locked="0"/>
    </xf>
    <xf numFmtId="176" fontId="10" fillId="6" borderId="145" xfId="2" applyNumberFormat="1" applyFont="1" applyFill="1" applyBorder="1" applyAlignment="1" applyProtection="1">
      <alignment horizontal="right" vertical="center" wrapText="1"/>
      <protection locked="0"/>
    </xf>
    <xf numFmtId="176" fontId="5" fillId="0" borderId="3" xfId="2" applyNumberFormat="1" applyFont="1" applyBorder="1" applyAlignment="1">
      <alignment horizontal="center" vertical="center" wrapText="1"/>
    </xf>
    <xf numFmtId="176" fontId="5" fillId="0" borderId="7" xfId="2" applyNumberFormat="1" applyFont="1" applyFill="1" applyBorder="1" applyAlignment="1">
      <alignment horizontal="right" vertical="center" wrapText="1"/>
    </xf>
    <xf numFmtId="176" fontId="5" fillId="0" borderId="3" xfId="2" applyNumberFormat="1" applyFont="1" applyFill="1" applyBorder="1" applyAlignment="1">
      <alignment horizontal="right" vertical="center" wrapText="1"/>
    </xf>
    <xf numFmtId="176" fontId="5" fillId="0" borderId="15" xfId="2" applyNumberFormat="1" applyFont="1" applyFill="1" applyBorder="1" applyAlignment="1">
      <alignment horizontal="right" vertical="center" wrapText="1"/>
    </xf>
    <xf numFmtId="0" fontId="5" fillId="6" borderId="49" xfId="2" applyFont="1" applyFill="1" applyBorder="1" applyAlignment="1" applyProtection="1">
      <alignment horizontal="left" vertical="center" shrinkToFit="1"/>
      <protection locked="0"/>
    </xf>
    <xf numFmtId="0" fontId="5" fillId="6" borderId="50" xfId="2" applyFont="1" applyFill="1" applyBorder="1" applyAlignment="1" applyProtection="1">
      <alignment horizontal="left" vertical="center" shrinkToFit="1"/>
      <protection locked="0"/>
    </xf>
    <xf numFmtId="180" fontId="10" fillId="6" borderId="90" xfId="2" applyNumberFormat="1" applyFont="1" applyFill="1" applyBorder="1" applyAlignment="1" applyProtection="1">
      <alignment horizontal="center" vertical="center"/>
      <protection locked="0"/>
    </xf>
    <xf numFmtId="180" fontId="10" fillId="6" borderId="51" xfId="2" applyNumberFormat="1" applyFont="1" applyFill="1" applyBorder="1" applyAlignment="1" applyProtection="1">
      <alignment horizontal="center" vertical="center"/>
      <protection locked="0"/>
    </xf>
    <xf numFmtId="176" fontId="10" fillId="6" borderId="49" xfId="2" applyNumberFormat="1" applyFont="1" applyFill="1" applyBorder="1" applyAlignment="1" applyProtection="1">
      <alignment horizontal="right" vertical="center" wrapText="1"/>
      <protection locked="0"/>
    </xf>
    <xf numFmtId="176" fontId="10" fillId="6" borderId="50" xfId="2" applyNumberFormat="1" applyFont="1" applyFill="1" applyBorder="1" applyAlignment="1" applyProtection="1">
      <alignment horizontal="right" vertical="center" wrapText="1"/>
      <protection locked="0"/>
    </xf>
    <xf numFmtId="176" fontId="10" fillId="6" borderId="51" xfId="2" applyNumberFormat="1" applyFont="1" applyFill="1" applyBorder="1" applyAlignment="1" applyProtection="1">
      <alignment horizontal="right" vertical="center" wrapText="1"/>
      <protection locked="0"/>
    </xf>
    <xf numFmtId="0" fontId="5" fillId="0" borderId="9"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6" xfId="2" applyFont="1" applyFill="1" applyBorder="1" applyAlignment="1">
      <alignment horizontal="center" vertical="center" shrinkToFit="1"/>
    </xf>
    <xf numFmtId="0" fontId="5" fillId="0" borderId="4"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0" fontId="5" fillId="0" borderId="10" xfId="2" applyFont="1" applyFill="1" applyBorder="1" applyAlignment="1">
      <alignment horizontal="center" vertical="center" shrinkToFit="1"/>
    </xf>
    <xf numFmtId="0" fontId="5" fillId="0" borderId="11" xfId="2" applyFont="1" applyFill="1" applyBorder="1" applyAlignment="1">
      <alignment horizontal="center" vertical="center" shrinkToFit="1"/>
    </xf>
    <xf numFmtId="0" fontId="5" fillId="0" borderId="2"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176" fontId="10" fillId="6" borderId="146" xfId="2" applyNumberFormat="1" applyFont="1" applyFill="1" applyBorder="1" applyAlignment="1" applyProtection="1">
      <alignment vertical="center" wrapText="1"/>
      <protection locked="0"/>
    </xf>
    <xf numFmtId="176" fontId="10" fillId="6" borderId="146" xfId="2" applyNumberFormat="1" applyFont="1" applyFill="1" applyBorder="1" applyAlignment="1" applyProtection="1">
      <alignment horizontal="right" vertical="center" wrapText="1"/>
      <protection locked="0"/>
    </xf>
    <xf numFmtId="0" fontId="5" fillId="0" borderId="146" xfId="2" applyFont="1" applyFill="1" applyBorder="1" applyAlignment="1">
      <alignment horizontal="center" vertical="center" wrapText="1"/>
    </xf>
    <xf numFmtId="0" fontId="5" fillId="0" borderId="86" xfId="2" applyFont="1" applyFill="1" applyBorder="1" applyAlignment="1">
      <alignment horizontal="center" vertical="center" wrapText="1"/>
    </xf>
    <xf numFmtId="0" fontId="5" fillId="0" borderId="145" xfId="2" applyFont="1" applyFill="1" applyBorder="1" applyAlignment="1">
      <alignment horizontal="center" vertical="center" wrapText="1"/>
    </xf>
    <xf numFmtId="0" fontId="8" fillId="0" borderId="9" xfId="2" applyFont="1" applyBorder="1" applyAlignment="1">
      <alignment horizontal="center" vertical="center" wrapText="1"/>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2" xfId="2" applyFont="1" applyBorder="1" applyAlignment="1">
      <alignment horizontal="center" vertical="center" wrapText="1"/>
    </xf>
    <xf numFmtId="0" fontId="5" fillId="0" borderId="49"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51" xfId="2" applyFont="1" applyFill="1" applyBorder="1" applyAlignment="1">
      <alignment horizontal="center" vertical="center" wrapText="1"/>
    </xf>
    <xf numFmtId="176" fontId="30" fillId="0" borderId="289" xfId="2" applyNumberFormat="1" applyFont="1" applyFill="1" applyBorder="1" applyAlignment="1">
      <alignment horizontal="center" vertical="center" wrapText="1"/>
    </xf>
    <xf numFmtId="176" fontId="30" fillId="0" borderId="291" xfId="2" applyNumberFormat="1" applyFont="1" applyFill="1" applyBorder="1" applyAlignment="1">
      <alignment horizontal="center" vertical="center" wrapText="1"/>
    </xf>
    <xf numFmtId="176" fontId="5" fillId="0" borderId="4" xfId="2" applyNumberFormat="1" applyFont="1" applyFill="1" applyBorder="1" applyAlignment="1">
      <alignment vertical="center" wrapText="1"/>
    </xf>
    <xf numFmtId="176" fontId="5" fillId="0" borderId="0" xfId="2" applyNumberFormat="1" applyFont="1" applyFill="1" applyBorder="1" applyAlignment="1">
      <alignment vertical="center" wrapText="1"/>
    </xf>
    <xf numFmtId="176" fontId="5" fillId="0" borderId="4" xfId="2" applyNumberFormat="1" applyFont="1" applyFill="1" applyBorder="1" applyAlignment="1">
      <alignment horizontal="right" vertical="center" wrapText="1"/>
    </xf>
    <xf numFmtId="176" fontId="5" fillId="0" borderId="0" xfId="2" applyNumberFormat="1" applyFont="1" applyFill="1" applyBorder="1" applyAlignment="1">
      <alignment horizontal="right" vertical="center" wrapText="1"/>
    </xf>
    <xf numFmtId="176" fontId="5" fillId="0" borderId="146" xfId="2" applyNumberFormat="1" applyFont="1" applyBorder="1" applyAlignment="1">
      <alignment horizontal="center" vertical="center" wrapText="1"/>
    </xf>
    <xf numFmtId="176" fontId="5" fillId="0" borderId="86" xfId="2" applyNumberFormat="1" applyFont="1" applyBorder="1" applyAlignment="1">
      <alignment horizontal="center" vertical="center" wrapText="1"/>
    </xf>
    <xf numFmtId="176" fontId="5" fillId="0" borderId="290" xfId="2" applyNumberFormat="1" applyFont="1" applyBorder="1" applyAlignment="1">
      <alignment horizontal="center" vertical="center" wrapText="1"/>
    </xf>
    <xf numFmtId="176" fontId="10" fillId="0" borderId="315" xfId="2" applyNumberFormat="1" applyFont="1" applyBorder="1" applyAlignment="1">
      <alignment horizontal="center" vertical="center" wrapText="1"/>
    </xf>
    <xf numFmtId="176" fontId="10" fillId="0" borderId="293" xfId="2" applyNumberFormat="1" applyFont="1" applyBorder="1" applyAlignment="1">
      <alignment horizontal="center" vertical="center" wrapText="1"/>
    </xf>
    <xf numFmtId="176" fontId="10" fillId="0" borderId="316" xfId="2" applyNumberFormat="1" applyFont="1" applyBorder="1" applyAlignment="1">
      <alignment horizontal="center" vertical="center" wrapText="1"/>
    </xf>
    <xf numFmtId="0" fontId="5" fillId="0" borderId="40" xfId="2" applyFont="1" applyBorder="1" applyAlignment="1">
      <alignment horizontal="left" vertical="center" shrinkToFit="1"/>
    </xf>
    <xf numFmtId="0" fontId="5" fillId="0" borderId="190" xfId="2" applyFont="1" applyBorder="1" applyAlignment="1">
      <alignment horizontal="left" vertical="center" shrinkToFit="1"/>
    </xf>
    <xf numFmtId="0" fontId="5" fillId="0" borderId="39" xfId="2" applyFont="1" applyFill="1" applyBorder="1" applyAlignment="1">
      <alignment vertical="center" wrapText="1"/>
    </xf>
    <xf numFmtId="0" fontId="5" fillId="0" borderId="40" xfId="2" applyFont="1" applyFill="1" applyBorder="1" applyAlignment="1">
      <alignment vertical="center" wrapText="1"/>
    </xf>
    <xf numFmtId="0" fontId="5" fillId="0" borderId="190" xfId="2" applyFont="1" applyFill="1" applyBorder="1" applyAlignment="1">
      <alignment vertical="center" wrapText="1"/>
    </xf>
    <xf numFmtId="176" fontId="5" fillId="0" borderId="269" xfId="2" applyNumberFormat="1" applyFont="1" applyBorder="1" applyAlignment="1">
      <alignment horizontal="right" vertical="center" wrapText="1"/>
    </xf>
    <xf numFmtId="176" fontId="30" fillId="0" borderId="315" xfId="2" applyNumberFormat="1" applyFont="1" applyFill="1" applyBorder="1" applyAlignment="1">
      <alignment horizontal="center" vertical="center" wrapText="1"/>
    </xf>
    <xf numFmtId="176" fontId="30" fillId="0" borderId="293" xfId="2" applyNumberFormat="1" applyFont="1" applyFill="1" applyBorder="1" applyAlignment="1">
      <alignment horizontal="center" vertical="center" wrapText="1"/>
    </xf>
    <xf numFmtId="176" fontId="30" fillId="0" borderId="316" xfId="2" applyNumberFormat="1" applyFont="1" applyFill="1" applyBorder="1" applyAlignment="1">
      <alignment horizontal="center" vertical="center" wrapText="1"/>
    </xf>
    <xf numFmtId="0" fontId="5" fillId="0" borderId="7" xfId="2" applyFont="1" applyBorder="1" applyAlignment="1">
      <alignment horizontal="center" vertical="center" wrapText="1"/>
    </xf>
    <xf numFmtId="0" fontId="5" fillId="0" borderId="3" xfId="2" applyFont="1" applyBorder="1" applyAlignment="1">
      <alignment horizontal="center" vertical="center" wrapText="1"/>
    </xf>
    <xf numFmtId="0" fontId="5" fillId="0" borderId="7" xfId="2" applyFont="1" applyBorder="1" applyAlignment="1">
      <alignment horizontal="center" vertical="center"/>
    </xf>
    <xf numFmtId="0" fontId="5" fillId="0" borderId="3" xfId="2" applyFont="1" applyBorder="1" applyAlignment="1">
      <alignment horizontal="center" vertical="center"/>
    </xf>
    <xf numFmtId="0" fontId="5" fillId="0" borderId="15" xfId="2" applyFont="1" applyBorder="1" applyAlignment="1">
      <alignment horizontal="center" vertical="center"/>
    </xf>
    <xf numFmtId="176" fontId="5" fillId="0" borderId="6" xfId="2" applyNumberFormat="1" applyFont="1" applyBorder="1" applyAlignment="1">
      <alignment horizontal="center" vertical="center" wrapText="1"/>
    </xf>
    <xf numFmtId="0" fontId="5" fillId="0" borderId="7"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15" xfId="2" applyFont="1" applyFill="1" applyBorder="1" applyAlignment="1">
      <alignment horizontal="center" vertical="center" wrapText="1"/>
    </xf>
    <xf numFmtId="176" fontId="10" fillId="0" borderId="287" xfId="2" applyNumberFormat="1" applyFont="1" applyBorder="1" applyAlignment="1">
      <alignment horizontal="center" vertical="center" wrapText="1"/>
    </xf>
    <xf numFmtId="0" fontId="5" fillId="0" borderId="37" xfId="2" applyFont="1" applyBorder="1" applyAlignment="1">
      <alignment horizontal="left" vertical="center"/>
    </xf>
    <xf numFmtId="0" fontId="5" fillId="0" borderId="38" xfId="2" applyFont="1" applyBorder="1" applyAlignment="1">
      <alignment horizontal="left" vertical="center"/>
    </xf>
    <xf numFmtId="0" fontId="5" fillId="0" borderId="36" xfId="2" applyFont="1" applyFill="1" applyBorder="1" applyAlignment="1">
      <alignment vertical="center" wrapText="1"/>
    </xf>
    <xf numFmtId="0" fontId="5" fillId="0" borderId="37" xfId="2" applyFont="1" applyFill="1" applyBorder="1" applyAlignment="1">
      <alignment vertical="center" wrapText="1"/>
    </xf>
    <xf numFmtId="0" fontId="5" fillId="0" borderId="38" xfId="2" applyFont="1" applyFill="1" applyBorder="1" applyAlignment="1">
      <alignment vertical="center" wrapText="1"/>
    </xf>
    <xf numFmtId="176" fontId="5" fillId="0" borderId="402" xfId="2" applyNumberFormat="1" applyFont="1" applyBorder="1" applyAlignment="1">
      <alignment horizontal="right" vertical="center" wrapText="1"/>
    </xf>
    <xf numFmtId="0" fontId="5" fillId="0" borderId="33" xfId="2" applyFont="1" applyBorder="1" applyAlignment="1">
      <alignment horizontal="left" vertical="center"/>
    </xf>
    <xf numFmtId="0" fontId="5" fillId="0" borderId="34" xfId="2" applyFont="1" applyBorder="1" applyAlignment="1">
      <alignment horizontal="left" vertical="center"/>
    </xf>
    <xf numFmtId="0" fontId="5" fillId="0" borderId="35" xfId="2" applyFont="1" applyBorder="1" applyAlignment="1">
      <alignment horizontal="left" vertical="center"/>
    </xf>
    <xf numFmtId="0" fontId="8" fillId="0" borderId="264" xfId="2" applyFont="1" applyFill="1" applyBorder="1" applyAlignment="1">
      <alignment vertical="center" wrapText="1"/>
    </xf>
    <xf numFmtId="176" fontId="5" fillId="0" borderId="264" xfId="2" applyNumberFormat="1" applyFont="1" applyBorder="1" applyAlignment="1">
      <alignment horizontal="right" vertical="center" wrapText="1"/>
    </xf>
    <xf numFmtId="176" fontId="5" fillId="0" borderId="9" xfId="2" applyNumberFormat="1" applyFont="1" applyFill="1" applyBorder="1" applyAlignment="1">
      <alignment horizontal="center" vertical="center" wrapText="1"/>
    </xf>
    <xf numFmtId="176" fontId="5" fillId="0" borderId="5" xfId="2" applyNumberFormat="1" applyFont="1" applyFill="1" applyBorder="1" applyAlignment="1">
      <alignment horizontal="center" vertical="center" wrapText="1"/>
    </xf>
    <xf numFmtId="176" fontId="5" fillId="0" borderId="6" xfId="2" applyNumberFormat="1" applyFont="1" applyFill="1" applyBorder="1" applyAlignment="1">
      <alignment horizontal="center" vertical="center" wrapText="1"/>
    </xf>
    <xf numFmtId="176" fontId="5" fillId="0" borderId="11" xfId="2"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6" fontId="5" fillId="0" borderId="12" xfId="2" applyNumberFormat="1" applyFont="1" applyFill="1" applyBorder="1" applyAlignment="1">
      <alignment horizontal="center" vertical="center" wrapText="1"/>
    </xf>
    <xf numFmtId="0" fontId="8" fillId="0" borderId="37" xfId="2" applyFont="1" applyBorder="1" applyAlignment="1">
      <alignment horizontal="left" vertical="center"/>
    </xf>
    <xf numFmtId="0" fontId="8" fillId="0" borderId="38" xfId="2" applyFont="1" applyBorder="1" applyAlignment="1">
      <alignment horizontal="left" vertical="center"/>
    </xf>
    <xf numFmtId="0" fontId="5" fillId="0" borderId="36" xfId="2" applyFont="1" applyFill="1" applyBorder="1" applyAlignment="1">
      <alignment vertical="center" shrinkToFit="1"/>
    </xf>
    <xf numFmtId="0" fontId="5" fillId="0" borderId="37" xfId="2" applyFont="1" applyFill="1" applyBorder="1" applyAlignment="1">
      <alignment vertical="center" shrinkToFit="1"/>
    </xf>
    <xf numFmtId="0" fontId="5" fillId="0" borderId="38" xfId="2" applyFont="1" applyFill="1" applyBorder="1" applyAlignment="1">
      <alignment vertical="center" shrinkToFit="1"/>
    </xf>
    <xf numFmtId="0" fontId="5" fillId="0" borderId="15" xfId="2" applyFont="1" applyBorder="1" applyAlignment="1">
      <alignment horizontal="center" vertical="center" shrinkToFit="1"/>
    </xf>
    <xf numFmtId="176" fontId="5" fillId="0" borderId="7" xfId="2" applyNumberFormat="1" applyFont="1" applyFill="1" applyBorder="1" applyAlignment="1">
      <alignment horizontal="right" vertical="center" shrinkToFit="1"/>
    </xf>
    <xf numFmtId="176" fontId="5" fillId="0" borderId="3" xfId="2" applyNumberFormat="1" applyFont="1" applyFill="1" applyBorder="1" applyAlignment="1">
      <alignment horizontal="right" vertical="center" shrinkToFit="1"/>
    </xf>
    <xf numFmtId="176" fontId="5" fillId="0" borderId="15" xfId="2" applyNumberFormat="1" applyFont="1" applyFill="1" applyBorder="1" applyAlignment="1">
      <alignment horizontal="right" vertical="center" shrinkToFit="1"/>
    </xf>
    <xf numFmtId="0" fontId="5" fillId="0" borderId="8" xfId="2" applyFont="1" applyFill="1" applyBorder="1" applyAlignment="1">
      <alignment horizontal="center" vertical="center" wrapText="1"/>
    </xf>
    <xf numFmtId="0" fontId="10" fillId="6" borderId="146" xfId="2" applyFont="1" applyFill="1" applyBorder="1" applyAlignment="1" applyProtection="1">
      <alignment horizontal="left" vertical="center" shrinkToFit="1"/>
      <protection locked="0"/>
    </xf>
    <xf numFmtId="0" fontId="10" fillId="6" borderId="86" xfId="2" applyFont="1" applyFill="1" applyBorder="1" applyAlignment="1" applyProtection="1">
      <alignment horizontal="left" vertical="center" shrinkToFit="1"/>
      <protection locked="0"/>
    </xf>
    <xf numFmtId="0" fontId="10" fillId="6" borderId="145" xfId="2" applyFont="1" applyFill="1" applyBorder="1" applyAlignment="1" applyProtection="1">
      <alignment horizontal="left" vertical="center" shrinkToFit="1"/>
      <protection locked="0"/>
    </xf>
    <xf numFmtId="0" fontId="10" fillId="6" borderId="146" xfId="2" applyFont="1" applyFill="1" applyBorder="1" applyAlignment="1" applyProtection="1">
      <alignment horizontal="center" vertical="center" shrinkToFit="1"/>
      <protection locked="0"/>
    </xf>
    <xf numFmtId="0" fontId="10" fillId="6" borderId="86" xfId="2" applyFont="1" applyFill="1" applyBorder="1" applyAlignment="1" applyProtection="1">
      <alignment horizontal="center" vertical="center" shrinkToFit="1"/>
      <protection locked="0"/>
    </xf>
    <xf numFmtId="0" fontId="10" fillId="6" borderId="145" xfId="2" applyFont="1" applyFill="1" applyBorder="1" applyAlignment="1" applyProtection="1">
      <alignment horizontal="center" vertical="center" shrinkToFit="1"/>
      <protection locked="0"/>
    </xf>
    <xf numFmtId="0" fontId="10" fillId="6" borderId="52" xfId="2" applyFont="1" applyFill="1" applyBorder="1" applyAlignment="1" applyProtection="1">
      <alignment horizontal="left" vertical="center" shrinkToFit="1"/>
      <protection locked="0"/>
    </xf>
    <xf numFmtId="0" fontId="10" fillId="6" borderId="53" xfId="2" applyFont="1" applyFill="1" applyBorder="1" applyAlignment="1" applyProtection="1">
      <alignment horizontal="left" vertical="center" shrinkToFit="1"/>
      <protection locked="0"/>
    </xf>
    <xf numFmtId="0" fontId="10" fillId="6" borderId="54" xfId="2" applyFont="1" applyFill="1" applyBorder="1" applyAlignment="1" applyProtection="1">
      <alignment horizontal="left" vertical="center" shrinkToFit="1"/>
      <protection locked="0"/>
    </xf>
    <xf numFmtId="176" fontId="10" fillId="6" borderId="52" xfId="2" applyNumberFormat="1" applyFont="1" applyFill="1" applyBorder="1" applyAlignment="1" applyProtection="1">
      <alignment horizontal="right" vertical="center" wrapText="1"/>
      <protection locked="0"/>
    </xf>
    <xf numFmtId="0" fontId="10" fillId="6" borderId="52" xfId="2" applyFont="1" applyFill="1" applyBorder="1" applyAlignment="1" applyProtection="1">
      <alignment horizontal="center" vertical="center" shrinkToFit="1"/>
      <protection locked="0"/>
    </xf>
    <xf numFmtId="0" fontId="10" fillId="6" borderId="53" xfId="2" applyFont="1" applyFill="1" applyBorder="1" applyAlignment="1" applyProtection="1">
      <alignment horizontal="center" vertical="center" shrinkToFit="1"/>
      <protection locked="0"/>
    </xf>
    <xf numFmtId="0" fontId="10" fillId="6" borderId="54" xfId="2" applyFont="1" applyFill="1" applyBorder="1" applyAlignment="1" applyProtection="1">
      <alignment horizontal="center" vertical="center" shrinkToFit="1"/>
      <protection locked="0"/>
    </xf>
    <xf numFmtId="0" fontId="10" fillId="6" borderId="9" xfId="2" applyFont="1" applyFill="1" applyBorder="1" applyAlignment="1" applyProtection="1">
      <alignment horizontal="left" vertical="center" shrinkToFit="1"/>
      <protection locked="0"/>
    </xf>
    <xf numFmtId="0" fontId="10" fillId="6" borderId="5" xfId="2" applyFont="1" applyFill="1" applyBorder="1" applyAlignment="1" applyProtection="1">
      <alignment horizontal="left" vertical="center" shrinkToFit="1"/>
      <protection locked="0"/>
    </xf>
    <xf numFmtId="0" fontId="10" fillId="6" borderId="6" xfId="2" applyFont="1" applyFill="1" applyBorder="1" applyAlignment="1" applyProtection="1">
      <alignment horizontal="left" vertical="center" shrinkToFit="1"/>
      <protection locked="0"/>
    </xf>
    <xf numFmtId="0" fontId="10" fillId="6" borderId="284" xfId="2" applyFont="1" applyFill="1" applyBorder="1" applyAlignment="1" applyProtection="1">
      <alignment horizontal="center" vertical="center" shrinkToFit="1"/>
      <protection locked="0"/>
    </xf>
    <xf numFmtId="0" fontId="10" fillId="6" borderId="285" xfId="2" applyFont="1" applyFill="1" applyBorder="1" applyAlignment="1" applyProtection="1">
      <alignment horizontal="center" vertical="center" shrinkToFit="1"/>
      <protection locked="0"/>
    </xf>
    <xf numFmtId="0" fontId="10" fillId="6" borderId="286" xfId="2" applyFont="1" applyFill="1" applyBorder="1" applyAlignment="1" applyProtection="1">
      <alignment horizontal="center" vertical="center" shrinkToFit="1"/>
      <protection locked="0"/>
    </xf>
    <xf numFmtId="0" fontId="10" fillId="6" borderId="49" xfId="2" applyFont="1" applyFill="1" applyBorder="1" applyAlignment="1" applyProtection="1">
      <alignment horizontal="center" vertical="center" shrinkToFit="1"/>
      <protection locked="0"/>
    </xf>
    <xf numFmtId="0" fontId="10" fillId="6" borderId="50" xfId="2" applyFont="1" applyFill="1" applyBorder="1" applyAlignment="1" applyProtection="1">
      <alignment horizontal="center" vertical="center" shrinkToFit="1"/>
      <protection locked="0"/>
    </xf>
    <xf numFmtId="0" fontId="10" fillId="6" borderId="51" xfId="2" applyFont="1" applyFill="1" applyBorder="1" applyAlignment="1" applyProtection="1">
      <alignment horizontal="center" vertical="center" shrinkToFit="1"/>
      <protection locked="0"/>
    </xf>
    <xf numFmtId="0" fontId="10" fillId="6" borderId="9" xfId="2" applyFont="1" applyFill="1" applyBorder="1" applyAlignment="1" applyProtection="1">
      <alignment horizontal="center" vertical="center" shrinkToFit="1"/>
      <protection locked="0"/>
    </xf>
    <xf numFmtId="0" fontId="10" fillId="6" borderId="5" xfId="2" applyFont="1" applyFill="1" applyBorder="1" applyAlignment="1" applyProtection="1">
      <alignment horizontal="center" vertical="center" shrinkToFit="1"/>
      <protection locked="0"/>
    </xf>
    <xf numFmtId="0" fontId="10" fillId="6" borderId="6" xfId="2" applyFont="1" applyFill="1" applyBorder="1" applyAlignment="1" applyProtection="1">
      <alignment horizontal="center" vertical="center" shrinkToFit="1"/>
      <protection locked="0"/>
    </xf>
    <xf numFmtId="0" fontId="5" fillId="0" borderId="15" xfId="2" applyFont="1" applyBorder="1" applyAlignment="1">
      <alignment horizontal="center" vertical="center" wrapText="1"/>
    </xf>
    <xf numFmtId="0" fontId="10" fillId="6" borderId="146" xfId="2" applyFont="1" applyFill="1" applyBorder="1" applyAlignment="1" applyProtection="1">
      <alignment vertical="center" shrinkToFit="1"/>
      <protection locked="0"/>
    </xf>
    <xf numFmtId="0" fontId="10" fillId="6" borderId="86" xfId="2" applyFont="1" applyFill="1" applyBorder="1" applyAlignment="1" applyProtection="1">
      <alignment vertical="center" shrinkToFit="1"/>
      <protection locked="0"/>
    </xf>
    <xf numFmtId="0" fontId="10" fillId="6" borderId="145" xfId="2" applyFont="1" applyFill="1" applyBorder="1" applyAlignment="1" applyProtection="1">
      <alignment vertical="center" shrinkToFit="1"/>
      <protection locked="0"/>
    </xf>
    <xf numFmtId="0" fontId="10" fillId="6" borderId="52" xfId="2" applyFont="1" applyFill="1" applyBorder="1" applyAlignment="1" applyProtection="1">
      <alignment vertical="center" shrinkToFit="1"/>
      <protection locked="0"/>
    </xf>
    <xf numFmtId="0" fontId="10" fillId="6" borderId="53" xfId="2" applyFont="1" applyFill="1" applyBorder="1" applyAlignment="1" applyProtection="1">
      <alignment vertical="center" shrinkToFit="1"/>
      <protection locked="0"/>
    </xf>
    <xf numFmtId="0" fontId="10" fillId="6" borderId="54" xfId="2" applyFont="1" applyFill="1" applyBorder="1" applyAlignment="1" applyProtection="1">
      <alignment vertical="center" shrinkToFit="1"/>
      <protection locked="0"/>
    </xf>
    <xf numFmtId="0" fontId="10" fillId="6" borderId="49" xfId="2" applyFont="1" applyFill="1" applyBorder="1" applyAlignment="1" applyProtection="1">
      <alignment vertical="center" shrinkToFit="1"/>
      <protection locked="0"/>
    </xf>
    <xf numFmtId="0" fontId="10" fillId="6" borderId="50" xfId="2" applyFont="1" applyFill="1" applyBorder="1" applyAlignment="1" applyProtection="1">
      <alignment vertical="center" shrinkToFit="1"/>
      <protection locked="0"/>
    </xf>
    <xf numFmtId="0" fontId="10" fillId="6" borderId="51" xfId="2" applyFont="1" applyFill="1" applyBorder="1" applyAlignment="1" applyProtection="1">
      <alignment vertical="center" shrinkToFit="1"/>
      <protection locked="0"/>
    </xf>
    <xf numFmtId="0" fontId="5" fillId="0" borderId="146" xfId="2" applyFont="1" applyBorder="1" applyAlignment="1">
      <alignment horizontal="left" vertical="center" shrinkToFit="1"/>
    </xf>
    <xf numFmtId="176" fontId="10" fillId="6" borderId="283" xfId="2" applyNumberFormat="1" applyFont="1" applyFill="1" applyBorder="1" applyAlignment="1" applyProtection="1">
      <alignment horizontal="right" vertical="center" shrinkToFit="1"/>
      <protection locked="0"/>
    </xf>
    <xf numFmtId="176" fontId="5" fillId="0" borderId="8" xfId="2" applyNumberFormat="1" applyFont="1" applyFill="1" applyBorder="1" applyAlignment="1">
      <alignment horizontal="right" vertical="center" shrinkToFit="1"/>
    </xf>
    <xf numFmtId="0" fontId="5" fillId="0" borderId="7" xfId="2" applyFont="1" applyFill="1" applyBorder="1" applyAlignment="1">
      <alignment horizontal="center" vertical="center" shrinkToFit="1"/>
    </xf>
    <xf numFmtId="0" fontId="5" fillId="0" borderId="3" xfId="2" applyFont="1" applyFill="1" applyBorder="1" applyAlignment="1">
      <alignment horizontal="center" vertical="center" shrinkToFit="1"/>
    </xf>
    <xf numFmtId="0" fontId="5" fillId="0" borderId="15" xfId="2" applyFont="1" applyFill="1" applyBorder="1" applyAlignment="1">
      <alignment horizontal="center" vertical="center" shrinkToFit="1"/>
    </xf>
    <xf numFmtId="176" fontId="10" fillId="6" borderId="281" xfId="2" applyNumberFormat="1" applyFont="1" applyFill="1" applyBorder="1" applyAlignment="1" applyProtection="1">
      <alignment horizontal="right" vertical="center" shrinkToFit="1"/>
      <protection locked="0"/>
    </xf>
    <xf numFmtId="176" fontId="10" fillId="6" borderId="282" xfId="2" applyNumberFormat="1" applyFont="1" applyFill="1" applyBorder="1" applyAlignment="1" applyProtection="1">
      <alignment horizontal="right" vertical="center" shrinkToFit="1"/>
      <protection locked="0"/>
    </xf>
    <xf numFmtId="0" fontId="5" fillId="0" borderId="52" xfId="2" applyFont="1" applyFill="1" applyBorder="1" applyAlignment="1">
      <alignment horizontal="center" vertical="center" shrinkToFit="1"/>
    </xf>
    <xf numFmtId="0" fontId="5" fillId="0" borderId="53" xfId="2" applyFont="1" applyFill="1" applyBorder="1" applyAlignment="1">
      <alignment horizontal="center" vertical="center" shrinkToFit="1"/>
    </xf>
    <xf numFmtId="0" fontId="5" fillId="0" borderId="54" xfId="2" applyFont="1" applyFill="1" applyBorder="1" applyAlignment="1">
      <alignment horizontal="center" vertical="center" shrinkToFit="1"/>
    </xf>
    <xf numFmtId="0" fontId="5" fillId="0" borderId="267" xfId="2" applyFont="1" applyBorder="1" applyAlignment="1">
      <alignment horizontal="left" vertical="center" shrinkToFit="1"/>
    </xf>
    <xf numFmtId="0" fontId="5" fillId="0" borderId="8" xfId="2" applyFont="1" applyBorder="1" applyAlignment="1">
      <alignment horizontal="left" vertical="center" shrinkToFit="1"/>
    </xf>
    <xf numFmtId="176" fontId="10" fillId="6" borderId="7" xfId="2" applyNumberFormat="1" applyFont="1" applyFill="1" applyBorder="1" applyAlignment="1" applyProtection="1">
      <alignment horizontal="right" vertical="center" shrinkToFit="1"/>
      <protection locked="0"/>
    </xf>
    <xf numFmtId="176" fontId="10" fillId="6" borderId="3" xfId="2" applyNumberFormat="1" applyFont="1" applyFill="1" applyBorder="1" applyAlignment="1" applyProtection="1">
      <alignment horizontal="right" vertical="center" shrinkToFit="1"/>
      <protection locked="0"/>
    </xf>
    <xf numFmtId="176" fontId="10" fillId="6" borderId="15" xfId="2" applyNumberFormat="1" applyFont="1" applyFill="1" applyBorder="1" applyAlignment="1" applyProtection="1">
      <alignment horizontal="right" vertical="center" shrinkToFit="1"/>
      <protection locked="0"/>
    </xf>
    <xf numFmtId="0" fontId="10" fillId="6" borderId="7" xfId="2" applyFont="1" applyFill="1" applyBorder="1" applyAlignment="1" applyProtection="1">
      <alignment horizontal="center" vertical="center" shrinkToFit="1"/>
      <protection locked="0"/>
    </xf>
    <xf numFmtId="0" fontId="10" fillId="6" borderId="3" xfId="2" applyFont="1" applyFill="1" applyBorder="1" applyAlignment="1" applyProtection="1">
      <alignment horizontal="center" vertical="center" shrinkToFit="1"/>
      <protection locked="0"/>
    </xf>
    <xf numFmtId="0" fontId="10" fillId="6" borderId="15" xfId="2" applyFont="1" applyFill="1" applyBorder="1" applyAlignment="1" applyProtection="1">
      <alignment horizontal="center" vertical="center" shrinkToFit="1"/>
      <protection locked="0"/>
    </xf>
    <xf numFmtId="182" fontId="10" fillId="6" borderId="283" xfId="1" applyNumberFormat="1" applyFont="1" applyFill="1" applyBorder="1" applyAlignment="1" applyProtection="1">
      <alignment horizontal="center" vertical="center" shrinkToFit="1"/>
      <protection locked="0"/>
    </xf>
    <xf numFmtId="176" fontId="10" fillId="6" borderId="146" xfId="1" applyNumberFormat="1" applyFont="1" applyFill="1" applyBorder="1" applyAlignment="1" applyProtection="1">
      <alignment horizontal="right" vertical="center" shrinkToFit="1"/>
      <protection locked="0"/>
    </xf>
    <xf numFmtId="176" fontId="10" fillId="6" borderId="86" xfId="1" applyNumberFormat="1" applyFont="1" applyFill="1" applyBorder="1" applyAlignment="1" applyProtection="1">
      <alignment horizontal="right" vertical="center" shrinkToFit="1"/>
      <protection locked="0"/>
    </xf>
    <xf numFmtId="176" fontId="10" fillId="6" borderId="145" xfId="1" applyNumberFormat="1" applyFont="1" applyFill="1" applyBorder="1" applyAlignment="1" applyProtection="1">
      <alignment horizontal="right" vertical="center" shrinkToFit="1"/>
      <protection locked="0"/>
    </xf>
    <xf numFmtId="0" fontId="5" fillId="0" borderId="7"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176" fontId="5" fillId="0" borderId="8" xfId="1" applyNumberFormat="1" applyFont="1" applyFill="1" applyBorder="1" applyAlignment="1">
      <alignment horizontal="center" vertical="center" textRotation="255" shrinkToFit="1"/>
    </xf>
    <xf numFmtId="182" fontId="10" fillId="6" borderId="281" xfId="1" applyNumberFormat="1" applyFont="1" applyFill="1" applyBorder="1" applyAlignment="1" applyProtection="1">
      <alignment horizontal="center" vertical="center" shrinkToFit="1"/>
      <protection locked="0"/>
    </xf>
    <xf numFmtId="176" fontId="10" fillId="6" borderId="49" xfId="1" applyNumberFormat="1" applyFont="1" applyFill="1" applyBorder="1" applyAlignment="1" applyProtection="1">
      <alignment horizontal="right" vertical="center" shrinkToFit="1"/>
      <protection locked="0"/>
    </xf>
    <xf numFmtId="176" fontId="10" fillId="6" borderId="50" xfId="1" applyNumberFormat="1" applyFont="1" applyFill="1" applyBorder="1" applyAlignment="1" applyProtection="1">
      <alignment horizontal="right" vertical="center" shrinkToFit="1"/>
      <protection locked="0"/>
    </xf>
    <xf numFmtId="176" fontId="10" fillId="6" borderId="51" xfId="1" applyNumberFormat="1" applyFont="1" applyFill="1" applyBorder="1" applyAlignment="1" applyProtection="1">
      <alignment horizontal="right" vertical="center" shrinkToFit="1"/>
      <protection locked="0"/>
    </xf>
    <xf numFmtId="182" fontId="5" fillId="6" borderId="282" xfId="1" applyNumberFormat="1" applyFont="1" applyFill="1" applyBorder="1" applyAlignment="1" applyProtection="1">
      <alignment horizontal="center" vertical="center" shrinkToFit="1"/>
      <protection locked="0"/>
    </xf>
    <xf numFmtId="176" fontId="10" fillId="6" borderId="52" xfId="1" applyNumberFormat="1" applyFont="1" applyFill="1" applyBorder="1" applyAlignment="1" applyProtection="1">
      <alignment horizontal="right" vertical="center" shrinkToFit="1"/>
      <protection locked="0"/>
    </xf>
    <xf numFmtId="176" fontId="10" fillId="6" borderId="53" xfId="1" applyNumberFormat="1" applyFont="1" applyFill="1" applyBorder="1" applyAlignment="1" applyProtection="1">
      <alignment horizontal="right" vertical="center" shrinkToFit="1"/>
      <protection locked="0"/>
    </xf>
    <xf numFmtId="176" fontId="10" fillId="6" borderId="54" xfId="1" applyNumberFormat="1" applyFont="1" applyFill="1" applyBorder="1" applyAlignment="1" applyProtection="1">
      <alignment horizontal="right" vertical="center" shrinkToFit="1"/>
      <protection locked="0"/>
    </xf>
    <xf numFmtId="182" fontId="10" fillId="6" borderId="282" xfId="1" applyNumberFormat="1" applyFont="1" applyFill="1" applyBorder="1" applyAlignment="1" applyProtection="1">
      <alignment horizontal="center" vertical="center" shrinkToFit="1"/>
      <protection locked="0"/>
    </xf>
    <xf numFmtId="182" fontId="5" fillId="6" borderId="283" xfId="1" applyNumberFormat="1" applyFont="1" applyFill="1" applyBorder="1" applyAlignment="1" applyProtection="1">
      <alignment horizontal="center" vertical="center" shrinkToFit="1"/>
      <protection locked="0"/>
    </xf>
    <xf numFmtId="182" fontId="5" fillId="6" borderId="281" xfId="1" applyNumberFormat="1" applyFont="1" applyFill="1" applyBorder="1" applyAlignment="1" applyProtection="1">
      <alignment horizontal="center" vertical="center" shrinkToFit="1"/>
      <protection locked="0"/>
    </xf>
    <xf numFmtId="184" fontId="5" fillId="0" borderId="398" xfId="2" applyNumberFormat="1" applyFont="1" applyFill="1" applyBorder="1" applyAlignment="1">
      <alignment horizontal="right" vertical="center" wrapText="1"/>
    </xf>
    <xf numFmtId="184" fontId="5" fillId="0" borderId="399" xfId="2" applyNumberFormat="1" applyFont="1" applyFill="1" applyBorder="1" applyAlignment="1">
      <alignment horizontal="right" vertical="center" wrapText="1"/>
    </xf>
    <xf numFmtId="179" fontId="10" fillId="6" borderId="245" xfId="2" applyNumberFormat="1" applyFont="1" applyFill="1" applyBorder="1" applyAlignment="1" applyProtection="1">
      <alignment horizontal="right" vertical="center" wrapText="1"/>
      <protection locked="0"/>
    </xf>
    <xf numFmtId="179" fontId="10" fillId="6" borderId="172" xfId="2" applyNumberFormat="1" applyFont="1" applyFill="1" applyBorder="1" applyAlignment="1" applyProtection="1">
      <alignment horizontal="right" vertical="center" wrapText="1"/>
      <protection locked="0"/>
    </xf>
    <xf numFmtId="183" fontId="5" fillId="0" borderId="7" xfId="2" applyNumberFormat="1" applyFont="1" applyBorder="1" applyAlignment="1">
      <alignment horizontal="center" vertical="center" wrapText="1"/>
    </xf>
    <xf numFmtId="183" fontId="5" fillId="0" borderId="3" xfId="2" applyNumberFormat="1" applyFont="1" applyBorder="1" applyAlignment="1">
      <alignment horizontal="center" vertical="center" wrapText="1"/>
    </xf>
    <xf numFmtId="183" fontId="5" fillId="0" borderId="15" xfId="2" applyNumberFormat="1" applyFont="1" applyBorder="1" applyAlignment="1">
      <alignment horizontal="center" vertical="center" wrapText="1"/>
    </xf>
    <xf numFmtId="179" fontId="5" fillId="0" borderId="249" xfId="2" applyNumberFormat="1" applyFont="1" applyBorder="1" applyAlignment="1">
      <alignment horizontal="center" vertical="center" wrapText="1"/>
    </xf>
    <xf numFmtId="179" fontId="5" fillId="0" borderId="245" xfId="2" applyNumberFormat="1" applyFont="1" applyBorder="1" applyAlignment="1">
      <alignment horizontal="center" vertical="center" wrapText="1"/>
    </xf>
    <xf numFmtId="179" fontId="5" fillId="0" borderId="280" xfId="2" applyNumberFormat="1" applyFont="1" applyBorder="1" applyAlignment="1">
      <alignment horizontal="center" vertical="center" wrapText="1"/>
    </xf>
    <xf numFmtId="183" fontId="10" fillId="6" borderId="275" xfId="2" applyNumberFormat="1" applyFont="1" applyFill="1" applyBorder="1" applyAlignment="1" applyProtection="1">
      <alignment horizontal="right" vertical="center" wrapText="1"/>
      <protection locked="0"/>
    </xf>
    <xf numFmtId="183" fontId="10" fillId="6" borderId="246" xfId="2" applyNumberFormat="1" applyFont="1" applyFill="1" applyBorder="1" applyAlignment="1" applyProtection="1">
      <alignment horizontal="right" vertical="center" wrapText="1"/>
      <protection locked="0"/>
    </xf>
    <xf numFmtId="0" fontId="8" fillId="0" borderId="249" xfId="2" applyFont="1" applyBorder="1" applyAlignment="1">
      <alignment horizontal="center" vertical="center" shrinkToFit="1"/>
    </xf>
    <xf numFmtId="0" fontId="8" fillId="0" borderId="245" xfId="2" applyFont="1" applyBorder="1" applyAlignment="1">
      <alignment horizontal="center" vertical="center" shrinkToFit="1"/>
    </xf>
    <xf numFmtId="0" fontId="8" fillId="0" borderId="172" xfId="2" applyFont="1" applyBorder="1" applyAlignment="1">
      <alignment horizontal="center" vertical="center" shrinkToFit="1"/>
    </xf>
    <xf numFmtId="179" fontId="10" fillId="6" borderId="249" xfId="2" applyNumberFormat="1" applyFont="1" applyFill="1" applyBorder="1" applyAlignment="1" applyProtection="1">
      <alignment horizontal="right" vertical="center" wrapText="1"/>
      <protection locked="0"/>
    </xf>
    <xf numFmtId="0" fontId="8" fillId="0" borderId="248" xfId="2" applyFont="1" applyBorder="1" applyAlignment="1">
      <alignment horizontal="center" vertical="center" shrinkToFit="1"/>
    </xf>
    <xf numFmtId="0" fontId="8" fillId="0" borderId="244" xfId="2" applyFont="1" applyBorder="1" applyAlignment="1">
      <alignment horizontal="center" vertical="center" shrinkToFit="1"/>
    </xf>
    <xf numFmtId="0" fontId="8" fillId="0" borderId="90" xfId="2" applyFont="1" applyBorder="1" applyAlignment="1">
      <alignment horizontal="center" vertical="center" shrinkToFit="1"/>
    </xf>
    <xf numFmtId="179" fontId="10" fillId="6" borderId="248" xfId="2" applyNumberFormat="1" applyFont="1" applyFill="1" applyBorder="1" applyAlignment="1" applyProtection="1">
      <alignment horizontal="right" vertical="center" wrapText="1"/>
      <protection locked="0"/>
    </xf>
    <xf numFmtId="179" fontId="10" fillId="6" borderId="244" xfId="2" applyNumberFormat="1" applyFont="1" applyFill="1" applyBorder="1" applyAlignment="1" applyProtection="1">
      <alignment horizontal="right" vertical="center" wrapText="1"/>
      <protection locked="0"/>
    </xf>
    <xf numFmtId="179" fontId="10" fillId="6" borderId="90" xfId="2" applyNumberFormat="1" applyFont="1" applyFill="1" applyBorder="1" applyAlignment="1" applyProtection="1">
      <alignment horizontal="right" vertical="center" wrapText="1"/>
      <protection locked="0"/>
    </xf>
    <xf numFmtId="179" fontId="5" fillId="0" borderId="248" xfId="2" applyNumberFormat="1" applyFont="1" applyBorder="1" applyAlignment="1">
      <alignment horizontal="center" vertical="center" wrapText="1"/>
    </xf>
    <xf numFmtId="179" fontId="5" fillId="0" borderId="244" xfId="2" applyNumberFormat="1" applyFont="1" applyBorder="1" applyAlignment="1">
      <alignment horizontal="center" vertical="center" wrapText="1"/>
    </xf>
    <xf numFmtId="179" fontId="5" fillId="0" borderId="314" xfId="2" applyNumberFormat="1" applyFont="1" applyBorder="1" applyAlignment="1">
      <alignment horizontal="center" vertical="center" wrapText="1"/>
    </xf>
    <xf numFmtId="0" fontId="5" fillId="0" borderId="9" xfId="2" applyFont="1" applyBorder="1" applyAlignment="1">
      <alignment horizontal="center" vertical="center" shrinkToFit="1"/>
    </xf>
    <xf numFmtId="0" fontId="5" fillId="0" borderId="5" xfId="2" applyFont="1" applyBorder="1" applyAlignment="1">
      <alignment horizontal="center" vertical="center" shrinkToFit="1"/>
    </xf>
    <xf numFmtId="179" fontId="5" fillId="0" borderId="400" xfId="2" applyNumberFormat="1" applyFont="1" applyFill="1" applyBorder="1" applyAlignment="1">
      <alignment horizontal="right" vertical="center" wrapText="1"/>
    </xf>
    <xf numFmtId="179" fontId="5" fillId="0" borderId="401" xfId="2" applyNumberFormat="1" applyFont="1" applyFill="1" applyBorder="1" applyAlignment="1">
      <alignment horizontal="right" vertical="center" wrapText="1"/>
    </xf>
    <xf numFmtId="179" fontId="5" fillId="0" borderId="398" xfId="2" applyNumberFormat="1" applyFont="1" applyFill="1" applyBorder="1" applyAlignment="1">
      <alignment horizontal="right" vertical="center" wrapText="1"/>
    </xf>
    <xf numFmtId="179" fontId="5" fillId="0" borderId="399" xfId="2" applyNumberFormat="1" applyFont="1" applyFill="1" applyBorder="1" applyAlignment="1">
      <alignment horizontal="right" vertical="center" wrapText="1"/>
    </xf>
    <xf numFmtId="179" fontId="10" fillId="6" borderId="275" xfId="2" applyNumberFormat="1" applyFont="1" applyFill="1" applyBorder="1" applyAlignment="1" applyProtection="1">
      <alignment horizontal="right" vertical="center" wrapText="1"/>
      <protection locked="0"/>
    </xf>
    <xf numFmtId="179" fontId="10" fillId="6" borderId="246" xfId="2" applyNumberFormat="1" applyFont="1" applyFill="1" applyBorder="1" applyAlignment="1" applyProtection="1">
      <alignment horizontal="right" vertical="center" wrapText="1"/>
      <protection locked="0"/>
    </xf>
    <xf numFmtId="179" fontId="5" fillId="0" borderId="7" xfId="2" applyNumberFormat="1" applyFont="1" applyBorder="1" applyAlignment="1">
      <alignment horizontal="center" vertical="center" wrapText="1"/>
    </xf>
    <xf numFmtId="179" fontId="5" fillId="0" borderId="3" xfId="2" applyNumberFormat="1" applyFont="1" applyBorder="1" applyAlignment="1">
      <alignment horizontal="center" vertical="center" wrapText="1"/>
    </xf>
    <xf numFmtId="179" fontId="5" fillId="0" borderId="15" xfId="2" applyNumberFormat="1" applyFont="1" applyBorder="1" applyAlignment="1">
      <alignment horizontal="center" vertical="center" wrapText="1"/>
    </xf>
    <xf numFmtId="179" fontId="5" fillId="0" borderId="247" xfId="2" applyNumberFormat="1" applyFont="1" applyFill="1" applyBorder="1" applyAlignment="1">
      <alignment horizontal="right" vertical="center" wrapText="1"/>
    </xf>
    <xf numFmtId="179" fontId="5" fillId="0" borderId="9" xfId="2" applyNumberFormat="1" applyFont="1" applyBorder="1" applyAlignment="1">
      <alignment horizontal="center" vertical="center" wrapText="1"/>
    </xf>
    <xf numFmtId="179" fontId="5" fillId="0" borderId="5" xfId="2" applyNumberFormat="1" applyFont="1" applyBorder="1" applyAlignment="1">
      <alignment horizontal="center" vertical="center" wrapText="1"/>
    </xf>
    <xf numFmtId="179" fontId="5" fillId="0" borderId="6" xfId="2" applyNumberFormat="1" applyFont="1" applyBorder="1" applyAlignment="1">
      <alignment horizontal="center" vertical="center" wrapText="1"/>
    </xf>
    <xf numFmtId="0" fontId="5" fillId="0" borderId="275" xfId="2" applyFont="1" applyBorder="1" applyAlignment="1">
      <alignment horizontal="center" vertical="center" wrapText="1"/>
    </xf>
    <xf numFmtId="0" fontId="5" fillId="0" borderId="246" xfId="2" applyFont="1" applyBorder="1" applyAlignment="1">
      <alignment horizontal="center" vertical="center" wrapText="1"/>
    </xf>
    <xf numFmtId="0" fontId="5" fillId="0" borderId="9" xfId="2" applyFont="1" applyBorder="1" applyAlignment="1">
      <alignment horizontal="center" vertical="center" wrapText="1"/>
    </xf>
    <xf numFmtId="0" fontId="5" fillId="0" borderId="5" xfId="2" applyFont="1" applyBorder="1" applyAlignment="1">
      <alignment horizontal="center" vertical="center" wrapText="1"/>
    </xf>
    <xf numFmtId="179" fontId="5" fillId="0" borderId="395" xfId="2" applyNumberFormat="1" applyFont="1" applyBorder="1" applyAlignment="1">
      <alignment horizontal="right" vertical="center" wrapText="1"/>
    </xf>
    <xf numFmtId="179" fontId="5" fillId="0" borderId="396" xfId="2" applyNumberFormat="1" applyFont="1" applyBorder="1" applyAlignment="1">
      <alignment horizontal="right" vertical="center" wrapText="1"/>
    </xf>
    <xf numFmtId="179" fontId="5" fillId="0" borderId="397" xfId="2" applyNumberFormat="1" applyFont="1" applyBorder="1" applyAlignment="1">
      <alignment horizontal="right" vertical="center" wrapText="1"/>
    </xf>
    <xf numFmtId="0" fontId="5" fillId="0" borderId="274" xfId="2" applyFont="1" applyBorder="1" applyAlignment="1">
      <alignment horizontal="center" vertical="center" wrapText="1"/>
    </xf>
    <xf numFmtId="179" fontId="5" fillId="0" borderId="47" xfId="2" applyNumberFormat="1" applyFont="1" applyBorder="1" applyAlignment="1">
      <alignment horizontal="center" vertical="center" wrapText="1"/>
    </xf>
    <xf numFmtId="179" fontId="5" fillId="0" borderId="189" xfId="2" applyNumberFormat="1" applyFont="1" applyBorder="1" applyAlignment="1">
      <alignment horizontal="center" vertical="center" wrapText="1"/>
    </xf>
    <xf numFmtId="179" fontId="5" fillId="0" borderId="48" xfId="2" applyNumberFormat="1" applyFont="1" applyBorder="1" applyAlignment="1">
      <alignment horizontal="center" vertical="center" wrapText="1"/>
    </xf>
    <xf numFmtId="0" fontId="12" fillId="0" borderId="408" xfId="0" applyFont="1" applyFill="1" applyBorder="1" applyAlignment="1" applyProtection="1">
      <alignment horizontal="center" vertical="center" wrapText="1"/>
      <protection locked="0"/>
    </xf>
    <xf numFmtId="0" fontId="12" fillId="0" borderId="409" xfId="0" applyFont="1" applyFill="1" applyBorder="1" applyAlignment="1" applyProtection="1">
      <alignment horizontal="center" vertical="center" wrapText="1"/>
      <protection locked="0"/>
    </xf>
    <xf numFmtId="0" fontId="12" fillId="0" borderId="410" xfId="0" applyFont="1" applyFill="1" applyBorder="1" applyAlignment="1" applyProtection="1">
      <alignment horizontal="center" vertical="center" wrapText="1"/>
      <protection locked="0"/>
    </xf>
    <xf numFmtId="0" fontId="5" fillId="0" borderId="0" xfId="2" applyFont="1" applyAlignment="1">
      <alignment horizontal="left" vertical="center" wrapText="1"/>
    </xf>
    <xf numFmtId="0" fontId="5" fillId="0" borderId="99" xfId="2" applyFont="1" applyBorder="1" applyAlignment="1" applyProtection="1">
      <alignment horizontal="center" vertical="center"/>
      <protection locked="0"/>
    </xf>
    <xf numFmtId="0" fontId="5" fillId="0" borderId="100" xfId="2" applyFont="1" applyBorder="1" applyAlignment="1" applyProtection="1">
      <alignment horizontal="center" vertical="center"/>
      <protection locked="0"/>
    </xf>
    <xf numFmtId="0" fontId="5" fillId="0" borderId="155" xfId="2" applyFont="1" applyBorder="1" applyAlignment="1" applyProtection="1">
      <alignment horizontal="center" vertical="center"/>
      <protection locked="0"/>
    </xf>
    <xf numFmtId="0" fontId="5" fillId="0" borderId="131" xfId="2" applyFont="1" applyBorder="1" applyAlignment="1">
      <alignment horizontal="center" vertical="center" shrinkToFit="1"/>
    </xf>
    <xf numFmtId="0" fontId="5" fillId="0" borderId="132" xfId="2" applyFont="1" applyBorder="1" applyAlignment="1">
      <alignment horizontal="center" vertical="center" shrinkToFit="1"/>
    </xf>
    <xf numFmtId="0" fontId="5" fillId="0" borderId="133" xfId="2" applyFont="1" applyBorder="1" applyAlignment="1">
      <alignment horizontal="center" vertical="center" shrinkToFit="1"/>
    </xf>
    <xf numFmtId="0" fontId="12" fillId="0" borderId="137" xfId="0" applyFont="1" applyFill="1" applyBorder="1" applyAlignment="1" applyProtection="1">
      <alignment horizontal="center" vertical="center" shrinkToFit="1"/>
    </xf>
    <xf numFmtId="0" fontId="12" fillId="0" borderId="154" xfId="0" applyFont="1" applyFill="1" applyBorder="1" applyAlignment="1" applyProtection="1">
      <alignment horizontal="center" vertical="center" shrinkToFit="1"/>
    </xf>
    <xf numFmtId="0" fontId="12" fillId="0" borderId="153" xfId="0" applyFont="1" applyFill="1" applyBorder="1" applyAlignment="1" applyProtection="1">
      <alignment horizontal="center" vertical="center" shrinkToFit="1"/>
    </xf>
    <xf numFmtId="0" fontId="12" fillId="0" borderId="134" xfId="0" applyFont="1" applyFill="1" applyBorder="1" applyAlignment="1" applyProtection="1">
      <alignment horizontal="center" vertical="center" shrinkToFit="1"/>
    </xf>
    <xf numFmtId="0" fontId="12" fillId="0" borderId="135" xfId="0" applyFont="1" applyFill="1" applyBorder="1" applyAlignment="1" applyProtection="1">
      <alignment horizontal="center" vertical="center" shrinkToFit="1"/>
    </xf>
    <xf numFmtId="0" fontId="12" fillId="0" borderId="136" xfId="0" applyFont="1" applyFill="1" applyBorder="1" applyAlignment="1" applyProtection="1">
      <alignment horizontal="center" vertical="center" shrinkToFit="1"/>
    </xf>
    <xf numFmtId="0" fontId="5" fillId="0" borderId="137" xfId="2" applyFont="1" applyBorder="1" applyAlignment="1" applyProtection="1">
      <alignment horizontal="center" vertical="center"/>
    </xf>
    <xf numFmtId="0" fontId="5" fillId="0" borderId="132" xfId="2" applyFont="1" applyBorder="1" applyAlignment="1" applyProtection="1">
      <alignment horizontal="center" vertical="center"/>
    </xf>
    <xf numFmtId="0" fontId="5" fillId="0" borderId="138" xfId="2" applyFont="1" applyBorder="1" applyAlignment="1" applyProtection="1">
      <alignment horizontal="center" vertical="center"/>
    </xf>
    <xf numFmtId="0" fontId="5" fillId="0" borderId="156" xfId="2" applyFont="1" applyBorder="1" applyAlignment="1">
      <alignment horizontal="center" vertical="center" shrinkToFit="1"/>
    </xf>
    <xf numFmtId="0" fontId="5" fillId="0" borderId="100" xfId="2" applyFont="1" applyBorder="1" applyAlignment="1">
      <alignment horizontal="center" vertical="center" shrinkToFit="1"/>
    </xf>
    <xf numFmtId="0" fontId="5" fillId="0" borderId="101" xfId="2" applyFont="1" applyBorder="1" applyAlignment="1">
      <alignment horizontal="center" vertical="center" shrinkToFit="1"/>
    </xf>
    <xf numFmtId="0" fontId="21" fillId="6" borderId="99" xfId="2" applyFont="1" applyFill="1" applyBorder="1" applyAlignment="1" applyProtection="1">
      <alignment horizontal="left" vertical="center" wrapText="1" shrinkToFit="1"/>
      <protection locked="0"/>
    </xf>
    <xf numFmtId="0" fontId="21" fillId="6" borderId="100" xfId="2" applyFont="1" applyFill="1" applyBorder="1" applyAlignment="1" applyProtection="1">
      <alignment horizontal="left" vertical="center" wrapText="1" shrinkToFit="1"/>
      <protection locked="0"/>
    </xf>
    <xf numFmtId="0" fontId="21" fillId="6" borderId="101" xfId="2" applyFont="1" applyFill="1" applyBorder="1" applyAlignment="1" applyProtection="1">
      <alignment horizontal="left" vertical="center" wrapText="1" shrinkToFit="1"/>
      <protection locked="0"/>
    </xf>
    <xf numFmtId="0" fontId="18" fillId="6" borderId="99" xfId="0" applyFont="1" applyFill="1" applyBorder="1" applyAlignment="1" applyProtection="1">
      <alignment horizontal="center" vertical="center" shrinkToFit="1"/>
      <protection locked="0"/>
    </xf>
    <xf numFmtId="0" fontId="18" fillId="6" borderId="148" xfId="0" applyFont="1" applyFill="1" applyBorder="1" applyAlignment="1" applyProtection="1">
      <alignment horizontal="center" vertical="center" shrinkToFit="1"/>
      <protection locked="0"/>
    </xf>
    <xf numFmtId="0" fontId="18" fillId="6" borderId="147" xfId="0" applyFont="1" applyFill="1" applyBorder="1" applyAlignment="1" applyProtection="1">
      <alignment horizontal="center" vertical="center" shrinkToFit="1"/>
      <protection locked="0"/>
    </xf>
    <xf numFmtId="0" fontId="0" fillId="0" borderId="147" xfId="0" applyFont="1" applyFill="1" applyBorder="1" applyAlignment="1">
      <alignment horizontal="center" vertical="center" shrinkToFit="1"/>
    </xf>
    <xf numFmtId="0" fontId="0" fillId="0" borderId="142" xfId="0" applyFont="1" applyFill="1" applyBorder="1" applyAlignment="1">
      <alignment horizontal="center" vertical="center" shrinkToFit="1"/>
    </xf>
    <xf numFmtId="0" fontId="0" fillId="6" borderId="250" xfId="0" applyFont="1" applyFill="1" applyBorder="1" applyAlignment="1" applyProtection="1">
      <alignment horizontal="center" vertical="center" shrinkToFit="1"/>
      <protection locked="0"/>
    </xf>
    <xf numFmtId="0" fontId="0" fillId="6" borderId="101" xfId="0" applyFont="1" applyFill="1" applyBorder="1" applyAlignment="1" applyProtection="1">
      <alignment horizontal="center" vertical="center" shrinkToFit="1"/>
      <protection locked="0"/>
    </xf>
    <xf numFmtId="0" fontId="5" fillId="0" borderId="20" xfId="2" applyFont="1" applyBorder="1" applyAlignment="1">
      <alignment horizontal="center" vertical="center" shrinkToFit="1"/>
    </xf>
    <xf numFmtId="0" fontId="5" fillId="0" borderId="121" xfId="2" applyFont="1" applyBorder="1" applyAlignment="1">
      <alignment horizontal="center" vertical="center" shrinkToFit="1"/>
    </xf>
    <xf numFmtId="0" fontId="5" fillId="0" borderId="122" xfId="2" applyFont="1" applyBorder="1" applyAlignment="1">
      <alignment horizontal="center" vertical="center" shrinkToFit="1"/>
    </xf>
    <xf numFmtId="0" fontId="5" fillId="0" borderId="23" xfId="2" applyFont="1" applyBorder="1" applyAlignment="1">
      <alignment horizontal="center" vertical="center" shrinkToFit="1"/>
    </xf>
    <xf numFmtId="0" fontId="8" fillId="0" borderId="20" xfId="2" applyFont="1" applyBorder="1" applyAlignment="1" applyProtection="1">
      <alignment horizontal="left" vertical="center" wrapText="1" shrinkToFit="1"/>
    </xf>
    <xf numFmtId="0" fontId="8" fillId="0" borderId="3" xfId="2" applyFont="1" applyBorder="1" applyAlignment="1" applyProtection="1">
      <alignment horizontal="left" vertical="center" shrinkToFit="1"/>
    </xf>
    <xf numFmtId="0" fontId="8" fillId="0" borderId="23" xfId="2" applyFont="1" applyBorder="1" applyAlignment="1" applyProtection="1">
      <alignment horizontal="left" vertical="center" shrinkToFit="1"/>
    </xf>
    <xf numFmtId="0" fontId="18" fillId="6" borderId="20" xfId="0" applyFont="1" applyFill="1" applyBorder="1" applyAlignment="1" applyProtection="1">
      <alignment horizontal="center" vertical="center" shrinkToFit="1"/>
      <protection locked="0"/>
    </xf>
    <xf numFmtId="0" fontId="18" fillId="6" borderId="92" xfId="0" applyFont="1" applyFill="1" applyBorder="1" applyAlignment="1" applyProtection="1">
      <alignment horizontal="center" vertical="center" shrinkToFit="1"/>
      <protection locked="0"/>
    </xf>
    <xf numFmtId="0" fontId="18" fillId="6" borderId="31" xfId="0" applyFont="1" applyFill="1" applyBorder="1" applyAlignment="1" applyProtection="1">
      <alignment horizontal="center" vertical="center" shrinkToFit="1"/>
      <protection locked="0"/>
    </xf>
    <xf numFmtId="0" fontId="0" fillId="0" borderId="31"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6" borderId="7" xfId="0" applyFont="1" applyFill="1" applyBorder="1" applyAlignment="1" applyProtection="1">
      <alignment horizontal="center" vertical="center" shrinkToFit="1"/>
      <protection locked="0"/>
    </xf>
    <xf numFmtId="0" fontId="0" fillId="6" borderId="23" xfId="0" applyFont="1" applyFill="1" applyBorder="1" applyAlignment="1" applyProtection="1">
      <alignment horizontal="center" vertical="center" shrinkToFit="1"/>
      <protection locked="0"/>
    </xf>
    <xf numFmtId="0" fontId="5" fillId="0" borderId="20" xfId="2" applyFont="1" applyBorder="1" applyAlignment="1" applyProtection="1">
      <alignment horizontal="center" vertical="center"/>
      <protection locked="0"/>
    </xf>
    <xf numFmtId="0" fontId="5" fillId="0" borderId="121" xfId="2" applyFont="1" applyBorder="1" applyAlignment="1" applyProtection="1">
      <alignment horizontal="center" vertical="center"/>
      <protection locked="0"/>
    </xf>
    <xf numFmtId="0" fontId="8" fillId="0" borderId="20" xfId="2" applyFont="1" applyBorder="1" applyAlignment="1">
      <alignment horizontal="left" vertical="center" shrinkToFit="1"/>
    </xf>
    <xf numFmtId="0" fontId="8" fillId="0" borderId="3" xfId="2" applyFont="1" applyBorder="1" applyAlignment="1">
      <alignment horizontal="left" vertical="center" shrinkToFit="1"/>
    </xf>
    <xf numFmtId="0" fontId="8" fillId="0" borderId="23" xfId="2" applyFont="1" applyBorder="1" applyAlignment="1">
      <alignment horizontal="left"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5" fillId="0" borderId="23" xfId="2" applyFont="1" applyBorder="1" applyAlignment="1">
      <alignment horizontal="center" vertical="center"/>
    </xf>
    <xf numFmtId="0" fontId="8" fillId="0" borderId="43"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44" xfId="2" applyFont="1" applyBorder="1" applyAlignment="1">
      <alignment horizontal="left" vertical="center" wrapText="1"/>
    </xf>
    <xf numFmtId="0" fontId="8" fillId="0" borderId="0" xfId="2" applyFont="1" applyBorder="1" applyAlignment="1">
      <alignment horizontal="left" vertical="center" wrapText="1"/>
    </xf>
    <xf numFmtId="0" fontId="8" fillId="0" borderId="10" xfId="2" applyFont="1" applyBorder="1" applyAlignment="1">
      <alignment horizontal="left" vertical="center" wrapText="1"/>
    </xf>
    <xf numFmtId="0" fontId="8" fillId="0" borderId="42" xfId="2" applyFont="1" applyBorder="1" applyAlignment="1">
      <alignment horizontal="left" vertical="center" wrapText="1"/>
    </xf>
    <xf numFmtId="0" fontId="8" fillId="0" borderId="2" xfId="2" applyFont="1" applyBorder="1" applyAlignment="1">
      <alignment horizontal="left" vertical="center" wrapText="1"/>
    </xf>
    <xf numFmtId="0" fontId="8" fillId="0" borderId="12" xfId="2" applyFont="1" applyBorder="1" applyAlignment="1">
      <alignment horizontal="left" vertical="center" wrapText="1"/>
    </xf>
    <xf numFmtId="0" fontId="8" fillId="0" borderId="173" xfId="2" applyFont="1" applyBorder="1" applyAlignment="1">
      <alignment horizontal="center" vertical="center" shrinkToFit="1"/>
    </xf>
    <xf numFmtId="0" fontId="8" fillId="0" borderId="174" xfId="2" applyFont="1" applyBorder="1" applyAlignment="1">
      <alignment horizontal="center" vertical="center" shrinkToFit="1"/>
    </xf>
    <xf numFmtId="178" fontId="5" fillId="6" borderId="174" xfId="2" applyNumberFormat="1" applyFont="1" applyFill="1" applyBorder="1" applyAlignment="1" applyProtection="1">
      <alignment horizontal="center" vertical="center" shrinkToFit="1"/>
      <protection locked="0"/>
    </xf>
    <xf numFmtId="0" fontId="5" fillId="6" borderId="175" xfId="2" applyNumberFormat="1" applyFont="1" applyFill="1" applyBorder="1" applyAlignment="1" applyProtection="1">
      <alignment horizontal="center" vertical="center" shrinkToFit="1"/>
      <protection locked="0"/>
    </xf>
    <xf numFmtId="0" fontId="8" fillId="0" borderId="74" xfId="2" applyFont="1" applyBorder="1" applyAlignment="1">
      <alignment horizontal="center" vertical="center" shrinkToFit="1"/>
    </xf>
    <xf numFmtId="0" fontId="8" fillId="0" borderId="37" xfId="2" applyFont="1" applyBorder="1" applyAlignment="1">
      <alignment horizontal="center" vertical="center" shrinkToFit="1"/>
    </xf>
    <xf numFmtId="0" fontId="8" fillId="0" borderId="79" xfId="2" applyFont="1" applyBorder="1" applyAlignment="1">
      <alignment horizontal="center" vertical="center" shrinkToFit="1"/>
    </xf>
    <xf numFmtId="178" fontId="28" fillId="6" borderId="81" xfId="2" applyNumberFormat="1" applyFont="1" applyFill="1" applyBorder="1" applyAlignment="1" applyProtection="1">
      <alignment horizontal="center" vertical="center" shrinkToFit="1"/>
      <protection locked="0"/>
    </xf>
    <xf numFmtId="178" fontId="28" fillId="6" borderId="176" xfId="2" applyNumberFormat="1" applyFont="1" applyFill="1" applyBorder="1" applyAlignment="1" applyProtection="1">
      <alignment horizontal="center" vertical="center" shrinkToFit="1"/>
      <protection locked="0"/>
    </xf>
    <xf numFmtId="0" fontId="8" fillId="0" borderId="177" xfId="2" applyFont="1" applyBorder="1" applyAlignment="1">
      <alignment horizontal="center" vertical="center" shrinkToFit="1"/>
    </xf>
    <xf numFmtId="0" fontId="8" fillId="0" borderId="82" xfId="2" applyFont="1" applyBorder="1" applyAlignment="1">
      <alignment horizontal="center" vertical="center" shrinkToFit="1"/>
    </xf>
    <xf numFmtId="46" fontId="18" fillId="6" borderId="82" xfId="0" quotePrefix="1" applyNumberFormat="1" applyFont="1" applyFill="1" applyBorder="1" applyAlignment="1" applyProtection="1">
      <alignment horizontal="center" vertical="center" shrinkToFit="1"/>
      <protection locked="0"/>
    </xf>
    <xf numFmtId="46" fontId="18" fillId="6" borderId="178" xfId="0" quotePrefix="1" applyNumberFormat="1" applyFont="1" applyFill="1" applyBorder="1" applyAlignment="1" applyProtection="1">
      <alignment horizontal="center" vertical="center" shrinkToFit="1"/>
      <protection locked="0"/>
    </xf>
    <xf numFmtId="0" fontId="0" fillId="0" borderId="107" xfId="0" applyNumberFormat="1" applyFont="1" applyFill="1" applyBorder="1" applyAlignment="1">
      <alignment horizontal="center" vertical="center" shrinkToFit="1"/>
    </xf>
    <xf numFmtId="0" fontId="0" fillId="0" borderId="152" xfId="0" applyNumberFormat="1" applyFont="1" applyFill="1" applyBorder="1" applyAlignment="1">
      <alignment horizontal="center" vertical="center" shrinkToFit="1"/>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04" xfId="0" applyNumberFormat="1" applyFont="1" applyFill="1" applyBorder="1" applyAlignment="1">
      <alignment horizontal="center" vertical="center" shrinkToFit="1"/>
    </xf>
    <xf numFmtId="0" fontId="0" fillId="0" borderId="109" xfId="0" applyNumberFormat="1" applyFont="1" applyFill="1" applyBorder="1" applyAlignment="1">
      <alignment horizontal="center" vertical="center" shrinkToFit="1"/>
    </xf>
    <xf numFmtId="0" fontId="5" fillId="0" borderId="158"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118" xfId="2"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7" xfId="2" applyFont="1" applyBorder="1" applyAlignment="1">
      <alignment horizontal="center" vertical="center" shrinkToFit="1"/>
    </xf>
    <xf numFmtId="0" fontId="5" fillId="0" borderId="129"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18" xfId="2" applyFont="1" applyBorder="1" applyAlignment="1">
      <alignment horizontal="center" vertical="center" shrinkToFit="1"/>
    </xf>
    <xf numFmtId="0" fontId="8" fillId="0" borderId="26" xfId="2" applyFont="1" applyBorder="1" applyAlignment="1">
      <alignment horizontal="left" vertical="center" wrapText="1"/>
    </xf>
    <xf numFmtId="0" fontId="8" fillId="0" borderId="14" xfId="2" applyFont="1" applyBorder="1" applyAlignment="1">
      <alignment horizontal="left" vertical="center" wrapText="1"/>
    </xf>
    <xf numFmtId="0" fontId="8" fillId="0" borderId="151" xfId="2" applyFont="1" applyBorder="1" applyAlignment="1">
      <alignment horizontal="left" vertical="center" wrapText="1"/>
    </xf>
    <xf numFmtId="0" fontId="5" fillId="0" borderId="157"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18" fillId="6" borderId="26" xfId="0" applyFont="1" applyFill="1" applyBorder="1" applyAlignment="1" applyProtection="1">
      <alignment horizontal="center" vertical="center" shrinkToFit="1"/>
      <protection locked="0"/>
    </xf>
    <xf numFmtId="0" fontId="18" fillId="6" borderId="150" xfId="0" applyFont="1" applyFill="1" applyBorder="1" applyAlignment="1" applyProtection="1">
      <alignment horizontal="center" vertical="center" shrinkToFit="1"/>
      <protection locked="0"/>
    </xf>
    <xf numFmtId="0" fontId="18" fillId="6" borderId="44" xfId="0" applyFont="1" applyFill="1" applyBorder="1" applyAlignment="1" applyProtection="1">
      <alignment horizontal="center" vertical="center" shrinkToFit="1"/>
      <protection locked="0"/>
    </xf>
    <xf numFmtId="0" fontId="18" fillId="6" borderId="95" xfId="0" applyFont="1" applyFill="1" applyBorder="1" applyAlignment="1" applyProtection="1">
      <alignment horizontal="center" vertical="center" shrinkToFit="1"/>
      <protection locked="0"/>
    </xf>
    <xf numFmtId="0" fontId="18" fillId="6" borderId="42" xfId="0" applyFont="1" applyFill="1" applyBorder="1" applyAlignment="1" applyProtection="1">
      <alignment horizontal="center" vertical="center" shrinkToFit="1"/>
      <protection locked="0"/>
    </xf>
    <xf numFmtId="0" fontId="18" fillId="6" borderId="96" xfId="0" applyFont="1" applyFill="1" applyBorder="1" applyAlignment="1" applyProtection="1">
      <alignment horizontal="center" vertical="center" shrinkToFit="1"/>
      <protection locked="0"/>
    </xf>
    <xf numFmtId="0" fontId="18" fillId="6" borderId="149" xfId="0" applyFont="1" applyFill="1" applyBorder="1" applyAlignment="1" applyProtection="1">
      <alignment horizontal="center" vertical="center" shrinkToFit="1"/>
      <protection locked="0"/>
    </xf>
    <xf numFmtId="0" fontId="18" fillId="6" borderId="94" xfId="0" applyFont="1" applyFill="1" applyBorder="1" applyAlignment="1" applyProtection="1">
      <alignment horizontal="center" vertical="center" shrinkToFit="1"/>
      <protection locked="0"/>
    </xf>
    <xf numFmtId="0" fontId="18" fillId="6" borderId="84" xfId="0" applyFont="1" applyFill="1" applyBorder="1" applyAlignment="1" applyProtection="1">
      <alignment horizontal="center" vertical="center" shrinkToFit="1"/>
      <protection locked="0"/>
    </xf>
    <xf numFmtId="0" fontId="0" fillId="0" borderId="149" xfId="0" applyFont="1" applyFill="1" applyBorder="1" applyAlignment="1">
      <alignment horizontal="center" vertical="center" shrinkToFit="1"/>
    </xf>
    <xf numFmtId="0" fontId="0" fillId="0" borderId="151" xfId="0" applyFont="1" applyFill="1" applyBorder="1" applyAlignment="1">
      <alignment horizontal="center" vertical="center" shrinkToFit="1"/>
    </xf>
    <xf numFmtId="0" fontId="0" fillId="0" borderId="94"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6" borderId="157" xfId="0" applyFont="1" applyFill="1" applyBorder="1" applyAlignment="1" applyProtection="1">
      <alignment horizontal="center" vertical="center" shrinkToFit="1"/>
      <protection locked="0"/>
    </xf>
    <xf numFmtId="0" fontId="0" fillId="6" borderId="19" xfId="0" applyFont="1" applyFill="1" applyBorder="1" applyAlignment="1" applyProtection="1">
      <alignment horizontal="center" vertical="center" shrinkToFit="1"/>
      <protection locked="0"/>
    </xf>
    <xf numFmtId="0" fontId="0" fillId="6" borderId="4" xfId="0" applyFont="1" applyFill="1" applyBorder="1" applyAlignment="1" applyProtection="1">
      <alignment horizontal="center" vertical="center" shrinkToFit="1"/>
      <protection locked="0"/>
    </xf>
    <xf numFmtId="0" fontId="0" fillId="6" borderId="17" xfId="0" applyFont="1" applyFill="1" applyBorder="1" applyAlignment="1" applyProtection="1">
      <alignment horizontal="center" vertical="center" shrinkToFit="1"/>
      <protection locked="0"/>
    </xf>
    <xf numFmtId="0" fontId="0" fillId="6" borderId="11" xfId="0" applyFont="1" applyFill="1" applyBorder="1" applyAlignment="1" applyProtection="1">
      <alignment horizontal="center" vertical="center" shrinkToFit="1"/>
      <protection locked="0"/>
    </xf>
    <xf numFmtId="0" fontId="0" fillId="6" borderId="18" xfId="0" applyFont="1" applyFill="1" applyBorder="1" applyAlignment="1" applyProtection="1">
      <alignment horizontal="center" vertical="center" shrinkToFit="1"/>
      <protection locked="0"/>
    </xf>
    <xf numFmtId="0" fontId="0" fillId="0" borderId="104" xfId="0" applyFont="1" applyBorder="1" applyAlignment="1">
      <alignment horizontal="center" vertical="center" wrapText="1" shrinkToFit="1"/>
    </xf>
    <xf numFmtId="0" fontId="0" fillId="0" borderId="109" xfId="0" applyFont="1" applyBorder="1" applyAlignment="1">
      <alignment horizontal="center" vertical="center" wrapText="1" shrinkToFit="1"/>
    </xf>
    <xf numFmtId="46" fontId="0" fillId="0" borderId="105" xfId="0" quotePrefix="1" applyNumberFormat="1" applyFont="1" applyBorder="1" applyAlignment="1">
      <alignment horizontal="center" vertical="center" shrinkToFit="1"/>
    </xf>
    <xf numFmtId="46" fontId="0" fillId="0" borderId="106" xfId="0" quotePrefix="1" applyNumberFormat="1" applyFont="1" applyBorder="1" applyAlignment="1">
      <alignment horizontal="center" vertical="center" shrinkToFit="1"/>
    </xf>
    <xf numFmtId="46" fontId="0" fillId="0" borderId="152" xfId="0" quotePrefix="1" applyNumberFormat="1" applyFont="1" applyBorder="1" applyAlignment="1">
      <alignment horizontal="center" vertical="center" shrinkToFit="1"/>
    </xf>
    <xf numFmtId="179" fontId="0" fillId="0" borderId="107" xfId="0" applyNumberFormat="1" applyFont="1" applyBorder="1" applyAlignment="1">
      <alignment horizontal="center" vertical="center" shrinkToFit="1"/>
    </xf>
    <xf numFmtId="179" fontId="0" fillId="0" borderId="106" xfId="0" applyNumberFormat="1" applyFont="1" applyBorder="1" applyAlignment="1">
      <alignment horizontal="center" vertical="center" shrinkToFit="1"/>
    </xf>
    <xf numFmtId="183" fontId="0" fillId="0" borderId="107" xfId="0" applyNumberFormat="1" applyFont="1" applyBorder="1" applyAlignment="1">
      <alignment horizontal="center" vertical="center" shrinkToFit="1"/>
    </xf>
    <xf numFmtId="183" fontId="0" fillId="0" borderId="108" xfId="0" applyNumberFormat="1" applyFont="1" applyBorder="1" applyAlignment="1">
      <alignment horizontal="center" vertical="center" shrinkToFit="1"/>
    </xf>
    <xf numFmtId="0" fontId="0" fillId="0" borderId="105" xfId="0" applyNumberFormat="1" applyFont="1" applyFill="1" applyBorder="1" applyAlignment="1">
      <alignment horizontal="center" vertical="center" shrinkToFit="1"/>
    </xf>
    <xf numFmtId="0" fontId="37" fillId="0" borderId="124" xfId="0" applyFont="1" applyBorder="1" applyAlignment="1">
      <alignment horizontal="center" vertical="center" textRotation="255" wrapText="1" shrinkToFit="1"/>
    </xf>
    <xf numFmtId="0" fontId="0" fillId="0" borderId="126" xfId="0" applyFont="1" applyBorder="1" applyAlignment="1">
      <alignment horizontal="center" vertical="center" textRotation="255" shrinkToFit="1"/>
    </xf>
    <xf numFmtId="0" fontId="0" fillId="0" borderId="127" xfId="0" applyFont="1" applyBorder="1" applyAlignment="1">
      <alignment horizontal="center" vertical="center" textRotation="255" shrinkToFit="1"/>
    </xf>
    <xf numFmtId="0" fontId="0" fillId="0" borderId="9"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0" fillId="0" borderId="18" xfId="0" applyFont="1" applyBorder="1" applyAlignment="1">
      <alignment horizontal="center" vertical="center" wrapText="1" shrinkToFit="1"/>
    </xf>
    <xf numFmtId="0" fontId="8" fillId="0" borderId="180" xfId="2" applyFont="1" applyBorder="1" applyAlignment="1">
      <alignment horizontal="left" vertical="center" shrinkToFit="1"/>
    </xf>
    <xf numFmtId="0" fontId="8" fillId="0" borderId="34" xfId="2" applyFont="1" applyBorder="1" applyAlignment="1">
      <alignment horizontal="left" vertical="center" shrinkToFit="1"/>
    </xf>
    <xf numFmtId="0" fontId="8" fillId="0" borderId="35" xfId="2" applyFont="1" applyBorder="1" applyAlignment="1">
      <alignment horizontal="left" vertical="center" shrinkToFit="1"/>
    </xf>
    <xf numFmtId="0" fontId="0" fillId="0" borderId="33" xfId="0" applyNumberFormat="1" applyFont="1" applyFill="1" applyBorder="1" applyAlignment="1">
      <alignment horizontal="center" vertical="center" shrinkToFit="1"/>
    </xf>
    <xf numFmtId="0" fontId="0" fillId="0" borderId="179" xfId="0" applyNumberFormat="1" applyFont="1" applyFill="1" applyBorder="1" applyAlignment="1">
      <alignment horizontal="center" vertical="center" shrinkToFit="1"/>
    </xf>
    <xf numFmtId="0" fontId="18" fillId="6" borderId="43" xfId="0" applyFont="1" applyFill="1" applyBorder="1" applyAlignment="1" applyProtection="1">
      <alignment horizontal="center" vertical="center" shrinkToFit="1"/>
      <protection locked="0"/>
    </xf>
    <xf numFmtId="0" fontId="18" fillId="6" borderId="93" xfId="0" applyFont="1" applyFill="1" applyBorder="1" applyAlignment="1" applyProtection="1">
      <alignment horizontal="center" vertical="center" shrinkToFit="1"/>
      <protection locked="0"/>
    </xf>
    <xf numFmtId="0" fontId="18" fillId="6" borderId="83" xfId="0" applyFont="1" applyFill="1" applyBorder="1" applyAlignment="1" applyProtection="1">
      <alignment horizontal="center" vertical="center" shrinkToFit="1"/>
      <protection locked="0"/>
    </xf>
    <xf numFmtId="0" fontId="18" fillId="6" borderId="4" xfId="0" applyFont="1" applyFill="1" applyBorder="1" applyAlignment="1" applyProtection="1">
      <alignment horizontal="center" vertical="center" shrinkToFit="1"/>
      <protection locked="0"/>
    </xf>
    <xf numFmtId="0" fontId="18" fillId="6" borderId="17" xfId="0" applyFont="1" applyFill="1" applyBorder="1" applyAlignment="1" applyProtection="1">
      <alignment horizontal="center" vertical="center" shrinkToFit="1"/>
      <protection locked="0"/>
    </xf>
    <xf numFmtId="0" fontId="18" fillId="6" borderId="11" xfId="0" applyFont="1" applyFill="1" applyBorder="1" applyAlignment="1" applyProtection="1">
      <alignment horizontal="center" vertical="center" shrinkToFit="1"/>
      <protection locked="0"/>
    </xf>
    <xf numFmtId="0" fontId="18" fillId="6" borderId="18" xfId="0" applyFont="1" applyFill="1" applyBorder="1" applyAlignment="1" applyProtection="1">
      <alignment horizontal="center" vertical="center" shrinkToFit="1"/>
      <protection locked="0"/>
    </xf>
    <xf numFmtId="0" fontId="0" fillId="0" borderId="47" xfId="0" applyFont="1" applyBorder="1" applyAlignment="1">
      <alignment horizontal="center" vertical="center" shrinkToFit="1"/>
    </xf>
    <xf numFmtId="0" fontId="0" fillId="0" borderId="181" xfId="0" applyFont="1" applyBorder="1" applyAlignment="1">
      <alignment horizontal="center" vertical="center" shrinkToFit="1"/>
    </xf>
    <xf numFmtId="0" fontId="0" fillId="0" borderId="383" xfId="0" applyFont="1" applyBorder="1" applyAlignment="1">
      <alignment horizontal="center" vertical="center" shrinkToFit="1"/>
    </xf>
    <xf numFmtId="0" fontId="0" fillId="0" borderId="384" xfId="0" applyFont="1" applyBorder="1" applyAlignment="1">
      <alignment horizontal="center" vertical="center" shrinkToFit="1"/>
    </xf>
    <xf numFmtId="0" fontId="0" fillId="0" borderId="376" xfId="0" quotePrefix="1" applyFont="1" applyBorder="1" applyAlignment="1">
      <alignment horizontal="center" vertical="center" shrinkToFit="1"/>
    </xf>
    <xf numFmtId="0" fontId="0" fillId="0" borderId="377" xfId="0" quotePrefix="1" applyFont="1" applyBorder="1" applyAlignment="1">
      <alignment horizontal="center" vertical="center" shrinkToFit="1"/>
    </xf>
    <xf numFmtId="0" fontId="0" fillId="0" borderId="378" xfId="0" quotePrefix="1" applyFont="1" applyBorder="1" applyAlignment="1">
      <alignment horizontal="center" vertical="center" shrinkToFit="1"/>
    </xf>
    <xf numFmtId="179" fontId="0" fillId="6" borderId="379" xfId="0" applyNumberFormat="1" applyFont="1" applyFill="1" applyBorder="1" applyAlignment="1" applyProtection="1">
      <alignment horizontal="center" vertical="center" shrinkToFit="1"/>
      <protection locked="0"/>
    </xf>
    <xf numFmtId="179" fontId="0" fillId="6" borderId="377" xfId="0" applyNumberFormat="1" applyFont="1" applyFill="1" applyBorder="1" applyAlignment="1" applyProtection="1">
      <alignment horizontal="center" vertical="center" shrinkToFit="1"/>
      <protection locked="0"/>
    </xf>
    <xf numFmtId="183" fontId="0" fillId="6" borderId="379" xfId="0" applyNumberFormat="1" applyFont="1" applyFill="1" applyBorder="1" applyAlignment="1" applyProtection="1">
      <alignment horizontal="center" vertical="center" shrinkToFit="1"/>
      <protection locked="0"/>
    </xf>
    <xf numFmtId="183" fontId="0" fillId="6" borderId="380" xfId="0" applyNumberFormat="1" applyFont="1" applyFill="1" applyBorder="1" applyAlignment="1" applyProtection="1">
      <alignment horizontal="center" vertical="center" shrinkToFit="1"/>
      <protection locked="0"/>
    </xf>
    <xf numFmtId="179" fontId="0" fillId="0" borderId="182" xfId="0" applyNumberFormat="1" applyFont="1" applyBorder="1" applyAlignment="1">
      <alignment horizontal="center" vertical="center" shrinkToFit="1"/>
    </xf>
    <xf numFmtId="179" fontId="0" fillId="0" borderId="189" xfId="0" applyNumberFormat="1" applyFont="1" applyBorder="1" applyAlignment="1">
      <alignment horizontal="center" vertical="center" shrinkToFit="1"/>
    </xf>
    <xf numFmtId="179" fontId="0" fillId="0" borderId="394" xfId="0" applyNumberFormat="1" applyFont="1" applyBorder="1" applyAlignment="1">
      <alignment horizontal="center" vertical="center" shrinkToFit="1"/>
    </xf>
    <xf numFmtId="0" fontId="14" fillId="0" borderId="75"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190" xfId="0" applyFont="1" applyBorder="1" applyAlignment="1">
      <alignment horizontal="left" vertical="center" shrinkToFit="1"/>
    </xf>
    <xf numFmtId="0" fontId="0" fillId="0" borderId="39" xfId="0" applyNumberFormat="1" applyFont="1" applyFill="1" applyBorder="1" applyAlignment="1">
      <alignment horizontal="center" vertical="center" shrinkToFit="1"/>
    </xf>
    <xf numFmtId="0" fontId="0" fillId="0" borderId="184" xfId="0" applyNumberFormat="1" applyFont="1" applyFill="1" applyBorder="1" applyAlignment="1">
      <alignment horizontal="center" vertical="center" shrinkToFit="1"/>
    </xf>
    <xf numFmtId="0" fontId="18" fillId="6" borderId="75" xfId="0" applyFont="1" applyFill="1" applyBorder="1" applyAlignment="1" applyProtection="1">
      <alignment horizontal="center" vertical="center" shrinkToFit="1"/>
      <protection locked="0"/>
    </xf>
    <xf numFmtId="0" fontId="18" fillId="6" borderId="185" xfId="0" applyFont="1" applyFill="1" applyBorder="1" applyAlignment="1" applyProtection="1">
      <alignment horizontal="center" vertical="center" shrinkToFit="1"/>
      <protection locked="0"/>
    </xf>
    <xf numFmtId="0" fontId="18" fillId="6" borderId="186" xfId="0" applyFont="1" applyFill="1" applyBorder="1" applyAlignment="1" applyProtection="1">
      <alignment horizontal="center" vertical="center" shrinkToFit="1"/>
      <protection locked="0"/>
    </xf>
    <xf numFmtId="0" fontId="0" fillId="0" borderId="186" xfId="0" applyFont="1" applyFill="1" applyBorder="1" applyAlignment="1">
      <alignment horizontal="center" vertical="center" shrinkToFit="1"/>
    </xf>
    <xf numFmtId="0" fontId="0" fillId="0" borderId="190" xfId="0" applyFont="1" applyFill="1" applyBorder="1" applyAlignment="1">
      <alignment horizontal="center" vertical="center" shrinkToFit="1"/>
    </xf>
    <xf numFmtId="0" fontId="18" fillId="6" borderId="39" xfId="0" applyFont="1" applyFill="1" applyBorder="1" applyAlignment="1" applyProtection="1">
      <alignment horizontal="center" vertical="center" shrinkToFit="1"/>
      <protection locked="0"/>
    </xf>
    <xf numFmtId="0" fontId="18" fillId="6" borderId="184" xfId="0" applyFont="1" applyFill="1" applyBorder="1" applyAlignment="1" applyProtection="1">
      <alignment horizontal="center" vertical="center" shrinkToFit="1"/>
      <protection locked="0"/>
    </xf>
    <xf numFmtId="179" fontId="0" fillId="0" borderId="75" xfId="0" applyNumberFormat="1" applyFont="1" applyBorder="1" applyAlignment="1" applyProtection="1">
      <alignment horizontal="center" vertical="center" shrinkToFit="1"/>
      <protection locked="0"/>
    </xf>
    <xf numFmtId="179" fontId="0" fillId="0" borderId="40" xfId="0" applyNumberFormat="1" applyFont="1" applyBorder="1" applyAlignment="1" applyProtection="1">
      <alignment horizontal="center" vertical="center" shrinkToFit="1"/>
      <protection locked="0"/>
    </xf>
    <xf numFmtId="179" fontId="0" fillId="0" borderId="191" xfId="0" applyNumberFormat="1" applyFont="1" applyBorder="1" applyAlignment="1" applyProtection="1">
      <alignment horizontal="center" vertical="center" shrinkToFit="1"/>
      <protection locked="0"/>
    </xf>
    <xf numFmtId="0" fontId="0" fillId="0" borderId="8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8" fillId="6" borderId="9" xfId="0" applyFont="1" applyFill="1" applyBorder="1" applyAlignment="1" applyProtection="1">
      <alignment horizontal="center" vertical="center" shrinkToFit="1"/>
      <protection locked="0"/>
    </xf>
    <xf numFmtId="0" fontId="18" fillId="6" borderId="16" xfId="0" applyFont="1" applyFill="1" applyBorder="1" applyAlignment="1" applyProtection="1">
      <alignment horizontal="center" vertical="center" shrinkToFit="1"/>
      <protection locked="0"/>
    </xf>
    <xf numFmtId="0" fontId="0" fillId="0" borderId="180" xfId="0" applyFont="1" applyBorder="1" applyAlignment="1">
      <alignment horizontal="center" vertical="center" shrinkToFit="1"/>
    </xf>
    <xf numFmtId="0" fontId="0" fillId="0" borderId="34" xfId="0" applyFont="1" applyBorder="1" applyAlignment="1">
      <alignment horizontal="center" vertical="center" shrinkToFit="1"/>
    </xf>
    <xf numFmtId="179" fontId="0" fillId="6" borderId="34" xfId="0" applyNumberFormat="1" applyFont="1" applyFill="1" applyBorder="1" applyAlignment="1" applyProtection="1">
      <alignment horizontal="center" vertical="center" shrinkToFit="1"/>
      <protection locked="0"/>
    </xf>
    <xf numFmtId="0" fontId="0" fillId="6" borderId="192" xfId="0" applyFont="1" applyFill="1" applyBorder="1" applyAlignment="1" applyProtection="1">
      <alignment horizontal="center" vertical="center" shrinkToFit="1"/>
      <protection locked="0"/>
    </xf>
    <xf numFmtId="0" fontId="14" fillId="0" borderId="74"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38" xfId="0" applyFont="1" applyBorder="1" applyAlignment="1">
      <alignment horizontal="left" vertical="center" shrinkToFit="1"/>
    </xf>
    <xf numFmtId="0" fontId="0" fillId="0" borderId="36" xfId="0" applyNumberFormat="1" applyFont="1" applyFill="1" applyBorder="1" applyAlignment="1">
      <alignment horizontal="center" vertical="center" shrinkToFit="1"/>
    </xf>
    <xf numFmtId="0" fontId="0" fillId="0" borderId="183" xfId="0" applyNumberFormat="1" applyFont="1" applyFill="1" applyBorder="1" applyAlignment="1">
      <alignment horizontal="center" vertical="center" shrinkToFit="1"/>
    </xf>
    <xf numFmtId="0" fontId="5" fillId="0" borderId="74" xfId="2" applyFont="1" applyBorder="1" applyAlignment="1">
      <alignment horizontal="center" vertical="center" shrinkToFit="1"/>
    </xf>
    <xf numFmtId="0" fontId="5" fillId="0" borderId="37" xfId="2" applyFont="1" applyBorder="1" applyAlignment="1">
      <alignment horizontal="center" vertical="center" shrinkToFit="1"/>
    </xf>
    <xf numFmtId="179" fontId="5" fillId="6" borderId="37" xfId="2" applyNumberFormat="1" applyFont="1" applyFill="1" applyBorder="1" applyAlignment="1" applyProtection="1">
      <alignment horizontal="center" vertical="center"/>
      <protection locked="0"/>
    </xf>
    <xf numFmtId="179" fontId="5" fillId="6" borderId="193" xfId="2" applyNumberFormat="1" applyFont="1" applyFill="1" applyBorder="1" applyAlignment="1" applyProtection="1">
      <alignment horizontal="center" vertical="center"/>
      <protection locked="0"/>
    </xf>
    <xf numFmtId="0" fontId="14" fillId="0" borderId="182" xfId="0" applyFont="1" applyBorder="1" applyAlignment="1">
      <alignment horizontal="left" vertical="center" shrinkToFit="1"/>
    </xf>
    <xf numFmtId="0" fontId="14" fillId="0" borderId="189" xfId="0" applyFont="1" applyBorder="1" applyAlignment="1">
      <alignment horizontal="left" vertical="center" shrinkToFit="1"/>
    </xf>
    <xf numFmtId="0" fontId="14" fillId="0" borderId="48" xfId="0" applyFont="1" applyBorder="1" applyAlignment="1">
      <alignment horizontal="left" vertical="center" shrinkToFit="1"/>
    </xf>
    <xf numFmtId="0" fontId="0" fillId="0" borderId="47" xfId="0" applyNumberFormat="1" applyFont="1" applyFill="1" applyBorder="1" applyAlignment="1">
      <alignment horizontal="center" vertical="center" shrinkToFit="1"/>
    </xf>
    <xf numFmtId="0" fontId="0" fillId="0" borderId="181" xfId="0" applyNumberFormat="1" applyFont="1" applyFill="1" applyBorder="1" applyAlignment="1">
      <alignment horizontal="center" vertical="center" shrinkToFit="1"/>
    </xf>
    <xf numFmtId="0" fontId="5" fillId="0" borderId="74"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193" xfId="2" applyFont="1" applyBorder="1" applyAlignment="1" applyProtection="1">
      <alignment horizontal="center" vertical="center"/>
      <protection locked="0"/>
    </xf>
    <xf numFmtId="0" fontId="5" fillId="0" borderId="75" xfId="2" applyFont="1" applyBorder="1" applyAlignment="1" applyProtection="1">
      <alignment horizontal="center" vertical="center"/>
      <protection locked="0"/>
    </xf>
    <xf numFmtId="0" fontId="5" fillId="0" borderId="40" xfId="2" applyFont="1" applyBorder="1" applyAlignment="1" applyProtection="1">
      <alignment horizontal="center" vertical="center"/>
      <protection locked="0"/>
    </xf>
    <xf numFmtId="0" fontId="5" fillId="0" borderId="191" xfId="2" applyFont="1" applyBorder="1" applyAlignment="1" applyProtection="1">
      <alignment horizontal="center" vertical="center"/>
      <protection locked="0"/>
    </xf>
    <xf numFmtId="0" fontId="19" fillId="0" borderId="8" xfId="3" applyFont="1" applyBorder="1" applyAlignment="1" applyProtection="1">
      <alignment horizontal="left" vertical="center"/>
    </xf>
    <xf numFmtId="181" fontId="19" fillId="0" borderId="1" xfId="3" applyNumberFormat="1" applyFont="1" applyBorder="1" applyAlignment="1" applyProtection="1">
      <alignment horizontal="center" vertical="center" wrapText="1"/>
    </xf>
    <xf numFmtId="0" fontId="16" fillId="0" borderId="385" xfId="0" quotePrefix="1" applyFont="1" applyBorder="1" applyAlignment="1">
      <alignment horizontal="left" vertical="center" wrapText="1" shrinkToFit="1"/>
    </xf>
    <xf numFmtId="0" fontId="16" fillId="0" borderId="386" xfId="0" quotePrefix="1" applyFont="1" applyBorder="1" applyAlignment="1">
      <alignment horizontal="left" vertical="center" shrinkToFit="1"/>
    </xf>
    <xf numFmtId="0" fontId="16" fillId="0" borderId="387" xfId="0" quotePrefix="1" applyFont="1" applyBorder="1" applyAlignment="1">
      <alignment horizontal="left" vertical="center" shrinkToFit="1"/>
    </xf>
    <xf numFmtId="0" fontId="0" fillId="0" borderId="7" xfId="0" applyFont="1" applyBorder="1" applyAlignment="1">
      <alignment horizontal="center" vertical="center" wrapText="1" shrinkToFit="1"/>
    </xf>
    <xf numFmtId="0" fontId="0" fillId="0" borderId="23" xfId="0" applyFont="1" applyBorder="1" applyAlignment="1">
      <alignment horizontal="center" vertical="center" wrapText="1" shrinkToFit="1"/>
    </xf>
    <xf numFmtId="46" fontId="0" fillId="0" borderId="20" xfId="0" quotePrefix="1" applyNumberFormat="1" applyFont="1" applyBorder="1" applyAlignment="1">
      <alignment horizontal="center" vertical="center" shrinkToFit="1"/>
    </xf>
    <xf numFmtId="46" fontId="0" fillId="0" borderId="3" xfId="0" quotePrefix="1" applyNumberFormat="1" applyFont="1" applyBorder="1" applyAlignment="1">
      <alignment horizontal="center" vertical="center" shrinkToFit="1"/>
    </xf>
    <xf numFmtId="46" fontId="0" fillId="0" borderId="92" xfId="0" quotePrefix="1" applyNumberFormat="1" applyFont="1" applyBorder="1" applyAlignment="1">
      <alignment horizontal="center" vertical="center" shrinkToFit="1"/>
    </xf>
    <xf numFmtId="179" fontId="0" fillId="0" borderId="31" xfId="0" applyNumberFormat="1" applyFont="1" applyBorder="1" applyAlignment="1">
      <alignment horizontal="center" vertical="center" shrinkToFit="1"/>
    </xf>
    <xf numFmtId="179" fontId="0" fillId="0" borderId="3" xfId="0" applyNumberFormat="1" applyFont="1" applyBorder="1" applyAlignment="1">
      <alignment horizontal="center" vertical="center" shrinkToFit="1"/>
    </xf>
    <xf numFmtId="183" fontId="0" fillId="0" borderId="31" xfId="0" applyNumberFormat="1" applyFont="1" applyBorder="1" applyAlignment="1">
      <alignment horizontal="center" vertical="center" shrinkToFit="1"/>
    </xf>
    <xf numFmtId="183" fontId="0" fillId="0" borderId="15" xfId="0" applyNumberFormat="1" applyFont="1" applyBorder="1" applyAlignment="1">
      <alignment horizontal="center" vertical="center" shrinkToFit="1"/>
    </xf>
    <xf numFmtId="0" fontId="0" fillId="0" borderId="7"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179" fontId="0" fillId="6" borderId="393" xfId="0" applyNumberFormat="1" applyFont="1" applyFill="1" applyBorder="1" applyAlignment="1" applyProtection="1">
      <alignment horizontal="center" vertical="center" shrinkToFit="1"/>
      <protection locked="0"/>
    </xf>
    <xf numFmtId="179" fontId="0" fillId="6" borderId="285" xfId="0" applyNumberFormat="1" applyFont="1" applyFill="1" applyBorder="1" applyAlignment="1" applyProtection="1">
      <alignment horizontal="center" vertical="center" shrinkToFit="1"/>
      <protection locked="0"/>
    </xf>
    <xf numFmtId="183" fontId="0" fillId="6" borderId="393" xfId="0" applyNumberFormat="1" applyFont="1" applyFill="1" applyBorder="1" applyAlignment="1" applyProtection="1">
      <alignment horizontal="center" vertical="center" shrinkToFit="1"/>
      <protection locked="0"/>
    </xf>
    <xf numFmtId="183" fontId="0" fillId="6" borderId="286" xfId="0" applyNumberFormat="1" applyFont="1" applyFill="1" applyBorder="1" applyAlignment="1" applyProtection="1">
      <alignment horizontal="center" vertical="center" shrinkToFit="1"/>
      <protection locked="0"/>
    </xf>
    <xf numFmtId="0" fontId="0" fillId="0" borderId="4"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46" fontId="0" fillId="0" borderId="368" xfId="0" quotePrefix="1" applyNumberFormat="1" applyFont="1" applyBorder="1" applyAlignment="1">
      <alignment horizontal="center" vertical="center" shrinkToFit="1"/>
    </xf>
    <xf numFmtId="46" fontId="0" fillId="0" borderId="285" xfId="0" quotePrefix="1" applyNumberFormat="1" applyFont="1" applyBorder="1" applyAlignment="1">
      <alignment horizontal="center" vertical="center" shrinkToFit="1"/>
    </xf>
    <xf numFmtId="46" fontId="0" fillId="0" borderId="392" xfId="0" quotePrefix="1" applyNumberFormat="1" applyFont="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5" fillId="0" borderId="74" xfId="2" applyFont="1" applyBorder="1" applyAlignment="1" applyProtection="1">
      <alignment horizontal="center" vertical="center" wrapText="1"/>
      <protection locked="0"/>
    </xf>
    <xf numFmtId="0" fontId="5" fillId="0" borderId="37" xfId="2" applyFont="1" applyBorder="1" applyAlignment="1" applyProtection="1">
      <alignment horizontal="center" vertical="center" wrapText="1"/>
      <protection locked="0"/>
    </xf>
    <xf numFmtId="0" fontId="5" fillId="0" borderId="193" xfId="2" applyFont="1" applyBorder="1" applyAlignment="1" applyProtection="1">
      <alignment horizontal="center" vertical="center" wrapText="1"/>
      <protection locked="0"/>
    </xf>
    <xf numFmtId="0" fontId="19" fillId="0" borderId="7" xfId="3" applyFont="1" applyBorder="1" applyAlignment="1" applyProtection="1">
      <alignment horizontal="left" vertical="center" shrinkToFit="1"/>
    </xf>
    <xf numFmtId="0" fontId="19" fillId="0" borderId="3" xfId="3" applyFont="1" applyBorder="1" applyAlignment="1" applyProtection="1">
      <alignment horizontal="left" vertical="center" shrinkToFit="1"/>
    </xf>
    <xf numFmtId="0" fontId="19" fillId="0" borderId="187" xfId="3" applyFont="1" applyBorder="1" applyAlignment="1" applyProtection="1">
      <alignment horizontal="left" vertical="center" shrinkToFit="1"/>
    </xf>
    <xf numFmtId="177" fontId="19" fillId="2" borderId="97" xfId="3" applyNumberFormat="1" applyFont="1" applyFill="1" applyBorder="1" applyAlignment="1" applyProtection="1">
      <alignment horizontal="center" vertical="center" wrapText="1"/>
      <protection locked="0"/>
    </xf>
    <xf numFmtId="177" fontId="19" fillId="2" borderId="98" xfId="3" applyNumberFormat="1" applyFont="1" applyFill="1" applyBorder="1" applyAlignment="1" applyProtection="1">
      <alignment horizontal="center" vertical="center" wrapText="1"/>
      <protection locked="0"/>
    </xf>
    <xf numFmtId="0" fontId="19" fillId="0" borderId="7" xfId="3" applyFont="1" applyBorder="1" applyAlignment="1" applyProtection="1">
      <alignment horizontal="left" vertical="center"/>
    </xf>
    <xf numFmtId="0" fontId="0" fillId="0" borderId="383" xfId="0" applyNumberFormat="1" applyFont="1" applyFill="1" applyBorder="1" applyAlignment="1">
      <alignment horizontal="center" vertical="center" shrinkToFit="1"/>
    </xf>
    <xf numFmtId="0" fontId="0" fillId="0" borderId="384" xfId="0" applyNumberFormat="1" applyFont="1" applyFill="1" applyBorder="1" applyAlignment="1">
      <alignment horizontal="center" vertical="center" shrinkToFit="1"/>
    </xf>
    <xf numFmtId="0" fontId="18" fillId="6" borderId="182" xfId="0" applyFont="1" applyFill="1" applyBorder="1" applyAlignment="1" applyProtection="1">
      <alignment horizontal="center" vertical="center" shrinkToFit="1"/>
      <protection locked="0"/>
    </xf>
    <xf numFmtId="0" fontId="18" fillId="6" borderId="381" xfId="0" applyFont="1" applyFill="1" applyBorder="1" applyAlignment="1" applyProtection="1">
      <alignment horizontal="center" vertical="center" shrinkToFit="1"/>
      <protection locked="0"/>
    </xf>
    <xf numFmtId="0" fontId="18" fillId="6" borderId="388" xfId="0" applyFont="1" applyFill="1" applyBorder="1" applyAlignment="1" applyProtection="1">
      <alignment horizontal="center" vertical="center" shrinkToFit="1"/>
      <protection locked="0"/>
    </xf>
    <xf numFmtId="0" fontId="18" fillId="6" borderId="389" xfId="0" applyFont="1" applyFill="1" applyBorder="1" applyAlignment="1" applyProtection="1">
      <alignment horizontal="center" vertical="center" shrinkToFit="1"/>
      <protection locked="0"/>
    </xf>
    <xf numFmtId="0" fontId="18" fillId="6" borderId="41" xfId="0" applyFont="1" applyFill="1" applyBorder="1" applyAlignment="1" applyProtection="1">
      <alignment horizontal="center" vertical="center" shrinkToFit="1"/>
      <protection locked="0"/>
    </xf>
    <xf numFmtId="0" fontId="18" fillId="6" borderId="78" xfId="0"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8" fillId="6" borderId="33" xfId="0" applyFont="1" applyFill="1" applyBorder="1" applyAlignment="1" applyProtection="1">
      <alignment horizontal="center" vertical="center" shrinkToFit="1"/>
      <protection locked="0"/>
    </xf>
    <xf numFmtId="0" fontId="18" fillId="6" borderId="179" xfId="0" applyFont="1" applyFill="1" applyBorder="1" applyAlignment="1" applyProtection="1">
      <alignment horizontal="center" vertical="center" shrinkToFit="1"/>
      <protection locked="0"/>
    </xf>
    <xf numFmtId="0" fontId="18" fillId="6" borderId="382" xfId="0" applyFont="1" applyFill="1" applyBorder="1" applyAlignment="1" applyProtection="1">
      <alignment horizontal="center" vertical="center" shrinkToFit="1"/>
      <protection locked="0"/>
    </xf>
    <xf numFmtId="0" fontId="18" fillId="6" borderId="390" xfId="0" applyFont="1" applyFill="1" applyBorder="1" applyAlignment="1" applyProtection="1">
      <alignment horizontal="center" vertical="center" shrinkToFit="1"/>
      <protection locked="0"/>
    </xf>
    <xf numFmtId="0" fontId="0" fillId="0" borderId="382"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390" xfId="0" applyFont="1" applyFill="1" applyBorder="1" applyAlignment="1">
      <alignment horizontal="center" vertical="center" shrinkToFit="1"/>
    </xf>
    <xf numFmtId="0" fontId="0" fillId="0" borderId="391" xfId="0" applyFont="1" applyFill="1" applyBorder="1" applyAlignment="1">
      <alignment horizontal="center" vertical="center" shrinkToFit="1"/>
    </xf>
    <xf numFmtId="0" fontId="18" fillId="6" borderId="47" xfId="0" applyFont="1" applyFill="1" applyBorder="1" applyAlignment="1" applyProtection="1">
      <alignment horizontal="center" vertical="center" shrinkToFit="1"/>
      <protection locked="0"/>
    </xf>
    <xf numFmtId="0" fontId="18" fillId="6" borderId="181" xfId="0" applyFont="1" applyFill="1" applyBorder="1" applyAlignment="1" applyProtection="1">
      <alignment horizontal="center" vertical="center" shrinkToFit="1"/>
      <protection locked="0"/>
    </xf>
    <xf numFmtId="0" fontId="18" fillId="6" borderId="383" xfId="0" applyFont="1" applyFill="1" applyBorder="1" applyAlignment="1" applyProtection="1">
      <alignment horizontal="center" vertical="center" shrinkToFit="1"/>
      <protection locked="0"/>
    </xf>
    <xf numFmtId="0" fontId="18" fillId="6" borderId="384" xfId="0" applyFont="1" applyFill="1" applyBorder="1" applyAlignment="1" applyProtection="1">
      <alignment horizontal="center" vertical="center" shrinkToFit="1"/>
      <protection locked="0"/>
    </xf>
    <xf numFmtId="0" fontId="5" fillId="0" borderId="180" xfId="2" applyFont="1" applyBorder="1" applyAlignment="1" applyProtection="1">
      <alignment horizontal="center" vertical="center"/>
      <protection locked="0"/>
    </xf>
    <xf numFmtId="0" fontId="5" fillId="0" borderId="34" xfId="2" applyFont="1" applyBorder="1" applyAlignment="1" applyProtection="1">
      <alignment horizontal="center" vertical="center"/>
      <protection locked="0"/>
    </xf>
    <xf numFmtId="0" fontId="5" fillId="0" borderId="192" xfId="2" applyFont="1" applyBorder="1" applyAlignment="1" applyProtection="1">
      <alignment horizontal="center" vertical="center"/>
      <protection locked="0"/>
    </xf>
    <xf numFmtId="0" fontId="39" fillId="0" borderId="14" xfId="3" applyFont="1" applyBorder="1" applyAlignment="1" applyProtection="1">
      <alignment horizontal="center" vertical="center"/>
    </xf>
    <xf numFmtId="20" fontId="0" fillId="0" borderId="44" xfId="0" quotePrefix="1" applyNumberFormat="1" applyFont="1" applyBorder="1" applyAlignment="1">
      <alignment horizontal="center" vertical="center" shrinkToFit="1"/>
    </xf>
    <xf numFmtId="20" fontId="0" fillId="0" borderId="0" xfId="0" quotePrefix="1" applyNumberFormat="1" applyFont="1" applyBorder="1" applyAlignment="1">
      <alignment horizontal="center" vertical="center" shrinkToFit="1"/>
    </xf>
    <xf numFmtId="20" fontId="0" fillId="0" borderId="95" xfId="0" quotePrefix="1" applyNumberFormat="1" applyFont="1" applyBorder="1" applyAlignment="1">
      <alignment horizontal="center" vertical="center" shrinkToFit="1"/>
    </xf>
    <xf numFmtId="179" fontId="0" fillId="6" borderId="94" xfId="0" applyNumberFormat="1" applyFont="1" applyFill="1" applyBorder="1" applyAlignment="1" applyProtection="1">
      <alignment horizontal="center" vertical="center" shrinkToFit="1"/>
      <protection locked="0"/>
    </xf>
    <xf numFmtId="179" fontId="0" fillId="6" borderId="0" xfId="0" applyNumberFormat="1" applyFont="1" applyFill="1" applyBorder="1" applyAlignment="1" applyProtection="1">
      <alignment horizontal="center" vertical="center" shrinkToFit="1"/>
      <protection locked="0"/>
    </xf>
    <xf numFmtId="0" fontId="0" fillId="0" borderId="375" xfId="0" applyFont="1" applyBorder="1" applyAlignment="1">
      <alignment horizontal="center" vertical="center" shrinkToFit="1"/>
    </xf>
    <xf numFmtId="0" fontId="0" fillId="0" borderId="301" xfId="0" applyFont="1" applyBorder="1" applyAlignment="1">
      <alignment horizontal="center" vertical="center" shrinkToFit="1"/>
    </xf>
    <xf numFmtId="0" fontId="0" fillId="0" borderId="159" xfId="0" applyFont="1" applyBorder="1" applyAlignment="1">
      <alignment horizontal="center" vertical="center" shrinkToFit="1"/>
    </xf>
    <xf numFmtId="0" fontId="0" fillId="0" borderId="160" xfId="0" applyFont="1" applyBorder="1" applyAlignment="1">
      <alignment horizontal="center" vertical="center" shrinkToFit="1"/>
    </xf>
    <xf numFmtId="0" fontId="0" fillId="0" borderId="103" xfId="0" applyFont="1" applyBorder="1" applyAlignment="1">
      <alignment horizontal="center" vertical="center" shrinkToFit="1"/>
    </xf>
    <xf numFmtId="0" fontId="0" fillId="0" borderId="88" xfId="0" applyFont="1" applyBorder="1" applyAlignment="1">
      <alignment horizontal="center" vertical="center" shrinkToFit="1"/>
    </xf>
    <xf numFmtId="0" fontId="0" fillId="0" borderId="89" xfId="0" applyFont="1" applyBorder="1" applyAlignment="1">
      <alignment horizontal="center" vertical="center" shrinkToFit="1"/>
    </xf>
    <xf numFmtId="0" fontId="5" fillId="0" borderId="45" xfId="2" applyFont="1" applyBorder="1" applyAlignment="1" applyProtection="1">
      <alignment horizontal="center" vertical="center"/>
      <protection locked="0"/>
    </xf>
    <xf numFmtId="0" fontId="5" fillId="0" borderId="46" xfId="2" applyFont="1" applyBorder="1" applyAlignment="1" applyProtection="1">
      <alignment horizontal="center" vertical="center"/>
      <protection locked="0"/>
    </xf>
    <xf numFmtId="0" fontId="5" fillId="0" borderId="125" xfId="2" applyFont="1" applyBorder="1" applyAlignment="1" applyProtection="1">
      <alignment horizontal="center" vertical="center"/>
      <protection locked="0"/>
    </xf>
    <xf numFmtId="0" fontId="0" fillId="0" borderId="33" xfId="0" applyFont="1" applyBorder="1" applyAlignment="1">
      <alignment horizontal="center" vertical="center" shrinkToFit="1"/>
    </xf>
    <xf numFmtId="0" fontId="0" fillId="0" borderId="179" xfId="0" applyFont="1" applyBorder="1" applyAlignment="1">
      <alignment horizontal="center" vertical="center" shrinkToFit="1"/>
    </xf>
    <xf numFmtId="0" fontId="0" fillId="0" borderId="180" xfId="0" quotePrefix="1" applyFont="1" applyBorder="1" applyAlignment="1">
      <alignment horizontal="center" vertical="center" shrinkToFit="1"/>
    </xf>
    <xf numFmtId="0" fontId="0" fillId="0" borderId="34" xfId="0" quotePrefix="1" applyFont="1" applyBorder="1" applyAlignment="1">
      <alignment horizontal="center" vertical="center" shrinkToFit="1"/>
    </xf>
    <xf numFmtId="0" fontId="0" fillId="0" borderId="78" xfId="0" quotePrefix="1" applyFont="1" applyBorder="1" applyAlignment="1">
      <alignment horizontal="center" vertical="center" shrinkToFit="1"/>
    </xf>
    <xf numFmtId="179" fontId="0" fillId="6" borderId="41" xfId="0" applyNumberFormat="1" applyFont="1" applyFill="1" applyBorder="1" applyAlignment="1" applyProtection="1">
      <alignment horizontal="center" vertical="center" shrinkToFit="1"/>
      <protection locked="0"/>
    </xf>
    <xf numFmtId="0" fontId="0" fillId="0" borderId="373" xfId="0" applyFont="1" applyBorder="1" applyAlignment="1">
      <alignment horizontal="center" vertical="center" shrinkToFit="1"/>
    </xf>
    <xf numFmtId="0" fontId="0" fillId="0" borderId="374" xfId="0" applyFont="1" applyBorder="1" applyAlignment="1">
      <alignment horizontal="center" vertical="center" shrinkToFit="1"/>
    </xf>
    <xf numFmtId="0" fontId="18" fillId="6" borderId="180" xfId="0" applyFont="1" applyFill="1" applyBorder="1" applyAlignment="1" applyProtection="1">
      <alignment horizontal="center" vertical="center" shrinkToFit="1"/>
      <protection locked="0"/>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372" xfId="0" applyFont="1" applyBorder="1" applyAlignment="1">
      <alignment horizontal="center" vertical="center" shrinkToFit="1"/>
    </xf>
    <xf numFmtId="0" fontId="0" fillId="0" borderId="91" xfId="0" applyFont="1" applyBorder="1" applyAlignment="1">
      <alignment horizontal="center" vertical="center" shrinkToFit="1"/>
    </xf>
    <xf numFmtId="0" fontId="0" fillId="0" borderId="273"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161" xfId="0" applyFont="1" applyBorder="1" applyAlignment="1">
      <alignment horizontal="center" vertical="center" shrinkToFit="1"/>
    </xf>
    <xf numFmtId="0" fontId="0" fillId="0" borderId="20"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121" xfId="0" applyFont="1" applyFill="1" applyBorder="1" applyAlignment="1" applyProtection="1">
      <alignment horizontal="center" vertical="center" shrinkToFit="1"/>
      <protection locked="0"/>
    </xf>
    <xf numFmtId="0" fontId="0" fillId="0" borderId="371"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109" xfId="0" applyFont="1" applyBorder="1" applyAlignment="1">
      <alignment horizontal="center" vertical="center" shrinkToFit="1"/>
    </xf>
    <xf numFmtId="0" fontId="18" fillId="6" borderId="105" xfId="0" applyFont="1" applyFill="1" applyBorder="1" applyAlignment="1" applyProtection="1">
      <alignment horizontal="center" vertical="center" shrinkToFit="1"/>
      <protection locked="0"/>
    </xf>
    <xf numFmtId="0" fontId="18" fillId="6" borderId="152" xfId="0" applyFont="1" applyFill="1" applyBorder="1" applyAlignment="1" applyProtection="1">
      <alignment horizontal="center" vertical="center" shrinkToFit="1"/>
      <protection locked="0"/>
    </xf>
    <xf numFmtId="0" fontId="18" fillId="6" borderId="107" xfId="0" applyFont="1" applyFill="1" applyBorder="1" applyAlignment="1" applyProtection="1">
      <alignment horizontal="center" vertical="center" shrinkToFit="1"/>
      <protection locked="0"/>
    </xf>
    <xf numFmtId="0" fontId="0" fillId="6" borderId="104" xfId="0" applyFont="1" applyFill="1" applyBorder="1" applyAlignment="1">
      <alignment horizontal="center" vertical="center" shrinkToFit="1"/>
    </xf>
    <xf numFmtId="0" fontId="0" fillId="6" borderId="109" xfId="0" applyFont="1" applyFill="1" applyBorder="1" applyAlignment="1">
      <alignment horizontal="center" vertical="center" shrinkToFit="1"/>
    </xf>
    <xf numFmtId="0" fontId="34" fillId="0" borderId="105" xfId="2" applyFont="1" applyFill="1" applyBorder="1" applyAlignment="1" applyProtection="1">
      <alignment horizontal="left" vertical="center" wrapText="1"/>
      <protection locked="0"/>
    </xf>
    <xf numFmtId="0" fontId="34" fillId="0" borderId="106" xfId="2" applyFont="1" applyFill="1" applyBorder="1" applyAlignment="1" applyProtection="1">
      <alignment horizontal="left" vertical="center" wrapText="1"/>
      <protection locked="0"/>
    </xf>
    <xf numFmtId="0" fontId="34" fillId="0" borderId="128" xfId="2" applyFont="1" applyFill="1" applyBorder="1" applyAlignment="1" applyProtection="1">
      <alignment horizontal="left" vertical="center" wrapText="1"/>
      <protection locked="0"/>
    </xf>
    <xf numFmtId="0" fontId="0" fillId="0" borderId="1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3" xfId="0" applyFont="1" applyBorder="1" applyAlignment="1">
      <alignment horizontal="center" vertical="center" shrinkToFit="1"/>
    </xf>
    <xf numFmtId="0" fontId="14" fillId="0" borderId="4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16" xfId="0" applyFont="1" applyBorder="1" applyAlignment="1">
      <alignment horizontal="left" vertical="center" wrapText="1" shrinkToFit="1"/>
    </xf>
    <xf numFmtId="0" fontId="14" fillId="0" borderId="27" xfId="0" applyFont="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188" xfId="0" applyFont="1" applyBorder="1" applyAlignment="1">
      <alignment horizontal="left" vertical="center" wrapText="1" shrinkToFit="1"/>
    </xf>
    <xf numFmtId="0" fontId="0" fillId="6" borderId="7"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9" xfId="0" applyFont="1" applyFill="1" applyBorder="1" applyAlignment="1">
      <alignment horizontal="center" vertical="center" shrinkToFit="1"/>
    </xf>
    <xf numFmtId="0" fontId="0" fillId="6" borderId="16" xfId="0" applyFont="1" applyFill="1" applyBorder="1" applyAlignment="1">
      <alignment horizontal="center" vertical="center" shrinkToFit="1"/>
    </xf>
    <xf numFmtId="0" fontId="0" fillId="6" borderId="11" xfId="0" applyFont="1" applyFill="1" applyBorder="1" applyAlignment="1">
      <alignment horizontal="center" vertical="center" shrinkToFit="1"/>
    </xf>
    <xf numFmtId="0" fontId="0" fillId="6" borderId="18" xfId="0" applyFont="1" applyFill="1" applyBorder="1" applyAlignment="1">
      <alignment horizontal="center" vertical="center" shrinkToFit="1"/>
    </xf>
    <xf numFmtId="0" fontId="18" fillId="0" borderId="43"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30" xfId="0" applyFont="1" applyFill="1" applyBorder="1" applyAlignment="1" applyProtection="1">
      <alignment horizontal="center" vertical="center" shrinkToFit="1"/>
      <protection locked="0"/>
    </xf>
    <xf numFmtId="0" fontId="5" fillId="0" borderId="85" xfId="2" applyFont="1" applyBorder="1" applyAlignment="1">
      <alignment horizontal="center" vertical="center"/>
    </xf>
    <xf numFmtId="0" fontId="5" fillId="0" borderId="86" xfId="2" applyFont="1" applyBorder="1" applyAlignment="1">
      <alignment horizontal="center" vertical="center"/>
    </xf>
    <xf numFmtId="0" fontId="19" fillId="6" borderId="172" xfId="0" applyFont="1" applyFill="1" applyBorder="1" applyAlignment="1" applyProtection="1">
      <alignment horizontal="center" vertical="center" shrinkToFit="1"/>
      <protection locked="0"/>
    </xf>
    <xf numFmtId="0" fontId="19" fillId="6" borderId="86" xfId="0" applyFont="1" applyFill="1" applyBorder="1" applyAlignment="1" applyProtection="1">
      <alignment horizontal="center" vertical="center" shrinkToFit="1"/>
      <protection locked="0"/>
    </xf>
    <xf numFmtId="0" fontId="19" fillId="6" borderId="87" xfId="0" applyFont="1" applyFill="1" applyBorder="1" applyAlignment="1" applyProtection="1">
      <alignment horizontal="center" vertical="center" shrinkToFit="1"/>
      <protection locked="0"/>
    </xf>
    <xf numFmtId="0" fontId="36" fillId="0" borderId="42" xfId="0" applyFont="1" applyFill="1" applyBorder="1" applyAlignment="1" applyProtection="1">
      <alignment horizontal="left" vertical="center" shrinkToFit="1"/>
      <protection locked="0"/>
    </xf>
    <xf numFmtId="0" fontId="36" fillId="0" borderId="2" xfId="0" applyFont="1" applyFill="1" applyBorder="1" applyAlignment="1" applyProtection="1">
      <alignment horizontal="left" vertical="center" shrinkToFit="1"/>
      <protection locked="0"/>
    </xf>
    <xf numFmtId="0" fontId="36" fillId="0" borderId="120" xfId="0" applyFont="1" applyFill="1" applyBorder="1" applyAlignment="1" applyProtection="1">
      <alignment horizontal="left" vertical="center" shrinkToFit="1"/>
      <protection locked="0"/>
    </xf>
    <xf numFmtId="0" fontId="0" fillId="0" borderId="123" xfId="0" applyFont="1" applyBorder="1" applyAlignment="1">
      <alignment horizontal="center" vertical="center"/>
    </xf>
    <xf numFmtId="0" fontId="0" fillId="0" borderId="5" xfId="0" applyFont="1" applyBorder="1" applyAlignment="1">
      <alignment horizontal="center" vertical="center"/>
    </xf>
    <xf numFmtId="0" fontId="0" fillId="0" borderId="16" xfId="0" applyFont="1" applyBorder="1" applyAlignment="1">
      <alignment horizontal="center" vertical="center"/>
    </xf>
    <xf numFmtId="0" fontId="0" fillId="0" borderId="129" xfId="0" applyFont="1" applyBorder="1" applyAlignment="1">
      <alignment horizontal="center" vertical="center"/>
    </xf>
    <xf numFmtId="0" fontId="0" fillId="0" borderId="2" xfId="0" applyFont="1" applyBorder="1" applyAlignment="1">
      <alignment horizontal="center" vertical="center"/>
    </xf>
    <xf numFmtId="0" fontId="0" fillId="0" borderId="18" xfId="0" applyFont="1" applyBorder="1" applyAlignment="1">
      <alignment horizontal="center" vertical="center"/>
    </xf>
    <xf numFmtId="0" fontId="5" fillId="0" borderId="368" xfId="2" applyFont="1" applyBorder="1" applyAlignment="1">
      <alignment horizontal="center" vertical="center" shrinkToFit="1"/>
    </xf>
    <xf numFmtId="0" fontId="5" fillId="0" borderId="285" xfId="2" applyFont="1" applyBorder="1" applyAlignment="1">
      <alignment horizontal="center" vertical="center" shrinkToFit="1"/>
    </xf>
    <xf numFmtId="0" fontId="10" fillId="6" borderId="369" xfId="2" applyFont="1" applyFill="1" applyBorder="1" applyAlignment="1" applyProtection="1">
      <alignment horizontal="center" vertical="center" shrinkToFit="1"/>
      <protection locked="0"/>
    </xf>
    <xf numFmtId="0" fontId="5" fillId="0" borderId="370" xfId="2" applyFont="1" applyBorder="1" applyAlignment="1">
      <alignment horizontal="center" vertical="center" shrinkToFit="1"/>
    </xf>
    <xf numFmtId="0" fontId="5" fillId="0" borderId="56" xfId="2" applyFont="1" applyBorder="1" applyAlignment="1">
      <alignment horizontal="center" vertical="center" shrinkToFit="1"/>
    </xf>
    <xf numFmtId="0" fontId="5" fillId="0" borderId="50" xfId="2" applyFont="1" applyBorder="1" applyAlignment="1">
      <alignment horizontal="center" vertical="center" shrinkToFit="1"/>
    </xf>
    <xf numFmtId="0" fontId="10" fillId="6" borderId="90" xfId="2" applyFont="1" applyFill="1" applyBorder="1" applyAlignment="1" applyProtection="1">
      <alignment horizontal="center" vertical="center" shrinkToFit="1"/>
      <protection locked="0"/>
    </xf>
    <xf numFmtId="0" fontId="5" fillId="0" borderId="57" xfId="2" applyFont="1" applyBorder="1" applyAlignment="1">
      <alignment horizontal="center" vertical="center" shrinkToFit="1"/>
    </xf>
    <xf numFmtId="0" fontId="0" fillId="0" borderId="162" xfId="0" applyFont="1" applyFill="1" applyBorder="1" applyAlignment="1">
      <alignment horizontal="center" vertical="center" shrinkToFit="1"/>
    </xf>
    <xf numFmtId="0" fontId="0" fillId="0" borderId="166" xfId="0" applyFont="1" applyFill="1" applyBorder="1" applyAlignment="1">
      <alignment horizontal="center" vertical="center" shrinkToFit="1"/>
    </xf>
    <xf numFmtId="0" fontId="0" fillId="6" borderId="330" xfId="0" applyFont="1" applyFill="1" applyBorder="1" applyAlignment="1">
      <alignment horizontal="center" vertical="center" shrinkToFit="1"/>
    </xf>
    <xf numFmtId="0" fontId="0" fillId="6" borderId="171" xfId="0" applyFont="1" applyFill="1" applyBorder="1" applyAlignment="1">
      <alignment horizontal="center" vertical="center" shrinkToFit="1"/>
    </xf>
    <xf numFmtId="0" fontId="16" fillId="0" borderId="164" xfId="0" applyFont="1" applyFill="1" applyBorder="1" applyAlignment="1" applyProtection="1">
      <alignment horizontal="center" vertical="center" shrinkToFit="1"/>
      <protection locked="0"/>
    </xf>
    <xf numFmtId="0" fontId="16" fillId="0" borderId="71" xfId="0" applyFont="1" applyFill="1" applyBorder="1" applyAlignment="1" applyProtection="1">
      <alignment horizontal="center" vertical="center" shrinkToFit="1"/>
      <protection locked="0"/>
    </xf>
    <xf numFmtId="0" fontId="16" fillId="0" borderId="165" xfId="0" applyFont="1" applyFill="1" applyBorder="1" applyAlignment="1" applyProtection="1">
      <alignment horizontal="center" vertical="center" shrinkToFit="1"/>
      <protection locked="0"/>
    </xf>
    <xf numFmtId="0" fontId="5" fillId="0" borderId="58" xfId="2" applyFont="1" applyBorder="1" applyAlignment="1">
      <alignment horizontal="center" vertical="center"/>
    </xf>
    <xf numFmtId="0" fontId="5" fillId="0" borderId="59" xfId="2" applyFont="1" applyBorder="1" applyAlignment="1">
      <alignment horizontal="center" vertical="center"/>
    </xf>
    <xf numFmtId="0" fontId="16" fillId="0" borderId="42" xfId="0" applyFont="1" applyFill="1" applyBorder="1" applyAlignment="1" applyProtection="1">
      <alignment horizontal="left" vertical="center" shrinkToFit="1"/>
    </xf>
    <xf numFmtId="0" fontId="16" fillId="0" borderId="2" xfId="0" applyFont="1" applyFill="1" applyBorder="1" applyAlignment="1" applyProtection="1">
      <alignment horizontal="left" vertical="center" shrinkToFit="1"/>
    </xf>
    <xf numFmtId="0" fontId="16" fillId="0" borderId="120" xfId="0" applyFont="1" applyFill="1" applyBorder="1" applyAlignment="1" applyProtection="1">
      <alignment horizontal="left" vertical="center" shrinkToFit="1"/>
    </xf>
    <xf numFmtId="0" fontId="0" fillId="0" borderId="170" xfId="0" applyFont="1" applyBorder="1" applyAlignment="1">
      <alignment horizontal="center" vertical="center"/>
    </xf>
    <xf numFmtId="0" fontId="0" fillId="0" borderId="71" xfId="0" applyFont="1" applyBorder="1" applyAlignment="1">
      <alignment horizontal="center" vertical="center"/>
    </xf>
    <xf numFmtId="0" fontId="0" fillId="0" borderId="171" xfId="0" applyFont="1" applyBorder="1" applyAlignment="1">
      <alignment horizontal="center" vertical="center"/>
    </xf>
    <xf numFmtId="0" fontId="5" fillId="0" borderId="366" xfId="2" applyFont="1" applyBorder="1" applyAlignment="1">
      <alignment horizontal="center" vertical="center" shrinkToFit="1"/>
    </xf>
    <xf numFmtId="0" fontId="5" fillId="0" borderId="367" xfId="2" applyFont="1" applyBorder="1" applyAlignment="1">
      <alignment horizontal="center" vertical="center" shrinkToFit="1"/>
    </xf>
    <xf numFmtId="0" fontId="10" fillId="6" borderId="169" xfId="2" applyFont="1" applyFill="1" applyBorder="1" applyAlignment="1" applyProtection="1">
      <alignment horizontal="center" vertical="center" shrinkToFit="1"/>
      <protection locked="0"/>
    </xf>
    <xf numFmtId="0" fontId="10" fillId="6" borderId="167" xfId="2" applyFont="1" applyFill="1" applyBorder="1" applyAlignment="1" applyProtection="1">
      <alignment horizontal="center" vertical="center" shrinkToFit="1"/>
      <protection locked="0"/>
    </xf>
    <xf numFmtId="0" fontId="5" fillId="0" borderId="167" xfId="2" applyFont="1" applyBorder="1" applyAlignment="1">
      <alignment horizontal="center" vertical="center" shrinkToFit="1"/>
    </xf>
    <xf numFmtId="0" fontId="5" fillId="0" borderId="168" xfId="2" applyFont="1" applyBorder="1" applyAlignment="1">
      <alignment horizontal="center" vertical="center" shrinkToFit="1"/>
    </xf>
    <xf numFmtId="0" fontId="18" fillId="6" borderId="164" xfId="0" applyFont="1" applyFill="1" applyBorder="1" applyAlignment="1" applyProtection="1">
      <alignment horizontal="center" vertical="center" shrinkToFit="1"/>
      <protection locked="0"/>
    </xf>
    <xf numFmtId="0" fontId="18" fillId="6" borderId="163" xfId="0" applyFont="1" applyFill="1" applyBorder="1" applyAlignment="1" applyProtection="1">
      <alignment horizontal="center" vertical="center" shrinkToFit="1"/>
      <protection locked="0"/>
    </xf>
    <xf numFmtId="0" fontId="18" fillId="6" borderId="162" xfId="0" applyFont="1" applyFill="1" applyBorder="1" applyAlignment="1" applyProtection="1">
      <alignment horizontal="center" vertical="center" shrinkToFit="1"/>
      <protection locked="0"/>
    </xf>
    <xf numFmtId="0" fontId="0" fillId="0" borderId="110" xfId="0" applyFont="1" applyBorder="1" applyAlignment="1">
      <alignment horizontal="center" vertical="center" shrinkToFit="1"/>
    </xf>
    <xf numFmtId="0" fontId="0" fillId="0" borderId="111" xfId="0" applyFont="1" applyBorder="1" applyAlignment="1">
      <alignment horizontal="center" vertical="center" shrinkToFit="1"/>
    </xf>
    <xf numFmtId="0" fontId="0" fillId="0" borderId="113" xfId="0" applyFont="1" applyBorder="1" applyAlignment="1">
      <alignment horizontal="center" vertical="center" shrinkToFit="1"/>
    </xf>
    <xf numFmtId="0" fontId="0" fillId="0" borderId="118"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9"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141" xfId="0" applyFont="1" applyBorder="1" applyAlignment="1">
      <alignment horizontal="center" vertical="center" shrinkToFit="1"/>
    </xf>
    <xf numFmtId="0" fontId="0" fillId="0" borderId="11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140" xfId="0" applyFont="1" applyBorder="1" applyAlignment="1">
      <alignment horizontal="center" vertical="center" shrinkToFit="1"/>
    </xf>
    <xf numFmtId="0" fontId="0" fillId="0" borderId="114" xfId="0" applyFont="1" applyBorder="1" applyAlignment="1">
      <alignment horizontal="center" vertical="center" shrinkToFit="1"/>
    </xf>
    <xf numFmtId="0" fontId="0" fillId="0" borderId="115"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9" xfId="0" applyFont="1" applyFill="1" applyBorder="1" applyAlignment="1">
      <alignment horizontal="center" vertical="center" shrinkToFit="1"/>
    </xf>
    <xf numFmtId="0" fontId="0" fillId="0" borderId="140"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44"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3" xfId="0" applyFont="1" applyBorder="1" applyAlignment="1">
      <alignment horizontal="center" vertical="center" wrapText="1" shrinkToFit="1"/>
    </xf>
    <xf numFmtId="0" fontId="0" fillId="0" borderId="141" xfId="0" applyFont="1" applyBorder="1" applyAlignment="1">
      <alignment horizontal="center" vertical="center" wrapText="1" shrinkToFit="1"/>
    </xf>
    <xf numFmtId="0" fontId="0" fillId="0" borderId="99" xfId="0" applyFont="1" applyBorder="1" applyAlignment="1">
      <alignment horizontal="center" vertical="center" shrinkToFit="1"/>
    </xf>
    <xf numFmtId="0" fontId="0" fillId="0" borderId="148" xfId="0" applyFont="1" applyBorder="1" applyAlignment="1">
      <alignment horizontal="center" vertical="center" shrinkToFit="1"/>
    </xf>
    <xf numFmtId="0" fontId="0" fillId="0" borderId="147" xfId="0" applyFont="1" applyBorder="1" applyAlignment="1">
      <alignment horizontal="center" vertical="center" shrinkToFit="1"/>
    </xf>
    <xf numFmtId="0" fontId="0" fillId="0" borderId="142" xfId="0" applyFont="1" applyBorder="1" applyAlignment="1">
      <alignment horizontal="center" vertical="center" shrinkToFit="1"/>
    </xf>
    <xf numFmtId="0" fontId="32" fillId="0" borderId="0" xfId="7" applyFont="1" applyAlignment="1">
      <alignment horizontal="center" vertical="center"/>
    </xf>
    <xf numFmtId="14" fontId="27" fillId="0" borderId="305" xfId="9" applyNumberFormat="1" applyFont="1" applyBorder="1" applyAlignment="1" applyProtection="1">
      <alignment horizontal="center"/>
      <protection locked="0"/>
    </xf>
    <xf numFmtId="0" fontId="14" fillId="0" borderId="0" xfId="3" applyFont="1" applyBorder="1" applyAlignment="1">
      <alignment horizontal="left" vertical="top" wrapText="1"/>
    </xf>
    <xf numFmtId="0" fontId="14" fillId="0" borderId="268" xfId="9" applyFont="1" applyBorder="1" applyAlignment="1" applyProtection="1">
      <alignment horizontal="center" vertical="center" wrapText="1" shrinkToFit="1"/>
      <protection locked="0"/>
    </xf>
    <xf numFmtId="0" fontId="14" fillId="0" borderId="73" xfId="9" applyFont="1" applyBorder="1" applyAlignment="1" applyProtection="1">
      <alignment horizontal="center" vertical="center" wrapText="1" shrinkToFit="1"/>
      <protection locked="0"/>
    </xf>
    <xf numFmtId="0" fontId="14" fillId="0" borderId="263" xfId="9" applyFont="1" applyBorder="1" applyAlignment="1">
      <alignment horizontal="center" vertical="center" shrinkToFit="1"/>
    </xf>
    <xf numFmtId="0" fontId="14" fillId="0" borderId="72" xfId="9" applyFont="1" applyBorder="1" applyAlignment="1">
      <alignment horizontal="center" vertical="center" shrinkToFit="1"/>
    </xf>
    <xf numFmtId="0" fontId="14" fillId="0" borderId="265" xfId="9" applyFont="1" applyBorder="1" applyAlignment="1" applyProtection="1">
      <alignment horizontal="center" vertical="center" shrinkToFit="1"/>
      <protection locked="0"/>
    </xf>
    <xf numFmtId="0" fontId="14" fillId="0" borderId="348" xfId="9" applyFont="1" applyBorder="1" applyAlignment="1" applyProtection="1">
      <alignment horizontal="center" vertical="center" shrinkToFit="1"/>
      <protection locked="0"/>
    </xf>
    <xf numFmtId="0" fontId="14" fillId="0" borderId="356" xfId="9" applyFont="1" applyBorder="1" applyAlignment="1" applyProtection="1">
      <alignment horizontal="center" vertical="center" shrinkToFit="1"/>
      <protection locked="0"/>
    </xf>
    <xf numFmtId="0" fontId="14" fillId="0" borderId="362" xfId="9" applyFont="1" applyBorder="1" applyAlignment="1" applyProtection="1">
      <alignment horizontal="center" vertical="center" shrinkToFit="1"/>
      <protection locked="0"/>
    </xf>
    <xf numFmtId="0" fontId="14" fillId="0" borderId="266" xfId="9" applyFont="1" applyBorder="1" applyAlignment="1" applyProtection="1">
      <alignment horizontal="center" vertical="center" shrinkToFit="1"/>
      <protection locked="0"/>
    </xf>
    <xf numFmtId="0" fontId="14" fillId="0" borderId="349" xfId="9" applyFont="1" applyBorder="1" applyAlignment="1" applyProtection="1">
      <alignment horizontal="center" vertical="center" shrinkToFit="1"/>
      <protection locked="0"/>
    </xf>
    <xf numFmtId="0" fontId="14" fillId="0" borderId="267" xfId="9" applyFont="1" applyBorder="1" applyAlignment="1" applyProtection="1">
      <alignment horizontal="center" vertical="center" wrapText="1"/>
      <protection locked="0"/>
    </xf>
    <xf numFmtId="0" fontId="14" fillId="0" borderId="209" xfId="9" applyFont="1" applyBorder="1" applyAlignment="1" applyProtection="1">
      <alignment horizontal="center" vertical="center" wrapText="1"/>
      <protection locked="0"/>
    </xf>
    <xf numFmtId="0" fontId="14" fillId="0" borderId="267" xfId="9" applyFont="1" applyBorder="1" applyAlignment="1" applyProtection="1">
      <alignment horizontal="center" vertical="center" wrapText="1" shrinkToFit="1"/>
      <protection locked="0"/>
    </xf>
    <xf numFmtId="0" fontId="14" fillId="0" borderId="209" xfId="9" applyFont="1" applyBorder="1" applyAlignment="1" applyProtection="1">
      <alignment horizontal="center" vertical="center" wrapText="1" shrinkToFit="1"/>
      <protection locked="0"/>
    </xf>
    <xf numFmtId="0" fontId="14" fillId="0" borderId="260" xfId="9" applyFont="1" applyBorder="1" applyAlignment="1" applyProtection="1">
      <alignment horizontal="center" vertical="center" wrapText="1"/>
      <protection locked="0"/>
    </xf>
    <xf numFmtId="0" fontId="14" fillId="0" borderId="260" xfId="9" applyFont="1" applyBorder="1" applyAlignment="1" applyProtection="1">
      <alignment horizontal="center" vertical="center" wrapText="1" shrinkToFit="1"/>
      <protection locked="0"/>
    </xf>
    <xf numFmtId="0" fontId="14" fillId="0" borderId="261" xfId="9" applyFont="1" applyBorder="1" applyAlignment="1" applyProtection="1">
      <alignment horizontal="center" vertical="center" wrapText="1" shrinkToFit="1"/>
      <protection locked="0"/>
    </xf>
    <xf numFmtId="0" fontId="14" fillId="0" borderId="256" xfId="9" applyFont="1" applyBorder="1" applyAlignment="1">
      <alignment horizontal="center" vertical="center" shrinkToFit="1"/>
    </xf>
    <xf numFmtId="0" fontId="14" fillId="0" borderId="258" xfId="9" applyFont="1" applyBorder="1" applyAlignment="1" applyProtection="1">
      <alignment horizontal="center" vertical="center" shrinkToFit="1"/>
      <protection locked="0"/>
    </xf>
    <xf numFmtId="0" fontId="14" fillId="0" borderId="360" xfId="9" applyFont="1" applyBorder="1" applyAlignment="1" applyProtection="1">
      <alignment horizontal="center" vertical="center" shrinkToFit="1"/>
      <protection locked="0"/>
    </xf>
    <xf numFmtId="0" fontId="14" fillId="0" borderId="259" xfId="9" applyFont="1" applyBorder="1" applyAlignment="1" applyProtection="1">
      <alignment horizontal="center" vertical="center" shrinkToFit="1"/>
      <protection locked="0"/>
    </xf>
    <xf numFmtId="0" fontId="14" fillId="0" borderId="63" xfId="9" applyFont="1" applyBorder="1" applyAlignment="1">
      <alignment horizontal="center" vertical="center" shrinkToFit="1"/>
    </xf>
    <xf numFmtId="0" fontId="14" fillId="0" borderId="270" xfId="9" applyFont="1" applyBorder="1" applyAlignment="1" applyProtection="1">
      <alignment horizontal="center" vertical="center" shrinkToFit="1"/>
      <protection locked="0"/>
    </xf>
    <xf numFmtId="0" fontId="14" fillId="0" borderId="271" xfId="9" applyFont="1" applyBorder="1" applyAlignment="1" applyProtection="1">
      <alignment horizontal="center" vertical="center" shrinkToFit="1"/>
      <protection locked="0"/>
    </xf>
    <xf numFmtId="0" fontId="14" fillId="0" borderId="1" xfId="9" applyFont="1" applyBorder="1" applyAlignment="1" applyProtection="1">
      <alignment horizontal="center" vertical="center" wrapText="1"/>
      <protection locked="0"/>
    </xf>
    <xf numFmtId="0" fontId="14" fillId="0" borderId="1" xfId="9" applyFont="1" applyBorder="1" applyAlignment="1" applyProtection="1">
      <alignment horizontal="center" vertical="center" wrapText="1" shrinkToFit="1"/>
      <protection locked="0"/>
    </xf>
    <xf numFmtId="0" fontId="15" fillId="4" borderId="318" xfId="3" applyFont="1" applyFill="1" applyBorder="1" applyAlignment="1">
      <alignment horizontal="center" vertical="center" wrapText="1" shrinkToFit="1"/>
    </xf>
    <xf numFmtId="0" fontId="15" fillId="4" borderId="411" xfId="3" applyFont="1" applyFill="1" applyBorder="1" applyAlignment="1">
      <alignment horizontal="center" vertical="center" wrapText="1" shrinkToFit="1"/>
    </xf>
    <xf numFmtId="0" fontId="14" fillId="0" borderId="358" xfId="9" applyFont="1" applyBorder="1" applyAlignment="1" applyProtection="1">
      <alignment horizontal="center" vertical="center" shrinkToFit="1"/>
      <protection locked="0"/>
    </xf>
    <xf numFmtId="0" fontId="25" fillId="4" borderId="251" xfId="9" applyFont="1" applyFill="1" applyBorder="1" applyAlignment="1">
      <alignment horizontal="center" vertical="center"/>
    </xf>
    <xf numFmtId="0" fontId="25" fillId="4" borderId="253" xfId="9" applyFont="1" applyFill="1" applyBorder="1" applyAlignment="1">
      <alignment horizontal="center" vertical="center"/>
    </xf>
    <xf numFmtId="0" fontId="14" fillId="4" borderId="157" xfId="9" applyFont="1" applyFill="1" applyBorder="1" applyAlignment="1">
      <alignment horizontal="center" vertical="center"/>
    </xf>
    <xf numFmtId="0" fontId="14" fillId="4" borderId="14" xfId="9" applyFont="1" applyFill="1" applyBorder="1" applyAlignment="1">
      <alignment horizontal="center" vertical="center"/>
    </xf>
    <xf numFmtId="0" fontId="14" fillId="4" borderId="151" xfId="9" applyFont="1" applyFill="1" applyBorder="1" applyAlignment="1">
      <alignment horizontal="center" vertical="center"/>
    </xf>
    <xf numFmtId="0" fontId="14" fillId="4" borderId="252" xfId="9" applyFont="1" applyFill="1" applyBorder="1" applyAlignment="1">
      <alignment horizontal="center" vertical="center" wrapText="1" shrinkToFit="1"/>
    </xf>
    <xf numFmtId="0" fontId="14" fillId="4" borderId="254" xfId="9" applyFont="1" applyFill="1" applyBorder="1" applyAlignment="1">
      <alignment horizontal="center" vertical="center" wrapText="1" shrinkToFit="1"/>
    </xf>
    <xf numFmtId="0" fontId="15" fillId="4" borderId="252" xfId="9" applyFont="1" applyFill="1" applyBorder="1" applyAlignment="1">
      <alignment horizontal="center" vertical="center" wrapText="1" shrinkToFit="1"/>
    </xf>
    <xf numFmtId="0" fontId="15" fillId="4" borderId="254" xfId="9" applyFont="1" applyFill="1" applyBorder="1" applyAlignment="1">
      <alignment horizontal="center" vertical="center" wrapText="1" shrinkToFit="1"/>
    </xf>
    <xf numFmtId="0" fontId="14" fillId="2" borderId="0" xfId="3" applyFont="1" applyFill="1" applyAlignment="1">
      <alignment horizontal="left" vertical="top" wrapText="1"/>
    </xf>
    <xf numFmtId="0" fontId="14" fillId="2" borderId="251" xfId="3" applyFont="1" applyFill="1" applyBorder="1" applyAlignment="1">
      <alignment horizontal="center" vertical="center" wrapText="1"/>
    </xf>
    <xf numFmtId="0" fontId="14" fillId="2" borderId="72" xfId="3" applyFont="1" applyFill="1" applyBorder="1" applyAlignment="1">
      <alignment horizontal="center" vertical="center" wrapText="1"/>
    </xf>
    <xf numFmtId="0" fontId="14" fillId="2" borderId="317" xfId="3" applyFont="1" applyFill="1" applyBorder="1" applyAlignment="1">
      <alignment horizontal="center" vertical="center"/>
    </xf>
    <xf numFmtId="0" fontId="14" fillId="2" borderId="73" xfId="3" applyFont="1" applyFill="1" applyBorder="1" applyAlignment="1">
      <alignment horizontal="center" vertical="center"/>
    </xf>
    <xf numFmtId="0" fontId="14" fillId="2" borderId="24" xfId="3" applyFont="1" applyFill="1" applyBorder="1" applyAlignment="1">
      <alignment horizontal="center" vertical="center"/>
    </xf>
    <xf numFmtId="0" fontId="14" fillId="2" borderId="318" xfId="3" applyFont="1" applyFill="1" applyBorder="1" applyAlignment="1">
      <alignment horizontal="center" vertical="center"/>
    </xf>
    <xf numFmtId="0" fontId="14" fillId="2" borderId="24" xfId="3" applyFont="1" applyFill="1" applyBorder="1" applyAlignment="1">
      <alignment horizontal="center" vertical="center" wrapText="1"/>
    </xf>
  </cellXfs>
  <cellStyles count="10">
    <cellStyle name="標準" xfId="0" builtinId="0"/>
    <cellStyle name="標準 2" xfId="1"/>
    <cellStyle name="標準 2 2" xfId="5"/>
    <cellStyle name="標準 2 3" xfId="4"/>
    <cellStyle name="標準 2 4" xfId="7"/>
    <cellStyle name="標準 3" xfId="6"/>
    <cellStyle name="標準 3 2" xfId="9"/>
    <cellStyle name="標準 4" xfId="3"/>
    <cellStyle name="標準 5" xfId="8"/>
    <cellStyle name="標準_面積審査表まなび幼稚園" xfId="2"/>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5</xdr:row>
          <xdr:rowOff>152400</xdr:rowOff>
        </xdr:from>
        <xdr:to>
          <xdr:col>14</xdr:col>
          <xdr:colOff>180975</xdr:colOff>
          <xdr:row>5</xdr:row>
          <xdr:rowOff>352425</xdr:rowOff>
        </xdr:to>
        <xdr:sp macro="" textlink="">
          <xdr:nvSpPr>
            <xdr:cNvPr id="13422" name="Check Box 110" hidden="1">
              <a:extLst>
                <a:ext uri="{63B3BB69-23CF-44E3-9099-C40C66FF867C}">
                  <a14:compatExt spid="_x0000_s13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152400</xdr:rowOff>
        </xdr:from>
        <xdr:to>
          <xdr:col>10</xdr:col>
          <xdr:colOff>161925</xdr:colOff>
          <xdr:row>5</xdr:row>
          <xdr:rowOff>352425</xdr:rowOff>
        </xdr:to>
        <xdr:sp macro="" textlink="">
          <xdr:nvSpPr>
            <xdr:cNvPr id="13329" name="Check Box 17" hidden="1">
              <a:extLst>
                <a:ext uri="{63B3BB69-23CF-44E3-9099-C40C66FF867C}">
                  <a14:compatExt spid="_x0000_s13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152400</xdr:rowOff>
        </xdr:from>
        <xdr:to>
          <xdr:col>24</xdr:col>
          <xdr:colOff>142875</xdr:colOff>
          <xdr:row>5</xdr:row>
          <xdr:rowOff>352425</xdr:rowOff>
        </xdr:to>
        <xdr:sp macro="" textlink="">
          <xdr:nvSpPr>
            <xdr:cNvPr id="13425" name="Check Box 113" hidden="1">
              <a:extLst>
                <a:ext uri="{63B3BB69-23CF-44E3-9099-C40C66FF867C}">
                  <a14:compatExt spid="_x0000_s13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152400</xdr:rowOff>
        </xdr:from>
        <xdr:to>
          <xdr:col>20</xdr:col>
          <xdr:colOff>161925</xdr:colOff>
          <xdr:row>5</xdr:row>
          <xdr:rowOff>352425</xdr:rowOff>
        </xdr:to>
        <xdr:sp macro="" textlink="">
          <xdr:nvSpPr>
            <xdr:cNvPr id="13426" name="Check Box 114" hidden="1">
              <a:extLst>
                <a:ext uri="{63B3BB69-23CF-44E3-9099-C40C66FF867C}">
                  <a14:compatExt spid="_x0000_s13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10</xdr:row>
          <xdr:rowOff>85725</xdr:rowOff>
        </xdr:from>
        <xdr:to>
          <xdr:col>15</xdr:col>
          <xdr:colOff>200025</xdr:colOff>
          <xdr:row>10</xdr:row>
          <xdr:rowOff>285750</xdr:rowOff>
        </xdr:to>
        <xdr:sp macro="" textlink="">
          <xdr:nvSpPr>
            <xdr:cNvPr id="13431" name="Check Box 119" hidden="1">
              <a:extLst>
                <a:ext uri="{63B3BB69-23CF-44E3-9099-C40C66FF867C}">
                  <a14:compatExt spid="_x0000_s13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85725</xdr:rowOff>
        </xdr:from>
        <xdr:to>
          <xdr:col>10</xdr:col>
          <xdr:colOff>161925</xdr:colOff>
          <xdr:row>10</xdr:row>
          <xdr:rowOff>285750</xdr:rowOff>
        </xdr:to>
        <xdr:sp macro="" textlink="">
          <xdr:nvSpPr>
            <xdr:cNvPr id="13432" name="Check Box 120" hidden="1">
              <a:extLst>
                <a:ext uri="{63B3BB69-23CF-44E3-9099-C40C66FF867C}">
                  <a14:compatExt spid="_x0000_s13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85725</xdr:rowOff>
        </xdr:from>
        <xdr:to>
          <xdr:col>21</xdr:col>
          <xdr:colOff>161925</xdr:colOff>
          <xdr:row>10</xdr:row>
          <xdr:rowOff>285750</xdr:rowOff>
        </xdr:to>
        <xdr:sp macro="" textlink="">
          <xdr:nvSpPr>
            <xdr:cNvPr id="13434" name="Check Box 122" hidden="1">
              <a:extLst>
                <a:ext uri="{63B3BB69-23CF-44E3-9099-C40C66FF867C}">
                  <a14:compatExt spid="_x0000_s13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内訳変更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19050</xdr:rowOff>
        </xdr:from>
        <xdr:to>
          <xdr:col>22</xdr:col>
          <xdr:colOff>38100</xdr:colOff>
          <xdr:row>32</xdr:row>
          <xdr:rowOff>219075</xdr:rowOff>
        </xdr:to>
        <xdr:sp macro="" textlink="">
          <xdr:nvSpPr>
            <xdr:cNvPr id="13436" name="Check Box 124" hidden="1">
              <a:extLst>
                <a:ext uri="{63B3BB69-23CF-44E3-9099-C40C66FF867C}">
                  <a14:compatExt spid="_x0000_s13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地番変更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19050</xdr:rowOff>
        </xdr:from>
        <xdr:to>
          <xdr:col>16</xdr:col>
          <xdr:colOff>123825</xdr:colOff>
          <xdr:row>32</xdr:row>
          <xdr:rowOff>219075</xdr:rowOff>
        </xdr:to>
        <xdr:sp macro="" textlink="">
          <xdr:nvSpPr>
            <xdr:cNvPr id="13437" name="Check Box 125" hidden="1">
              <a:extLst>
                <a:ext uri="{63B3BB69-23CF-44E3-9099-C40C66FF867C}">
                  <a14:compatExt spid="_x0000_s13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移転(⇒設備基準適合調書に記入)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19050</xdr:rowOff>
        </xdr:from>
        <xdr:to>
          <xdr:col>8</xdr:col>
          <xdr:colOff>161925</xdr:colOff>
          <xdr:row>55</xdr:row>
          <xdr:rowOff>219075</xdr:rowOff>
        </xdr:to>
        <xdr:sp macro="" textlink="">
          <xdr:nvSpPr>
            <xdr:cNvPr id="13438" name="Check Box 126" hidden="1">
              <a:extLst>
                <a:ext uri="{63B3BB69-23CF-44E3-9099-C40C66FF867C}">
                  <a14:compatExt spid="_x0000_s13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19050</xdr:rowOff>
        </xdr:from>
        <xdr:to>
          <xdr:col>12</xdr:col>
          <xdr:colOff>161925</xdr:colOff>
          <xdr:row>55</xdr:row>
          <xdr:rowOff>219075</xdr:rowOff>
        </xdr:to>
        <xdr:sp macro="" textlink="">
          <xdr:nvSpPr>
            <xdr:cNvPr id="13439" name="Check Box 127" hidden="1">
              <a:extLst>
                <a:ext uri="{63B3BB69-23CF-44E3-9099-C40C66FF867C}">
                  <a14:compatExt spid="_x0000_s13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55</xdr:row>
          <xdr:rowOff>19050</xdr:rowOff>
        </xdr:from>
        <xdr:to>
          <xdr:col>19</xdr:col>
          <xdr:colOff>152400</xdr:colOff>
          <xdr:row>55</xdr:row>
          <xdr:rowOff>219075</xdr:rowOff>
        </xdr:to>
        <xdr:sp macro="" textlink="">
          <xdr:nvSpPr>
            <xdr:cNvPr id="13440" name="Check Box 128" hidden="1">
              <a:extLst>
                <a:ext uri="{63B3BB69-23CF-44E3-9099-C40C66FF867C}">
                  <a14:compatExt spid="_x0000_s13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55</xdr:row>
          <xdr:rowOff>19050</xdr:rowOff>
        </xdr:from>
        <xdr:to>
          <xdr:col>24</xdr:col>
          <xdr:colOff>76200</xdr:colOff>
          <xdr:row>55</xdr:row>
          <xdr:rowOff>219075</xdr:rowOff>
        </xdr:to>
        <xdr:sp macro="" textlink="">
          <xdr:nvSpPr>
            <xdr:cNvPr id="13441" name="Check Box 129" hidden="1">
              <a:extLst>
                <a:ext uri="{63B3BB69-23CF-44E3-9099-C40C66FF867C}">
                  <a14:compatExt spid="_x0000_s134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建替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8</xdr:col>
          <xdr:colOff>161925</xdr:colOff>
          <xdr:row>43</xdr:row>
          <xdr:rowOff>228600</xdr:rowOff>
        </xdr:to>
        <xdr:sp macro="" textlink="">
          <xdr:nvSpPr>
            <xdr:cNvPr id="13442" name="Check Box 130" hidden="1">
              <a:extLst>
                <a:ext uri="{63B3BB69-23CF-44E3-9099-C40C66FF867C}">
                  <a14:compatExt spid="_x0000_s134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43</xdr:row>
          <xdr:rowOff>28575</xdr:rowOff>
        </xdr:from>
        <xdr:to>
          <xdr:col>19</xdr:col>
          <xdr:colOff>19050</xdr:colOff>
          <xdr:row>43</xdr:row>
          <xdr:rowOff>228600</xdr:rowOff>
        </xdr:to>
        <xdr:sp macro="" textlink="">
          <xdr:nvSpPr>
            <xdr:cNvPr id="13444" name="Check Box 132" hidden="1">
              <a:extLst>
                <a:ext uri="{63B3BB69-23CF-44E3-9099-C40C66FF867C}">
                  <a14:compatExt spid="_x0000_s134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19050</xdr:rowOff>
        </xdr:from>
        <xdr:to>
          <xdr:col>8</xdr:col>
          <xdr:colOff>161925</xdr:colOff>
          <xdr:row>44</xdr:row>
          <xdr:rowOff>219075</xdr:rowOff>
        </xdr:to>
        <xdr:sp macro="" textlink="">
          <xdr:nvSpPr>
            <xdr:cNvPr id="13446" name="Check Box 134" hidden="1">
              <a:extLst>
                <a:ext uri="{63B3BB69-23CF-44E3-9099-C40C66FF867C}">
                  <a14:compatExt spid="_x0000_s134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19050</xdr:rowOff>
        </xdr:from>
        <xdr:to>
          <xdr:col>12</xdr:col>
          <xdr:colOff>9525</xdr:colOff>
          <xdr:row>44</xdr:row>
          <xdr:rowOff>219075</xdr:rowOff>
        </xdr:to>
        <xdr:sp macro="" textlink="">
          <xdr:nvSpPr>
            <xdr:cNvPr id="13447" name="Check Box 135" hidden="1">
              <a:extLst>
                <a:ext uri="{63B3BB69-23CF-44E3-9099-C40C66FF867C}">
                  <a14:compatExt spid="_x0000_s134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44</xdr:row>
          <xdr:rowOff>19050</xdr:rowOff>
        </xdr:from>
        <xdr:to>
          <xdr:col>15</xdr:col>
          <xdr:colOff>257175</xdr:colOff>
          <xdr:row>44</xdr:row>
          <xdr:rowOff>219075</xdr:rowOff>
        </xdr:to>
        <xdr:sp macro="" textlink="">
          <xdr:nvSpPr>
            <xdr:cNvPr id="13448" name="Check Box 136" hidden="1">
              <a:extLst>
                <a:ext uri="{63B3BB69-23CF-44E3-9099-C40C66FF867C}">
                  <a14:compatExt spid="_x0000_s13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44</xdr:row>
          <xdr:rowOff>19050</xdr:rowOff>
        </xdr:from>
        <xdr:to>
          <xdr:col>25</xdr:col>
          <xdr:colOff>180975</xdr:colOff>
          <xdr:row>44</xdr:row>
          <xdr:rowOff>219075</xdr:rowOff>
        </xdr:to>
        <xdr:sp macro="" textlink="">
          <xdr:nvSpPr>
            <xdr:cNvPr id="13449" name="Check Box 137" hidden="1">
              <a:extLst>
                <a:ext uri="{63B3BB69-23CF-44E3-9099-C40C66FF867C}">
                  <a14:compatExt spid="_x0000_s13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44</xdr:row>
          <xdr:rowOff>19050</xdr:rowOff>
        </xdr:from>
        <xdr:to>
          <xdr:col>19</xdr:col>
          <xdr:colOff>228600</xdr:colOff>
          <xdr:row>44</xdr:row>
          <xdr:rowOff>219075</xdr:rowOff>
        </xdr:to>
        <xdr:sp macro="" textlink="">
          <xdr:nvSpPr>
            <xdr:cNvPr id="13450" name="Check Box 138" hidden="1">
              <a:extLst>
                <a:ext uri="{63B3BB69-23CF-44E3-9099-C40C66FF867C}">
                  <a14:compatExt spid="_x0000_s13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19050</xdr:rowOff>
        </xdr:from>
        <xdr:to>
          <xdr:col>8</xdr:col>
          <xdr:colOff>161925</xdr:colOff>
          <xdr:row>57</xdr:row>
          <xdr:rowOff>219075</xdr:rowOff>
        </xdr:to>
        <xdr:sp macro="" textlink="">
          <xdr:nvSpPr>
            <xdr:cNvPr id="13451" name="Check Box 139" hidden="1">
              <a:extLst>
                <a:ext uri="{63B3BB69-23CF-44E3-9099-C40C66FF867C}">
                  <a14:compatExt spid="_x0000_s134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xdr:rowOff>
        </xdr:from>
        <xdr:to>
          <xdr:col>11</xdr:col>
          <xdr:colOff>142875</xdr:colOff>
          <xdr:row>57</xdr:row>
          <xdr:rowOff>219075</xdr:rowOff>
        </xdr:to>
        <xdr:sp macro="" textlink="">
          <xdr:nvSpPr>
            <xdr:cNvPr id="13452" name="Check Box 140" hidden="1">
              <a:extLst>
                <a:ext uri="{63B3BB69-23CF-44E3-9099-C40C66FF867C}">
                  <a14:compatExt spid="_x0000_s13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57</xdr:row>
          <xdr:rowOff>19050</xdr:rowOff>
        </xdr:from>
        <xdr:to>
          <xdr:col>14</xdr:col>
          <xdr:colOff>142875</xdr:colOff>
          <xdr:row>57</xdr:row>
          <xdr:rowOff>219075</xdr:rowOff>
        </xdr:to>
        <xdr:sp macro="" textlink="">
          <xdr:nvSpPr>
            <xdr:cNvPr id="13453" name="Check Box 141" hidden="1">
              <a:extLst>
                <a:ext uri="{63B3BB69-23CF-44E3-9099-C40C66FF867C}">
                  <a14:compatExt spid="_x0000_s13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57</xdr:row>
          <xdr:rowOff>19050</xdr:rowOff>
        </xdr:from>
        <xdr:to>
          <xdr:col>25</xdr:col>
          <xdr:colOff>180975</xdr:colOff>
          <xdr:row>57</xdr:row>
          <xdr:rowOff>219075</xdr:rowOff>
        </xdr:to>
        <xdr:sp macro="" textlink="">
          <xdr:nvSpPr>
            <xdr:cNvPr id="13454" name="Check Box 142" hidden="1">
              <a:extLst>
                <a:ext uri="{63B3BB69-23CF-44E3-9099-C40C66FF867C}">
                  <a14:compatExt spid="_x0000_s13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57</xdr:row>
          <xdr:rowOff>19050</xdr:rowOff>
        </xdr:from>
        <xdr:to>
          <xdr:col>17</xdr:col>
          <xdr:colOff>142875</xdr:colOff>
          <xdr:row>57</xdr:row>
          <xdr:rowOff>219075</xdr:rowOff>
        </xdr:to>
        <xdr:sp macro="" textlink="">
          <xdr:nvSpPr>
            <xdr:cNvPr id="13455" name="Check Box 143" hidden="1">
              <a:extLst>
                <a:ext uri="{63B3BB69-23CF-44E3-9099-C40C66FF867C}">
                  <a14:compatExt spid="_x0000_s13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57</xdr:row>
          <xdr:rowOff>19050</xdr:rowOff>
        </xdr:from>
        <xdr:to>
          <xdr:col>20</xdr:col>
          <xdr:colOff>142875</xdr:colOff>
          <xdr:row>57</xdr:row>
          <xdr:rowOff>219075</xdr:rowOff>
        </xdr:to>
        <xdr:sp macro="" textlink="">
          <xdr:nvSpPr>
            <xdr:cNvPr id="13456" name="Check Box 144" hidden="1">
              <a:extLst>
                <a:ext uri="{63B3BB69-23CF-44E3-9099-C40C66FF867C}">
                  <a14:compatExt spid="_x0000_s13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取壊し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19050</xdr:rowOff>
        </xdr:from>
        <xdr:to>
          <xdr:col>8</xdr:col>
          <xdr:colOff>161925</xdr:colOff>
          <xdr:row>58</xdr:row>
          <xdr:rowOff>219075</xdr:rowOff>
        </xdr:to>
        <xdr:sp macro="" textlink="">
          <xdr:nvSpPr>
            <xdr:cNvPr id="13457" name="Check Box 145" hidden="1">
              <a:extLst>
                <a:ext uri="{63B3BB69-23CF-44E3-9099-C40C66FF867C}">
                  <a14:compatExt spid="_x0000_s134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19050</xdr:rowOff>
        </xdr:from>
        <xdr:to>
          <xdr:col>13</xdr:col>
          <xdr:colOff>171450</xdr:colOff>
          <xdr:row>58</xdr:row>
          <xdr:rowOff>219075</xdr:rowOff>
        </xdr:to>
        <xdr:sp macro="" textlink="">
          <xdr:nvSpPr>
            <xdr:cNvPr id="13458" name="Check Box 146" hidden="1">
              <a:extLst>
                <a:ext uri="{63B3BB69-23CF-44E3-9099-C40C66FF867C}">
                  <a14:compatExt spid="_x0000_s134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一部改修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58</xdr:row>
          <xdr:rowOff>19050</xdr:rowOff>
        </xdr:from>
        <xdr:to>
          <xdr:col>19</xdr:col>
          <xdr:colOff>152400</xdr:colOff>
          <xdr:row>58</xdr:row>
          <xdr:rowOff>219075</xdr:rowOff>
        </xdr:to>
        <xdr:sp macro="" textlink="">
          <xdr:nvSpPr>
            <xdr:cNvPr id="13459" name="Check Box 147" hidden="1">
              <a:extLst>
                <a:ext uri="{63B3BB69-23CF-44E3-9099-C40C66FF867C}">
                  <a14:compatExt spid="_x0000_s134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部屋割り変更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146</xdr:row>
          <xdr:rowOff>47625</xdr:rowOff>
        </xdr:from>
        <xdr:to>
          <xdr:col>10</xdr:col>
          <xdr:colOff>38100</xdr:colOff>
          <xdr:row>146</xdr:row>
          <xdr:rowOff>247650</xdr:rowOff>
        </xdr:to>
        <xdr:sp macro="" textlink="">
          <xdr:nvSpPr>
            <xdr:cNvPr id="13468" name="Check Box 156" hidden="1">
              <a:extLst>
                <a:ext uri="{63B3BB69-23CF-44E3-9099-C40C66FF867C}">
                  <a14:compatExt spid="_x0000_s13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146</xdr:row>
          <xdr:rowOff>47625</xdr:rowOff>
        </xdr:from>
        <xdr:to>
          <xdr:col>23</xdr:col>
          <xdr:colOff>161925</xdr:colOff>
          <xdr:row>146</xdr:row>
          <xdr:rowOff>247650</xdr:rowOff>
        </xdr:to>
        <xdr:sp macro="" textlink="">
          <xdr:nvSpPr>
            <xdr:cNvPr id="13469" name="Check Box 157" hidden="1">
              <a:extLst>
                <a:ext uri="{63B3BB69-23CF-44E3-9099-C40C66FF867C}">
                  <a14:compatExt spid="_x0000_s13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確認の辞退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146</xdr:row>
          <xdr:rowOff>47625</xdr:rowOff>
        </xdr:from>
        <xdr:to>
          <xdr:col>16</xdr:col>
          <xdr:colOff>95250</xdr:colOff>
          <xdr:row>146</xdr:row>
          <xdr:rowOff>247650</xdr:rowOff>
        </xdr:to>
        <xdr:sp macro="" textlink="">
          <xdr:nvSpPr>
            <xdr:cNvPr id="13470" name="Check Box 158" hidden="1">
              <a:extLst>
                <a:ext uri="{63B3BB69-23CF-44E3-9099-C40C66FF867C}">
                  <a14:compatExt spid="_x0000_s13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施設の休止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9525</xdr:colOff>
      <xdr:row>100</xdr:row>
      <xdr:rowOff>133350</xdr:rowOff>
    </xdr:from>
    <xdr:to>
      <xdr:col>13</xdr:col>
      <xdr:colOff>261525</xdr:colOff>
      <xdr:row>104</xdr:row>
      <xdr:rowOff>74250</xdr:rowOff>
    </xdr:to>
    <xdr:sp macro="" textlink="">
      <xdr:nvSpPr>
        <xdr:cNvPr id="2" name="屈折矢印 1"/>
        <xdr:cNvSpPr/>
      </xdr:nvSpPr>
      <xdr:spPr>
        <a:xfrm flipV="1">
          <a:off x="3581400" y="18849975"/>
          <a:ext cx="252000" cy="617175"/>
        </a:xfrm>
        <a:prstGeom prst="ben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6"/>
  <sheetViews>
    <sheetView tabSelected="1" view="pageBreakPreview" zoomScaleNormal="100" zoomScaleSheetLayoutView="100" workbookViewId="0">
      <selection sqref="A1:Z1"/>
    </sheetView>
  </sheetViews>
  <sheetFormatPr defaultColWidth="4.375" defaultRowHeight="13.5"/>
  <cols>
    <col min="1" max="1" width="1.875" style="20" customWidth="1"/>
    <col min="2" max="24" width="3.625" style="3" customWidth="1"/>
    <col min="25" max="26" width="3.625" style="28" customWidth="1"/>
    <col min="27" max="40" width="3.375" style="3" customWidth="1"/>
    <col min="41" max="42" width="4.25" style="3" customWidth="1"/>
    <col min="43" max="61" width="3.375" style="3" customWidth="1"/>
    <col min="62" max="16384" width="4.375" style="3"/>
  </cols>
  <sheetData>
    <row r="1" spans="1:27" s="20" customFormat="1" ht="22.5" customHeight="1">
      <c r="A1" s="653" t="s">
        <v>303</v>
      </c>
      <c r="B1" s="653"/>
      <c r="C1" s="653"/>
      <c r="D1" s="653"/>
      <c r="E1" s="653"/>
      <c r="F1" s="653"/>
      <c r="G1" s="653"/>
      <c r="H1" s="653"/>
      <c r="I1" s="653"/>
      <c r="J1" s="653"/>
      <c r="K1" s="653"/>
      <c r="L1" s="653"/>
      <c r="M1" s="653"/>
      <c r="N1" s="653"/>
      <c r="O1" s="653"/>
      <c r="P1" s="653"/>
      <c r="Q1" s="653"/>
      <c r="R1" s="653"/>
      <c r="S1" s="653"/>
      <c r="T1" s="653"/>
      <c r="U1" s="653"/>
      <c r="V1" s="653"/>
      <c r="W1" s="653"/>
      <c r="X1" s="653"/>
      <c r="Y1" s="653"/>
      <c r="Z1" s="653"/>
    </row>
    <row r="2" spans="1:27" s="20" customFormat="1" ht="22.5" customHeight="1">
      <c r="A2" s="47"/>
      <c r="B2" s="47"/>
      <c r="C2" s="47"/>
      <c r="D2" s="47"/>
      <c r="E2" s="47"/>
      <c r="F2" s="47"/>
      <c r="G2" s="47"/>
      <c r="H2" s="47"/>
      <c r="I2" s="47"/>
      <c r="J2" s="47"/>
      <c r="K2" s="47"/>
      <c r="L2" s="47"/>
      <c r="M2" s="47"/>
      <c r="N2" s="47"/>
      <c r="O2" s="47"/>
      <c r="P2" s="47"/>
      <c r="Q2" s="47"/>
      <c r="R2" s="47"/>
      <c r="S2" s="47"/>
      <c r="T2" s="47"/>
      <c r="U2" s="47"/>
      <c r="V2" s="47"/>
      <c r="W2" s="47"/>
      <c r="X2" s="47"/>
      <c r="Y2" s="47"/>
      <c r="Z2" s="47"/>
    </row>
    <row r="3" spans="1:27" ht="15" customHeight="1" thickBot="1">
      <c r="A3" s="9" t="s">
        <v>107</v>
      </c>
      <c r="C3" s="46"/>
      <c r="D3" s="46"/>
      <c r="M3" s="46"/>
      <c r="N3" s="46"/>
      <c r="O3" s="46"/>
      <c r="P3" s="46"/>
      <c r="Q3" s="46"/>
      <c r="R3" s="46"/>
      <c r="S3" s="46"/>
      <c r="T3" s="46"/>
      <c r="U3" s="46"/>
      <c r="V3" s="46"/>
      <c r="W3" s="46"/>
      <c r="X3" s="46"/>
      <c r="Y3" s="50"/>
      <c r="Z3" s="50"/>
      <c r="AA3" s="46"/>
    </row>
    <row r="4" spans="1:27" ht="15" customHeight="1" thickBot="1">
      <c r="A4" s="9"/>
      <c r="B4" s="548"/>
      <c r="C4" s="462"/>
      <c r="D4" s="462"/>
      <c r="E4" s="462"/>
      <c r="F4" s="462"/>
      <c r="G4" s="461" t="s">
        <v>57</v>
      </c>
      <c r="H4" s="462"/>
      <c r="I4" s="462"/>
      <c r="J4" s="462"/>
      <c r="K4" s="462"/>
      <c r="L4" s="462"/>
      <c r="M4" s="462"/>
      <c r="N4" s="462"/>
      <c r="O4" s="462"/>
      <c r="P4" s="462"/>
      <c r="Q4" s="534" t="s">
        <v>58</v>
      </c>
      <c r="R4" s="462"/>
      <c r="S4" s="462"/>
      <c r="T4" s="462"/>
      <c r="U4" s="462"/>
      <c r="V4" s="462"/>
      <c r="W4" s="462"/>
      <c r="X4" s="462"/>
      <c r="Y4" s="462"/>
      <c r="Z4" s="550"/>
      <c r="AA4" s="46"/>
    </row>
    <row r="5" spans="1:27" ht="37.5" customHeight="1" thickTop="1">
      <c r="A5" s="9"/>
      <c r="B5" s="392" t="s">
        <v>68</v>
      </c>
      <c r="C5" s="393"/>
      <c r="D5" s="393"/>
      <c r="E5" s="393"/>
      <c r="F5" s="393"/>
      <c r="G5" s="576"/>
      <c r="H5" s="577"/>
      <c r="I5" s="577"/>
      <c r="J5" s="577"/>
      <c r="K5" s="577"/>
      <c r="L5" s="577"/>
      <c r="M5" s="577"/>
      <c r="N5" s="577"/>
      <c r="O5" s="577"/>
      <c r="P5" s="577"/>
      <c r="Q5" s="578"/>
      <c r="R5" s="577"/>
      <c r="S5" s="577"/>
      <c r="T5" s="577"/>
      <c r="U5" s="577"/>
      <c r="V5" s="577"/>
      <c r="W5" s="577"/>
      <c r="X5" s="577"/>
      <c r="Y5" s="577"/>
      <c r="Z5" s="579"/>
      <c r="AA5" s="46"/>
    </row>
    <row r="6" spans="1:27" ht="37.5" customHeight="1">
      <c r="A6" s="9"/>
      <c r="B6" s="390" t="s">
        <v>69</v>
      </c>
      <c r="C6" s="391"/>
      <c r="D6" s="391"/>
      <c r="E6" s="391"/>
      <c r="F6" s="596"/>
      <c r="G6" s="281"/>
      <c r="H6" s="518"/>
      <c r="I6" s="518"/>
      <c r="J6" s="518"/>
      <c r="K6" s="518"/>
      <c r="L6" s="282"/>
      <c r="M6" s="518"/>
      <c r="N6" s="518"/>
      <c r="O6" s="518"/>
      <c r="P6" s="518"/>
      <c r="Q6" s="283"/>
      <c r="R6" s="518"/>
      <c r="S6" s="518"/>
      <c r="T6" s="518"/>
      <c r="U6" s="518"/>
      <c r="V6" s="282"/>
      <c r="W6" s="518"/>
      <c r="X6" s="518"/>
      <c r="Y6" s="518"/>
      <c r="Z6" s="535"/>
      <c r="AA6" s="46"/>
    </row>
    <row r="7" spans="1:27" ht="37.5" customHeight="1" thickBot="1">
      <c r="A7" s="9"/>
      <c r="B7" s="489" t="s">
        <v>188</v>
      </c>
      <c r="C7" s="490"/>
      <c r="D7" s="490"/>
      <c r="E7" s="490"/>
      <c r="F7" s="490"/>
      <c r="G7" s="491"/>
      <c r="H7" s="492"/>
      <c r="I7" s="492"/>
      <c r="J7" s="492"/>
      <c r="K7" s="492"/>
      <c r="L7" s="492"/>
      <c r="M7" s="492"/>
      <c r="N7" s="492"/>
      <c r="O7" s="492"/>
      <c r="P7" s="492"/>
      <c r="Q7" s="493"/>
      <c r="R7" s="492"/>
      <c r="S7" s="492"/>
      <c r="T7" s="492"/>
      <c r="U7" s="492"/>
      <c r="V7" s="492"/>
      <c r="W7" s="492"/>
      <c r="X7" s="492"/>
      <c r="Y7" s="492"/>
      <c r="Z7" s="494"/>
      <c r="AA7" s="46"/>
    </row>
    <row r="8" spans="1:27" ht="41.25" customHeight="1">
      <c r="A8" s="9"/>
      <c r="B8" s="428" t="s">
        <v>224</v>
      </c>
      <c r="C8" s="428"/>
      <c r="D8" s="428"/>
      <c r="E8" s="428"/>
      <c r="F8" s="428"/>
      <c r="G8" s="428"/>
      <c r="H8" s="428"/>
      <c r="I8" s="428"/>
      <c r="J8" s="428"/>
      <c r="K8" s="428"/>
      <c r="L8" s="428"/>
      <c r="M8" s="428"/>
      <c r="N8" s="428"/>
      <c r="O8" s="428"/>
      <c r="P8" s="428"/>
      <c r="Q8" s="428"/>
      <c r="R8" s="428"/>
      <c r="S8" s="428"/>
      <c r="T8" s="428"/>
      <c r="U8" s="428"/>
      <c r="V8" s="428"/>
      <c r="W8" s="428"/>
      <c r="X8" s="428"/>
      <c r="Y8" s="428"/>
      <c r="Z8" s="428"/>
      <c r="AA8" s="46"/>
    </row>
    <row r="9" spans="1:27" ht="37.5" customHeight="1">
      <c r="A9" s="9"/>
      <c r="B9" s="56"/>
      <c r="C9" s="56"/>
      <c r="D9" s="56"/>
      <c r="E9" s="56"/>
      <c r="F9" s="56"/>
      <c r="G9" s="56"/>
      <c r="H9" s="56"/>
      <c r="I9" s="56"/>
      <c r="J9" s="56"/>
      <c r="K9" s="56"/>
      <c r="L9" s="56"/>
      <c r="M9" s="56"/>
      <c r="N9" s="56"/>
      <c r="O9" s="56"/>
      <c r="P9" s="56"/>
      <c r="Q9" s="56"/>
      <c r="R9" s="56"/>
      <c r="S9" s="56"/>
      <c r="T9" s="56"/>
      <c r="U9" s="56"/>
      <c r="V9" s="56"/>
      <c r="W9" s="56"/>
      <c r="X9" s="56"/>
      <c r="Y9" s="56"/>
      <c r="Z9" s="56"/>
      <c r="AA9" s="46"/>
    </row>
    <row r="10" spans="1:27" ht="15" customHeight="1" thickBot="1">
      <c r="A10" s="9" t="s">
        <v>98</v>
      </c>
      <c r="C10" s="46"/>
      <c r="D10" s="46"/>
      <c r="M10" s="46"/>
      <c r="N10" s="46"/>
      <c r="O10" s="46"/>
      <c r="P10" s="46"/>
      <c r="Q10" s="46"/>
      <c r="R10" s="46"/>
      <c r="S10" s="46"/>
      <c r="T10" s="46"/>
      <c r="U10" s="46"/>
      <c r="V10" s="46"/>
      <c r="W10" s="46"/>
      <c r="X10" s="46"/>
      <c r="Y10" s="50"/>
      <c r="Z10" s="50"/>
      <c r="AA10" s="46"/>
    </row>
    <row r="11" spans="1:27" ht="30" customHeight="1" thickBot="1">
      <c r="A11" s="9"/>
      <c r="B11" s="678" t="s">
        <v>109</v>
      </c>
      <c r="C11" s="679"/>
      <c r="D11" s="679"/>
      <c r="E11" s="679"/>
      <c r="F11" s="680"/>
      <c r="G11" s="284"/>
      <c r="H11" s="285"/>
      <c r="I11" s="285"/>
      <c r="J11" s="285"/>
      <c r="K11" s="285"/>
      <c r="L11" s="285"/>
      <c r="M11" s="285"/>
      <c r="N11" s="285"/>
      <c r="O11" s="285"/>
      <c r="P11" s="285"/>
      <c r="Q11" s="285"/>
      <c r="R11" s="285"/>
      <c r="S11" s="285"/>
      <c r="T11" s="285"/>
      <c r="U11" s="285"/>
      <c r="V11" s="285"/>
      <c r="W11" s="285"/>
      <c r="X11" s="285"/>
      <c r="Y11" s="285"/>
      <c r="Z11" s="286"/>
      <c r="AA11" s="46"/>
    </row>
    <row r="12" spans="1:27" ht="7.5" customHeight="1" thickBot="1">
      <c r="A12" s="9"/>
      <c r="B12" s="64"/>
      <c r="C12" s="63"/>
      <c r="D12" s="63"/>
      <c r="E12" s="63"/>
      <c r="F12" s="63"/>
      <c r="G12" s="51"/>
      <c r="H12" s="51"/>
      <c r="I12" s="51"/>
      <c r="J12" s="52"/>
      <c r="K12" s="51"/>
      <c r="L12" s="52"/>
      <c r="M12" s="51"/>
      <c r="N12" s="52"/>
      <c r="O12" s="51"/>
      <c r="P12" s="51"/>
      <c r="Q12" s="52"/>
      <c r="R12" s="52"/>
      <c r="S12" s="51"/>
      <c r="T12" s="51"/>
      <c r="U12" s="51"/>
      <c r="V12" s="52"/>
      <c r="W12" s="52"/>
      <c r="X12" s="51"/>
      <c r="Y12" s="51"/>
      <c r="Z12" s="51"/>
      <c r="AA12" s="46"/>
    </row>
    <row r="13" spans="1:27" ht="15" customHeight="1" thickBot="1">
      <c r="A13" s="9"/>
      <c r="B13" s="519" t="s">
        <v>79</v>
      </c>
      <c r="C13" s="520"/>
      <c r="D13" s="520"/>
      <c r="E13" s="520"/>
      <c r="F13" s="498"/>
      <c r="G13" s="497" t="s">
        <v>57</v>
      </c>
      <c r="H13" s="446"/>
      <c r="I13" s="446"/>
      <c r="J13" s="446"/>
      <c r="K13" s="446"/>
      <c r="L13" s="446"/>
      <c r="M13" s="446"/>
      <c r="N13" s="446"/>
      <c r="O13" s="446"/>
      <c r="P13" s="446"/>
      <c r="Q13" s="498" t="s">
        <v>58</v>
      </c>
      <c r="R13" s="446"/>
      <c r="S13" s="446"/>
      <c r="T13" s="446"/>
      <c r="U13" s="446"/>
      <c r="V13" s="446"/>
      <c r="W13" s="446"/>
      <c r="X13" s="446"/>
      <c r="Y13" s="446"/>
      <c r="Z13" s="499"/>
      <c r="AA13" s="46"/>
    </row>
    <row r="14" spans="1:27" ht="22.5" customHeight="1" thickTop="1">
      <c r="A14" s="9"/>
      <c r="B14" s="695" t="s">
        <v>85</v>
      </c>
      <c r="C14" s="696"/>
      <c r="D14" s="696"/>
      <c r="E14" s="696"/>
      <c r="F14" s="697"/>
      <c r="G14" s="521">
        <f>SUM(H16:P16,H18:P18)</f>
        <v>0</v>
      </c>
      <c r="H14" s="522"/>
      <c r="I14" s="522"/>
      <c r="J14" s="522"/>
      <c r="K14" s="522"/>
      <c r="L14" s="522"/>
      <c r="M14" s="522"/>
      <c r="N14" s="522"/>
      <c r="O14" s="522"/>
      <c r="P14" s="522"/>
      <c r="Q14" s="523">
        <f>SUM(R16:Z16,R18:Z18)</f>
        <v>0</v>
      </c>
      <c r="R14" s="524"/>
      <c r="S14" s="524"/>
      <c r="T14" s="524"/>
      <c r="U14" s="524"/>
      <c r="V14" s="524"/>
      <c r="W14" s="524"/>
      <c r="X14" s="524"/>
      <c r="Y14" s="524"/>
      <c r="Z14" s="525"/>
      <c r="AA14" s="46"/>
    </row>
    <row r="15" spans="1:27" ht="15" customHeight="1">
      <c r="A15" s="9"/>
      <c r="B15" s="465"/>
      <c r="C15" s="466"/>
      <c r="D15" s="466"/>
      <c r="E15" s="466"/>
      <c r="F15" s="698"/>
      <c r="G15" s="707" t="s">
        <v>194</v>
      </c>
      <c r="H15" s="694" t="s">
        <v>89</v>
      </c>
      <c r="I15" s="688"/>
      <c r="J15" s="688"/>
      <c r="K15" s="688" t="s">
        <v>189</v>
      </c>
      <c r="L15" s="688"/>
      <c r="M15" s="688"/>
      <c r="N15" s="688" t="s">
        <v>190</v>
      </c>
      <c r="O15" s="688"/>
      <c r="P15" s="689"/>
      <c r="Q15" s="711" t="s">
        <v>194</v>
      </c>
      <c r="R15" s="694" t="s">
        <v>89</v>
      </c>
      <c r="S15" s="688"/>
      <c r="T15" s="688"/>
      <c r="U15" s="688" t="s">
        <v>189</v>
      </c>
      <c r="V15" s="688"/>
      <c r="W15" s="688"/>
      <c r="X15" s="688" t="s">
        <v>190</v>
      </c>
      <c r="Y15" s="688"/>
      <c r="Z15" s="714"/>
      <c r="AA15" s="46"/>
    </row>
    <row r="16" spans="1:27" ht="15" customHeight="1">
      <c r="A16" s="9"/>
      <c r="B16" s="465"/>
      <c r="C16" s="466"/>
      <c r="D16" s="466"/>
      <c r="E16" s="466"/>
      <c r="F16" s="698"/>
      <c r="G16" s="708"/>
      <c r="H16" s="719">
        <v>0</v>
      </c>
      <c r="I16" s="690"/>
      <c r="J16" s="690"/>
      <c r="K16" s="690">
        <v>0</v>
      </c>
      <c r="L16" s="690"/>
      <c r="M16" s="690"/>
      <c r="N16" s="690">
        <v>0</v>
      </c>
      <c r="O16" s="690"/>
      <c r="P16" s="691"/>
      <c r="Q16" s="712"/>
      <c r="R16" s="715">
        <v>0</v>
      </c>
      <c r="S16" s="716"/>
      <c r="T16" s="716"/>
      <c r="U16" s="716">
        <v>0</v>
      </c>
      <c r="V16" s="716"/>
      <c r="W16" s="716"/>
      <c r="X16" s="716">
        <v>0</v>
      </c>
      <c r="Y16" s="716"/>
      <c r="Z16" s="717"/>
      <c r="AA16" s="46"/>
    </row>
    <row r="17" spans="1:27" ht="15" customHeight="1">
      <c r="A17" s="9"/>
      <c r="B17" s="465"/>
      <c r="C17" s="466"/>
      <c r="D17" s="466"/>
      <c r="E17" s="466"/>
      <c r="F17" s="698"/>
      <c r="G17" s="708"/>
      <c r="H17" s="694" t="s">
        <v>191</v>
      </c>
      <c r="I17" s="688"/>
      <c r="J17" s="688"/>
      <c r="K17" s="688" t="s">
        <v>192</v>
      </c>
      <c r="L17" s="688"/>
      <c r="M17" s="688"/>
      <c r="N17" s="688" t="s">
        <v>193</v>
      </c>
      <c r="O17" s="688"/>
      <c r="P17" s="689"/>
      <c r="Q17" s="712"/>
      <c r="R17" s="718" t="s">
        <v>191</v>
      </c>
      <c r="S17" s="688"/>
      <c r="T17" s="688"/>
      <c r="U17" s="688" t="s">
        <v>192</v>
      </c>
      <c r="V17" s="688"/>
      <c r="W17" s="688"/>
      <c r="X17" s="688" t="s">
        <v>193</v>
      </c>
      <c r="Y17" s="688"/>
      <c r="Z17" s="714"/>
      <c r="AA17" s="46"/>
    </row>
    <row r="18" spans="1:27" ht="15" customHeight="1">
      <c r="A18" s="9"/>
      <c r="B18" s="699"/>
      <c r="C18" s="700"/>
      <c r="D18" s="700"/>
      <c r="E18" s="700"/>
      <c r="F18" s="701"/>
      <c r="G18" s="709"/>
      <c r="H18" s="710">
        <v>0</v>
      </c>
      <c r="I18" s="686"/>
      <c r="J18" s="686"/>
      <c r="K18" s="686">
        <v>0</v>
      </c>
      <c r="L18" s="686"/>
      <c r="M18" s="686"/>
      <c r="N18" s="686">
        <v>0</v>
      </c>
      <c r="O18" s="686"/>
      <c r="P18" s="692"/>
      <c r="Q18" s="713"/>
      <c r="R18" s="720">
        <v>0</v>
      </c>
      <c r="S18" s="686"/>
      <c r="T18" s="686"/>
      <c r="U18" s="686">
        <v>0</v>
      </c>
      <c r="V18" s="686"/>
      <c r="W18" s="686"/>
      <c r="X18" s="686">
        <v>0</v>
      </c>
      <c r="Y18" s="686"/>
      <c r="Z18" s="687"/>
      <c r="AA18" s="46"/>
    </row>
    <row r="19" spans="1:27" ht="18.75" customHeight="1">
      <c r="A19" s="9"/>
      <c r="B19" s="463" t="s">
        <v>91</v>
      </c>
      <c r="C19" s="464"/>
      <c r="D19" s="464"/>
      <c r="E19" s="464"/>
      <c r="F19" s="464"/>
      <c r="G19" s="469" t="s">
        <v>225</v>
      </c>
      <c r="H19" s="470"/>
      <c r="I19" s="470" t="s">
        <v>87</v>
      </c>
      <c r="J19" s="470"/>
      <c r="K19" s="471" t="s">
        <v>88</v>
      </c>
      <c r="L19" s="471"/>
      <c r="M19" s="471"/>
      <c r="N19" s="472"/>
      <c r="O19" s="473" t="s">
        <v>226</v>
      </c>
      <c r="P19" s="474"/>
      <c r="Q19" s="477" t="s">
        <v>225</v>
      </c>
      <c r="R19" s="470"/>
      <c r="S19" s="470" t="s">
        <v>87</v>
      </c>
      <c r="T19" s="470"/>
      <c r="U19" s="471" t="s">
        <v>88</v>
      </c>
      <c r="V19" s="471"/>
      <c r="W19" s="471"/>
      <c r="X19" s="472"/>
      <c r="Y19" s="473" t="s">
        <v>226</v>
      </c>
      <c r="Z19" s="483"/>
      <c r="AA19" s="46"/>
    </row>
    <row r="20" spans="1:27" ht="18.75" customHeight="1">
      <c r="A20" s="9"/>
      <c r="B20" s="465"/>
      <c r="C20" s="466"/>
      <c r="D20" s="466"/>
      <c r="E20" s="466"/>
      <c r="F20" s="466"/>
      <c r="G20" s="485" t="s">
        <v>86</v>
      </c>
      <c r="H20" s="486"/>
      <c r="I20" s="486" t="s">
        <v>86</v>
      </c>
      <c r="J20" s="486"/>
      <c r="K20" s="486" t="s">
        <v>89</v>
      </c>
      <c r="L20" s="486"/>
      <c r="M20" s="486" t="s">
        <v>90</v>
      </c>
      <c r="N20" s="487"/>
      <c r="O20" s="475"/>
      <c r="P20" s="476"/>
      <c r="Q20" s="488" t="s">
        <v>86</v>
      </c>
      <c r="R20" s="486"/>
      <c r="S20" s="486" t="s">
        <v>86</v>
      </c>
      <c r="T20" s="486"/>
      <c r="U20" s="486" t="s">
        <v>89</v>
      </c>
      <c r="V20" s="486"/>
      <c r="W20" s="486" t="s">
        <v>90</v>
      </c>
      <c r="X20" s="487"/>
      <c r="Y20" s="475"/>
      <c r="Z20" s="484"/>
      <c r="AA20" s="46"/>
    </row>
    <row r="21" spans="1:27" ht="24" customHeight="1" thickBot="1">
      <c r="A21" s="9"/>
      <c r="B21" s="467"/>
      <c r="C21" s="468"/>
      <c r="D21" s="468"/>
      <c r="E21" s="468"/>
      <c r="F21" s="468"/>
      <c r="G21" s="478">
        <v>0</v>
      </c>
      <c r="H21" s="479"/>
      <c r="I21" s="479">
        <v>0</v>
      </c>
      <c r="J21" s="479"/>
      <c r="K21" s="479">
        <v>0</v>
      </c>
      <c r="L21" s="479"/>
      <c r="M21" s="479">
        <v>0</v>
      </c>
      <c r="N21" s="480"/>
      <c r="O21" s="481">
        <f>SUM(G21:N21)</f>
        <v>0</v>
      </c>
      <c r="P21" s="481"/>
      <c r="Q21" s="482">
        <v>0</v>
      </c>
      <c r="R21" s="479"/>
      <c r="S21" s="479">
        <v>0</v>
      </c>
      <c r="T21" s="479"/>
      <c r="U21" s="479">
        <v>0</v>
      </c>
      <c r="V21" s="479"/>
      <c r="W21" s="479">
        <v>0</v>
      </c>
      <c r="X21" s="480"/>
      <c r="Y21" s="481">
        <f>SUM(Q21:X21)</f>
        <v>0</v>
      </c>
      <c r="Z21" s="693"/>
      <c r="AA21" s="46"/>
    </row>
    <row r="22" spans="1:27">
      <c r="A22" s="9"/>
      <c r="B22" s="53" t="s">
        <v>197</v>
      </c>
      <c r="C22" s="45"/>
      <c r="D22" s="45"/>
      <c r="E22" s="45"/>
      <c r="F22" s="45"/>
      <c r="G22" s="54"/>
      <c r="H22" s="54"/>
      <c r="I22" s="54"/>
      <c r="J22" s="54"/>
      <c r="K22" s="54"/>
      <c r="L22" s="54"/>
      <c r="M22" s="54"/>
      <c r="N22" s="54"/>
      <c r="O22" s="54"/>
      <c r="P22" s="54"/>
      <c r="Q22" s="54"/>
      <c r="R22" s="54"/>
      <c r="S22" s="54"/>
      <c r="T22" s="54"/>
      <c r="U22" s="54"/>
      <c r="V22" s="54"/>
      <c r="W22" s="54"/>
      <c r="X22" s="54"/>
      <c r="Y22" s="54"/>
      <c r="Z22" s="54"/>
      <c r="AA22" s="46"/>
    </row>
    <row r="23" spans="1:27">
      <c r="A23" s="9"/>
      <c r="B23" s="53" t="s">
        <v>198</v>
      </c>
      <c r="C23" s="45"/>
      <c r="D23" s="45"/>
      <c r="E23" s="45"/>
      <c r="F23" s="45"/>
      <c r="G23" s="54"/>
      <c r="H23" s="54"/>
      <c r="I23" s="54"/>
      <c r="J23" s="54"/>
      <c r="K23" s="54"/>
      <c r="L23" s="54"/>
      <c r="M23" s="54"/>
      <c r="N23" s="54"/>
      <c r="O23" s="54"/>
      <c r="P23" s="54"/>
      <c r="Q23" s="54"/>
      <c r="R23" s="54"/>
      <c r="S23" s="54"/>
      <c r="T23" s="54"/>
      <c r="U23" s="54"/>
      <c r="V23" s="54"/>
      <c r="W23" s="54"/>
      <c r="X23" s="54"/>
      <c r="Y23" s="54"/>
      <c r="Z23" s="54"/>
      <c r="AA23" s="46"/>
    </row>
    <row r="24" spans="1:27" ht="33.75" customHeight="1">
      <c r="A24" s="9"/>
      <c r="B24" s="428" t="s">
        <v>199</v>
      </c>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6"/>
    </row>
    <row r="25" spans="1:27">
      <c r="A25" s="9"/>
      <c r="B25" s="428" t="s">
        <v>211</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6"/>
    </row>
    <row r="26" spans="1:27" ht="37.5" customHeight="1">
      <c r="A26" s="9"/>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46"/>
    </row>
    <row r="27" spans="1:27" ht="15" customHeight="1">
      <c r="A27" s="9" t="s">
        <v>108</v>
      </c>
      <c r="C27" s="46"/>
      <c r="D27" s="46"/>
      <c r="M27" s="46"/>
      <c r="N27" s="46"/>
      <c r="O27" s="46"/>
      <c r="P27" s="46"/>
      <c r="Q27" s="46"/>
      <c r="R27" s="46"/>
      <c r="S27" s="46"/>
      <c r="T27" s="46"/>
      <c r="U27" s="46"/>
      <c r="V27" s="46"/>
      <c r="W27" s="46"/>
      <c r="X27" s="46"/>
      <c r="Y27" s="50"/>
      <c r="Z27" s="50"/>
      <c r="AA27" s="46"/>
    </row>
    <row r="28" spans="1:27" ht="14.25" thickBot="1">
      <c r="A28" s="9"/>
      <c r="B28" s="20" t="s">
        <v>216</v>
      </c>
      <c r="C28" s="46"/>
      <c r="D28" s="46"/>
      <c r="M28" s="46"/>
      <c r="N28" s="46"/>
      <c r="O28" s="46"/>
      <c r="P28" s="46"/>
      <c r="Q28" s="46"/>
      <c r="R28" s="46"/>
      <c r="S28" s="46"/>
      <c r="T28" s="46"/>
      <c r="U28" s="46"/>
      <c r="V28" s="46"/>
      <c r="W28" s="46"/>
      <c r="X28" s="46"/>
      <c r="Y28" s="50"/>
      <c r="Z28" s="50"/>
      <c r="AA28" s="46"/>
    </row>
    <row r="29" spans="1:27" ht="14.25" thickBot="1">
      <c r="A29" s="9"/>
      <c r="B29" s="532"/>
      <c r="C29" s="533"/>
      <c r="D29" s="533"/>
      <c r="E29" s="533"/>
      <c r="F29" s="534"/>
      <c r="G29" s="536" t="s">
        <v>57</v>
      </c>
      <c r="H29" s="533"/>
      <c r="I29" s="533"/>
      <c r="J29" s="533"/>
      <c r="K29" s="533"/>
      <c r="L29" s="533"/>
      <c r="M29" s="533"/>
      <c r="N29" s="533"/>
      <c r="O29" s="533"/>
      <c r="P29" s="533"/>
      <c r="Q29" s="533" t="s">
        <v>58</v>
      </c>
      <c r="R29" s="533"/>
      <c r="S29" s="533"/>
      <c r="T29" s="533"/>
      <c r="U29" s="533"/>
      <c r="V29" s="533"/>
      <c r="W29" s="533"/>
      <c r="X29" s="533"/>
      <c r="Y29" s="533"/>
      <c r="Z29" s="537"/>
      <c r="AA29" s="46"/>
    </row>
    <row r="30" spans="1:27" ht="22.5" customHeight="1" thickTop="1" thickBot="1">
      <c r="B30" s="526" t="s">
        <v>68</v>
      </c>
      <c r="C30" s="527"/>
      <c r="D30" s="527"/>
      <c r="E30" s="527"/>
      <c r="F30" s="528"/>
      <c r="G30" s="529"/>
      <c r="H30" s="530"/>
      <c r="I30" s="530"/>
      <c r="J30" s="530"/>
      <c r="K30" s="530"/>
      <c r="L30" s="530"/>
      <c r="M30" s="530"/>
      <c r="N30" s="530"/>
      <c r="O30" s="530"/>
      <c r="P30" s="530"/>
      <c r="Q30" s="530"/>
      <c r="R30" s="530"/>
      <c r="S30" s="530"/>
      <c r="T30" s="530"/>
      <c r="U30" s="530"/>
      <c r="V30" s="530"/>
      <c r="W30" s="530"/>
      <c r="X30" s="530"/>
      <c r="Y30" s="530"/>
      <c r="Z30" s="531"/>
    </row>
    <row r="31" spans="1:27" ht="7.5" customHeight="1">
      <c r="B31" s="4"/>
      <c r="M31" s="5"/>
      <c r="N31" s="5"/>
      <c r="O31" s="5"/>
      <c r="P31" s="5"/>
      <c r="Q31" s="5"/>
      <c r="R31" s="5"/>
      <c r="S31" s="5"/>
      <c r="Z31" s="37"/>
      <c r="AA31" s="11"/>
    </row>
    <row r="32" spans="1:27" s="290" customFormat="1" ht="14.25" thickBot="1">
      <c r="A32" s="287"/>
      <c r="B32" s="288" t="s">
        <v>217</v>
      </c>
      <c r="C32" s="289"/>
      <c r="D32" s="289"/>
      <c r="M32" s="289"/>
      <c r="N32" s="289"/>
      <c r="O32" s="289"/>
      <c r="P32" s="289"/>
      <c r="Q32" s="289"/>
      <c r="R32" s="289"/>
      <c r="S32" s="289"/>
      <c r="T32" s="289"/>
      <c r="U32" s="289"/>
      <c r="V32" s="289"/>
      <c r="W32" s="289"/>
      <c r="X32" s="289"/>
      <c r="Y32" s="291"/>
      <c r="Z32" s="291"/>
      <c r="AA32" s="289"/>
    </row>
    <row r="33" spans="1:27" s="290" customFormat="1" ht="18.75" customHeight="1" thickBot="1">
      <c r="A33" s="287"/>
      <c r="B33" s="684" t="s">
        <v>60</v>
      </c>
      <c r="C33" s="685"/>
      <c r="D33" s="685"/>
      <c r="E33" s="685"/>
      <c r="F33" s="685"/>
      <c r="G33" s="292"/>
      <c r="H33" s="293"/>
      <c r="I33" s="293"/>
      <c r="J33" s="293"/>
      <c r="K33" s="293"/>
      <c r="L33" s="293"/>
      <c r="M33" s="293"/>
      <c r="N33" s="293"/>
      <c r="O33" s="293"/>
      <c r="P33" s="293"/>
      <c r="Q33" s="293"/>
      <c r="R33" s="293"/>
      <c r="S33" s="293"/>
      <c r="T33" s="293"/>
      <c r="U33" s="293"/>
      <c r="V33" s="293"/>
      <c r="W33" s="293"/>
      <c r="X33" s="293"/>
      <c r="Y33" s="293"/>
      <c r="Z33" s="294"/>
      <c r="AA33" s="289"/>
    </row>
    <row r="34" spans="1:27" ht="3.75" customHeight="1" thickBot="1">
      <c r="A34" s="9"/>
      <c r="B34" s="65"/>
      <c r="C34" s="65"/>
      <c r="D34" s="65"/>
      <c r="E34" s="65"/>
      <c r="F34" s="65"/>
      <c r="G34" s="51"/>
      <c r="H34" s="51"/>
      <c r="I34" s="51"/>
      <c r="J34" s="51"/>
      <c r="K34" s="51"/>
      <c r="L34" s="52"/>
      <c r="M34" s="51"/>
      <c r="N34" s="51"/>
      <c r="O34" s="51"/>
      <c r="P34" s="51"/>
      <c r="Q34" s="51"/>
      <c r="R34" s="51"/>
      <c r="S34" s="51"/>
      <c r="T34" s="51"/>
      <c r="U34" s="51"/>
      <c r="V34" s="51"/>
      <c r="W34" s="51"/>
      <c r="X34" s="51"/>
      <c r="Y34" s="51"/>
      <c r="Z34" s="51"/>
      <c r="AA34" s="46"/>
    </row>
    <row r="35" spans="1:27" ht="14.25" thickBot="1">
      <c r="A35" s="9"/>
      <c r="B35" s="532"/>
      <c r="C35" s="533"/>
      <c r="D35" s="533"/>
      <c r="E35" s="533"/>
      <c r="F35" s="534"/>
      <c r="G35" s="536" t="s">
        <v>57</v>
      </c>
      <c r="H35" s="533"/>
      <c r="I35" s="533"/>
      <c r="J35" s="533"/>
      <c r="K35" s="533"/>
      <c r="L35" s="533"/>
      <c r="M35" s="533"/>
      <c r="N35" s="533"/>
      <c r="O35" s="533"/>
      <c r="P35" s="533"/>
      <c r="Q35" s="533" t="s">
        <v>58</v>
      </c>
      <c r="R35" s="533"/>
      <c r="S35" s="533"/>
      <c r="T35" s="533"/>
      <c r="U35" s="533"/>
      <c r="V35" s="533"/>
      <c r="W35" s="533"/>
      <c r="X35" s="533"/>
      <c r="Y35" s="533"/>
      <c r="Z35" s="537"/>
      <c r="AA35" s="46"/>
    </row>
    <row r="36" spans="1:27" ht="22.5" customHeight="1" thickTop="1" thickBot="1">
      <c r="B36" s="526" t="s">
        <v>80</v>
      </c>
      <c r="C36" s="527"/>
      <c r="D36" s="527"/>
      <c r="E36" s="527"/>
      <c r="F36" s="528"/>
      <c r="G36" s="529"/>
      <c r="H36" s="530"/>
      <c r="I36" s="530"/>
      <c r="J36" s="530"/>
      <c r="K36" s="530"/>
      <c r="L36" s="530"/>
      <c r="M36" s="530"/>
      <c r="N36" s="530"/>
      <c r="O36" s="530"/>
      <c r="P36" s="530"/>
      <c r="Q36" s="530"/>
      <c r="R36" s="530"/>
      <c r="S36" s="530"/>
      <c r="T36" s="530"/>
      <c r="U36" s="530"/>
      <c r="V36" s="530"/>
      <c r="W36" s="530"/>
      <c r="X36" s="530"/>
      <c r="Y36" s="530"/>
      <c r="Z36" s="531"/>
    </row>
    <row r="37" spans="1:27">
      <c r="B37" s="3" t="s">
        <v>215</v>
      </c>
      <c r="M37" s="5"/>
      <c r="N37" s="5"/>
      <c r="O37" s="5"/>
      <c r="P37" s="5"/>
      <c r="Q37" s="5"/>
      <c r="R37" s="5"/>
      <c r="S37" s="5"/>
      <c r="Z37" s="37"/>
      <c r="AA37" s="11"/>
    </row>
    <row r="38" spans="1:27">
      <c r="B38" s="3" t="s">
        <v>200</v>
      </c>
      <c r="M38" s="5"/>
      <c r="N38" s="5"/>
      <c r="O38" s="5"/>
      <c r="P38" s="5"/>
      <c r="Q38" s="5"/>
      <c r="R38" s="5"/>
      <c r="S38" s="5"/>
      <c r="Z38" s="37"/>
      <c r="AA38" s="11"/>
    </row>
    <row r="39" spans="1:27">
      <c r="B39" s="3" t="s">
        <v>195</v>
      </c>
      <c r="M39" s="5"/>
      <c r="N39" s="5"/>
      <c r="O39" s="5"/>
      <c r="P39" s="5"/>
      <c r="Q39" s="5"/>
      <c r="R39" s="5"/>
      <c r="S39" s="5"/>
      <c r="Z39" s="37"/>
      <c r="AA39" s="11"/>
    </row>
    <row r="40" spans="1:27" ht="7.5" customHeight="1">
      <c r="M40" s="5"/>
      <c r="N40" s="5"/>
      <c r="O40" s="5"/>
      <c r="P40" s="5"/>
      <c r="Q40" s="5"/>
      <c r="R40" s="5"/>
      <c r="S40" s="5"/>
      <c r="Z40" s="37"/>
      <c r="AA40" s="11"/>
    </row>
    <row r="41" spans="1:27" ht="15" customHeight="1">
      <c r="A41" s="9"/>
      <c r="B41" s="20" t="s">
        <v>419</v>
      </c>
      <c r="C41" s="46"/>
      <c r="D41" s="46"/>
      <c r="M41" s="46"/>
      <c r="N41" s="46"/>
      <c r="O41" s="46"/>
      <c r="P41" s="46"/>
      <c r="Q41" s="46"/>
      <c r="R41" s="46"/>
      <c r="S41" s="46"/>
      <c r="T41" s="46"/>
      <c r="U41" s="46"/>
      <c r="V41" s="46"/>
      <c r="W41" s="46"/>
      <c r="X41" s="46"/>
      <c r="Y41" s="50"/>
      <c r="Z41" s="50"/>
      <c r="AA41" s="46"/>
    </row>
    <row r="42" spans="1:27">
      <c r="C42" s="3" t="s">
        <v>218</v>
      </c>
      <c r="M42" s="5"/>
      <c r="N42" s="5"/>
      <c r="O42" s="5"/>
      <c r="P42" s="5"/>
      <c r="Q42" s="5"/>
      <c r="R42" s="5"/>
      <c r="S42" s="5"/>
      <c r="Z42" s="37"/>
      <c r="AA42" s="11"/>
    </row>
    <row r="43" spans="1:27" ht="14.25" thickBot="1">
      <c r="A43" s="9"/>
      <c r="C43" s="20" t="s">
        <v>186</v>
      </c>
      <c r="D43" s="46"/>
      <c r="M43" s="46"/>
      <c r="N43" s="46"/>
      <c r="O43" s="46"/>
      <c r="P43" s="46"/>
      <c r="Q43" s="46"/>
      <c r="R43" s="46"/>
      <c r="S43" s="46"/>
      <c r="T43" s="46"/>
      <c r="U43" s="46"/>
      <c r="V43" s="46"/>
      <c r="W43" s="46"/>
      <c r="X43" s="46"/>
      <c r="Y43" s="50"/>
      <c r="Z43" s="50"/>
      <c r="AA43" s="46"/>
    </row>
    <row r="44" spans="1:27" ht="18.75" customHeight="1">
      <c r="A44" s="9"/>
      <c r="C44" s="702" t="s">
        <v>59</v>
      </c>
      <c r="D44" s="703"/>
      <c r="E44" s="703"/>
      <c r="F44" s="704"/>
      <c r="G44" s="292"/>
      <c r="H44" s="293"/>
      <c r="I44" s="293"/>
      <c r="J44" s="293"/>
      <c r="K44" s="293"/>
      <c r="L44" s="293"/>
      <c r="M44" s="293"/>
      <c r="N44" s="293"/>
      <c r="O44" s="293"/>
      <c r="P44" s="293"/>
      <c r="Q44" s="293"/>
      <c r="R44" s="293"/>
      <c r="S44" s="293"/>
      <c r="T44" s="293"/>
      <c r="U44" s="293"/>
      <c r="V44" s="293"/>
      <c r="W44" s="293"/>
      <c r="X44" s="293"/>
      <c r="Y44" s="293"/>
      <c r="Z44" s="294"/>
      <c r="AA44" s="46"/>
    </row>
    <row r="45" spans="1:27" ht="18.75" customHeight="1" thickBot="1">
      <c r="A45" s="9"/>
      <c r="C45" s="396"/>
      <c r="D45" s="397"/>
      <c r="E45" s="397"/>
      <c r="F45" s="705"/>
      <c r="G45" s="295"/>
      <c r="H45" s="296"/>
      <c r="I45" s="296"/>
      <c r="J45" s="296"/>
      <c r="K45" s="296"/>
      <c r="L45" s="296"/>
      <c r="M45" s="296"/>
      <c r="N45" s="296"/>
      <c r="O45" s="296"/>
      <c r="P45" s="296"/>
      <c r="Q45" s="296"/>
      <c r="R45" s="296"/>
      <c r="S45" s="296"/>
      <c r="T45" s="296"/>
      <c r="U45" s="296"/>
      <c r="V45" s="296"/>
      <c r="W45" s="296"/>
      <c r="X45" s="296"/>
      <c r="Y45" s="296"/>
      <c r="Z45" s="297"/>
      <c r="AA45" s="46"/>
    </row>
    <row r="46" spans="1:27">
      <c r="C46" s="53" t="s">
        <v>196</v>
      </c>
      <c r="D46" s="66"/>
      <c r="E46" s="66"/>
      <c r="F46" s="66"/>
      <c r="G46" s="66"/>
      <c r="H46" s="66"/>
      <c r="I46" s="66"/>
      <c r="J46" s="66"/>
      <c r="K46" s="66"/>
      <c r="L46" s="66"/>
      <c r="M46" s="66"/>
      <c r="N46" s="66"/>
      <c r="O46" s="66"/>
      <c r="P46" s="66"/>
      <c r="Q46" s="66"/>
      <c r="R46" s="66"/>
      <c r="S46" s="66"/>
      <c r="T46" s="66"/>
      <c r="U46" s="66"/>
      <c r="V46" s="66"/>
      <c r="W46" s="66"/>
      <c r="X46" s="66"/>
      <c r="Y46" s="66"/>
    </row>
    <row r="47" spans="1:27" ht="3.75" customHeight="1" thickBot="1">
      <c r="B47" s="45"/>
      <c r="C47" s="45"/>
      <c r="D47" s="45"/>
      <c r="E47" s="45"/>
      <c r="F47" s="45"/>
      <c r="G47" s="45"/>
      <c r="H47" s="45"/>
      <c r="I47" s="45"/>
      <c r="J47" s="45"/>
      <c r="K47" s="45"/>
      <c r="L47" s="45"/>
      <c r="M47" s="45"/>
      <c r="N47" s="45"/>
      <c r="O47" s="45"/>
      <c r="P47" s="45"/>
      <c r="Q47" s="45"/>
      <c r="R47" s="45"/>
      <c r="S47" s="45"/>
      <c r="T47" s="45"/>
      <c r="U47" s="45"/>
      <c r="V47" s="45"/>
      <c r="W47" s="45"/>
      <c r="X47" s="45"/>
      <c r="Y47" s="45"/>
    </row>
    <row r="48" spans="1:27" ht="14.25" thickBot="1">
      <c r="A48" s="9"/>
      <c r="C48" s="548" t="s">
        <v>60</v>
      </c>
      <c r="D48" s="462"/>
      <c r="E48" s="462"/>
      <c r="F48" s="597"/>
      <c r="G48" s="461" t="s">
        <v>57</v>
      </c>
      <c r="H48" s="462"/>
      <c r="I48" s="462"/>
      <c r="J48" s="462"/>
      <c r="K48" s="462"/>
      <c r="L48" s="462"/>
      <c r="M48" s="462"/>
      <c r="N48" s="462"/>
      <c r="O48" s="462"/>
      <c r="P48" s="462"/>
      <c r="Q48" s="534" t="s">
        <v>58</v>
      </c>
      <c r="R48" s="462"/>
      <c r="S48" s="462"/>
      <c r="T48" s="462"/>
      <c r="U48" s="462"/>
      <c r="V48" s="462"/>
      <c r="W48" s="462"/>
      <c r="X48" s="462"/>
      <c r="Y48" s="462"/>
      <c r="Z48" s="550"/>
      <c r="AA48" s="46"/>
    </row>
    <row r="49" spans="1:27" ht="15.75" customHeight="1" thickTop="1">
      <c r="C49" s="598" t="s">
        <v>62</v>
      </c>
      <c r="D49" s="599"/>
      <c r="E49" s="599"/>
      <c r="F49" s="600"/>
      <c r="G49" s="614">
        <f>SUM(G50:P52)</f>
        <v>0</v>
      </c>
      <c r="H49" s="615"/>
      <c r="I49" s="615"/>
      <c r="J49" s="615"/>
      <c r="K49" s="615"/>
      <c r="L49" s="615"/>
      <c r="M49" s="615"/>
      <c r="N49" s="615"/>
      <c r="O49" s="615"/>
      <c r="P49" s="615"/>
      <c r="Q49" s="616">
        <f>SUM(Q50:Z52)</f>
        <v>0</v>
      </c>
      <c r="R49" s="615"/>
      <c r="S49" s="615"/>
      <c r="T49" s="615"/>
      <c r="U49" s="615"/>
      <c r="V49" s="615"/>
      <c r="W49" s="615"/>
      <c r="X49" s="615"/>
      <c r="Y49" s="615"/>
      <c r="Z49" s="617"/>
    </row>
    <row r="50" spans="1:27" ht="15.75" customHeight="1">
      <c r="C50" s="637" t="s">
        <v>67</v>
      </c>
      <c r="D50" s="670" t="s">
        <v>66</v>
      </c>
      <c r="E50" s="671"/>
      <c r="F50" s="672"/>
      <c r="G50" s="601">
        <v>0</v>
      </c>
      <c r="H50" s="602"/>
      <c r="I50" s="602"/>
      <c r="J50" s="602"/>
      <c r="K50" s="602"/>
      <c r="L50" s="602"/>
      <c r="M50" s="602"/>
      <c r="N50" s="602"/>
      <c r="O50" s="602"/>
      <c r="P50" s="603"/>
      <c r="Q50" s="602">
        <v>0</v>
      </c>
      <c r="R50" s="602"/>
      <c r="S50" s="602"/>
      <c r="T50" s="602"/>
      <c r="U50" s="602"/>
      <c r="V50" s="602"/>
      <c r="W50" s="602"/>
      <c r="X50" s="602"/>
      <c r="Y50" s="602"/>
      <c r="Z50" s="604"/>
    </row>
    <row r="51" spans="1:27" ht="15.75" customHeight="1">
      <c r="C51" s="637"/>
      <c r="D51" s="673" t="s">
        <v>227</v>
      </c>
      <c r="E51" s="674"/>
      <c r="F51" s="675"/>
      <c r="G51" s="601">
        <v>0</v>
      </c>
      <c r="H51" s="602"/>
      <c r="I51" s="602"/>
      <c r="J51" s="602"/>
      <c r="K51" s="602"/>
      <c r="L51" s="602"/>
      <c r="M51" s="602"/>
      <c r="N51" s="602"/>
      <c r="O51" s="602"/>
      <c r="P51" s="603"/>
      <c r="Q51" s="602">
        <v>0</v>
      </c>
      <c r="R51" s="602"/>
      <c r="S51" s="602"/>
      <c r="T51" s="602"/>
      <c r="U51" s="602"/>
      <c r="V51" s="602"/>
      <c r="W51" s="602"/>
      <c r="X51" s="602"/>
      <c r="Y51" s="602"/>
      <c r="Z51" s="604"/>
    </row>
    <row r="52" spans="1:27" ht="30" customHeight="1" thickBot="1">
      <c r="C52" s="638"/>
      <c r="D52" s="676" t="s">
        <v>97</v>
      </c>
      <c r="E52" s="492"/>
      <c r="F52" s="677"/>
      <c r="G52" s="646">
        <v>0</v>
      </c>
      <c r="H52" s="647"/>
      <c r="I52" s="647"/>
      <c r="J52" s="647"/>
      <c r="K52" s="647"/>
      <c r="L52" s="647"/>
      <c r="M52" s="647"/>
      <c r="N52" s="647"/>
      <c r="O52" s="647"/>
      <c r="P52" s="648"/>
      <c r="Q52" s="647">
        <v>0</v>
      </c>
      <c r="R52" s="647"/>
      <c r="S52" s="647"/>
      <c r="T52" s="647"/>
      <c r="U52" s="647"/>
      <c r="V52" s="647"/>
      <c r="W52" s="647"/>
      <c r="X52" s="647"/>
      <c r="Y52" s="647"/>
      <c r="Z52" s="649"/>
    </row>
    <row r="53" spans="1:27">
      <c r="C53" s="53" t="s">
        <v>228</v>
      </c>
      <c r="D53" s="45"/>
      <c r="E53" s="45"/>
      <c r="F53" s="45"/>
      <c r="G53" s="45"/>
      <c r="H53" s="45"/>
      <c r="I53" s="45"/>
      <c r="J53" s="45"/>
      <c r="K53" s="45"/>
      <c r="L53" s="45"/>
      <c r="M53" s="45"/>
      <c r="N53" s="45"/>
      <c r="O53" s="45"/>
      <c r="P53" s="45"/>
      <c r="Q53" s="45"/>
      <c r="R53" s="45"/>
      <c r="S53" s="45"/>
      <c r="T53" s="45"/>
      <c r="U53" s="45"/>
      <c r="V53" s="45"/>
      <c r="W53" s="45"/>
      <c r="X53" s="45"/>
      <c r="Y53" s="45"/>
    </row>
    <row r="54" spans="1:27" ht="7.5" customHeight="1">
      <c r="C54" s="48"/>
      <c r="D54" s="48"/>
      <c r="E54" s="48"/>
      <c r="F54" s="48"/>
      <c r="G54" s="62"/>
      <c r="H54" s="62"/>
      <c r="I54" s="62"/>
      <c r="J54" s="62"/>
      <c r="K54" s="62"/>
      <c r="L54" s="62"/>
      <c r="M54" s="62"/>
      <c r="N54" s="62"/>
      <c r="O54" s="62"/>
      <c r="P54" s="62"/>
      <c r="Q54" s="62"/>
      <c r="R54" s="62"/>
      <c r="S54" s="62"/>
      <c r="T54" s="62"/>
      <c r="U54" s="62"/>
      <c r="V54" s="62"/>
      <c r="W54" s="62"/>
      <c r="X54" s="62"/>
      <c r="Y54" s="62"/>
      <c r="Z54" s="62"/>
    </row>
    <row r="55" spans="1:27" ht="14.25" thickBot="1">
      <c r="A55" s="9"/>
      <c r="C55" s="20" t="s">
        <v>187</v>
      </c>
      <c r="D55" s="46"/>
      <c r="M55" s="46"/>
      <c r="N55" s="46"/>
      <c r="O55" s="46"/>
      <c r="P55" s="46"/>
      <c r="Q55" s="46"/>
      <c r="R55" s="46"/>
      <c r="S55" s="46"/>
      <c r="T55" s="46"/>
      <c r="U55" s="46"/>
      <c r="V55" s="46"/>
      <c r="W55" s="46"/>
      <c r="X55" s="46"/>
      <c r="Y55" s="50"/>
      <c r="Z55" s="50"/>
      <c r="AA55" s="46"/>
    </row>
    <row r="56" spans="1:27" ht="18.75" customHeight="1">
      <c r="A56" s="9"/>
      <c r="C56" s="702" t="s">
        <v>59</v>
      </c>
      <c r="D56" s="703"/>
      <c r="E56" s="703"/>
      <c r="F56" s="704"/>
      <c r="G56" s="292"/>
      <c r="H56" s="293"/>
      <c r="I56" s="293"/>
      <c r="J56" s="293"/>
      <c r="K56" s="293"/>
      <c r="L56" s="293"/>
      <c r="M56" s="293"/>
      <c r="N56" s="293"/>
      <c r="O56" s="293"/>
      <c r="P56" s="293"/>
      <c r="Q56" s="293"/>
      <c r="R56" s="293"/>
      <c r="S56" s="293"/>
      <c r="T56" s="293"/>
      <c r="U56" s="293"/>
      <c r="V56" s="293"/>
      <c r="W56" s="293"/>
      <c r="X56" s="293"/>
      <c r="Y56" s="293"/>
      <c r="Z56" s="294"/>
      <c r="AA56" s="46"/>
    </row>
    <row r="57" spans="1:27" ht="12.75" customHeight="1">
      <c r="A57" s="9"/>
      <c r="C57" s="392"/>
      <c r="D57" s="393"/>
      <c r="E57" s="393"/>
      <c r="F57" s="706"/>
      <c r="G57" s="298" t="s">
        <v>212</v>
      </c>
      <c r="H57" s="299"/>
      <c r="I57" s="299"/>
      <c r="J57" s="299"/>
      <c r="K57" s="299"/>
      <c r="L57" s="299"/>
      <c r="M57" s="299"/>
      <c r="N57" s="299"/>
      <c r="O57" s="299"/>
      <c r="P57" s="299"/>
      <c r="Q57" s="299"/>
      <c r="R57" s="299"/>
      <c r="S57" s="299"/>
      <c r="T57" s="299"/>
      <c r="U57" s="299"/>
      <c r="V57" s="299"/>
      <c r="W57" s="299"/>
      <c r="X57" s="299"/>
      <c r="Y57" s="299"/>
      <c r="Z57" s="300"/>
      <c r="AA57" s="46"/>
    </row>
    <row r="58" spans="1:27" ht="18.75" customHeight="1">
      <c r="A58" s="9"/>
      <c r="C58" s="392"/>
      <c r="D58" s="393"/>
      <c r="E58" s="393"/>
      <c r="F58" s="706"/>
      <c r="G58" s="301"/>
      <c r="H58" s="302"/>
      <c r="I58" s="302"/>
      <c r="J58" s="302"/>
      <c r="K58" s="302"/>
      <c r="L58" s="302"/>
      <c r="M58" s="302"/>
      <c r="N58" s="302"/>
      <c r="O58" s="302"/>
      <c r="P58" s="302"/>
      <c r="Q58" s="302"/>
      <c r="R58" s="302"/>
      <c r="S58" s="302"/>
      <c r="T58" s="302"/>
      <c r="U58" s="302"/>
      <c r="V58" s="302"/>
      <c r="W58" s="302"/>
      <c r="X58" s="302"/>
      <c r="Y58" s="302"/>
      <c r="Z58" s="303"/>
      <c r="AA58" s="46"/>
    </row>
    <row r="59" spans="1:27" ht="18.75" customHeight="1" thickBot="1">
      <c r="A59" s="9"/>
      <c r="C59" s="396"/>
      <c r="D59" s="397"/>
      <c r="E59" s="397"/>
      <c r="F59" s="705"/>
      <c r="G59" s="304"/>
      <c r="H59" s="305"/>
      <c r="I59" s="305"/>
      <c r="J59" s="305"/>
      <c r="K59" s="305"/>
      <c r="L59" s="305"/>
      <c r="M59" s="305"/>
      <c r="N59" s="305"/>
      <c r="O59" s="305"/>
      <c r="P59" s="305"/>
      <c r="Q59" s="305"/>
      <c r="R59" s="305"/>
      <c r="S59" s="305"/>
      <c r="T59" s="305"/>
      <c r="U59" s="305"/>
      <c r="V59" s="305"/>
      <c r="W59" s="305"/>
      <c r="X59" s="305"/>
      <c r="Y59" s="305"/>
      <c r="Z59" s="306"/>
      <c r="AA59" s="46"/>
    </row>
    <row r="60" spans="1:27" ht="14.25" thickBot="1">
      <c r="C60" s="64" t="s">
        <v>208</v>
      </c>
      <c r="D60" s="64"/>
      <c r="E60" s="64"/>
      <c r="F60" s="64"/>
      <c r="G60" s="64"/>
      <c r="H60" s="64"/>
      <c r="I60" s="64"/>
      <c r="J60" s="64"/>
      <c r="K60" s="64"/>
      <c r="L60" s="64"/>
      <c r="M60" s="197"/>
      <c r="N60" s="197"/>
      <c r="O60" s="197"/>
      <c r="P60" s="197"/>
      <c r="Q60" s="197"/>
      <c r="R60" s="197"/>
      <c r="S60" s="197"/>
      <c r="T60" s="64"/>
      <c r="U60" s="64"/>
      <c r="V60" s="64"/>
      <c r="W60" s="64"/>
      <c r="X60" s="64"/>
      <c r="Y60" s="198"/>
      <c r="Z60" s="199"/>
      <c r="AA60" s="11"/>
    </row>
    <row r="61" spans="1:27" ht="14.25" thickBot="1">
      <c r="A61" s="9"/>
      <c r="B61" s="6"/>
      <c r="C61" s="445" t="s">
        <v>60</v>
      </c>
      <c r="D61" s="446"/>
      <c r="E61" s="446"/>
      <c r="F61" s="447"/>
      <c r="G61" s="497" t="s">
        <v>57</v>
      </c>
      <c r="H61" s="446"/>
      <c r="I61" s="446"/>
      <c r="J61" s="446"/>
      <c r="K61" s="446"/>
      <c r="L61" s="446"/>
      <c r="M61" s="446"/>
      <c r="N61" s="446"/>
      <c r="O61" s="446"/>
      <c r="P61" s="446"/>
      <c r="Q61" s="498" t="s">
        <v>58</v>
      </c>
      <c r="R61" s="446"/>
      <c r="S61" s="446"/>
      <c r="T61" s="446"/>
      <c r="U61" s="446"/>
      <c r="V61" s="446"/>
      <c r="W61" s="446"/>
      <c r="X61" s="446"/>
      <c r="Y61" s="446"/>
      <c r="Z61" s="499"/>
      <c r="AA61" s="46"/>
    </row>
    <row r="62" spans="1:27" ht="16.5" customHeight="1" thickTop="1">
      <c r="B62" s="31"/>
      <c r="C62" s="508" t="s">
        <v>61</v>
      </c>
      <c r="D62" s="509"/>
      <c r="E62" s="509"/>
      <c r="F62" s="510"/>
      <c r="G62" s="500" t="s">
        <v>63</v>
      </c>
      <c r="H62" s="501"/>
      <c r="I62" s="501"/>
      <c r="J62" s="501"/>
      <c r="K62" s="501"/>
      <c r="L62" s="501"/>
      <c r="M62" s="501"/>
      <c r="N62" s="501"/>
      <c r="O62" s="501"/>
      <c r="P62" s="501"/>
      <c r="Q62" s="502" t="s">
        <v>63</v>
      </c>
      <c r="R62" s="501"/>
      <c r="S62" s="501"/>
      <c r="T62" s="501"/>
      <c r="U62" s="501"/>
      <c r="V62" s="501"/>
      <c r="W62" s="501"/>
      <c r="X62" s="501"/>
      <c r="Y62" s="501"/>
      <c r="Z62" s="503"/>
    </row>
    <row r="63" spans="1:27" s="14" customFormat="1" ht="16.5" customHeight="1">
      <c r="A63" s="58"/>
      <c r="B63" s="42"/>
      <c r="C63" s="668" t="s">
        <v>81</v>
      </c>
      <c r="D63" s="669"/>
      <c r="E63" s="669"/>
      <c r="F63" s="609"/>
      <c r="G63" s="504">
        <f>SUM(K84,K73,K67)</f>
        <v>0</v>
      </c>
      <c r="H63" s="505"/>
      <c r="I63" s="505"/>
      <c r="J63" s="505"/>
      <c r="K63" s="505"/>
      <c r="L63" s="505"/>
      <c r="M63" s="505"/>
      <c r="N63" s="505"/>
      <c r="O63" s="505"/>
      <c r="P63" s="506"/>
      <c r="Q63" s="505">
        <f>SUM(U84,U73,U67)</f>
        <v>0</v>
      </c>
      <c r="R63" s="505"/>
      <c r="S63" s="505"/>
      <c r="T63" s="505"/>
      <c r="U63" s="505"/>
      <c r="V63" s="505"/>
      <c r="W63" s="505"/>
      <c r="X63" s="505"/>
      <c r="Y63" s="505"/>
      <c r="Z63" s="507"/>
      <c r="AA63" s="35"/>
    </row>
    <row r="64" spans="1:27" s="2" customFormat="1" ht="27" customHeight="1">
      <c r="A64" s="59"/>
      <c r="B64" s="43"/>
      <c r="C64" s="307"/>
      <c r="D64" s="665" t="s">
        <v>65</v>
      </c>
      <c r="E64" s="621" t="s">
        <v>2</v>
      </c>
      <c r="F64" s="622"/>
      <c r="G64" s="654" t="s">
        <v>94</v>
      </c>
      <c r="H64" s="655"/>
      <c r="I64" s="655"/>
      <c r="J64" s="656"/>
      <c r="K64" s="429" t="s">
        <v>64</v>
      </c>
      <c r="L64" s="430"/>
      <c r="M64" s="431"/>
      <c r="N64" s="429" t="s">
        <v>17</v>
      </c>
      <c r="O64" s="430"/>
      <c r="P64" s="430"/>
      <c r="Q64" s="657" t="s">
        <v>94</v>
      </c>
      <c r="R64" s="655"/>
      <c r="S64" s="655"/>
      <c r="T64" s="656"/>
      <c r="U64" s="429" t="s">
        <v>64</v>
      </c>
      <c r="V64" s="430"/>
      <c r="W64" s="431"/>
      <c r="X64" s="429" t="s">
        <v>17</v>
      </c>
      <c r="Y64" s="430"/>
      <c r="Z64" s="538"/>
    </row>
    <row r="65" spans="1:27" s="2" customFormat="1" ht="14.25" customHeight="1">
      <c r="A65" s="59"/>
      <c r="B65" s="43"/>
      <c r="C65" s="307"/>
      <c r="D65" s="666"/>
      <c r="E65" s="539" t="s">
        <v>213</v>
      </c>
      <c r="F65" s="540"/>
      <c r="G65" s="448" t="s">
        <v>27</v>
      </c>
      <c r="H65" s="441"/>
      <c r="I65" s="441"/>
      <c r="J65" s="194">
        <v>0</v>
      </c>
      <c r="K65" s="432">
        <v>0</v>
      </c>
      <c r="L65" s="433"/>
      <c r="M65" s="433"/>
      <c r="N65" s="432">
        <v>0</v>
      </c>
      <c r="O65" s="433"/>
      <c r="P65" s="433"/>
      <c r="Q65" s="440" t="s">
        <v>27</v>
      </c>
      <c r="R65" s="441"/>
      <c r="S65" s="441"/>
      <c r="T65" s="194">
        <v>0</v>
      </c>
      <c r="U65" s="432">
        <v>0</v>
      </c>
      <c r="V65" s="433"/>
      <c r="W65" s="433"/>
      <c r="X65" s="432">
        <v>0</v>
      </c>
      <c r="Y65" s="433"/>
      <c r="Z65" s="434"/>
    </row>
    <row r="66" spans="1:27" s="14" customFormat="1" ht="14.25" customHeight="1">
      <c r="A66" s="58"/>
      <c r="B66" s="43"/>
      <c r="C66" s="307"/>
      <c r="D66" s="666"/>
      <c r="E66" s="541"/>
      <c r="F66" s="542"/>
      <c r="G66" s="449" t="s">
        <v>28</v>
      </c>
      <c r="H66" s="450"/>
      <c r="I66" s="450"/>
      <c r="J66" s="195">
        <v>0</v>
      </c>
      <c r="K66" s="495">
        <v>0</v>
      </c>
      <c r="L66" s="435"/>
      <c r="M66" s="435"/>
      <c r="N66" s="495">
        <v>0</v>
      </c>
      <c r="O66" s="435"/>
      <c r="P66" s="435"/>
      <c r="Q66" s="618" t="s">
        <v>28</v>
      </c>
      <c r="R66" s="450"/>
      <c r="S66" s="450"/>
      <c r="T66" s="195">
        <v>0</v>
      </c>
      <c r="U66" s="495">
        <v>0</v>
      </c>
      <c r="V66" s="435"/>
      <c r="W66" s="435"/>
      <c r="X66" s="495">
        <v>0</v>
      </c>
      <c r="Y66" s="435"/>
      <c r="Z66" s="496"/>
    </row>
    <row r="67" spans="1:27" s="14" customFormat="1" ht="14.25" customHeight="1">
      <c r="A67" s="58"/>
      <c r="B67" s="43"/>
      <c r="C67" s="307"/>
      <c r="D67" s="666"/>
      <c r="E67" s="543"/>
      <c r="F67" s="544"/>
      <c r="G67" s="457" t="s">
        <v>22</v>
      </c>
      <c r="H67" s="458"/>
      <c r="I67" s="458"/>
      <c r="J67" s="459"/>
      <c r="K67" s="455">
        <f>SUM(K65:M66)</f>
        <v>0</v>
      </c>
      <c r="L67" s="456"/>
      <c r="M67" s="456"/>
      <c r="N67" s="455">
        <f>SUM(N65:P66)</f>
        <v>0</v>
      </c>
      <c r="O67" s="456"/>
      <c r="P67" s="456"/>
      <c r="Q67" s="460" t="s">
        <v>22</v>
      </c>
      <c r="R67" s="458"/>
      <c r="S67" s="458"/>
      <c r="T67" s="459"/>
      <c r="U67" s="455">
        <f>SUM(U65:W66)</f>
        <v>0</v>
      </c>
      <c r="V67" s="456"/>
      <c r="W67" s="456"/>
      <c r="X67" s="455">
        <f>SUM(X65:Z66)</f>
        <v>0</v>
      </c>
      <c r="Y67" s="456"/>
      <c r="Z67" s="511"/>
    </row>
    <row r="68" spans="1:27" s="14" customFormat="1" ht="14.25" customHeight="1">
      <c r="A68" s="58"/>
      <c r="B68" s="43"/>
      <c r="C68" s="307"/>
      <c r="D68" s="666"/>
      <c r="E68" s="608" t="s">
        <v>33</v>
      </c>
      <c r="F68" s="609"/>
      <c r="G68" s="448" t="s">
        <v>29</v>
      </c>
      <c r="H68" s="441"/>
      <c r="I68" s="441"/>
      <c r="J68" s="194">
        <v>0</v>
      </c>
      <c r="K68" s="432">
        <v>0</v>
      </c>
      <c r="L68" s="433"/>
      <c r="M68" s="453"/>
      <c r="N68" s="432">
        <v>0</v>
      </c>
      <c r="O68" s="433"/>
      <c r="P68" s="433"/>
      <c r="Q68" s="440" t="s">
        <v>29</v>
      </c>
      <c r="R68" s="441"/>
      <c r="S68" s="441"/>
      <c r="T68" s="194">
        <v>0</v>
      </c>
      <c r="U68" s="432">
        <v>0</v>
      </c>
      <c r="V68" s="433"/>
      <c r="W68" s="453"/>
      <c r="X68" s="432">
        <v>0</v>
      </c>
      <c r="Y68" s="433"/>
      <c r="Z68" s="434"/>
    </row>
    <row r="69" spans="1:27" s="14" customFormat="1" ht="14.25" customHeight="1">
      <c r="A69" s="58"/>
      <c r="B69" s="43"/>
      <c r="C69" s="307"/>
      <c r="D69" s="666"/>
      <c r="E69" s="610"/>
      <c r="F69" s="611"/>
      <c r="G69" s="451" t="s">
        <v>30</v>
      </c>
      <c r="H69" s="452"/>
      <c r="I69" s="452"/>
      <c r="J69" s="196">
        <v>0</v>
      </c>
      <c r="K69" s="454">
        <v>0</v>
      </c>
      <c r="L69" s="454"/>
      <c r="M69" s="619"/>
      <c r="N69" s="454">
        <v>0</v>
      </c>
      <c r="O69" s="454"/>
      <c r="P69" s="454"/>
      <c r="Q69" s="650" t="s">
        <v>30</v>
      </c>
      <c r="R69" s="452"/>
      <c r="S69" s="452"/>
      <c r="T69" s="196">
        <v>0</v>
      </c>
      <c r="U69" s="454">
        <v>0</v>
      </c>
      <c r="V69" s="454"/>
      <c r="W69" s="619"/>
      <c r="X69" s="454">
        <v>0</v>
      </c>
      <c r="Y69" s="454"/>
      <c r="Z69" s="620"/>
    </row>
    <row r="70" spans="1:27" s="14" customFormat="1" ht="14.25" customHeight="1">
      <c r="A70" s="58"/>
      <c r="B70" s="43"/>
      <c r="C70" s="307"/>
      <c r="D70" s="666"/>
      <c r="E70" s="610"/>
      <c r="F70" s="611"/>
      <c r="G70" s="451" t="s">
        <v>31</v>
      </c>
      <c r="H70" s="452"/>
      <c r="I70" s="452"/>
      <c r="J70" s="196">
        <v>0</v>
      </c>
      <c r="K70" s="454">
        <v>0</v>
      </c>
      <c r="L70" s="454"/>
      <c r="M70" s="619"/>
      <c r="N70" s="454">
        <v>0</v>
      </c>
      <c r="O70" s="454"/>
      <c r="P70" s="454"/>
      <c r="Q70" s="650" t="s">
        <v>31</v>
      </c>
      <c r="R70" s="452"/>
      <c r="S70" s="452"/>
      <c r="T70" s="196">
        <v>0</v>
      </c>
      <c r="U70" s="454">
        <v>0</v>
      </c>
      <c r="V70" s="454"/>
      <c r="W70" s="619"/>
      <c r="X70" s="454">
        <v>0</v>
      </c>
      <c r="Y70" s="454"/>
      <c r="Z70" s="620"/>
    </row>
    <row r="71" spans="1:27" s="14" customFormat="1" ht="14.25" customHeight="1">
      <c r="A71" s="58"/>
      <c r="B71" s="43"/>
      <c r="C71" s="307"/>
      <c r="D71" s="666"/>
      <c r="E71" s="610"/>
      <c r="F71" s="611"/>
      <c r="G71" s="451" t="s">
        <v>32</v>
      </c>
      <c r="H71" s="452"/>
      <c r="I71" s="452"/>
      <c r="J71" s="196">
        <v>0</v>
      </c>
      <c r="K71" s="454">
        <v>0</v>
      </c>
      <c r="L71" s="454"/>
      <c r="M71" s="619"/>
      <c r="N71" s="454">
        <v>0</v>
      </c>
      <c r="O71" s="454"/>
      <c r="P71" s="454"/>
      <c r="Q71" s="650" t="s">
        <v>32</v>
      </c>
      <c r="R71" s="452"/>
      <c r="S71" s="452"/>
      <c r="T71" s="196">
        <v>0</v>
      </c>
      <c r="U71" s="454">
        <v>0</v>
      </c>
      <c r="V71" s="454"/>
      <c r="W71" s="619"/>
      <c r="X71" s="454">
        <v>0</v>
      </c>
      <c r="Y71" s="454"/>
      <c r="Z71" s="620"/>
    </row>
    <row r="72" spans="1:27" s="14" customFormat="1" ht="14.25" customHeight="1">
      <c r="A72" s="58"/>
      <c r="B72" s="43"/>
      <c r="C72" s="307"/>
      <c r="D72" s="666"/>
      <c r="E72" s="610"/>
      <c r="F72" s="611"/>
      <c r="G72" s="605" t="s">
        <v>21</v>
      </c>
      <c r="H72" s="606"/>
      <c r="I72" s="607"/>
      <c r="J72" s="195">
        <v>0</v>
      </c>
      <c r="K72" s="435">
        <v>0</v>
      </c>
      <c r="L72" s="435"/>
      <c r="M72" s="436"/>
      <c r="N72" s="435">
        <v>0</v>
      </c>
      <c r="O72" s="435"/>
      <c r="P72" s="435"/>
      <c r="Q72" s="651" t="s">
        <v>21</v>
      </c>
      <c r="R72" s="606"/>
      <c r="S72" s="607"/>
      <c r="T72" s="195">
        <v>0</v>
      </c>
      <c r="U72" s="435">
        <v>0</v>
      </c>
      <c r="V72" s="435"/>
      <c r="W72" s="436"/>
      <c r="X72" s="435">
        <v>0</v>
      </c>
      <c r="Y72" s="435"/>
      <c r="Z72" s="496"/>
      <c r="AA72" s="13"/>
    </row>
    <row r="73" spans="1:27" s="14" customFormat="1" ht="14.25" customHeight="1">
      <c r="A73" s="58"/>
      <c r="B73" s="43"/>
      <c r="C73" s="307"/>
      <c r="D73" s="666"/>
      <c r="E73" s="612"/>
      <c r="F73" s="613"/>
      <c r="G73" s="457" t="s">
        <v>22</v>
      </c>
      <c r="H73" s="458"/>
      <c r="I73" s="458"/>
      <c r="J73" s="459"/>
      <c r="K73" s="437">
        <f>SUM(K68:M72)</f>
        <v>0</v>
      </c>
      <c r="L73" s="438"/>
      <c r="M73" s="439"/>
      <c r="N73" s="437">
        <f>SUM(N68:P72)</f>
        <v>0</v>
      </c>
      <c r="O73" s="438"/>
      <c r="P73" s="438"/>
      <c r="Q73" s="460" t="s">
        <v>22</v>
      </c>
      <c r="R73" s="458"/>
      <c r="S73" s="458"/>
      <c r="T73" s="459"/>
      <c r="U73" s="437">
        <f>SUM(U68:W72)</f>
        <v>0</v>
      </c>
      <c r="V73" s="438"/>
      <c r="W73" s="439"/>
      <c r="X73" s="437">
        <f>SUM(X68:Z72)</f>
        <v>0</v>
      </c>
      <c r="Y73" s="438"/>
      <c r="Z73" s="652"/>
    </row>
    <row r="74" spans="1:27" s="14" customFormat="1" ht="14.25" customHeight="1">
      <c r="A74" s="58"/>
      <c r="B74" s="43"/>
      <c r="C74" s="307"/>
      <c r="D74" s="666"/>
      <c r="E74" s="608" t="s">
        <v>35</v>
      </c>
      <c r="F74" s="609"/>
      <c r="G74" s="442" t="s">
        <v>229</v>
      </c>
      <c r="H74" s="443"/>
      <c r="I74" s="443"/>
      <c r="J74" s="444"/>
      <c r="K74" s="421">
        <v>0</v>
      </c>
      <c r="L74" s="422"/>
      <c r="M74" s="423"/>
      <c r="N74" s="412"/>
      <c r="O74" s="413"/>
      <c r="P74" s="413"/>
      <c r="Q74" s="442" t="s">
        <v>229</v>
      </c>
      <c r="R74" s="443"/>
      <c r="S74" s="443"/>
      <c r="T74" s="444"/>
      <c r="U74" s="421">
        <v>0</v>
      </c>
      <c r="V74" s="422"/>
      <c r="W74" s="423"/>
      <c r="X74" s="412"/>
      <c r="Y74" s="413"/>
      <c r="Z74" s="414"/>
      <c r="AA74" s="12"/>
    </row>
    <row r="75" spans="1:27" s="14" customFormat="1" ht="14.25" customHeight="1">
      <c r="A75" s="58"/>
      <c r="B75" s="43"/>
      <c r="C75" s="307"/>
      <c r="D75" s="666"/>
      <c r="E75" s="610"/>
      <c r="F75" s="611"/>
      <c r="G75" s="404" t="s">
        <v>230</v>
      </c>
      <c r="H75" s="405"/>
      <c r="I75" s="405"/>
      <c r="J75" s="406"/>
      <c r="K75" s="402">
        <v>0</v>
      </c>
      <c r="L75" s="402"/>
      <c r="M75" s="403"/>
      <c r="N75" s="415"/>
      <c r="O75" s="416"/>
      <c r="P75" s="416"/>
      <c r="Q75" s="404" t="s">
        <v>230</v>
      </c>
      <c r="R75" s="405"/>
      <c r="S75" s="405"/>
      <c r="T75" s="406"/>
      <c r="U75" s="402">
        <v>0</v>
      </c>
      <c r="V75" s="402"/>
      <c r="W75" s="403"/>
      <c r="X75" s="415"/>
      <c r="Y75" s="416"/>
      <c r="Z75" s="417"/>
      <c r="AA75" s="12"/>
    </row>
    <row r="76" spans="1:27" s="14" customFormat="1" ht="14.25" customHeight="1">
      <c r="A76" s="58"/>
      <c r="B76" s="43"/>
      <c r="C76" s="307"/>
      <c r="D76" s="666"/>
      <c r="E76" s="610"/>
      <c r="F76" s="611"/>
      <c r="G76" s="404" t="s">
        <v>23</v>
      </c>
      <c r="H76" s="405"/>
      <c r="I76" s="405"/>
      <c r="J76" s="406"/>
      <c r="K76" s="402">
        <v>0</v>
      </c>
      <c r="L76" s="402"/>
      <c r="M76" s="403"/>
      <c r="N76" s="415"/>
      <c r="O76" s="416"/>
      <c r="P76" s="416"/>
      <c r="Q76" s="404" t="s">
        <v>23</v>
      </c>
      <c r="R76" s="405"/>
      <c r="S76" s="405"/>
      <c r="T76" s="406"/>
      <c r="U76" s="402">
        <v>0</v>
      </c>
      <c r="V76" s="402"/>
      <c r="W76" s="403"/>
      <c r="X76" s="415"/>
      <c r="Y76" s="416"/>
      <c r="Z76" s="417"/>
    </row>
    <row r="77" spans="1:27" s="14" customFormat="1" ht="14.25" customHeight="1">
      <c r="A77" s="58"/>
      <c r="B77" s="43"/>
      <c r="C77" s="307"/>
      <c r="D77" s="666"/>
      <c r="E77" s="610"/>
      <c r="F77" s="611"/>
      <c r="G77" s="404" t="s">
        <v>24</v>
      </c>
      <c r="H77" s="405"/>
      <c r="I77" s="405"/>
      <c r="J77" s="406"/>
      <c r="K77" s="402">
        <v>0</v>
      </c>
      <c r="L77" s="402"/>
      <c r="M77" s="403"/>
      <c r="N77" s="415"/>
      <c r="O77" s="416"/>
      <c r="P77" s="416"/>
      <c r="Q77" s="404" t="s">
        <v>24</v>
      </c>
      <c r="R77" s="405"/>
      <c r="S77" s="405"/>
      <c r="T77" s="406"/>
      <c r="U77" s="402">
        <v>0</v>
      </c>
      <c r="V77" s="402"/>
      <c r="W77" s="403"/>
      <c r="X77" s="415"/>
      <c r="Y77" s="416"/>
      <c r="Z77" s="417"/>
    </row>
    <row r="78" spans="1:27" s="14" customFormat="1" ht="14.25" customHeight="1">
      <c r="A78" s="58"/>
      <c r="B78" s="43"/>
      <c r="C78" s="307"/>
      <c r="D78" s="666"/>
      <c r="E78" s="610"/>
      <c r="F78" s="611"/>
      <c r="G78" s="404" t="s">
        <v>25</v>
      </c>
      <c r="H78" s="405"/>
      <c r="I78" s="405"/>
      <c r="J78" s="406"/>
      <c r="K78" s="402">
        <v>0</v>
      </c>
      <c r="L78" s="402"/>
      <c r="M78" s="403"/>
      <c r="N78" s="415"/>
      <c r="O78" s="416"/>
      <c r="P78" s="416"/>
      <c r="Q78" s="404" t="s">
        <v>25</v>
      </c>
      <c r="R78" s="405"/>
      <c r="S78" s="405"/>
      <c r="T78" s="406"/>
      <c r="U78" s="402">
        <v>0</v>
      </c>
      <c r="V78" s="402"/>
      <c r="W78" s="403"/>
      <c r="X78" s="415"/>
      <c r="Y78" s="416"/>
      <c r="Z78" s="417"/>
    </row>
    <row r="79" spans="1:27" s="14" customFormat="1" ht="14.25" customHeight="1">
      <c r="A79" s="58"/>
      <c r="B79" s="43"/>
      <c r="C79" s="307"/>
      <c r="D79" s="666"/>
      <c r="E79" s="610"/>
      <c r="F79" s="611"/>
      <c r="G79" s="404" t="s">
        <v>231</v>
      </c>
      <c r="H79" s="405"/>
      <c r="I79" s="405"/>
      <c r="J79" s="406"/>
      <c r="K79" s="402">
        <v>0</v>
      </c>
      <c r="L79" s="402"/>
      <c r="M79" s="403"/>
      <c r="N79" s="415"/>
      <c r="O79" s="416"/>
      <c r="P79" s="416"/>
      <c r="Q79" s="404" t="s">
        <v>231</v>
      </c>
      <c r="R79" s="405"/>
      <c r="S79" s="405"/>
      <c r="T79" s="406"/>
      <c r="U79" s="402">
        <v>0</v>
      </c>
      <c r="V79" s="402"/>
      <c r="W79" s="403"/>
      <c r="X79" s="415"/>
      <c r="Y79" s="416"/>
      <c r="Z79" s="417"/>
    </row>
    <row r="80" spans="1:27" s="14" customFormat="1" ht="13.5" customHeight="1">
      <c r="A80" s="58"/>
      <c r="B80" s="43"/>
      <c r="C80" s="307"/>
      <c r="D80" s="666"/>
      <c r="E80" s="610"/>
      <c r="F80" s="611"/>
      <c r="G80" s="404" t="s">
        <v>232</v>
      </c>
      <c r="H80" s="405"/>
      <c r="I80" s="405"/>
      <c r="J80" s="406"/>
      <c r="K80" s="402">
        <v>0</v>
      </c>
      <c r="L80" s="402"/>
      <c r="M80" s="403"/>
      <c r="N80" s="415"/>
      <c r="O80" s="416"/>
      <c r="P80" s="416"/>
      <c r="Q80" s="404" t="s">
        <v>232</v>
      </c>
      <c r="R80" s="405"/>
      <c r="S80" s="405"/>
      <c r="T80" s="406"/>
      <c r="U80" s="402">
        <v>0</v>
      </c>
      <c r="V80" s="402"/>
      <c r="W80" s="403"/>
      <c r="X80" s="415"/>
      <c r="Y80" s="416"/>
      <c r="Z80" s="417"/>
    </row>
    <row r="81" spans="1:28" s="14" customFormat="1" ht="14.25" customHeight="1">
      <c r="A81" s="58"/>
      <c r="B81" s="43"/>
      <c r="C81" s="307"/>
      <c r="D81" s="666"/>
      <c r="E81" s="610"/>
      <c r="F81" s="611"/>
      <c r="G81" s="404" t="s">
        <v>233</v>
      </c>
      <c r="H81" s="405"/>
      <c r="I81" s="405"/>
      <c r="J81" s="406"/>
      <c r="K81" s="402">
        <v>0</v>
      </c>
      <c r="L81" s="402"/>
      <c r="M81" s="403"/>
      <c r="N81" s="415"/>
      <c r="O81" s="416"/>
      <c r="P81" s="416"/>
      <c r="Q81" s="404" t="s">
        <v>233</v>
      </c>
      <c r="R81" s="405"/>
      <c r="S81" s="405"/>
      <c r="T81" s="406"/>
      <c r="U81" s="402">
        <v>0</v>
      </c>
      <c r="V81" s="402"/>
      <c r="W81" s="403"/>
      <c r="X81" s="415"/>
      <c r="Y81" s="416"/>
      <c r="Z81" s="417"/>
    </row>
    <row r="82" spans="1:28" s="14" customFormat="1" ht="14.25" customHeight="1">
      <c r="A82" s="58"/>
      <c r="B82" s="43"/>
      <c r="C82" s="307"/>
      <c r="D82" s="666"/>
      <c r="E82" s="610"/>
      <c r="F82" s="611"/>
      <c r="G82" s="404" t="s">
        <v>26</v>
      </c>
      <c r="H82" s="405"/>
      <c r="I82" s="405"/>
      <c r="J82" s="406"/>
      <c r="K82" s="402">
        <v>0</v>
      </c>
      <c r="L82" s="402"/>
      <c r="M82" s="403"/>
      <c r="N82" s="415"/>
      <c r="O82" s="416"/>
      <c r="P82" s="416"/>
      <c r="Q82" s="404" t="s">
        <v>26</v>
      </c>
      <c r="R82" s="405"/>
      <c r="S82" s="405"/>
      <c r="T82" s="406"/>
      <c r="U82" s="402">
        <v>0</v>
      </c>
      <c r="V82" s="402"/>
      <c r="W82" s="403"/>
      <c r="X82" s="415"/>
      <c r="Y82" s="416"/>
      <c r="Z82" s="417"/>
    </row>
    <row r="83" spans="1:28" s="14" customFormat="1" ht="14.25" customHeight="1">
      <c r="A83" s="58"/>
      <c r="B83" s="43"/>
      <c r="C83" s="307"/>
      <c r="D83" s="666"/>
      <c r="E83" s="610"/>
      <c r="F83" s="611"/>
      <c r="G83" s="512" t="s">
        <v>0</v>
      </c>
      <c r="H83" s="513"/>
      <c r="I83" s="513"/>
      <c r="J83" s="514"/>
      <c r="K83" s="516">
        <v>0</v>
      </c>
      <c r="L83" s="516"/>
      <c r="M83" s="517"/>
      <c r="N83" s="418"/>
      <c r="O83" s="419"/>
      <c r="P83" s="419"/>
      <c r="Q83" s="512" t="s">
        <v>0</v>
      </c>
      <c r="R83" s="513"/>
      <c r="S83" s="513"/>
      <c r="T83" s="514"/>
      <c r="U83" s="516">
        <v>0</v>
      </c>
      <c r="V83" s="516"/>
      <c r="W83" s="517"/>
      <c r="X83" s="418"/>
      <c r="Y83" s="419"/>
      <c r="Z83" s="420"/>
    </row>
    <row r="84" spans="1:28" s="14" customFormat="1" ht="14.25" customHeight="1" thickBot="1">
      <c r="A84" s="58"/>
      <c r="B84" s="43"/>
      <c r="C84" s="308"/>
      <c r="D84" s="667"/>
      <c r="E84" s="639"/>
      <c r="F84" s="640"/>
      <c r="G84" s="515" t="s">
        <v>22</v>
      </c>
      <c r="H84" s="425"/>
      <c r="I84" s="425"/>
      <c r="J84" s="426"/>
      <c r="K84" s="407">
        <f>SUM(K74:M83)</f>
        <v>0</v>
      </c>
      <c r="L84" s="408"/>
      <c r="M84" s="409"/>
      <c r="N84" s="410"/>
      <c r="O84" s="411"/>
      <c r="P84" s="411"/>
      <c r="Q84" s="424" t="s">
        <v>22</v>
      </c>
      <c r="R84" s="425"/>
      <c r="S84" s="425"/>
      <c r="T84" s="426"/>
      <c r="U84" s="407">
        <f>SUM(U74:W83)</f>
        <v>0</v>
      </c>
      <c r="V84" s="408"/>
      <c r="W84" s="409"/>
      <c r="X84" s="410"/>
      <c r="Y84" s="411"/>
      <c r="Z84" s="427"/>
    </row>
    <row r="85" spans="1:28" s="23" customFormat="1" ht="11.25" customHeight="1">
      <c r="A85" s="60"/>
      <c r="C85" s="15" t="s">
        <v>201</v>
      </c>
      <c r="D85" s="16"/>
      <c r="E85" s="16"/>
      <c r="F85" s="16"/>
      <c r="G85" s="16"/>
      <c r="H85" s="16"/>
      <c r="I85" s="16"/>
      <c r="J85" s="24"/>
      <c r="K85" s="25"/>
      <c r="L85" s="25"/>
      <c r="M85" s="17"/>
      <c r="N85" s="17"/>
      <c r="O85" s="17"/>
      <c r="P85" s="18"/>
      <c r="Q85" s="18"/>
      <c r="R85" s="18"/>
      <c r="S85" s="18"/>
      <c r="T85" s="18"/>
      <c r="U85" s="18"/>
      <c r="V85" s="26"/>
      <c r="W85" s="27"/>
      <c r="X85" s="27"/>
      <c r="Y85" s="26"/>
      <c r="Z85" s="26"/>
      <c r="AA85" s="19"/>
      <c r="AB85" s="19"/>
    </row>
    <row r="86" spans="1:28" s="23" customFormat="1" ht="11.25" customHeight="1">
      <c r="A86" s="60"/>
      <c r="C86" s="15" t="s">
        <v>202</v>
      </c>
      <c r="D86" s="16"/>
      <c r="E86" s="16"/>
      <c r="F86" s="16"/>
      <c r="G86" s="16"/>
      <c r="H86" s="16"/>
      <c r="I86" s="16"/>
      <c r="J86" s="24"/>
      <c r="K86" s="25"/>
      <c r="L86" s="25"/>
      <c r="M86" s="17"/>
      <c r="N86" s="17"/>
      <c r="O86" s="17"/>
      <c r="P86" s="18"/>
      <c r="Q86" s="18"/>
      <c r="R86" s="18"/>
      <c r="S86" s="18"/>
      <c r="T86" s="18"/>
      <c r="U86" s="18"/>
      <c r="V86" s="26"/>
      <c r="W86" s="27"/>
      <c r="X86" s="27"/>
      <c r="Y86" s="26"/>
      <c r="Z86" s="26"/>
      <c r="AA86" s="19"/>
      <c r="AB86" s="19"/>
    </row>
    <row r="87" spans="1:28" s="23" customFormat="1" ht="11.25" customHeight="1">
      <c r="A87" s="60"/>
      <c r="C87" s="15" t="s">
        <v>203</v>
      </c>
      <c r="D87" s="16"/>
      <c r="E87" s="16"/>
      <c r="F87" s="16"/>
      <c r="G87" s="16"/>
      <c r="H87" s="16"/>
      <c r="I87" s="16"/>
      <c r="J87" s="24"/>
      <c r="K87" s="25"/>
      <c r="L87" s="25"/>
      <c r="M87" s="17"/>
      <c r="N87" s="17"/>
      <c r="O87" s="17"/>
      <c r="P87" s="18"/>
      <c r="Q87" s="18"/>
      <c r="R87" s="18"/>
      <c r="S87" s="18"/>
      <c r="T87" s="18"/>
      <c r="U87" s="18"/>
      <c r="V87" s="26"/>
      <c r="W87" s="27"/>
      <c r="X87" s="27"/>
      <c r="Y87" s="26"/>
      <c r="Z87" s="26"/>
      <c r="AA87" s="19"/>
      <c r="AB87" s="19"/>
    </row>
    <row r="88" spans="1:28" ht="10.5" customHeight="1">
      <c r="B88" s="53"/>
      <c r="C88" s="45"/>
      <c r="D88" s="45"/>
      <c r="E88" s="45"/>
      <c r="F88" s="45"/>
      <c r="G88" s="45"/>
      <c r="H88" s="45"/>
      <c r="I88" s="45"/>
      <c r="J88" s="45"/>
      <c r="K88" s="45"/>
      <c r="L88" s="45"/>
      <c r="M88" s="45"/>
      <c r="N88" s="45"/>
      <c r="O88" s="45"/>
      <c r="P88" s="45"/>
      <c r="Q88" s="45"/>
      <c r="R88" s="45"/>
      <c r="S88" s="45"/>
      <c r="T88" s="45"/>
      <c r="U88" s="45"/>
      <c r="V88" s="45"/>
      <c r="W88" s="45"/>
      <c r="X88" s="45"/>
      <c r="Y88" s="45"/>
    </row>
    <row r="89" spans="1:28" ht="15" customHeight="1" thickBot="1">
      <c r="A89" s="9"/>
      <c r="B89" s="20" t="s">
        <v>234</v>
      </c>
      <c r="C89" s="46"/>
      <c r="D89" s="46"/>
      <c r="M89" s="46"/>
      <c r="N89" s="46"/>
      <c r="O89" s="46"/>
      <c r="P89" s="46"/>
      <c r="Q89" s="46"/>
      <c r="R89" s="46"/>
      <c r="S89" s="46"/>
      <c r="T89" s="46"/>
      <c r="U89" s="46"/>
      <c r="V89" s="46"/>
      <c r="W89" s="46"/>
      <c r="X89" s="46"/>
      <c r="Y89" s="50"/>
      <c r="Z89" s="50"/>
      <c r="AA89" s="46"/>
    </row>
    <row r="90" spans="1:28" ht="15" customHeight="1" thickBot="1">
      <c r="A90" s="9"/>
      <c r="B90" s="548"/>
      <c r="C90" s="462"/>
      <c r="D90" s="462"/>
      <c r="E90" s="462"/>
      <c r="F90" s="462"/>
      <c r="G90" s="461" t="s">
        <v>57</v>
      </c>
      <c r="H90" s="462"/>
      <c r="I90" s="462"/>
      <c r="J90" s="462"/>
      <c r="K90" s="462"/>
      <c r="L90" s="462"/>
      <c r="M90" s="462"/>
      <c r="N90" s="462"/>
      <c r="O90" s="462"/>
      <c r="P90" s="462"/>
      <c r="Q90" s="534" t="s">
        <v>58</v>
      </c>
      <c r="R90" s="462"/>
      <c r="S90" s="462"/>
      <c r="T90" s="462"/>
      <c r="U90" s="462"/>
      <c r="V90" s="462"/>
      <c r="W90" s="462"/>
      <c r="X90" s="462"/>
      <c r="Y90" s="462"/>
      <c r="Z90" s="550"/>
      <c r="AA90" s="46"/>
    </row>
    <row r="91" spans="1:28" ht="18.75" customHeight="1" thickTop="1">
      <c r="A91" s="9"/>
      <c r="B91" s="392" t="s">
        <v>74</v>
      </c>
      <c r="C91" s="393"/>
      <c r="D91" s="393"/>
      <c r="E91" s="393"/>
      <c r="F91" s="393"/>
      <c r="G91" s="500"/>
      <c r="H91" s="501"/>
      <c r="I91" s="501"/>
      <c r="J91" s="501"/>
      <c r="K91" s="501"/>
      <c r="L91" s="501"/>
      <c r="M91" s="501"/>
      <c r="N91" s="501"/>
      <c r="O91" s="501"/>
      <c r="P91" s="501"/>
      <c r="Q91" s="502"/>
      <c r="R91" s="501"/>
      <c r="S91" s="501"/>
      <c r="T91" s="501"/>
      <c r="U91" s="501"/>
      <c r="V91" s="501"/>
      <c r="W91" s="501"/>
      <c r="X91" s="501"/>
      <c r="Y91" s="501"/>
      <c r="Z91" s="503"/>
      <c r="AA91" s="46"/>
    </row>
    <row r="92" spans="1:28" ht="18.75" customHeight="1">
      <c r="A92" s="9"/>
      <c r="B92" s="390" t="s">
        <v>75</v>
      </c>
      <c r="C92" s="391"/>
      <c r="D92" s="391"/>
      <c r="E92" s="391"/>
      <c r="F92" s="391"/>
      <c r="G92" s="661"/>
      <c r="H92" s="662"/>
      <c r="I92" s="662"/>
      <c r="J92" s="662"/>
      <c r="K92" s="662"/>
      <c r="L92" s="662"/>
      <c r="M92" s="662"/>
      <c r="N92" s="662"/>
      <c r="O92" s="662"/>
      <c r="P92" s="662"/>
      <c r="Q92" s="663"/>
      <c r="R92" s="662"/>
      <c r="S92" s="662"/>
      <c r="T92" s="662"/>
      <c r="U92" s="662"/>
      <c r="V92" s="662"/>
      <c r="W92" s="662"/>
      <c r="X92" s="662"/>
      <c r="Y92" s="662"/>
      <c r="Z92" s="664"/>
      <c r="AA92" s="46"/>
    </row>
    <row r="93" spans="1:28" ht="18.75" customHeight="1">
      <c r="A93" s="9"/>
      <c r="B93" s="390" t="s">
        <v>76</v>
      </c>
      <c r="C93" s="391"/>
      <c r="D93" s="391"/>
      <c r="E93" s="391"/>
      <c r="F93" s="391"/>
      <c r="G93" s="661"/>
      <c r="H93" s="662"/>
      <c r="I93" s="662"/>
      <c r="J93" s="662"/>
      <c r="K93" s="662"/>
      <c r="L93" s="662"/>
      <c r="M93" s="662"/>
      <c r="N93" s="662"/>
      <c r="O93" s="662"/>
      <c r="P93" s="662"/>
      <c r="Q93" s="663"/>
      <c r="R93" s="662"/>
      <c r="S93" s="662"/>
      <c r="T93" s="662"/>
      <c r="U93" s="662"/>
      <c r="V93" s="662"/>
      <c r="W93" s="662"/>
      <c r="X93" s="662"/>
      <c r="Y93" s="662"/>
      <c r="Z93" s="664"/>
      <c r="AA93" s="46"/>
    </row>
    <row r="94" spans="1:28" ht="18.75" customHeight="1">
      <c r="A94" s="9"/>
      <c r="B94" s="390" t="s">
        <v>82</v>
      </c>
      <c r="C94" s="391"/>
      <c r="D94" s="391"/>
      <c r="E94" s="391"/>
      <c r="F94" s="391"/>
      <c r="G94" s="661"/>
      <c r="H94" s="662"/>
      <c r="I94" s="662"/>
      <c r="J94" s="662"/>
      <c r="K94" s="662"/>
      <c r="L94" s="662"/>
      <c r="M94" s="662"/>
      <c r="N94" s="662"/>
      <c r="O94" s="662"/>
      <c r="P94" s="662"/>
      <c r="Q94" s="663"/>
      <c r="R94" s="662"/>
      <c r="S94" s="662"/>
      <c r="T94" s="662"/>
      <c r="U94" s="662"/>
      <c r="V94" s="662"/>
      <c r="W94" s="662"/>
      <c r="X94" s="662"/>
      <c r="Y94" s="662"/>
      <c r="Z94" s="664"/>
      <c r="AA94" s="46"/>
    </row>
    <row r="95" spans="1:28" ht="18.75" customHeight="1" thickBot="1">
      <c r="A95" s="9"/>
      <c r="B95" s="489" t="s">
        <v>83</v>
      </c>
      <c r="C95" s="490"/>
      <c r="D95" s="490"/>
      <c r="E95" s="490"/>
      <c r="F95" s="490"/>
      <c r="G95" s="491" t="s">
        <v>84</v>
      </c>
      <c r="H95" s="492"/>
      <c r="I95" s="492"/>
      <c r="J95" s="492"/>
      <c r="K95" s="492"/>
      <c r="L95" s="492"/>
      <c r="M95" s="492"/>
      <c r="N95" s="492"/>
      <c r="O95" s="492"/>
      <c r="P95" s="492"/>
      <c r="Q95" s="493" t="s">
        <v>84</v>
      </c>
      <c r="R95" s="492"/>
      <c r="S95" s="492"/>
      <c r="T95" s="492"/>
      <c r="U95" s="492"/>
      <c r="V95" s="492"/>
      <c r="W95" s="492"/>
      <c r="X95" s="492"/>
      <c r="Y95" s="492"/>
      <c r="Z95" s="494"/>
      <c r="AA95" s="46"/>
    </row>
    <row r="96" spans="1:28" ht="18.75" customHeight="1">
      <c r="A96" s="9"/>
      <c r="B96" s="53" t="s">
        <v>235</v>
      </c>
      <c r="C96" s="45"/>
      <c r="D96" s="45"/>
      <c r="E96" s="45"/>
      <c r="F96" s="45"/>
      <c r="G96" s="61"/>
      <c r="H96" s="55"/>
      <c r="I96" s="55"/>
      <c r="J96" s="55"/>
      <c r="K96" s="55"/>
      <c r="L96" s="55"/>
      <c r="M96" s="55"/>
      <c r="N96" s="55"/>
      <c r="O96" s="55"/>
      <c r="P96" s="55"/>
      <c r="Q96" s="61"/>
      <c r="R96" s="55"/>
      <c r="S96" s="55"/>
      <c r="T96" s="55"/>
      <c r="U96" s="55"/>
      <c r="V96" s="55"/>
      <c r="W96" s="55"/>
      <c r="X96" s="55"/>
      <c r="Y96" s="55"/>
      <c r="Z96" s="55"/>
      <c r="AA96" s="46"/>
    </row>
    <row r="97" spans="1:31" s="2" customFormat="1" ht="11.25" customHeight="1">
      <c r="A97" s="59"/>
      <c r="Y97" s="38"/>
      <c r="Z97" s="38"/>
    </row>
    <row r="98" spans="1:31" s="2" customFormat="1" ht="15" customHeight="1" thickBot="1">
      <c r="A98" s="59"/>
      <c r="B98" s="21" t="s">
        <v>424</v>
      </c>
      <c r="Y98" s="38"/>
      <c r="Z98" s="38"/>
    </row>
    <row r="99" spans="1:31" s="2" customFormat="1" ht="15" customHeight="1" thickBot="1">
      <c r="A99" s="59"/>
      <c r="B99" s="532" t="s">
        <v>79</v>
      </c>
      <c r="C99" s="533"/>
      <c r="D99" s="533"/>
      <c r="E99" s="533"/>
      <c r="F99" s="534"/>
      <c r="G99" s="461" t="s">
        <v>57</v>
      </c>
      <c r="H99" s="462"/>
      <c r="I99" s="462"/>
      <c r="J99" s="462"/>
      <c r="K99" s="462"/>
      <c r="L99" s="462"/>
      <c r="M99" s="462"/>
      <c r="N99" s="462"/>
      <c r="O99" s="462"/>
      <c r="P99" s="462"/>
      <c r="Q99" s="534" t="s">
        <v>58</v>
      </c>
      <c r="R99" s="462"/>
      <c r="S99" s="462"/>
      <c r="T99" s="462"/>
      <c r="U99" s="462"/>
      <c r="V99" s="462"/>
      <c r="W99" s="462"/>
      <c r="X99" s="462"/>
      <c r="Y99" s="462"/>
      <c r="Z99" s="550"/>
    </row>
    <row r="100" spans="1:31" s="2" customFormat="1" ht="30.75" customHeight="1" thickTop="1">
      <c r="A100" s="59"/>
      <c r="B100" s="309"/>
      <c r="C100" s="310"/>
      <c r="D100" s="310"/>
      <c r="E100" s="310"/>
      <c r="F100" s="310"/>
      <c r="G100" s="641" t="s">
        <v>236</v>
      </c>
      <c r="H100" s="564"/>
      <c r="I100" s="564"/>
      <c r="J100" s="642"/>
      <c r="K100" s="643" t="s">
        <v>421</v>
      </c>
      <c r="L100" s="400"/>
      <c r="M100" s="400" t="s">
        <v>422</v>
      </c>
      <c r="N100" s="400"/>
      <c r="O100" s="400" t="s">
        <v>423</v>
      </c>
      <c r="P100" s="644"/>
      <c r="Q100" s="645" t="s">
        <v>236</v>
      </c>
      <c r="R100" s="564"/>
      <c r="S100" s="564"/>
      <c r="T100" s="642"/>
      <c r="U100" s="643" t="s">
        <v>421</v>
      </c>
      <c r="V100" s="400"/>
      <c r="W100" s="400" t="s">
        <v>422</v>
      </c>
      <c r="X100" s="400"/>
      <c r="Y100" s="400" t="s">
        <v>423</v>
      </c>
      <c r="Z100" s="401"/>
    </row>
    <row r="101" spans="1:31" s="2" customFormat="1" ht="13.5" customHeight="1">
      <c r="A101" s="59"/>
      <c r="B101" s="390" t="s">
        <v>92</v>
      </c>
      <c r="C101" s="391"/>
      <c r="D101" s="391"/>
      <c r="E101" s="391"/>
      <c r="F101" s="391"/>
      <c r="G101" s="372"/>
      <c r="H101" s="373"/>
      <c r="I101" s="373"/>
      <c r="J101" s="374"/>
      <c r="K101" s="375"/>
      <c r="L101" s="376"/>
      <c r="M101" s="376"/>
      <c r="N101" s="376"/>
      <c r="O101" s="376"/>
      <c r="P101" s="377"/>
      <c r="Q101" s="378"/>
      <c r="R101" s="373"/>
      <c r="S101" s="373"/>
      <c r="T101" s="374"/>
      <c r="U101" s="375"/>
      <c r="V101" s="376"/>
      <c r="W101" s="376"/>
      <c r="X101" s="376"/>
      <c r="Y101" s="376"/>
      <c r="Z101" s="379"/>
    </row>
    <row r="102" spans="1:31" s="2" customFormat="1" ht="13.5" customHeight="1">
      <c r="A102" s="59"/>
      <c r="B102" s="392"/>
      <c r="C102" s="393"/>
      <c r="D102" s="393"/>
      <c r="E102" s="393"/>
      <c r="F102" s="393"/>
      <c r="G102" s="380" t="s">
        <v>237</v>
      </c>
      <c r="H102" s="381"/>
      <c r="I102" s="381"/>
      <c r="J102" s="382"/>
      <c r="K102" s="383" t="s">
        <v>237</v>
      </c>
      <c r="L102" s="384"/>
      <c r="M102" s="384" t="s">
        <v>237</v>
      </c>
      <c r="N102" s="384"/>
      <c r="O102" s="384" t="s">
        <v>237</v>
      </c>
      <c r="P102" s="385"/>
      <c r="Q102" s="386" t="s">
        <v>237</v>
      </c>
      <c r="R102" s="381"/>
      <c r="S102" s="381"/>
      <c r="T102" s="382"/>
      <c r="U102" s="383" t="s">
        <v>237</v>
      </c>
      <c r="V102" s="384"/>
      <c r="W102" s="384" t="s">
        <v>237</v>
      </c>
      <c r="X102" s="384"/>
      <c r="Y102" s="384" t="s">
        <v>237</v>
      </c>
      <c r="Z102" s="387"/>
    </row>
    <row r="103" spans="1:31" s="2" customFormat="1" ht="13.5" customHeight="1">
      <c r="A103" s="59"/>
      <c r="B103" s="394"/>
      <c r="C103" s="395"/>
      <c r="D103" s="395"/>
      <c r="E103" s="395"/>
      <c r="F103" s="395"/>
      <c r="G103" s="360"/>
      <c r="H103" s="361"/>
      <c r="I103" s="361"/>
      <c r="J103" s="362"/>
      <c r="K103" s="369"/>
      <c r="L103" s="370"/>
      <c r="M103" s="370"/>
      <c r="N103" s="370"/>
      <c r="O103" s="370"/>
      <c r="P103" s="398"/>
      <c r="Q103" s="399"/>
      <c r="R103" s="361"/>
      <c r="S103" s="361"/>
      <c r="T103" s="362"/>
      <c r="U103" s="369"/>
      <c r="V103" s="370"/>
      <c r="W103" s="370"/>
      <c r="X103" s="370"/>
      <c r="Y103" s="370"/>
      <c r="Z103" s="371"/>
    </row>
    <row r="104" spans="1:31" s="2" customFormat="1" ht="13.5" customHeight="1">
      <c r="A104" s="59"/>
      <c r="B104" s="390" t="s">
        <v>93</v>
      </c>
      <c r="C104" s="391"/>
      <c r="D104" s="391"/>
      <c r="E104" s="391"/>
      <c r="F104" s="391"/>
      <c r="G104" s="372"/>
      <c r="H104" s="373"/>
      <c r="I104" s="373"/>
      <c r="J104" s="374"/>
      <c r="K104" s="375"/>
      <c r="L104" s="376"/>
      <c r="M104" s="376"/>
      <c r="N104" s="376"/>
      <c r="O104" s="376"/>
      <c r="P104" s="377"/>
      <c r="Q104" s="378"/>
      <c r="R104" s="373"/>
      <c r="S104" s="373"/>
      <c r="T104" s="374"/>
      <c r="U104" s="375"/>
      <c r="V104" s="376"/>
      <c r="W104" s="376"/>
      <c r="X104" s="376"/>
      <c r="Y104" s="376"/>
      <c r="Z104" s="379"/>
    </row>
    <row r="105" spans="1:31" s="2" customFormat="1" ht="13.5" customHeight="1">
      <c r="A105" s="59"/>
      <c r="B105" s="392"/>
      <c r="C105" s="393"/>
      <c r="D105" s="393"/>
      <c r="E105" s="393"/>
      <c r="F105" s="393"/>
      <c r="G105" s="380" t="s">
        <v>237</v>
      </c>
      <c r="H105" s="381"/>
      <c r="I105" s="381"/>
      <c r="J105" s="382"/>
      <c r="K105" s="383" t="s">
        <v>237</v>
      </c>
      <c r="L105" s="384"/>
      <c r="M105" s="384" t="s">
        <v>237</v>
      </c>
      <c r="N105" s="384"/>
      <c r="O105" s="384" t="s">
        <v>237</v>
      </c>
      <c r="P105" s="385"/>
      <c r="Q105" s="386" t="s">
        <v>237</v>
      </c>
      <c r="R105" s="381"/>
      <c r="S105" s="381"/>
      <c r="T105" s="382"/>
      <c r="U105" s="383" t="s">
        <v>237</v>
      </c>
      <c r="V105" s="384"/>
      <c r="W105" s="384" t="s">
        <v>237</v>
      </c>
      <c r="X105" s="384"/>
      <c r="Y105" s="384" t="s">
        <v>237</v>
      </c>
      <c r="Z105" s="387"/>
    </row>
    <row r="106" spans="1:31" s="2" customFormat="1" ht="13.5" customHeight="1">
      <c r="A106" s="59"/>
      <c r="B106" s="394"/>
      <c r="C106" s="395"/>
      <c r="D106" s="395"/>
      <c r="E106" s="395"/>
      <c r="F106" s="395"/>
      <c r="G106" s="360"/>
      <c r="H106" s="361"/>
      <c r="I106" s="361"/>
      <c r="J106" s="362"/>
      <c r="K106" s="369"/>
      <c r="L106" s="370"/>
      <c r="M106" s="370"/>
      <c r="N106" s="370"/>
      <c r="O106" s="370"/>
      <c r="P106" s="398"/>
      <c r="Q106" s="399"/>
      <c r="R106" s="361"/>
      <c r="S106" s="361"/>
      <c r="T106" s="362"/>
      <c r="U106" s="369"/>
      <c r="V106" s="370"/>
      <c r="W106" s="370"/>
      <c r="X106" s="370"/>
      <c r="Y106" s="370"/>
      <c r="Z106" s="371"/>
    </row>
    <row r="107" spans="1:31" s="2" customFormat="1" ht="13.5" customHeight="1">
      <c r="A107" s="59"/>
      <c r="B107" s="390" t="s">
        <v>204</v>
      </c>
      <c r="C107" s="391"/>
      <c r="D107" s="391"/>
      <c r="E107" s="391"/>
      <c r="F107" s="391"/>
      <c r="G107" s="372"/>
      <c r="H107" s="373"/>
      <c r="I107" s="373"/>
      <c r="J107" s="374"/>
      <c r="K107" s="375"/>
      <c r="L107" s="376"/>
      <c r="M107" s="376"/>
      <c r="N107" s="376"/>
      <c r="O107" s="376"/>
      <c r="P107" s="377"/>
      <c r="Q107" s="378"/>
      <c r="R107" s="373"/>
      <c r="S107" s="373"/>
      <c r="T107" s="374"/>
      <c r="U107" s="375"/>
      <c r="V107" s="376"/>
      <c r="W107" s="376"/>
      <c r="X107" s="376"/>
      <c r="Y107" s="376"/>
      <c r="Z107" s="379"/>
    </row>
    <row r="108" spans="1:31" s="2" customFormat="1" ht="13.5" customHeight="1">
      <c r="A108" s="59"/>
      <c r="B108" s="392"/>
      <c r="C108" s="393"/>
      <c r="D108" s="393"/>
      <c r="E108" s="393"/>
      <c r="F108" s="393"/>
      <c r="G108" s="380" t="s">
        <v>237</v>
      </c>
      <c r="H108" s="381"/>
      <c r="I108" s="381"/>
      <c r="J108" s="382"/>
      <c r="K108" s="383" t="s">
        <v>237</v>
      </c>
      <c r="L108" s="384"/>
      <c r="M108" s="384" t="s">
        <v>237</v>
      </c>
      <c r="N108" s="384"/>
      <c r="O108" s="384" t="s">
        <v>237</v>
      </c>
      <c r="P108" s="385"/>
      <c r="Q108" s="386" t="s">
        <v>237</v>
      </c>
      <c r="R108" s="381"/>
      <c r="S108" s="381"/>
      <c r="T108" s="382"/>
      <c r="U108" s="383" t="s">
        <v>237</v>
      </c>
      <c r="V108" s="384"/>
      <c r="W108" s="384" t="s">
        <v>237</v>
      </c>
      <c r="X108" s="384"/>
      <c r="Y108" s="384" t="s">
        <v>237</v>
      </c>
      <c r="Z108" s="387"/>
    </row>
    <row r="109" spans="1:31" s="2" customFormat="1" ht="13.5" customHeight="1" thickBot="1">
      <c r="A109" s="59"/>
      <c r="B109" s="396"/>
      <c r="C109" s="397"/>
      <c r="D109" s="397"/>
      <c r="E109" s="397"/>
      <c r="F109" s="397"/>
      <c r="G109" s="388"/>
      <c r="H109" s="364"/>
      <c r="I109" s="364"/>
      <c r="J109" s="365"/>
      <c r="K109" s="366"/>
      <c r="L109" s="367"/>
      <c r="M109" s="367"/>
      <c r="N109" s="367"/>
      <c r="O109" s="367"/>
      <c r="P109" s="389"/>
      <c r="Q109" s="363"/>
      <c r="R109" s="364"/>
      <c r="S109" s="364"/>
      <c r="T109" s="365"/>
      <c r="U109" s="366"/>
      <c r="V109" s="367"/>
      <c r="W109" s="367"/>
      <c r="X109" s="367"/>
      <c r="Y109" s="367"/>
      <c r="Z109" s="368"/>
    </row>
    <row r="110" spans="1:31">
      <c r="A110" s="9"/>
      <c r="B110" s="428" t="s">
        <v>238</v>
      </c>
      <c r="C110" s="428"/>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6"/>
    </row>
    <row r="111" spans="1:31" s="2" customFormat="1" ht="11.25" customHeight="1">
      <c r="A111" s="59"/>
      <c r="B111" s="10"/>
      <c r="C111" s="10"/>
      <c r="D111" s="10"/>
      <c r="E111" s="35"/>
      <c r="F111" s="35"/>
      <c r="G111" s="35"/>
      <c r="H111" s="35"/>
      <c r="I111" s="35"/>
      <c r="J111" s="35"/>
      <c r="K111" s="35"/>
      <c r="L111" s="35"/>
      <c r="M111" s="35"/>
      <c r="N111" s="35"/>
      <c r="O111" s="35"/>
      <c r="P111" s="35"/>
      <c r="Q111" s="35"/>
      <c r="R111" s="35"/>
      <c r="S111" s="35"/>
      <c r="T111" s="35"/>
      <c r="Y111" s="38"/>
      <c r="Z111" s="38"/>
      <c r="AA111" s="1"/>
      <c r="AB111" s="6"/>
      <c r="AC111" s="1"/>
      <c r="AD111" s="1"/>
      <c r="AE111" s="1"/>
    </row>
    <row r="112" spans="1:31" ht="15" customHeight="1" thickBot="1">
      <c r="A112" s="9"/>
      <c r="B112" s="20" t="s">
        <v>239</v>
      </c>
      <c r="C112" s="46"/>
      <c r="D112" s="46"/>
      <c r="M112" s="46"/>
      <c r="N112" s="46"/>
      <c r="O112" s="46"/>
      <c r="P112" s="46"/>
      <c r="Q112" s="46"/>
      <c r="R112" s="46"/>
      <c r="S112" s="46"/>
      <c r="T112" s="46"/>
      <c r="U112" s="46"/>
      <c r="V112" s="46"/>
      <c r="W112" s="46"/>
      <c r="X112" s="46"/>
      <c r="Y112" s="50"/>
      <c r="Z112" s="50"/>
      <c r="AA112" s="46"/>
    </row>
    <row r="113" spans="1:27" ht="15" customHeight="1" thickBot="1">
      <c r="A113" s="9"/>
      <c r="B113" s="548"/>
      <c r="C113" s="462"/>
      <c r="D113" s="462"/>
      <c r="E113" s="462"/>
      <c r="F113" s="462"/>
      <c r="G113" s="461" t="s">
        <v>57</v>
      </c>
      <c r="H113" s="462"/>
      <c r="I113" s="462"/>
      <c r="J113" s="462"/>
      <c r="K113" s="462"/>
      <c r="L113" s="462"/>
      <c r="M113" s="462"/>
      <c r="N113" s="462"/>
      <c r="O113" s="462"/>
      <c r="P113" s="549"/>
      <c r="Q113" s="534" t="s">
        <v>58</v>
      </c>
      <c r="R113" s="462"/>
      <c r="S113" s="462"/>
      <c r="T113" s="462"/>
      <c r="U113" s="462"/>
      <c r="V113" s="462"/>
      <c r="W113" s="462"/>
      <c r="X113" s="462"/>
      <c r="Y113" s="462"/>
      <c r="Z113" s="550"/>
      <c r="AA113" s="46"/>
    </row>
    <row r="114" spans="1:27" ht="75" customHeight="1" thickTop="1" thickBot="1">
      <c r="A114" s="9"/>
      <c r="B114" s="396" t="s">
        <v>79</v>
      </c>
      <c r="C114" s="397"/>
      <c r="D114" s="397"/>
      <c r="E114" s="397"/>
      <c r="F114" s="397"/>
      <c r="G114" s="551"/>
      <c r="H114" s="552"/>
      <c r="I114" s="552"/>
      <c r="J114" s="552"/>
      <c r="K114" s="552"/>
      <c r="L114" s="552"/>
      <c r="M114" s="552"/>
      <c r="N114" s="552"/>
      <c r="O114" s="552"/>
      <c r="P114" s="553"/>
      <c r="Q114" s="554"/>
      <c r="R114" s="552"/>
      <c r="S114" s="552"/>
      <c r="T114" s="552"/>
      <c r="U114" s="552"/>
      <c r="V114" s="552"/>
      <c r="W114" s="552"/>
      <c r="X114" s="552"/>
      <c r="Y114" s="552"/>
      <c r="Z114" s="555"/>
      <c r="AA114" s="46"/>
    </row>
    <row r="115" spans="1:27" ht="11.25" customHeight="1">
      <c r="A115" s="9"/>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6"/>
    </row>
    <row r="116" spans="1:27" ht="15" customHeight="1" thickBot="1">
      <c r="A116" s="9"/>
      <c r="B116" s="20" t="s">
        <v>219</v>
      </c>
      <c r="C116" s="46"/>
      <c r="D116" s="46"/>
      <c r="M116" s="46"/>
      <c r="N116" s="46"/>
      <c r="O116" s="46"/>
      <c r="P116" s="46"/>
      <c r="Q116" s="46"/>
      <c r="R116" s="46"/>
      <c r="S116" s="46"/>
      <c r="T116" s="46"/>
      <c r="U116" s="46"/>
      <c r="V116" s="46"/>
      <c r="W116" s="46"/>
      <c r="X116" s="46"/>
      <c r="Y116" s="50"/>
      <c r="Z116" s="50"/>
      <c r="AA116" s="46"/>
    </row>
    <row r="117" spans="1:27" ht="15" customHeight="1" thickBot="1">
      <c r="A117" s="9"/>
      <c r="B117" s="548"/>
      <c r="C117" s="462"/>
      <c r="D117" s="462"/>
      <c r="E117" s="462"/>
      <c r="F117" s="462"/>
      <c r="G117" s="461" t="s">
        <v>57</v>
      </c>
      <c r="H117" s="462"/>
      <c r="I117" s="462"/>
      <c r="J117" s="462"/>
      <c r="K117" s="462"/>
      <c r="L117" s="462"/>
      <c r="M117" s="462"/>
      <c r="N117" s="462"/>
      <c r="O117" s="462"/>
      <c r="P117" s="549"/>
      <c r="Q117" s="534" t="s">
        <v>58</v>
      </c>
      <c r="R117" s="462"/>
      <c r="S117" s="462"/>
      <c r="T117" s="462"/>
      <c r="U117" s="462"/>
      <c r="V117" s="462"/>
      <c r="W117" s="462"/>
      <c r="X117" s="462"/>
      <c r="Y117" s="462"/>
      <c r="Z117" s="550"/>
      <c r="AA117" s="46"/>
    </row>
    <row r="118" spans="1:27" ht="75" customHeight="1" thickTop="1" thickBot="1">
      <c r="A118" s="9"/>
      <c r="B118" s="396" t="s">
        <v>79</v>
      </c>
      <c r="C118" s="397"/>
      <c r="D118" s="397"/>
      <c r="E118" s="397"/>
      <c r="F118" s="397"/>
      <c r="G118" s="551"/>
      <c r="H118" s="552"/>
      <c r="I118" s="552"/>
      <c r="J118" s="552"/>
      <c r="K118" s="552"/>
      <c r="L118" s="552"/>
      <c r="M118" s="552"/>
      <c r="N118" s="552"/>
      <c r="O118" s="552"/>
      <c r="P118" s="553"/>
      <c r="Q118" s="554"/>
      <c r="R118" s="552"/>
      <c r="S118" s="552"/>
      <c r="T118" s="552"/>
      <c r="U118" s="552"/>
      <c r="V118" s="552"/>
      <c r="W118" s="552"/>
      <c r="X118" s="552"/>
      <c r="Y118" s="552"/>
      <c r="Z118" s="555"/>
      <c r="AA118" s="46"/>
    </row>
    <row r="119" spans="1:27" ht="12.75" customHeight="1">
      <c r="A119" s="9"/>
      <c r="G119" s="45"/>
      <c r="H119" s="45"/>
      <c r="I119" s="45"/>
      <c r="J119" s="45"/>
      <c r="K119" s="45"/>
      <c r="L119" s="45"/>
      <c r="M119" s="45"/>
      <c r="N119" s="45"/>
      <c r="O119" s="45"/>
      <c r="P119" s="45"/>
      <c r="Q119" s="45"/>
      <c r="R119" s="45"/>
      <c r="S119" s="45"/>
      <c r="T119" s="45"/>
      <c r="U119" s="45"/>
      <c r="V119" s="45"/>
      <c r="W119" s="45"/>
      <c r="X119" s="45"/>
      <c r="Y119" s="45"/>
      <c r="Z119" s="50"/>
      <c r="AA119" s="46"/>
    </row>
    <row r="120" spans="1:27" ht="15" customHeight="1">
      <c r="A120" s="9" t="s">
        <v>214</v>
      </c>
      <c r="C120" s="46"/>
      <c r="D120" s="46"/>
      <c r="M120" s="46"/>
      <c r="N120" s="46"/>
      <c r="O120" s="46"/>
      <c r="P120" s="46"/>
      <c r="Q120" s="46"/>
      <c r="R120" s="46"/>
      <c r="S120" s="46"/>
      <c r="T120" s="46"/>
      <c r="U120" s="46"/>
      <c r="V120" s="46"/>
      <c r="W120" s="46"/>
      <c r="X120" s="46"/>
      <c r="Y120" s="50"/>
      <c r="Z120" s="50"/>
      <c r="AA120" s="46"/>
    </row>
    <row r="121" spans="1:27" ht="15" customHeight="1" thickBot="1">
      <c r="A121" s="9"/>
      <c r="B121" s="20" t="s">
        <v>220</v>
      </c>
      <c r="C121" s="46"/>
      <c r="D121" s="46"/>
      <c r="M121" s="46"/>
      <c r="N121" s="46"/>
      <c r="O121" s="46"/>
      <c r="P121" s="46"/>
      <c r="Q121" s="46"/>
      <c r="R121" s="46"/>
      <c r="S121" s="46"/>
      <c r="T121" s="46"/>
      <c r="U121" s="46"/>
      <c r="V121" s="46"/>
      <c r="W121" s="46"/>
      <c r="X121" s="46"/>
      <c r="Y121" s="50"/>
      <c r="Z121" s="50"/>
      <c r="AA121" s="46"/>
    </row>
    <row r="122" spans="1:27" ht="18.75" customHeight="1" thickBot="1">
      <c r="A122" s="9"/>
      <c r="B122" s="548"/>
      <c r="C122" s="462"/>
      <c r="D122" s="462"/>
      <c r="E122" s="462"/>
      <c r="F122" s="462"/>
      <c r="G122" s="461" t="s">
        <v>57</v>
      </c>
      <c r="H122" s="462"/>
      <c r="I122" s="462"/>
      <c r="J122" s="462"/>
      <c r="K122" s="462"/>
      <c r="L122" s="462"/>
      <c r="M122" s="462"/>
      <c r="N122" s="462"/>
      <c r="O122" s="462"/>
      <c r="P122" s="462"/>
      <c r="Q122" s="534" t="s">
        <v>58</v>
      </c>
      <c r="R122" s="462"/>
      <c r="S122" s="462"/>
      <c r="T122" s="462"/>
      <c r="U122" s="462"/>
      <c r="V122" s="462"/>
      <c r="W122" s="462"/>
      <c r="X122" s="462"/>
      <c r="Y122" s="462"/>
      <c r="Z122" s="550"/>
      <c r="AA122" s="46"/>
    </row>
    <row r="123" spans="1:27" ht="33.75" customHeight="1" thickTop="1" thickBot="1">
      <c r="B123" s="396" t="s">
        <v>68</v>
      </c>
      <c r="C123" s="397"/>
      <c r="D123" s="397"/>
      <c r="E123" s="397"/>
      <c r="F123" s="397"/>
      <c r="G123" s="551"/>
      <c r="H123" s="552"/>
      <c r="I123" s="552"/>
      <c r="J123" s="552"/>
      <c r="K123" s="552"/>
      <c r="L123" s="552"/>
      <c r="M123" s="552"/>
      <c r="N123" s="552"/>
      <c r="O123" s="552"/>
      <c r="P123" s="552"/>
      <c r="Q123" s="554"/>
      <c r="R123" s="552"/>
      <c r="S123" s="552"/>
      <c r="T123" s="552"/>
      <c r="U123" s="552"/>
      <c r="V123" s="552"/>
      <c r="W123" s="552"/>
      <c r="X123" s="552"/>
      <c r="Y123" s="552"/>
      <c r="Z123" s="555"/>
    </row>
    <row r="124" spans="1:27" ht="45" customHeight="1">
      <c r="B124" s="626" t="s">
        <v>207</v>
      </c>
      <c r="C124" s="626"/>
      <c r="D124" s="626"/>
      <c r="E124" s="626"/>
      <c r="F124" s="626"/>
      <c r="G124" s="626"/>
      <c r="H124" s="626"/>
      <c r="I124" s="626"/>
      <c r="J124" s="626"/>
      <c r="K124" s="626"/>
      <c r="L124" s="626"/>
      <c r="M124" s="626"/>
      <c r="N124" s="626"/>
      <c r="O124" s="626"/>
      <c r="P124" s="626"/>
      <c r="Q124" s="626"/>
      <c r="R124" s="626"/>
      <c r="S124" s="626"/>
      <c r="T124" s="626"/>
      <c r="U124" s="626"/>
      <c r="V124" s="626"/>
      <c r="W124" s="626"/>
      <c r="X124" s="626"/>
      <c r="Y124" s="626"/>
      <c r="Z124" s="626"/>
      <c r="AA124" s="11"/>
    </row>
    <row r="125" spans="1:27" ht="11.25" customHeight="1">
      <c r="B125" s="4"/>
      <c r="M125" s="5"/>
      <c r="N125" s="5"/>
      <c r="O125" s="5"/>
      <c r="P125" s="5"/>
      <c r="Q125" s="5"/>
      <c r="R125" s="5"/>
      <c r="S125" s="5"/>
      <c r="Z125" s="37"/>
      <c r="AA125" s="11"/>
    </row>
    <row r="126" spans="1:27" ht="15" customHeight="1" thickBot="1">
      <c r="A126" s="9"/>
      <c r="B126" s="20" t="s">
        <v>420</v>
      </c>
      <c r="C126" s="46"/>
      <c r="D126" s="46"/>
      <c r="M126" s="46"/>
      <c r="N126" s="46"/>
      <c r="O126" s="46"/>
      <c r="P126" s="46"/>
      <c r="Q126" s="46"/>
      <c r="R126" s="46"/>
      <c r="S126" s="46"/>
      <c r="T126" s="46"/>
      <c r="U126" s="46"/>
      <c r="V126" s="46"/>
      <c r="W126" s="46"/>
      <c r="X126" s="46"/>
      <c r="Y126" s="50"/>
      <c r="Z126" s="50"/>
      <c r="AA126" s="46"/>
    </row>
    <row r="127" spans="1:27" ht="15" customHeight="1" thickBot="1">
      <c r="A127" s="9"/>
      <c r="B127" s="627"/>
      <c r="C127" s="568"/>
      <c r="D127" s="568"/>
      <c r="E127" s="568"/>
      <c r="F127" s="568"/>
      <c r="G127" s="628" t="s">
        <v>57</v>
      </c>
      <c r="H127" s="568"/>
      <c r="I127" s="568"/>
      <c r="J127" s="568"/>
      <c r="K127" s="568"/>
      <c r="L127" s="568"/>
      <c r="M127" s="568"/>
      <c r="N127" s="568"/>
      <c r="O127" s="568"/>
      <c r="P127" s="629"/>
      <c r="Q127" s="567" t="s">
        <v>58</v>
      </c>
      <c r="R127" s="568"/>
      <c r="S127" s="568"/>
      <c r="T127" s="568"/>
      <c r="U127" s="568"/>
      <c r="V127" s="568"/>
      <c r="W127" s="568"/>
      <c r="X127" s="568"/>
      <c r="Y127" s="568"/>
      <c r="Z127" s="569"/>
      <c r="AA127" s="46"/>
    </row>
    <row r="128" spans="1:27" ht="18.75" customHeight="1" thickTop="1">
      <c r="A128" s="9"/>
      <c r="B128" s="556" t="s">
        <v>70</v>
      </c>
      <c r="C128" s="557"/>
      <c r="D128" s="557"/>
      <c r="E128" s="557"/>
      <c r="F128" s="557"/>
      <c r="G128" s="558"/>
      <c r="H128" s="559"/>
      <c r="I128" s="559"/>
      <c r="J128" s="559"/>
      <c r="K128" s="559"/>
      <c r="L128" s="559"/>
      <c r="M128" s="559"/>
      <c r="N128" s="559"/>
      <c r="O128" s="559"/>
      <c r="P128" s="560"/>
      <c r="Q128" s="561"/>
      <c r="R128" s="559"/>
      <c r="S128" s="559"/>
      <c r="T128" s="559"/>
      <c r="U128" s="559"/>
      <c r="V128" s="559"/>
      <c r="W128" s="559"/>
      <c r="X128" s="559"/>
      <c r="Y128" s="559"/>
      <c r="Z128" s="562"/>
      <c r="AA128" s="46"/>
    </row>
    <row r="129" spans="1:27" ht="18.75" customHeight="1">
      <c r="A129" s="9"/>
      <c r="B129" s="563" t="s">
        <v>71</v>
      </c>
      <c r="C129" s="564"/>
      <c r="D129" s="564"/>
      <c r="E129" s="564"/>
      <c r="F129" s="564"/>
      <c r="G129" s="632" t="s">
        <v>72</v>
      </c>
      <c r="H129" s="584"/>
      <c r="I129" s="585"/>
      <c r="J129" s="586"/>
      <c r="K129" s="586"/>
      <c r="L129" s="586"/>
      <c r="M129" s="586"/>
      <c r="N129" s="586"/>
      <c r="O129" s="586"/>
      <c r="P129" s="635"/>
      <c r="Q129" s="583" t="s">
        <v>72</v>
      </c>
      <c r="R129" s="584"/>
      <c r="S129" s="585"/>
      <c r="T129" s="586"/>
      <c r="U129" s="586"/>
      <c r="V129" s="586"/>
      <c r="W129" s="586"/>
      <c r="X129" s="586"/>
      <c r="Y129" s="586"/>
      <c r="Z129" s="587"/>
      <c r="AA129" s="46"/>
    </row>
    <row r="130" spans="1:27" ht="18.75" customHeight="1">
      <c r="A130" s="9"/>
      <c r="B130" s="556"/>
      <c r="C130" s="557"/>
      <c r="D130" s="557"/>
      <c r="E130" s="557"/>
      <c r="F130" s="557"/>
      <c r="G130" s="633" t="s">
        <v>73</v>
      </c>
      <c r="H130" s="589"/>
      <c r="I130" s="590"/>
      <c r="J130" s="591"/>
      <c r="K130" s="591"/>
      <c r="L130" s="591"/>
      <c r="M130" s="591"/>
      <c r="N130" s="591"/>
      <c r="O130" s="591"/>
      <c r="P130" s="636"/>
      <c r="Q130" s="588" t="s">
        <v>73</v>
      </c>
      <c r="R130" s="589"/>
      <c r="S130" s="590"/>
      <c r="T130" s="591"/>
      <c r="U130" s="591"/>
      <c r="V130" s="591"/>
      <c r="W130" s="591"/>
      <c r="X130" s="591"/>
      <c r="Y130" s="591"/>
      <c r="Z130" s="592"/>
      <c r="AA130" s="46"/>
    </row>
    <row r="131" spans="1:27" ht="18.75" customHeight="1" thickBot="1">
      <c r="A131" s="9"/>
      <c r="B131" s="630"/>
      <c r="C131" s="631"/>
      <c r="D131" s="631"/>
      <c r="E131" s="631"/>
      <c r="F131" s="631"/>
      <c r="G131" s="634" t="s">
        <v>205</v>
      </c>
      <c r="H131" s="594"/>
      <c r="I131" s="580"/>
      <c r="J131" s="581"/>
      <c r="K131" s="581"/>
      <c r="L131" s="581"/>
      <c r="M131" s="581"/>
      <c r="N131" s="581"/>
      <c r="O131" s="581"/>
      <c r="P131" s="582"/>
      <c r="Q131" s="593" t="s">
        <v>206</v>
      </c>
      <c r="R131" s="594"/>
      <c r="S131" s="580"/>
      <c r="T131" s="581"/>
      <c r="U131" s="581"/>
      <c r="V131" s="581"/>
      <c r="W131" s="581"/>
      <c r="X131" s="581"/>
      <c r="Y131" s="581"/>
      <c r="Z131" s="595"/>
      <c r="AA131" s="46"/>
    </row>
    <row r="132" spans="1:27" ht="11.25" customHeight="1">
      <c r="A132" s="9"/>
      <c r="B132" s="53"/>
      <c r="C132" s="45"/>
      <c r="D132" s="45"/>
      <c r="E132" s="45"/>
      <c r="F132" s="45"/>
      <c r="G132" s="56"/>
      <c r="H132" s="53"/>
      <c r="I132" s="53"/>
      <c r="J132" s="53"/>
      <c r="K132" s="53"/>
      <c r="L132" s="53"/>
      <c r="M132" s="53"/>
      <c r="N132" s="53"/>
      <c r="O132" s="53"/>
      <c r="P132" s="53"/>
      <c r="Q132" s="56"/>
      <c r="R132" s="53"/>
      <c r="S132" s="53"/>
      <c r="T132" s="53"/>
      <c r="U132" s="53"/>
      <c r="V132" s="53"/>
      <c r="W132" s="53"/>
      <c r="X132" s="53"/>
      <c r="Y132" s="53"/>
      <c r="Z132" s="53"/>
      <c r="AA132" s="46"/>
    </row>
    <row r="133" spans="1:27" ht="15" customHeight="1" thickBot="1">
      <c r="A133" s="9"/>
      <c r="B133" s="20" t="s">
        <v>221</v>
      </c>
      <c r="C133" s="46"/>
      <c r="D133" s="46"/>
      <c r="M133" s="46"/>
      <c r="N133" s="46"/>
      <c r="O133" s="46"/>
      <c r="P133" s="46"/>
      <c r="Q133" s="46"/>
      <c r="R133" s="46"/>
      <c r="S133" s="46"/>
      <c r="T133" s="46"/>
      <c r="U133" s="46"/>
      <c r="V133" s="46"/>
      <c r="W133" s="46"/>
      <c r="X133" s="46"/>
      <c r="Y133" s="50"/>
      <c r="Z133" s="50"/>
      <c r="AA133" s="46"/>
    </row>
    <row r="134" spans="1:27" ht="15" customHeight="1" thickBot="1">
      <c r="A134" s="9"/>
      <c r="B134" s="627"/>
      <c r="C134" s="568"/>
      <c r="D134" s="568"/>
      <c r="E134" s="568"/>
      <c r="F134" s="568"/>
      <c r="G134" s="628" t="s">
        <v>57</v>
      </c>
      <c r="H134" s="568"/>
      <c r="I134" s="568"/>
      <c r="J134" s="568"/>
      <c r="K134" s="568"/>
      <c r="L134" s="568"/>
      <c r="M134" s="568"/>
      <c r="N134" s="568"/>
      <c r="O134" s="568"/>
      <c r="P134" s="629"/>
      <c r="Q134" s="567" t="s">
        <v>58</v>
      </c>
      <c r="R134" s="568"/>
      <c r="S134" s="568"/>
      <c r="T134" s="568"/>
      <c r="U134" s="568"/>
      <c r="V134" s="568"/>
      <c r="W134" s="568"/>
      <c r="X134" s="568"/>
      <c r="Y134" s="568"/>
      <c r="Z134" s="569"/>
      <c r="AA134" s="46"/>
    </row>
    <row r="135" spans="1:27" ht="18.75" customHeight="1" thickTop="1">
      <c r="A135" s="9"/>
      <c r="B135" s="556" t="s">
        <v>74</v>
      </c>
      <c r="C135" s="557"/>
      <c r="D135" s="557"/>
      <c r="E135" s="557"/>
      <c r="F135" s="557"/>
      <c r="G135" s="558"/>
      <c r="H135" s="559"/>
      <c r="I135" s="559"/>
      <c r="J135" s="559"/>
      <c r="K135" s="559"/>
      <c r="L135" s="559"/>
      <c r="M135" s="559"/>
      <c r="N135" s="559"/>
      <c r="O135" s="559"/>
      <c r="P135" s="560"/>
      <c r="Q135" s="561"/>
      <c r="R135" s="559"/>
      <c r="S135" s="559"/>
      <c r="T135" s="559"/>
      <c r="U135" s="559"/>
      <c r="V135" s="559"/>
      <c r="W135" s="559"/>
      <c r="X135" s="559"/>
      <c r="Y135" s="559"/>
      <c r="Z135" s="562"/>
      <c r="AA135" s="46"/>
    </row>
    <row r="136" spans="1:27" ht="18.75" customHeight="1">
      <c r="A136" s="9"/>
      <c r="B136" s="563" t="s">
        <v>75</v>
      </c>
      <c r="C136" s="564"/>
      <c r="D136" s="564"/>
      <c r="E136" s="564"/>
      <c r="F136" s="564"/>
      <c r="G136" s="372"/>
      <c r="H136" s="373"/>
      <c r="I136" s="373"/>
      <c r="J136" s="373"/>
      <c r="K136" s="373"/>
      <c r="L136" s="373"/>
      <c r="M136" s="373"/>
      <c r="N136" s="373"/>
      <c r="O136" s="373"/>
      <c r="P136" s="374"/>
      <c r="Q136" s="378"/>
      <c r="R136" s="373"/>
      <c r="S136" s="373"/>
      <c r="T136" s="373"/>
      <c r="U136" s="373"/>
      <c r="V136" s="373"/>
      <c r="W136" s="373"/>
      <c r="X136" s="373"/>
      <c r="Y136" s="373"/>
      <c r="Z136" s="573"/>
      <c r="AA136" s="46"/>
    </row>
    <row r="137" spans="1:27" ht="18.75" customHeight="1" thickBot="1">
      <c r="A137" s="9"/>
      <c r="B137" s="565" t="s">
        <v>76</v>
      </c>
      <c r="C137" s="566"/>
      <c r="D137" s="566"/>
      <c r="E137" s="566"/>
      <c r="F137" s="566"/>
      <c r="G137" s="570"/>
      <c r="H137" s="571"/>
      <c r="I137" s="571"/>
      <c r="J137" s="571"/>
      <c r="K137" s="571"/>
      <c r="L137" s="571"/>
      <c r="M137" s="571"/>
      <c r="N137" s="571"/>
      <c r="O137" s="571"/>
      <c r="P137" s="572"/>
      <c r="Q137" s="574"/>
      <c r="R137" s="571"/>
      <c r="S137" s="571"/>
      <c r="T137" s="571"/>
      <c r="U137" s="571"/>
      <c r="V137" s="571"/>
      <c r="W137" s="571"/>
      <c r="X137" s="571"/>
      <c r="Y137" s="571"/>
      <c r="Z137" s="575"/>
      <c r="AA137" s="46"/>
    </row>
    <row r="138" spans="1:27" ht="11.25" customHeight="1">
      <c r="A138" s="9"/>
      <c r="B138" s="53"/>
      <c r="C138" s="45"/>
      <c r="D138" s="45"/>
      <c r="E138" s="45"/>
      <c r="F138" s="45"/>
      <c r="G138" s="56"/>
      <c r="H138" s="53"/>
      <c r="I138" s="53"/>
      <c r="J138" s="53"/>
      <c r="K138" s="53"/>
      <c r="L138" s="53"/>
      <c r="M138" s="53"/>
      <c r="N138" s="53"/>
      <c r="O138" s="53"/>
      <c r="P138" s="53"/>
      <c r="Q138" s="56"/>
      <c r="R138" s="53"/>
      <c r="S138" s="53"/>
      <c r="T138" s="53"/>
      <c r="U138" s="53"/>
      <c r="V138" s="53"/>
      <c r="W138" s="53"/>
      <c r="X138" s="53"/>
      <c r="Y138" s="53"/>
      <c r="Z138" s="53"/>
      <c r="AA138" s="46"/>
    </row>
    <row r="139" spans="1:27" ht="15" customHeight="1">
      <c r="A139" s="9"/>
      <c r="B139" s="20" t="s">
        <v>222</v>
      </c>
      <c r="C139" s="46"/>
      <c r="D139" s="46"/>
      <c r="M139" s="46"/>
      <c r="N139" s="46"/>
      <c r="O139" s="46"/>
      <c r="P139" s="46"/>
      <c r="Q139" s="46"/>
      <c r="R139" s="46"/>
      <c r="S139" s="46"/>
      <c r="T139" s="46"/>
      <c r="U139" s="46"/>
      <c r="V139" s="46"/>
      <c r="W139" s="46"/>
      <c r="X139" s="46"/>
      <c r="Y139" s="50"/>
      <c r="Z139" s="50"/>
      <c r="AA139" s="46"/>
    </row>
    <row r="140" spans="1:27" ht="15" customHeight="1">
      <c r="A140" s="9"/>
      <c r="B140" s="57" t="s">
        <v>77</v>
      </c>
      <c r="C140" s="46"/>
      <c r="D140" s="46"/>
      <c r="M140" s="46"/>
      <c r="N140" s="46"/>
      <c r="O140" s="46"/>
      <c r="P140" s="46"/>
      <c r="Q140" s="46"/>
      <c r="R140" s="46"/>
      <c r="S140" s="46"/>
      <c r="T140" s="46"/>
      <c r="U140" s="46"/>
      <c r="V140" s="46"/>
      <c r="W140" s="46"/>
      <c r="X140" s="46"/>
      <c r="Y140" s="50"/>
      <c r="Z140" s="50"/>
      <c r="AA140" s="46"/>
    </row>
    <row r="141" spans="1:27" ht="11.25" customHeight="1">
      <c r="A141" s="9"/>
      <c r="C141" s="46"/>
      <c r="D141" s="46"/>
      <c r="M141" s="46"/>
      <c r="N141" s="46"/>
      <c r="O141" s="46"/>
      <c r="P141" s="46"/>
      <c r="Q141" s="46"/>
      <c r="R141" s="46"/>
      <c r="S141" s="46"/>
      <c r="T141" s="46"/>
      <c r="U141" s="46"/>
      <c r="V141" s="46"/>
      <c r="W141" s="46"/>
      <c r="X141" s="46"/>
      <c r="Y141" s="50"/>
      <c r="Z141" s="50"/>
      <c r="AA141" s="46"/>
    </row>
    <row r="142" spans="1:27" ht="15" customHeight="1" thickBot="1">
      <c r="A142" s="9"/>
      <c r="B142" s="20" t="s">
        <v>240</v>
      </c>
      <c r="C142" s="46"/>
      <c r="D142" s="46"/>
      <c r="M142" s="46"/>
      <c r="N142" s="46"/>
      <c r="O142" s="46"/>
      <c r="P142" s="46"/>
      <c r="Q142" s="46"/>
      <c r="R142" s="46"/>
      <c r="S142" s="46"/>
      <c r="T142" s="46"/>
      <c r="U142" s="46"/>
      <c r="V142" s="46"/>
      <c r="W142" s="46"/>
      <c r="X142" s="46"/>
      <c r="Y142" s="50"/>
      <c r="Z142" s="50"/>
      <c r="AA142" s="46"/>
    </row>
    <row r="143" spans="1:27" ht="33.75" customHeight="1" thickBot="1">
      <c r="A143" s="9"/>
      <c r="B143" s="678" t="s">
        <v>109</v>
      </c>
      <c r="C143" s="679"/>
      <c r="D143" s="679"/>
      <c r="E143" s="679"/>
      <c r="F143" s="679"/>
      <c r="G143" s="681"/>
      <c r="H143" s="682"/>
      <c r="I143" s="682"/>
      <c r="J143" s="682"/>
      <c r="K143" s="682"/>
      <c r="L143" s="682"/>
      <c r="M143" s="682"/>
      <c r="N143" s="682"/>
      <c r="O143" s="682"/>
      <c r="P143" s="682"/>
      <c r="Q143" s="682"/>
      <c r="R143" s="682"/>
      <c r="S143" s="682"/>
      <c r="T143" s="682"/>
      <c r="U143" s="682"/>
      <c r="V143" s="682"/>
      <c r="W143" s="682"/>
      <c r="X143" s="682"/>
      <c r="Y143" s="682"/>
      <c r="Z143" s="683"/>
      <c r="AA143" s="46"/>
    </row>
    <row r="144" spans="1:27" ht="15" customHeight="1">
      <c r="A144" s="9"/>
      <c r="B144" s="57" t="s">
        <v>110</v>
      </c>
      <c r="C144" s="46"/>
      <c r="D144" s="46"/>
      <c r="M144" s="46"/>
      <c r="N144" s="46"/>
      <c r="O144" s="46"/>
      <c r="P144" s="46"/>
      <c r="Q144" s="46"/>
      <c r="R144" s="46"/>
      <c r="S144" s="46"/>
      <c r="T144" s="46"/>
      <c r="U144" s="46"/>
      <c r="V144" s="46"/>
      <c r="W144" s="46"/>
      <c r="X144" s="46"/>
      <c r="Y144" s="50"/>
      <c r="Z144" s="50"/>
      <c r="AA144" s="46"/>
    </row>
    <row r="145" spans="1:27" ht="37.5" customHeight="1">
      <c r="A145" s="9"/>
      <c r="C145" s="46"/>
      <c r="D145" s="46"/>
      <c r="M145" s="46"/>
      <c r="N145" s="46"/>
      <c r="O145" s="46"/>
      <c r="P145" s="46"/>
      <c r="Q145" s="46"/>
      <c r="R145" s="46"/>
      <c r="S145" s="46"/>
      <c r="T145" s="46"/>
      <c r="U145" s="46"/>
      <c r="V145" s="46"/>
      <c r="W145" s="46"/>
      <c r="X145" s="46"/>
      <c r="Y145" s="50"/>
      <c r="Z145" s="50"/>
      <c r="AA145" s="46"/>
    </row>
    <row r="146" spans="1:27" ht="15" customHeight="1" thickBot="1">
      <c r="A146" s="9" t="s">
        <v>111</v>
      </c>
      <c r="C146" s="46"/>
      <c r="D146" s="46"/>
      <c r="M146" s="46"/>
      <c r="N146" s="46"/>
      <c r="O146" s="46"/>
      <c r="P146" s="46"/>
      <c r="Q146" s="46"/>
      <c r="R146" s="46"/>
      <c r="S146" s="46"/>
      <c r="T146" s="46"/>
      <c r="U146" s="46"/>
      <c r="V146" s="46"/>
      <c r="W146" s="46"/>
      <c r="X146" s="46"/>
      <c r="Y146" s="50"/>
      <c r="Z146" s="50"/>
      <c r="AA146" s="46"/>
    </row>
    <row r="147" spans="1:27" ht="22.5" customHeight="1">
      <c r="A147" s="9"/>
      <c r="B147" s="545" t="s">
        <v>79</v>
      </c>
      <c r="C147" s="546"/>
      <c r="D147" s="546"/>
      <c r="E147" s="546"/>
      <c r="F147" s="547"/>
      <c r="G147" s="292"/>
      <c r="H147" s="293"/>
      <c r="I147" s="293"/>
      <c r="J147" s="293"/>
      <c r="K147" s="293"/>
      <c r="L147" s="293"/>
      <c r="M147" s="293"/>
      <c r="N147" s="293"/>
      <c r="O147" s="293"/>
      <c r="P147" s="293"/>
      <c r="Q147" s="293"/>
      <c r="R147" s="293"/>
      <c r="S147" s="293"/>
      <c r="T147" s="293"/>
      <c r="U147" s="293"/>
      <c r="V147" s="293"/>
      <c r="W147" s="293"/>
      <c r="X147" s="293"/>
      <c r="Y147" s="293"/>
      <c r="Z147" s="294"/>
      <c r="AA147" s="46"/>
    </row>
    <row r="148" spans="1:27" ht="150" customHeight="1" thickBot="1">
      <c r="A148" s="9"/>
      <c r="B148" s="623" t="s">
        <v>78</v>
      </c>
      <c r="C148" s="624"/>
      <c r="D148" s="624"/>
      <c r="E148" s="624"/>
      <c r="F148" s="625"/>
      <c r="G148" s="658"/>
      <c r="H148" s="659"/>
      <c r="I148" s="659"/>
      <c r="J148" s="659"/>
      <c r="K148" s="659"/>
      <c r="L148" s="659"/>
      <c r="M148" s="659"/>
      <c r="N148" s="659"/>
      <c r="O148" s="659"/>
      <c r="P148" s="659"/>
      <c r="Q148" s="659"/>
      <c r="R148" s="659"/>
      <c r="S148" s="659"/>
      <c r="T148" s="659"/>
      <c r="U148" s="659"/>
      <c r="V148" s="659"/>
      <c r="W148" s="659"/>
      <c r="X148" s="659"/>
      <c r="Y148" s="659"/>
      <c r="Z148" s="660"/>
      <c r="AA148" s="46"/>
    </row>
    <row r="149" spans="1:27" ht="15" customHeight="1">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row>
    <row r="150" spans="1:27" ht="11.25" customHeight="1">
      <c r="M150" s="5"/>
      <c r="N150" s="5"/>
      <c r="O150" s="5"/>
      <c r="P150" s="5"/>
      <c r="Q150" s="5"/>
      <c r="R150" s="5"/>
      <c r="S150" s="5"/>
      <c r="Z150" s="37"/>
      <c r="AA150" s="11"/>
    </row>
    <row r="151" spans="1:27" ht="19.5" customHeight="1">
      <c r="Y151" s="3"/>
      <c r="Z151" s="3"/>
    </row>
    <row r="152" spans="1:27" ht="19.5" customHeight="1">
      <c r="Y152" s="3"/>
      <c r="Z152" s="3"/>
    </row>
    <row r="153" spans="1:27" ht="19.5" customHeight="1">
      <c r="Y153" s="3"/>
      <c r="Z153" s="3"/>
    </row>
    <row r="154" spans="1:27" ht="19.5" customHeight="1">
      <c r="Y154" s="3"/>
      <c r="Z154" s="3"/>
    </row>
    <row r="155" spans="1:27" ht="19.5" customHeight="1">
      <c r="Y155" s="3"/>
      <c r="Z155" s="3"/>
    </row>
    <row r="156" spans="1:27" ht="19.5" customHeight="1">
      <c r="Y156" s="3"/>
      <c r="Z156" s="3"/>
    </row>
    <row r="157" spans="1:27" ht="19.5" customHeight="1">
      <c r="Y157" s="3"/>
      <c r="Z157" s="3"/>
    </row>
    <row r="158" spans="1:27" ht="19.5" customHeight="1">
      <c r="Y158" s="3"/>
      <c r="Z158" s="3"/>
    </row>
    <row r="159" spans="1:27" ht="19.5" customHeight="1">
      <c r="Y159" s="3"/>
      <c r="Z159" s="3"/>
    </row>
    <row r="160" spans="1:27" ht="19.5" customHeight="1">
      <c r="Y160" s="3"/>
      <c r="Z160" s="3"/>
    </row>
    <row r="161" spans="25:26" ht="19.5" customHeight="1">
      <c r="Y161" s="3"/>
      <c r="Z161" s="3"/>
    </row>
    <row r="162" spans="25:26" ht="19.5" customHeight="1">
      <c r="Y162" s="3"/>
      <c r="Z162" s="3"/>
    </row>
    <row r="163" spans="25:26" ht="19.5" customHeight="1">
      <c r="Y163" s="3"/>
      <c r="Z163" s="3"/>
    </row>
    <row r="164" spans="25:26" ht="19.5" customHeight="1">
      <c r="Y164" s="3"/>
      <c r="Z164" s="3"/>
    </row>
    <row r="165" spans="25:26" ht="19.5" customHeight="1">
      <c r="Y165" s="3"/>
      <c r="Z165" s="3"/>
    </row>
    <row r="166" spans="25:26" ht="19.5" customHeight="1">
      <c r="Y166" s="3"/>
      <c r="Z166" s="3"/>
    </row>
    <row r="167" spans="25:26" ht="19.5" customHeight="1">
      <c r="Y167" s="3"/>
      <c r="Z167" s="3"/>
    </row>
    <row r="168" spans="25:26" ht="19.5" customHeight="1">
      <c r="Y168" s="3"/>
      <c r="Z168" s="3"/>
    </row>
    <row r="169" spans="25:26" ht="19.5" customHeight="1">
      <c r="Y169" s="3"/>
      <c r="Z169" s="3"/>
    </row>
    <row r="170" spans="25:26" ht="19.5" customHeight="1">
      <c r="Y170" s="3"/>
      <c r="Z170" s="3"/>
    </row>
    <row r="171" spans="25:26" ht="19.5" customHeight="1">
      <c r="Y171" s="3"/>
      <c r="Z171" s="3"/>
    </row>
    <row r="172" spans="25:26" ht="19.5" customHeight="1">
      <c r="Y172" s="3"/>
      <c r="Z172" s="3"/>
    </row>
    <row r="173" spans="25:26" ht="19.5" customHeight="1">
      <c r="Y173" s="3"/>
      <c r="Z173" s="3"/>
    </row>
    <row r="174" spans="25:26" ht="19.5" customHeight="1">
      <c r="Y174" s="3"/>
      <c r="Z174" s="3"/>
    </row>
    <row r="175" spans="25:26" ht="19.5" customHeight="1">
      <c r="Y175" s="3"/>
      <c r="Z175" s="3"/>
    </row>
    <row r="176" spans="25:26" ht="19.5" customHeight="1">
      <c r="Y176" s="3"/>
      <c r="Z176" s="3"/>
    </row>
    <row r="177" spans="25:26" ht="19.5" customHeight="1">
      <c r="Y177" s="3"/>
      <c r="Z177" s="3"/>
    </row>
    <row r="178" spans="25:26" ht="19.5" customHeight="1">
      <c r="Y178" s="3"/>
      <c r="Z178" s="3"/>
    </row>
    <row r="179" spans="25:26" ht="19.5" customHeight="1">
      <c r="Y179" s="3"/>
      <c r="Z179" s="3"/>
    </row>
    <row r="180" spans="25:26" ht="19.5" customHeight="1">
      <c r="Y180" s="3"/>
      <c r="Z180" s="3"/>
    </row>
    <row r="181" spans="25:26" ht="19.5" customHeight="1">
      <c r="Y181" s="3"/>
      <c r="Z181" s="3"/>
    </row>
    <row r="182" spans="25:26" ht="19.5" customHeight="1">
      <c r="Y182" s="3"/>
      <c r="Z182" s="3"/>
    </row>
    <row r="183" spans="25:26" ht="19.5" customHeight="1">
      <c r="Y183" s="3"/>
      <c r="Z183" s="3"/>
    </row>
    <row r="184" spans="25:26" ht="19.5" customHeight="1">
      <c r="Y184" s="3"/>
      <c r="Z184" s="3"/>
    </row>
    <row r="185" spans="25:26" ht="19.5" customHeight="1">
      <c r="Y185" s="3"/>
      <c r="Z185" s="3"/>
    </row>
    <row r="186" spans="25:26" ht="19.5" customHeight="1">
      <c r="Y186" s="3"/>
      <c r="Z186" s="3"/>
    </row>
    <row r="187" spans="25:26" ht="19.5" customHeight="1">
      <c r="Y187" s="3"/>
      <c r="Z187" s="3"/>
    </row>
    <row r="188" spans="25:26" ht="19.5" customHeight="1">
      <c r="Y188" s="3"/>
      <c r="Z188" s="3"/>
    </row>
    <row r="189" spans="25:26" ht="19.5" customHeight="1">
      <c r="Y189" s="3"/>
      <c r="Z189" s="3"/>
    </row>
    <row r="190" spans="25:26" ht="19.5" customHeight="1">
      <c r="Y190" s="3"/>
      <c r="Z190" s="3"/>
    </row>
    <row r="191" spans="25:26" ht="19.5" customHeight="1">
      <c r="Y191" s="3"/>
      <c r="Z191" s="3"/>
    </row>
    <row r="192" spans="25:26" ht="19.5" customHeight="1">
      <c r="Y192" s="3"/>
      <c r="Z192" s="3"/>
    </row>
    <row r="193" spans="25:26" ht="19.5" customHeight="1">
      <c r="Y193" s="3"/>
      <c r="Z193" s="3"/>
    </row>
    <row r="194" spans="25:26" ht="19.5" customHeight="1">
      <c r="Y194" s="3"/>
      <c r="Z194" s="3"/>
    </row>
    <row r="195" spans="25:26" ht="19.5" customHeight="1">
      <c r="Y195" s="3"/>
      <c r="Z195" s="3"/>
    </row>
    <row r="196" spans="25:26" ht="19.5" customHeight="1">
      <c r="Y196" s="3"/>
      <c r="Z196" s="3"/>
    </row>
    <row r="197" spans="25:26" ht="19.5" customHeight="1">
      <c r="Y197" s="3"/>
      <c r="Z197" s="3"/>
    </row>
    <row r="198" spans="25:26" ht="19.5" customHeight="1">
      <c r="Y198" s="3"/>
      <c r="Z198" s="3"/>
    </row>
    <row r="199" spans="25:26" ht="19.5" customHeight="1">
      <c r="Y199" s="3"/>
      <c r="Z199" s="3"/>
    </row>
    <row r="200" spans="25:26" ht="19.5" customHeight="1">
      <c r="Y200" s="3"/>
      <c r="Z200" s="3"/>
    </row>
    <row r="201" spans="25:26" ht="19.5" customHeight="1">
      <c r="Y201" s="3"/>
      <c r="Z201" s="3"/>
    </row>
    <row r="202" spans="25:26" ht="19.5" customHeight="1">
      <c r="Y202" s="3"/>
      <c r="Z202" s="3"/>
    </row>
    <row r="203" spans="25:26" ht="19.5" customHeight="1">
      <c r="Y203" s="3"/>
      <c r="Z203" s="3"/>
    </row>
    <row r="204" spans="25:26" ht="19.5" customHeight="1">
      <c r="Y204" s="3"/>
      <c r="Z204" s="3"/>
    </row>
    <row r="205" spans="25:26" ht="19.5" customHeight="1">
      <c r="Y205" s="3"/>
      <c r="Z205" s="3"/>
    </row>
    <row r="206" spans="25:26" ht="19.5" customHeight="1">
      <c r="Y206" s="3"/>
      <c r="Z206" s="3"/>
    </row>
    <row r="207" spans="25:26" ht="19.5" customHeight="1">
      <c r="Y207" s="3"/>
      <c r="Z207" s="3"/>
    </row>
    <row r="208" spans="25:26" ht="19.5" customHeight="1">
      <c r="Y208" s="3"/>
      <c r="Z208" s="3"/>
    </row>
    <row r="209" spans="25:26" ht="19.5" customHeight="1">
      <c r="Y209" s="3"/>
      <c r="Z209" s="3"/>
    </row>
    <row r="210" spans="25:26" ht="19.5" customHeight="1">
      <c r="Y210" s="3"/>
      <c r="Z210" s="3"/>
    </row>
    <row r="211" spans="25:26" ht="19.5" customHeight="1">
      <c r="Y211" s="3"/>
      <c r="Z211" s="3"/>
    </row>
    <row r="212" spans="25:26" ht="19.5" customHeight="1">
      <c r="Y212" s="3"/>
      <c r="Z212" s="3"/>
    </row>
    <row r="213" spans="25:26" ht="19.5" customHeight="1">
      <c r="Y213" s="3"/>
      <c r="Z213" s="3"/>
    </row>
    <row r="214" spans="25:26" ht="19.5" customHeight="1">
      <c r="Y214" s="3"/>
      <c r="Z214" s="3"/>
    </row>
    <row r="215" spans="25:26" ht="19.5" customHeight="1">
      <c r="Y215" s="3"/>
      <c r="Z215" s="3"/>
    </row>
    <row r="216" spans="25:26" ht="19.5" customHeight="1">
      <c r="Y216" s="3"/>
      <c r="Z216" s="3"/>
    </row>
    <row r="217" spans="25:26" ht="19.5" customHeight="1">
      <c r="Y217" s="3"/>
      <c r="Z217" s="3"/>
    </row>
    <row r="218" spans="25:26" ht="19.5" customHeight="1">
      <c r="Y218" s="3"/>
      <c r="Z218" s="3"/>
    </row>
    <row r="219" spans="25:26" ht="19.5" customHeight="1">
      <c r="Y219" s="3"/>
      <c r="Z219" s="3"/>
    </row>
    <row r="220" spans="25:26" ht="19.5" customHeight="1">
      <c r="Y220" s="3"/>
      <c r="Z220" s="3"/>
    </row>
    <row r="221" spans="25:26" ht="19.5" customHeight="1">
      <c r="Y221" s="3"/>
      <c r="Z221" s="3"/>
    </row>
    <row r="222" spans="25:26" ht="19.5" customHeight="1">
      <c r="Y222" s="3"/>
      <c r="Z222" s="3"/>
    </row>
    <row r="223" spans="25:26" ht="19.5" customHeight="1">
      <c r="Y223" s="3"/>
      <c r="Z223" s="3"/>
    </row>
    <row r="224" spans="25:26" ht="19.5" customHeight="1">
      <c r="Y224" s="3"/>
      <c r="Z224" s="3"/>
    </row>
    <row r="225" spans="25:26" ht="19.5" customHeight="1">
      <c r="Y225" s="3"/>
      <c r="Z225" s="3"/>
    </row>
    <row r="226" spans="25:26" ht="19.5" customHeight="1">
      <c r="Y226" s="3"/>
      <c r="Z226" s="3"/>
    </row>
  </sheetData>
  <mergeCells count="391">
    <mergeCell ref="U21:V21"/>
    <mergeCell ref="W21:X21"/>
    <mergeCell ref="Y21:Z21"/>
    <mergeCell ref="H17:J17"/>
    <mergeCell ref="B110:Z110"/>
    <mergeCell ref="H15:J15"/>
    <mergeCell ref="B14:F18"/>
    <mergeCell ref="C44:F45"/>
    <mergeCell ref="C56:F59"/>
    <mergeCell ref="G15:G18"/>
    <mergeCell ref="H18:J18"/>
    <mergeCell ref="K18:M18"/>
    <mergeCell ref="Q15:Q18"/>
    <mergeCell ref="R15:T15"/>
    <mergeCell ref="U15:W15"/>
    <mergeCell ref="X15:Z15"/>
    <mergeCell ref="R16:T16"/>
    <mergeCell ref="U16:W16"/>
    <mergeCell ref="X16:Z16"/>
    <mergeCell ref="R17:T17"/>
    <mergeCell ref="U17:W17"/>
    <mergeCell ref="H16:J16"/>
    <mergeCell ref="X17:Z17"/>
    <mergeCell ref="R18:T18"/>
    <mergeCell ref="U18:W18"/>
    <mergeCell ref="X18:Z18"/>
    <mergeCell ref="N15:P15"/>
    <mergeCell ref="N17:P17"/>
    <mergeCell ref="N16:P16"/>
    <mergeCell ref="N18:P18"/>
    <mergeCell ref="K15:M15"/>
    <mergeCell ref="K16:M16"/>
    <mergeCell ref="K17:M17"/>
    <mergeCell ref="A1:Z1"/>
    <mergeCell ref="G64:J64"/>
    <mergeCell ref="Q64:T64"/>
    <mergeCell ref="G148:Z148"/>
    <mergeCell ref="G92:P92"/>
    <mergeCell ref="G93:P93"/>
    <mergeCell ref="G94:P94"/>
    <mergeCell ref="Q92:Z92"/>
    <mergeCell ref="Q93:Z93"/>
    <mergeCell ref="Q94:Z94"/>
    <mergeCell ref="D64:D84"/>
    <mergeCell ref="C63:F63"/>
    <mergeCell ref="D50:F50"/>
    <mergeCell ref="D51:F51"/>
    <mergeCell ref="D52:F52"/>
    <mergeCell ref="B11:F11"/>
    <mergeCell ref="B143:F143"/>
    <mergeCell ref="G143:Z143"/>
    <mergeCell ref="B33:F33"/>
    <mergeCell ref="B7:F7"/>
    <mergeCell ref="G7:P7"/>
    <mergeCell ref="Q7:Z7"/>
    <mergeCell ref="B117:F117"/>
    <mergeCell ref="G117:P117"/>
    <mergeCell ref="N64:P64"/>
    <mergeCell ref="K65:M65"/>
    <mergeCell ref="G52:P52"/>
    <mergeCell ref="Q52:Z52"/>
    <mergeCell ref="G70:I70"/>
    <mergeCell ref="K69:M69"/>
    <mergeCell ref="K82:M82"/>
    <mergeCell ref="Q69:S69"/>
    <mergeCell ref="Q70:S70"/>
    <mergeCell ref="Q71:S71"/>
    <mergeCell ref="Q72:S72"/>
    <mergeCell ref="Q73:T73"/>
    <mergeCell ref="K67:M67"/>
    <mergeCell ref="X73:Z73"/>
    <mergeCell ref="K70:M70"/>
    <mergeCell ref="N70:P70"/>
    <mergeCell ref="K71:M71"/>
    <mergeCell ref="N67:P67"/>
    <mergeCell ref="G78:J78"/>
    <mergeCell ref="G82:J82"/>
    <mergeCell ref="K68:M68"/>
    <mergeCell ref="Q79:T79"/>
    <mergeCell ref="B118:F118"/>
    <mergeCell ref="G118:P118"/>
    <mergeCell ref="Q118:Z118"/>
    <mergeCell ref="U78:W78"/>
    <mergeCell ref="U82:W82"/>
    <mergeCell ref="U83:W83"/>
    <mergeCell ref="E74:F84"/>
    <mergeCell ref="B99:F99"/>
    <mergeCell ref="G99:P99"/>
    <mergeCell ref="Q99:Z99"/>
    <mergeCell ref="G76:J76"/>
    <mergeCell ref="G77:J77"/>
    <mergeCell ref="G100:J100"/>
    <mergeCell ref="K100:L100"/>
    <mergeCell ref="M100:N100"/>
    <mergeCell ref="O100:P100"/>
    <mergeCell ref="Q100:T100"/>
    <mergeCell ref="U100:V100"/>
    <mergeCell ref="K80:M80"/>
    <mergeCell ref="G81:J81"/>
    <mergeCell ref="K81:M81"/>
    <mergeCell ref="Q83:T83"/>
    <mergeCell ref="G74:J74"/>
    <mergeCell ref="G75:J75"/>
    <mergeCell ref="B148:F148"/>
    <mergeCell ref="B8:Z8"/>
    <mergeCell ref="B124:Z124"/>
    <mergeCell ref="B127:F127"/>
    <mergeCell ref="G127:P127"/>
    <mergeCell ref="Q127:Z127"/>
    <mergeCell ref="B128:F128"/>
    <mergeCell ref="G128:P128"/>
    <mergeCell ref="Q128:Z128"/>
    <mergeCell ref="B129:F131"/>
    <mergeCell ref="G129:H129"/>
    <mergeCell ref="G130:H130"/>
    <mergeCell ref="G131:H131"/>
    <mergeCell ref="I129:P129"/>
    <mergeCell ref="I130:P130"/>
    <mergeCell ref="B134:F134"/>
    <mergeCell ref="G134:P134"/>
    <mergeCell ref="C50:C52"/>
    <mergeCell ref="B90:F90"/>
    <mergeCell ref="U73:W73"/>
    <mergeCell ref="G90:P90"/>
    <mergeCell ref="U72:W72"/>
    <mergeCell ref="X72:Z72"/>
    <mergeCell ref="Q90:Z90"/>
    <mergeCell ref="C48:F48"/>
    <mergeCell ref="C49:F49"/>
    <mergeCell ref="G50:P50"/>
    <mergeCell ref="Q50:Z50"/>
    <mergeCell ref="G51:P51"/>
    <mergeCell ref="Q51:Z51"/>
    <mergeCell ref="G71:I71"/>
    <mergeCell ref="G72:I72"/>
    <mergeCell ref="E68:F73"/>
    <mergeCell ref="N65:P65"/>
    <mergeCell ref="K66:M66"/>
    <mergeCell ref="N66:P66"/>
    <mergeCell ref="Q48:Z48"/>
    <mergeCell ref="G49:P49"/>
    <mergeCell ref="Q49:Z49"/>
    <mergeCell ref="N71:P71"/>
    <mergeCell ref="Q66:S66"/>
    <mergeCell ref="U69:W69"/>
    <mergeCell ref="X69:Z69"/>
    <mergeCell ref="U70:W70"/>
    <mergeCell ref="X70:Z70"/>
    <mergeCell ref="U71:W71"/>
    <mergeCell ref="X71:Z71"/>
    <mergeCell ref="E64:F64"/>
    <mergeCell ref="B4:F4"/>
    <mergeCell ref="G4:P4"/>
    <mergeCell ref="Q4:Z4"/>
    <mergeCell ref="B5:F5"/>
    <mergeCell ref="G5:P5"/>
    <mergeCell ref="Q5:Z5"/>
    <mergeCell ref="I131:P131"/>
    <mergeCell ref="Q129:R129"/>
    <mergeCell ref="S129:Z129"/>
    <mergeCell ref="Q130:R130"/>
    <mergeCell ref="S130:Z130"/>
    <mergeCell ref="Q131:R131"/>
    <mergeCell ref="S131:Z131"/>
    <mergeCell ref="B6:F6"/>
    <mergeCell ref="H6:K6"/>
    <mergeCell ref="M6:P6"/>
    <mergeCell ref="Q76:T76"/>
    <mergeCell ref="Q77:T77"/>
    <mergeCell ref="Q78:T78"/>
    <mergeCell ref="Q82:T82"/>
    <mergeCell ref="B29:F29"/>
    <mergeCell ref="G29:P29"/>
    <mergeCell ref="Q29:Z29"/>
    <mergeCell ref="U64:W64"/>
    <mergeCell ref="B147:F147"/>
    <mergeCell ref="B113:F113"/>
    <mergeCell ref="G113:P113"/>
    <mergeCell ref="Q113:Z113"/>
    <mergeCell ref="B114:F114"/>
    <mergeCell ref="G114:P114"/>
    <mergeCell ref="Q114:Z114"/>
    <mergeCell ref="B122:F122"/>
    <mergeCell ref="G122:P122"/>
    <mergeCell ref="Q122:Z122"/>
    <mergeCell ref="B135:F135"/>
    <mergeCell ref="G135:P135"/>
    <mergeCell ref="Q135:Z135"/>
    <mergeCell ref="B136:F136"/>
    <mergeCell ref="B137:F137"/>
    <mergeCell ref="G136:P136"/>
    <mergeCell ref="Q134:Z134"/>
    <mergeCell ref="B123:F123"/>
    <mergeCell ref="G123:P123"/>
    <mergeCell ref="Q123:Z123"/>
    <mergeCell ref="G137:P137"/>
    <mergeCell ref="Q136:Z136"/>
    <mergeCell ref="Q137:Z137"/>
    <mergeCell ref="Q117:Z117"/>
    <mergeCell ref="R6:U6"/>
    <mergeCell ref="B91:F91"/>
    <mergeCell ref="G91:P91"/>
    <mergeCell ref="Q91:Z91"/>
    <mergeCell ref="B13:F13"/>
    <mergeCell ref="G13:P13"/>
    <mergeCell ref="Q13:Z13"/>
    <mergeCell ref="G14:P14"/>
    <mergeCell ref="Q14:Z14"/>
    <mergeCell ref="B30:F30"/>
    <mergeCell ref="G30:P30"/>
    <mergeCell ref="Q30:Z30"/>
    <mergeCell ref="B35:F35"/>
    <mergeCell ref="W6:Z6"/>
    <mergeCell ref="G35:P35"/>
    <mergeCell ref="Q35:Z35"/>
    <mergeCell ref="B36:F36"/>
    <mergeCell ref="G36:P36"/>
    <mergeCell ref="Q36:Z36"/>
    <mergeCell ref="X64:Z64"/>
    <mergeCell ref="E65:F67"/>
    <mergeCell ref="U65:W65"/>
    <mergeCell ref="X65:Z65"/>
    <mergeCell ref="U66:W66"/>
    <mergeCell ref="B92:F92"/>
    <mergeCell ref="B93:F93"/>
    <mergeCell ref="B94:F94"/>
    <mergeCell ref="B95:F95"/>
    <mergeCell ref="G95:P95"/>
    <mergeCell ref="Q95:Z95"/>
    <mergeCell ref="X66:Z66"/>
    <mergeCell ref="G61:P61"/>
    <mergeCell ref="Q61:Z61"/>
    <mergeCell ref="G62:P62"/>
    <mergeCell ref="Q62:Z62"/>
    <mergeCell ref="G63:P63"/>
    <mergeCell ref="Q63:Z63"/>
    <mergeCell ref="C62:F62"/>
    <mergeCell ref="G79:J79"/>
    <mergeCell ref="K79:M79"/>
    <mergeCell ref="G80:J80"/>
    <mergeCell ref="X67:Z67"/>
    <mergeCell ref="G83:J83"/>
    <mergeCell ref="G84:J84"/>
    <mergeCell ref="Q75:T75"/>
    <mergeCell ref="U77:W77"/>
    <mergeCell ref="K83:M83"/>
    <mergeCell ref="G73:J73"/>
    <mergeCell ref="U19:X19"/>
    <mergeCell ref="Y19:Z20"/>
    <mergeCell ref="G20:H20"/>
    <mergeCell ref="I20:J20"/>
    <mergeCell ref="K20:L20"/>
    <mergeCell ref="M20:N20"/>
    <mergeCell ref="Q20:R20"/>
    <mergeCell ref="S20:T20"/>
    <mergeCell ref="U20:V20"/>
    <mergeCell ref="W20:X20"/>
    <mergeCell ref="B19:F21"/>
    <mergeCell ref="G19:H19"/>
    <mergeCell ref="I19:J19"/>
    <mergeCell ref="K19:N19"/>
    <mergeCell ref="O19:P20"/>
    <mergeCell ref="Q19:R19"/>
    <mergeCell ref="S19:T19"/>
    <mergeCell ref="G21:H21"/>
    <mergeCell ref="I21:J21"/>
    <mergeCell ref="K21:L21"/>
    <mergeCell ref="M21:N21"/>
    <mergeCell ref="O21:P21"/>
    <mergeCell ref="Q21:R21"/>
    <mergeCell ref="S21:T21"/>
    <mergeCell ref="B24:Z24"/>
    <mergeCell ref="K64:M64"/>
    <mergeCell ref="X68:Z68"/>
    <mergeCell ref="K72:M72"/>
    <mergeCell ref="N72:P72"/>
    <mergeCell ref="K73:M73"/>
    <mergeCell ref="N73:P73"/>
    <mergeCell ref="Q65:S65"/>
    <mergeCell ref="Q74:T74"/>
    <mergeCell ref="C61:F61"/>
    <mergeCell ref="G65:I65"/>
    <mergeCell ref="G66:I66"/>
    <mergeCell ref="N68:P68"/>
    <mergeCell ref="G68:I68"/>
    <mergeCell ref="G69:I69"/>
    <mergeCell ref="U74:W74"/>
    <mergeCell ref="U68:W68"/>
    <mergeCell ref="N69:P69"/>
    <mergeCell ref="U67:W67"/>
    <mergeCell ref="B25:Z25"/>
    <mergeCell ref="G67:J67"/>
    <mergeCell ref="Q67:T67"/>
    <mergeCell ref="Q68:S68"/>
    <mergeCell ref="G48:P48"/>
    <mergeCell ref="M103:N103"/>
    <mergeCell ref="O103:P103"/>
    <mergeCell ref="Q103:T103"/>
    <mergeCell ref="U103:V103"/>
    <mergeCell ref="U79:W79"/>
    <mergeCell ref="Q80:T80"/>
    <mergeCell ref="U80:W80"/>
    <mergeCell ref="Q81:T81"/>
    <mergeCell ref="U81:W81"/>
    <mergeCell ref="K84:M84"/>
    <mergeCell ref="N84:P84"/>
    <mergeCell ref="W100:X100"/>
    <mergeCell ref="X74:Z83"/>
    <mergeCell ref="U75:W75"/>
    <mergeCell ref="U76:W76"/>
    <mergeCell ref="K74:M74"/>
    <mergeCell ref="Q84:T84"/>
    <mergeCell ref="U84:W84"/>
    <mergeCell ref="X84:Z84"/>
    <mergeCell ref="N74:P83"/>
    <mergeCell ref="K75:M75"/>
    <mergeCell ref="K76:M76"/>
    <mergeCell ref="K77:M77"/>
    <mergeCell ref="K78:M78"/>
    <mergeCell ref="K106:L106"/>
    <mergeCell ref="M106:N106"/>
    <mergeCell ref="O106:P106"/>
    <mergeCell ref="Q106:T106"/>
    <mergeCell ref="Y100:Z100"/>
    <mergeCell ref="B101:F103"/>
    <mergeCell ref="G101:J101"/>
    <mergeCell ref="K101:L101"/>
    <mergeCell ref="M101:N101"/>
    <mergeCell ref="O101:P101"/>
    <mergeCell ref="Q101:T101"/>
    <mergeCell ref="U101:V101"/>
    <mergeCell ref="W101:X101"/>
    <mergeCell ref="Y101:Z101"/>
    <mergeCell ref="G102:J102"/>
    <mergeCell ref="K102:L102"/>
    <mergeCell ref="M102:N102"/>
    <mergeCell ref="O102:P102"/>
    <mergeCell ref="Q102:T102"/>
    <mergeCell ref="U102:V102"/>
    <mergeCell ref="W102:X102"/>
    <mergeCell ref="Y102:Z102"/>
    <mergeCell ref="G103:J103"/>
    <mergeCell ref="K103:L103"/>
    <mergeCell ref="G109:J109"/>
    <mergeCell ref="K109:L109"/>
    <mergeCell ref="M109:N109"/>
    <mergeCell ref="O109:P109"/>
    <mergeCell ref="W103:X103"/>
    <mergeCell ref="Y103:Z103"/>
    <mergeCell ref="B104:F106"/>
    <mergeCell ref="G104:J104"/>
    <mergeCell ref="K104:L104"/>
    <mergeCell ref="M104:N104"/>
    <mergeCell ref="O104:P104"/>
    <mergeCell ref="Q104:T104"/>
    <mergeCell ref="U104:V104"/>
    <mergeCell ref="W104:X104"/>
    <mergeCell ref="Y104:Z104"/>
    <mergeCell ref="G105:J105"/>
    <mergeCell ref="K105:L105"/>
    <mergeCell ref="M105:N105"/>
    <mergeCell ref="O105:P105"/>
    <mergeCell ref="Q105:T105"/>
    <mergeCell ref="U105:V105"/>
    <mergeCell ref="W105:X105"/>
    <mergeCell ref="Y105:Z105"/>
    <mergeCell ref="B107:F109"/>
    <mergeCell ref="G106:J106"/>
    <mergeCell ref="Q109:T109"/>
    <mergeCell ref="U109:V109"/>
    <mergeCell ref="W109:X109"/>
    <mergeCell ref="Y109:Z109"/>
    <mergeCell ref="U106:V106"/>
    <mergeCell ref="W106:X106"/>
    <mergeCell ref="Y106:Z106"/>
    <mergeCell ref="G107:J107"/>
    <mergeCell ref="K107:L107"/>
    <mergeCell ref="M107:N107"/>
    <mergeCell ref="O107:P107"/>
    <mergeCell ref="Q107:T107"/>
    <mergeCell ref="U107:V107"/>
    <mergeCell ref="W107:X107"/>
    <mergeCell ref="Y107:Z107"/>
    <mergeCell ref="G108:J108"/>
    <mergeCell ref="K108:L108"/>
    <mergeCell ref="M108:N108"/>
    <mergeCell ref="O108:P108"/>
    <mergeCell ref="Q108:T108"/>
    <mergeCell ref="U108:V108"/>
    <mergeCell ref="W108:X108"/>
    <mergeCell ref="Y108:Z108"/>
  </mergeCells>
  <phoneticPr fontId="9"/>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oddFooter>&amp;C&amp;P/&amp;N</oddFooter>
  </headerFooter>
  <rowBreaks count="3" manualBreakCount="3">
    <brk id="40" max="25" man="1"/>
    <brk id="87" max="25" man="1"/>
    <brk id="11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3422" r:id="rId4" name="Check Box 110">
              <controlPr defaultSize="0" autoFill="0" autoLine="0" autoPict="0">
                <anchor moveWithCells="1">
                  <from>
                    <xdr:col>11</xdr:col>
                    <xdr:colOff>76200</xdr:colOff>
                    <xdr:row>5</xdr:row>
                    <xdr:rowOff>152400</xdr:rowOff>
                  </from>
                  <to>
                    <xdr:col>14</xdr:col>
                    <xdr:colOff>180975</xdr:colOff>
                    <xdr:row>5</xdr:row>
                    <xdr:rowOff>352425</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6</xdr:col>
                    <xdr:colOff>38100</xdr:colOff>
                    <xdr:row>5</xdr:row>
                    <xdr:rowOff>152400</xdr:rowOff>
                  </from>
                  <to>
                    <xdr:col>10</xdr:col>
                    <xdr:colOff>161925</xdr:colOff>
                    <xdr:row>5</xdr:row>
                    <xdr:rowOff>352425</xdr:rowOff>
                  </to>
                </anchor>
              </controlPr>
            </control>
          </mc:Choice>
        </mc:AlternateContent>
        <mc:AlternateContent xmlns:mc="http://schemas.openxmlformats.org/markup-compatibility/2006">
          <mc:Choice Requires="x14">
            <control shapeId="13425" r:id="rId6" name="Check Box 113">
              <controlPr defaultSize="0" autoFill="0" autoLine="0" autoPict="0">
                <anchor moveWithCells="1">
                  <from>
                    <xdr:col>21</xdr:col>
                    <xdr:colOff>76200</xdr:colOff>
                    <xdr:row>5</xdr:row>
                    <xdr:rowOff>152400</xdr:rowOff>
                  </from>
                  <to>
                    <xdr:col>24</xdr:col>
                    <xdr:colOff>142875</xdr:colOff>
                    <xdr:row>5</xdr:row>
                    <xdr:rowOff>352425</xdr:rowOff>
                  </to>
                </anchor>
              </controlPr>
            </control>
          </mc:Choice>
        </mc:AlternateContent>
        <mc:AlternateContent xmlns:mc="http://schemas.openxmlformats.org/markup-compatibility/2006">
          <mc:Choice Requires="x14">
            <control shapeId="13426" r:id="rId7" name="Check Box 114">
              <controlPr defaultSize="0" autoFill="0" autoLine="0" autoPict="0">
                <anchor moveWithCells="1">
                  <from>
                    <xdr:col>16</xdr:col>
                    <xdr:colOff>38100</xdr:colOff>
                    <xdr:row>5</xdr:row>
                    <xdr:rowOff>152400</xdr:rowOff>
                  </from>
                  <to>
                    <xdr:col>20</xdr:col>
                    <xdr:colOff>161925</xdr:colOff>
                    <xdr:row>5</xdr:row>
                    <xdr:rowOff>352425</xdr:rowOff>
                  </to>
                </anchor>
              </controlPr>
            </control>
          </mc:Choice>
        </mc:AlternateContent>
        <mc:AlternateContent xmlns:mc="http://schemas.openxmlformats.org/markup-compatibility/2006">
          <mc:Choice Requires="x14">
            <control shapeId="13431" r:id="rId8" name="Check Box 119">
              <controlPr defaultSize="0" autoFill="0" autoLine="0" autoPict="0">
                <anchor moveWithCells="1">
                  <from>
                    <xdr:col>11</xdr:col>
                    <xdr:colOff>76200</xdr:colOff>
                    <xdr:row>10</xdr:row>
                    <xdr:rowOff>85725</xdr:rowOff>
                  </from>
                  <to>
                    <xdr:col>15</xdr:col>
                    <xdr:colOff>200025</xdr:colOff>
                    <xdr:row>10</xdr:row>
                    <xdr:rowOff>285750</xdr:rowOff>
                  </to>
                </anchor>
              </controlPr>
            </control>
          </mc:Choice>
        </mc:AlternateContent>
        <mc:AlternateContent xmlns:mc="http://schemas.openxmlformats.org/markup-compatibility/2006">
          <mc:Choice Requires="x14">
            <control shapeId="13432" r:id="rId9" name="Check Box 120">
              <controlPr defaultSize="0" autoFill="0" autoLine="0" autoPict="0">
                <anchor moveWithCells="1">
                  <from>
                    <xdr:col>6</xdr:col>
                    <xdr:colOff>38100</xdr:colOff>
                    <xdr:row>10</xdr:row>
                    <xdr:rowOff>85725</xdr:rowOff>
                  </from>
                  <to>
                    <xdr:col>10</xdr:col>
                    <xdr:colOff>161925</xdr:colOff>
                    <xdr:row>10</xdr:row>
                    <xdr:rowOff>285750</xdr:rowOff>
                  </to>
                </anchor>
              </controlPr>
            </control>
          </mc:Choice>
        </mc:AlternateContent>
        <mc:AlternateContent xmlns:mc="http://schemas.openxmlformats.org/markup-compatibility/2006">
          <mc:Choice Requires="x14">
            <control shapeId="13434" r:id="rId10" name="Check Box 122">
              <controlPr defaultSize="0" autoFill="0" autoLine="0" autoPict="0">
                <anchor moveWithCells="1">
                  <from>
                    <xdr:col>17</xdr:col>
                    <xdr:colOff>38100</xdr:colOff>
                    <xdr:row>10</xdr:row>
                    <xdr:rowOff>85725</xdr:rowOff>
                  </from>
                  <to>
                    <xdr:col>21</xdr:col>
                    <xdr:colOff>161925</xdr:colOff>
                    <xdr:row>10</xdr:row>
                    <xdr:rowOff>285750</xdr:rowOff>
                  </to>
                </anchor>
              </controlPr>
            </control>
          </mc:Choice>
        </mc:AlternateContent>
        <mc:AlternateContent xmlns:mc="http://schemas.openxmlformats.org/markup-compatibility/2006">
          <mc:Choice Requires="x14">
            <control shapeId="13436" r:id="rId11" name="Check Box 124">
              <controlPr defaultSize="0" autoFill="0" autoLine="0" autoPict="0">
                <anchor moveWithCells="1">
                  <from>
                    <xdr:col>17</xdr:col>
                    <xdr:colOff>190500</xdr:colOff>
                    <xdr:row>32</xdr:row>
                    <xdr:rowOff>19050</xdr:rowOff>
                  </from>
                  <to>
                    <xdr:col>22</xdr:col>
                    <xdr:colOff>38100</xdr:colOff>
                    <xdr:row>32</xdr:row>
                    <xdr:rowOff>219075</xdr:rowOff>
                  </to>
                </anchor>
              </controlPr>
            </control>
          </mc:Choice>
        </mc:AlternateContent>
        <mc:AlternateContent xmlns:mc="http://schemas.openxmlformats.org/markup-compatibility/2006">
          <mc:Choice Requires="x14">
            <control shapeId="13437" r:id="rId12" name="Check Box 125">
              <controlPr defaultSize="0" autoFill="0" autoLine="0" autoPict="0">
                <anchor moveWithCells="1">
                  <from>
                    <xdr:col>6</xdr:col>
                    <xdr:colOff>38100</xdr:colOff>
                    <xdr:row>32</xdr:row>
                    <xdr:rowOff>19050</xdr:rowOff>
                  </from>
                  <to>
                    <xdr:col>16</xdr:col>
                    <xdr:colOff>123825</xdr:colOff>
                    <xdr:row>32</xdr:row>
                    <xdr:rowOff>219075</xdr:rowOff>
                  </to>
                </anchor>
              </controlPr>
            </control>
          </mc:Choice>
        </mc:AlternateContent>
        <mc:AlternateContent xmlns:mc="http://schemas.openxmlformats.org/markup-compatibility/2006">
          <mc:Choice Requires="x14">
            <control shapeId="13438" r:id="rId13" name="Check Box 126">
              <controlPr defaultSize="0" autoFill="0" autoLine="0" autoPict="0">
                <anchor moveWithCells="1">
                  <from>
                    <xdr:col>6</xdr:col>
                    <xdr:colOff>28575</xdr:colOff>
                    <xdr:row>55</xdr:row>
                    <xdr:rowOff>19050</xdr:rowOff>
                  </from>
                  <to>
                    <xdr:col>8</xdr:col>
                    <xdr:colOff>161925</xdr:colOff>
                    <xdr:row>55</xdr:row>
                    <xdr:rowOff>219075</xdr:rowOff>
                  </to>
                </anchor>
              </controlPr>
            </control>
          </mc:Choice>
        </mc:AlternateContent>
        <mc:AlternateContent xmlns:mc="http://schemas.openxmlformats.org/markup-compatibility/2006">
          <mc:Choice Requires="x14">
            <control shapeId="13439" r:id="rId14" name="Check Box 127">
              <controlPr defaultSize="0" autoFill="0" autoLine="0" autoPict="0">
                <anchor moveWithCells="1">
                  <from>
                    <xdr:col>10</xdr:col>
                    <xdr:colOff>28575</xdr:colOff>
                    <xdr:row>55</xdr:row>
                    <xdr:rowOff>19050</xdr:rowOff>
                  </from>
                  <to>
                    <xdr:col>12</xdr:col>
                    <xdr:colOff>161925</xdr:colOff>
                    <xdr:row>55</xdr:row>
                    <xdr:rowOff>219075</xdr:rowOff>
                  </to>
                </anchor>
              </controlPr>
            </control>
          </mc:Choice>
        </mc:AlternateContent>
        <mc:AlternateContent xmlns:mc="http://schemas.openxmlformats.org/markup-compatibility/2006">
          <mc:Choice Requires="x14">
            <control shapeId="13440" r:id="rId15" name="Check Box 128">
              <controlPr defaultSize="0" autoFill="0" autoLine="0" autoPict="0">
                <anchor moveWithCells="1">
                  <from>
                    <xdr:col>13</xdr:col>
                    <xdr:colOff>257175</xdr:colOff>
                    <xdr:row>55</xdr:row>
                    <xdr:rowOff>19050</xdr:rowOff>
                  </from>
                  <to>
                    <xdr:col>19</xdr:col>
                    <xdr:colOff>152400</xdr:colOff>
                    <xdr:row>55</xdr:row>
                    <xdr:rowOff>219075</xdr:rowOff>
                  </to>
                </anchor>
              </controlPr>
            </control>
          </mc:Choice>
        </mc:AlternateContent>
        <mc:AlternateContent xmlns:mc="http://schemas.openxmlformats.org/markup-compatibility/2006">
          <mc:Choice Requires="x14">
            <control shapeId="13441" r:id="rId16" name="Check Box 129">
              <controlPr defaultSize="0" autoFill="0" autoLine="0" autoPict="0">
                <anchor moveWithCells="1">
                  <from>
                    <xdr:col>21</xdr:col>
                    <xdr:colOff>219075</xdr:colOff>
                    <xdr:row>55</xdr:row>
                    <xdr:rowOff>19050</xdr:rowOff>
                  </from>
                  <to>
                    <xdr:col>24</xdr:col>
                    <xdr:colOff>76200</xdr:colOff>
                    <xdr:row>55</xdr:row>
                    <xdr:rowOff>219075</xdr:rowOff>
                  </to>
                </anchor>
              </controlPr>
            </control>
          </mc:Choice>
        </mc:AlternateContent>
        <mc:AlternateContent xmlns:mc="http://schemas.openxmlformats.org/markup-compatibility/2006">
          <mc:Choice Requires="x14">
            <control shapeId="13442" r:id="rId17" name="Check Box 130">
              <controlPr defaultSize="0" autoFill="0" autoLine="0" autoPict="0">
                <anchor moveWithCells="1">
                  <from>
                    <xdr:col>6</xdr:col>
                    <xdr:colOff>28575</xdr:colOff>
                    <xdr:row>43</xdr:row>
                    <xdr:rowOff>28575</xdr:rowOff>
                  </from>
                  <to>
                    <xdr:col>8</xdr:col>
                    <xdr:colOff>161925</xdr:colOff>
                    <xdr:row>43</xdr:row>
                    <xdr:rowOff>228600</xdr:rowOff>
                  </to>
                </anchor>
              </controlPr>
            </control>
          </mc:Choice>
        </mc:AlternateContent>
        <mc:AlternateContent xmlns:mc="http://schemas.openxmlformats.org/markup-compatibility/2006">
          <mc:Choice Requires="x14">
            <control shapeId="13444" r:id="rId18" name="Check Box 132">
              <controlPr defaultSize="0" autoFill="0" autoLine="0" autoPict="0">
                <anchor moveWithCells="1">
                  <from>
                    <xdr:col>13</xdr:col>
                    <xdr:colOff>123825</xdr:colOff>
                    <xdr:row>43</xdr:row>
                    <xdr:rowOff>28575</xdr:rowOff>
                  </from>
                  <to>
                    <xdr:col>19</xdr:col>
                    <xdr:colOff>19050</xdr:colOff>
                    <xdr:row>43</xdr:row>
                    <xdr:rowOff>228600</xdr:rowOff>
                  </to>
                </anchor>
              </controlPr>
            </control>
          </mc:Choice>
        </mc:AlternateContent>
        <mc:AlternateContent xmlns:mc="http://schemas.openxmlformats.org/markup-compatibility/2006">
          <mc:Choice Requires="x14">
            <control shapeId="13446" r:id="rId19" name="Check Box 134">
              <controlPr defaultSize="0" autoFill="0" autoLine="0" autoPict="0">
                <anchor moveWithCells="1">
                  <from>
                    <xdr:col>6</xdr:col>
                    <xdr:colOff>28575</xdr:colOff>
                    <xdr:row>44</xdr:row>
                    <xdr:rowOff>19050</xdr:rowOff>
                  </from>
                  <to>
                    <xdr:col>8</xdr:col>
                    <xdr:colOff>161925</xdr:colOff>
                    <xdr:row>44</xdr:row>
                    <xdr:rowOff>219075</xdr:rowOff>
                  </to>
                </anchor>
              </controlPr>
            </control>
          </mc:Choice>
        </mc:AlternateContent>
        <mc:AlternateContent xmlns:mc="http://schemas.openxmlformats.org/markup-compatibility/2006">
          <mc:Choice Requires="x14">
            <control shapeId="13447" r:id="rId20" name="Check Box 135">
              <controlPr defaultSize="0" autoFill="0" autoLine="0" autoPict="0">
                <anchor moveWithCells="1">
                  <from>
                    <xdr:col>9</xdr:col>
                    <xdr:colOff>152400</xdr:colOff>
                    <xdr:row>44</xdr:row>
                    <xdr:rowOff>19050</xdr:rowOff>
                  </from>
                  <to>
                    <xdr:col>12</xdr:col>
                    <xdr:colOff>9525</xdr:colOff>
                    <xdr:row>44</xdr:row>
                    <xdr:rowOff>219075</xdr:rowOff>
                  </to>
                </anchor>
              </controlPr>
            </control>
          </mc:Choice>
        </mc:AlternateContent>
        <mc:AlternateContent xmlns:mc="http://schemas.openxmlformats.org/markup-compatibility/2006">
          <mc:Choice Requires="x14">
            <control shapeId="13448" r:id="rId21" name="Check Box 136">
              <controlPr defaultSize="0" autoFill="0" autoLine="0" autoPict="0">
                <anchor moveWithCells="1">
                  <from>
                    <xdr:col>13</xdr:col>
                    <xdr:colOff>123825</xdr:colOff>
                    <xdr:row>44</xdr:row>
                    <xdr:rowOff>19050</xdr:rowOff>
                  </from>
                  <to>
                    <xdr:col>15</xdr:col>
                    <xdr:colOff>257175</xdr:colOff>
                    <xdr:row>44</xdr:row>
                    <xdr:rowOff>219075</xdr:rowOff>
                  </to>
                </anchor>
              </controlPr>
            </control>
          </mc:Choice>
        </mc:AlternateContent>
        <mc:AlternateContent xmlns:mc="http://schemas.openxmlformats.org/markup-compatibility/2006">
          <mc:Choice Requires="x14">
            <control shapeId="13449" r:id="rId22" name="Check Box 137">
              <controlPr defaultSize="0" autoFill="0" autoLine="0" autoPict="0">
                <anchor moveWithCells="1">
                  <from>
                    <xdr:col>21</xdr:col>
                    <xdr:colOff>95250</xdr:colOff>
                    <xdr:row>44</xdr:row>
                    <xdr:rowOff>19050</xdr:rowOff>
                  </from>
                  <to>
                    <xdr:col>25</xdr:col>
                    <xdr:colOff>180975</xdr:colOff>
                    <xdr:row>44</xdr:row>
                    <xdr:rowOff>219075</xdr:rowOff>
                  </to>
                </anchor>
              </controlPr>
            </control>
          </mc:Choice>
        </mc:AlternateContent>
        <mc:AlternateContent xmlns:mc="http://schemas.openxmlformats.org/markup-compatibility/2006">
          <mc:Choice Requires="x14">
            <control shapeId="13450" r:id="rId23" name="Check Box 138">
              <controlPr defaultSize="0" autoFill="0" autoLine="0" autoPict="0">
                <anchor moveWithCells="1">
                  <from>
                    <xdr:col>17</xdr:col>
                    <xdr:colOff>95250</xdr:colOff>
                    <xdr:row>44</xdr:row>
                    <xdr:rowOff>19050</xdr:rowOff>
                  </from>
                  <to>
                    <xdr:col>19</xdr:col>
                    <xdr:colOff>228600</xdr:colOff>
                    <xdr:row>44</xdr:row>
                    <xdr:rowOff>219075</xdr:rowOff>
                  </to>
                </anchor>
              </controlPr>
            </control>
          </mc:Choice>
        </mc:AlternateContent>
        <mc:AlternateContent xmlns:mc="http://schemas.openxmlformats.org/markup-compatibility/2006">
          <mc:Choice Requires="x14">
            <control shapeId="13451" r:id="rId24" name="Check Box 139">
              <controlPr defaultSize="0" autoFill="0" autoLine="0" autoPict="0">
                <anchor moveWithCells="1">
                  <from>
                    <xdr:col>6</xdr:col>
                    <xdr:colOff>28575</xdr:colOff>
                    <xdr:row>57</xdr:row>
                    <xdr:rowOff>19050</xdr:rowOff>
                  </from>
                  <to>
                    <xdr:col>8</xdr:col>
                    <xdr:colOff>161925</xdr:colOff>
                    <xdr:row>57</xdr:row>
                    <xdr:rowOff>219075</xdr:rowOff>
                  </to>
                </anchor>
              </controlPr>
            </control>
          </mc:Choice>
        </mc:AlternateContent>
        <mc:AlternateContent xmlns:mc="http://schemas.openxmlformats.org/markup-compatibility/2006">
          <mc:Choice Requires="x14">
            <control shapeId="13452" r:id="rId25" name="Check Box 140">
              <controlPr defaultSize="0" autoFill="0" autoLine="0" autoPict="0">
                <anchor moveWithCells="1">
                  <from>
                    <xdr:col>9</xdr:col>
                    <xdr:colOff>9525</xdr:colOff>
                    <xdr:row>57</xdr:row>
                    <xdr:rowOff>19050</xdr:rowOff>
                  </from>
                  <to>
                    <xdr:col>11</xdr:col>
                    <xdr:colOff>142875</xdr:colOff>
                    <xdr:row>57</xdr:row>
                    <xdr:rowOff>219075</xdr:rowOff>
                  </to>
                </anchor>
              </controlPr>
            </control>
          </mc:Choice>
        </mc:AlternateContent>
        <mc:AlternateContent xmlns:mc="http://schemas.openxmlformats.org/markup-compatibility/2006">
          <mc:Choice Requires="x14">
            <control shapeId="13453" r:id="rId26" name="Check Box 141">
              <controlPr defaultSize="0" autoFill="0" autoLine="0" autoPict="0">
                <anchor moveWithCells="1">
                  <from>
                    <xdr:col>12</xdr:col>
                    <xdr:colOff>9525</xdr:colOff>
                    <xdr:row>57</xdr:row>
                    <xdr:rowOff>19050</xdr:rowOff>
                  </from>
                  <to>
                    <xdr:col>14</xdr:col>
                    <xdr:colOff>142875</xdr:colOff>
                    <xdr:row>57</xdr:row>
                    <xdr:rowOff>219075</xdr:rowOff>
                  </to>
                </anchor>
              </controlPr>
            </control>
          </mc:Choice>
        </mc:AlternateContent>
        <mc:AlternateContent xmlns:mc="http://schemas.openxmlformats.org/markup-compatibility/2006">
          <mc:Choice Requires="x14">
            <control shapeId="13454" r:id="rId27" name="Check Box 142">
              <controlPr defaultSize="0" autoFill="0" autoLine="0" autoPict="0">
                <anchor moveWithCells="1">
                  <from>
                    <xdr:col>21</xdr:col>
                    <xdr:colOff>95250</xdr:colOff>
                    <xdr:row>57</xdr:row>
                    <xdr:rowOff>19050</xdr:rowOff>
                  </from>
                  <to>
                    <xdr:col>25</xdr:col>
                    <xdr:colOff>180975</xdr:colOff>
                    <xdr:row>57</xdr:row>
                    <xdr:rowOff>219075</xdr:rowOff>
                  </to>
                </anchor>
              </controlPr>
            </control>
          </mc:Choice>
        </mc:AlternateContent>
        <mc:AlternateContent xmlns:mc="http://schemas.openxmlformats.org/markup-compatibility/2006">
          <mc:Choice Requires="x14">
            <control shapeId="13455" r:id="rId28" name="Check Box 143">
              <controlPr defaultSize="0" autoFill="0" autoLine="0" autoPict="0">
                <anchor moveWithCells="1">
                  <from>
                    <xdr:col>15</xdr:col>
                    <xdr:colOff>9525</xdr:colOff>
                    <xdr:row>57</xdr:row>
                    <xdr:rowOff>19050</xdr:rowOff>
                  </from>
                  <to>
                    <xdr:col>17</xdr:col>
                    <xdr:colOff>142875</xdr:colOff>
                    <xdr:row>57</xdr:row>
                    <xdr:rowOff>219075</xdr:rowOff>
                  </to>
                </anchor>
              </controlPr>
            </control>
          </mc:Choice>
        </mc:AlternateContent>
        <mc:AlternateContent xmlns:mc="http://schemas.openxmlformats.org/markup-compatibility/2006">
          <mc:Choice Requires="x14">
            <control shapeId="13456" r:id="rId29" name="Check Box 144">
              <controlPr defaultSize="0" autoFill="0" autoLine="0" autoPict="0">
                <anchor moveWithCells="1">
                  <from>
                    <xdr:col>18</xdr:col>
                    <xdr:colOff>9525</xdr:colOff>
                    <xdr:row>57</xdr:row>
                    <xdr:rowOff>19050</xdr:rowOff>
                  </from>
                  <to>
                    <xdr:col>20</xdr:col>
                    <xdr:colOff>142875</xdr:colOff>
                    <xdr:row>57</xdr:row>
                    <xdr:rowOff>219075</xdr:rowOff>
                  </to>
                </anchor>
              </controlPr>
            </control>
          </mc:Choice>
        </mc:AlternateContent>
        <mc:AlternateContent xmlns:mc="http://schemas.openxmlformats.org/markup-compatibility/2006">
          <mc:Choice Requires="x14">
            <control shapeId="13457" r:id="rId30" name="Check Box 145">
              <controlPr defaultSize="0" autoFill="0" autoLine="0" autoPict="0">
                <anchor moveWithCells="1">
                  <from>
                    <xdr:col>6</xdr:col>
                    <xdr:colOff>28575</xdr:colOff>
                    <xdr:row>58</xdr:row>
                    <xdr:rowOff>19050</xdr:rowOff>
                  </from>
                  <to>
                    <xdr:col>8</xdr:col>
                    <xdr:colOff>161925</xdr:colOff>
                    <xdr:row>58</xdr:row>
                    <xdr:rowOff>219075</xdr:rowOff>
                  </to>
                </anchor>
              </controlPr>
            </control>
          </mc:Choice>
        </mc:AlternateContent>
        <mc:AlternateContent xmlns:mc="http://schemas.openxmlformats.org/markup-compatibility/2006">
          <mc:Choice Requires="x14">
            <control shapeId="13458" r:id="rId31" name="Check Box 146">
              <controlPr defaultSize="0" autoFill="0" autoLine="0" autoPict="0">
                <anchor moveWithCells="1">
                  <from>
                    <xdr:col>10</xdr:col>
                    <xdr:colOff>28575</xdr:colOff>
                    <xdr:row>58</xdr:row>
                    <xdr:rowOff>19050</xdr:rowOff>
                  </from>
                  <to>
                    <xdr:col>13</xdr:col>
                    <xdr:colOff>171450</xdr:colOff>
                    <xdr:row>58</xdr:row>
                    <xdr:rowOff>219075</xdr:rowOff>
                  </to>
                </anchor>
              </controlPr>
            </control>
          </mc:Choice>
        </mc:AlternateContent>
        <mc:AlternateContent xmlns:mc="http://schemas.openxmlformats.org/markup-compatibility/2006">
          <mc:Choice Requires="x14">
            <control shapeId="13459" r:id="rId32" name="Check Box 147">
              <controlPr defaultSize="0" autoFill="0" autoLine="0" autoPict="0">
                <anchor moveWithCells="1">
                  <from>
                    <xdr:col>13</xdr:col>
                    <xdr:colOff>257175</xdr:colOff>
                    <xdr:row>58</xdr:row>
                    <xdr:rowOff>19050</xdr:rowOff>
                  </from>
                  <to>
                    <xdr:col>19</xdr:col>
                    <xdr:colOff>152400</xdr:colOff>
                    <xdr:row>58</xdr:row>
                    <xdr:rowOff>219075</xdr:rowOff>
                  </to>
                </anchor>
              </controlPr>
            </control>
          </mc:Choice>
        </mc:AlternateContent>
        <mc:AlternateContent xmlns:mc="http://schemas.openxmlformats.org/markup-compatibility/2006">
          <mc:Choice Requires="x14">
            <control shapeId="13468" r:id="rId33" name="Check Box 156">
              <controlPr defaultSize="0" autoFill="0" autoLine="0" autoPict="0">
                <anchor moveWithCells="1">
                  <from>
                    <xdr:col>6</xdr:col>
                    <xdr:colOff>28575</xdr:colOff>
                    <xdr:row>146</xdr:row>
                    <xdr:rowOff>47625</xdr:rowOff>
                  </from>
                  <to>
                    <xdr:col>10</xdr:col>
                    <xdr:colOff>38100</xdr:colOff>
                    <xdr:row>146</xdr:row>
                    <xdr:rowOff>247650</xdr:rowOff>
                  </to>
                </anchor>
              </controlPr>
            </control>
          </mc:Choice>
        </mc:AlternateContent>
        <mc:AlternateContent xmlns:mc="http://schemas.openxmlformats.org/markup-compatibility/2006">
          <mc:Choice Requires="x14">
            <control shapeId="13469" r:id="rId34" name="Check Box 157">
              <controlPr defaultSize="0" autoFill="0" autoLine="0" autoPict="0">
                <anchor moveWithCells="1">
                  <from>
                    <xdr:col>19</xdr:col>
                    <xdr:colOff>152400</xdr:colOff>
                    <xdr:row>146</xdr:row>
                    <xdr:rowOff>47625</xdr:rowOff>
                  </from>
                  <to>
                    <xdr:col>23</xdr:col>
                    <xdr:colOff>161925</xdr:colOff>
                    <xdr:row>146</xdr:row>
                    <xdr:rowOff>247650</xdr:rowOff>
                  </to>
                </anchor>
              </controlPr>
            </control>
          </mc:Choice>
        </mc:AlternateContent>
        <mc:AlternateContent xmlns:mc="http://schemas.openxmlformats.org/markup-compatibility/2006">
          <mc:Choice Requires="x14">
            <control shapeId="13470" r:id="rId35" name="Check Box 158">
              <controlPr defaultSize="0" autoFill="0" autoLine="0" autoPict="0">
                <anchor moveWithCells="1">
                  <from>
                    <xdr:col>12</xdr:col>
                    <xdr:colOff>85725</xdr:colOff>
                    <xdr:row>146</xdr:row>
                    <xdr:rowOff>47625</xdr:rowOff>
                  </from>
                  <to>
                    <xdr:col>16</xdr:col>
                    <xdr:colOff>95250</xdr:colOff>
                    <xdr:row>146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14"/>
  <sheetViews>
    <sheetView view="pageBreakPreview" zoomScaleNormal="100" zoomScaleSheetLayoutView="100" workbookViewId="0">
      <selection sqref="A1:Z1"/>
    </sheetView>
  </sheetViews>
  <sheetFormatPr defaultColWidth="4.375" defaultRowHeight="13.5"/>
  <cols>
    <col min="1" max="1" width="1.875" style="3" customWidth="1"/>
    <col min="2" max="13" width="3.75" style="3" customWidth="1"/>
    <col min="14" max="14" width="3.625" style="3" customWidth="1"/>
    <col min="15" max="24" width="3.75" style="3" customWidth="1"/>
    <col min="25" max="26" width="3.125" style="28" customWidth="1"/>
    <col min="27" max="41" width="3.375" style="20" customWidth="1"/>
    <col min="42" max="43" width="4.25" style="20" customWidth="1"/>
    <col min="44" max="62" width="3.375" style="20" customWidth="1"/>
    <col min="63" max="68" width="4.375" style="20"/>
    <col min="69" max="16384" width="4.375" style="3"/>
  </cols>
  <sheetData>
    <row r="1" spans="1:68" ht="22.5" customHeight="1">
      <c r="A1" s="721" t="s">
        <v>400</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3"/>
      <c r="AB1" s="19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ht="10.5" customHeigh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3"/>
      <c r="AB2" s="19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s="7" customFormat="1" ht="17.25" customHeight="1">
      <c r="A3" s="159"/>
      <c r="B3" s="159"/>
      <c r="C3" s="159"/>
      <c r="D3" s="159"/>
      <c r="E3" s="159"/>
      <c r="F3" s="159" t="s">
        <v>210</v>
      </c>
      <c r="H3" s="159"/>
      <c r="J3" s="159"/>
      <c r="K3" s="159"/>
      <c r="L3" s="159"/>
      <c r="N3" s="159"/>
      <c r="O3" s="159"/>
      <c r="P3" s="159"/>
      <c r="Q3" s="159"/>
      <c r="R3" s="159"/>
      <c r="S3" s="159"/>
      <c r="T3" s="159"/>
      <c r="U3" s="159"/>
      <c r="V3" s="159"/>
      <c r="W3" s="159"/>
      <c r="X3" s="159"/>
      <c r="Y3" s="159"/>
      <c r="Z3" s="159"/>
      <c r="AB3" s="159"/>
    </row>
    <row r="4" spans="1:68" s="7" customFormat="1" ht="17.25" customHeight="1">
      <c r="A4" s="159"/>
      <c r="B4" s="159"/>
      <c r="C4" s="159"/>
      <c r="D4" s="159"/>
      <c r="E4" s="159"/>
      <c r="F4" s="159" t="s">
        <v>209</v>
      </c>
      <c r="H4" s="159"/>
      <c r="J4" s="159"/>
      <c r="K4" s="159"/>
      <c r="L4" s="159"/>
      <c r="N4" s="159"/>
      <c r="O4" s="159"/>
      <c r="P4" s="159"/>
      <c r="Q4" s="159"/>
      <c r="R4" s="159"/>
      <c r="S4" s="159"/>
      <c r="T4" s="159"/>
      <c r="U4" s="159"/>
      <c r="V4" s="159"/>
      <c r="W4" s="159"/>
      <c r="X4" s="159"/>
      <c r="Y4" s="159"/>
      <c r="Z4" s="159"/>
      <c r="AB4" s="159"/>
    </row>
    <row r="5" spans="1:68" s="7" customFormat="1" ht="17.25" customHeight="1">
      <c r="A5" s="159"/>
      <c r="B5" s="159"/>
      <c r="C5" s="159"/>
      <c r="D5" s="159"/>
      <c r="E5" s="159"/>
      <c r="F5" s="159"/>
      <c r="H5" s="159"/>
      <c r="J5" s="159"/>
      <c r="K5" s="159"/>
      <c r="L5" s="159"/>
      <c r="N5" s="159"/>
      <c r="O5" s="159"/>
      <c r="P5" s="159"/>
      <c r="Q5" s="159"/>
      <c r="R5" s="159"/>
      <c r="S5" s="159"/>
      <c r="T5" s="159"/>
      <c r="U5" s="159"/>
      <c r="V5" s="159"/>
      <c r="W5" s="159"/>
      <c r="X5" s="159"/>
      <c r="Y5" s="159"/>
      <c r="Z5" s="159"/>
      <c r="AB5" s="159"/>
    </row>
    <row r="6" spans="1:68" s="20" customFormat="1" ht="15" customHeight="1">
      <c r="A6" s="9" t="s">
        <v>393</v>
      </c>
      <c r="C6" s="67"/>
      <c r="D6" s="67"/>
      <c r="M6" s="67"/>
      <c r="N6" s="67"/>
      <c r="O6" s="67"/>
      <c r="P6" s="67"/>
      <c r="Q6" s="67"/>
      <c r="R6" s="67"/>
      <c r="S6" s="67"/>
      <c r="T6" s="67"/>
      <c r="U6" s="67"/>
      <c r="V6" s="67"/>
      <c r="W6" s="67"/>
      <c r="X6" s="67"/>
      <c r="Y6" s="68"/>
      <c r="Z6" s="68"/>
      <c r="AA6" s="67"/>
      <c r="AB6" s="67"/>
    </row>
    <row r="7" spans="1:68" s="2" customFormat="1" ht="15" customHeight="1">
      <c r="B7" s="1075" t="s">
        <v>112</v>
      </c>
      <c r="C7" s="1076"/>
      <c r="D7" s="1076"/>
      <c r="E7" s="1076"/>
      <c r="F7" s="1076"/>
      <c r="G7" s="1076"/>
      <c r="H7" s="1076"/>
      <c r="I7" s="1080" t="s">
        <v>113</v>
      </c>
      <c r="J7" s="1073"/>
      <c r="K7" s="1073" t="s">
        <v>114</v>
      </c>
      <c r="L7" s="1073"/>
      <c r="M7" s="1073" t="s">
        <v>115</v>
      </c>
      <c r="N7" s="1073"/>
      <c r="O7" s="1073" t="s">
        <v>116</v>
      </c>
      <c r="P7" s="1073"/>
      <c r="Q7" s="1073" t="s">
        <v>117</v>
      </c>
      <c r="R7" s="1073"/>
      <c r="S7" s="1073" t="s">
        <v>118</v>
      </c>
      <c r="T7" s="1074"/>
      <c r="U7" s="923" t="s">
        <v>119</v>
      </c>
      <c r="V7" s="924"/>
      <c r="W7" s="924"/>
      <c r="X7" s="985"/>
      <c r="Y7" s="69"/>
      <c r="Z7" s="38"/>
      <c r="AA7" s="20"/>
      <c r="AB7" s="59"/>
      <c r="AC7" s="59"/>
      <c r="AD7" s="20"/>
      <c r="AE7" s="59"/>
      <c r="AF7" s="59"/>
      <c r="AG7" s="59"/>
      <c r="AH7" s="59"/>
      <c r="AI7" s="59"/>
      <c r="AJ7" s="59"/>
      <c r="AK7" s="59"/>
      <c r="AL7" s="20"/>
      <c r="AM7" s="20"/>
      <c r="AN7" s="59"/>
      <c r="AO7" s="84"/>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row>
    <row r="8" spans="1:68" s="2" customFormat="1" ht="15" customHeight="1">
      <c r="B8" s="71"/>
      <c r="C8" s="1075" t="s">
        <v>304</v>
      </c>
      <c r="D8" s="1076"/>
      <c r="E8" s="1076"/>
      <c r="F8" s="1076"/>
      <c r="G8" s="1076"/>
      <c r="H8" s="1076"/>
      <c r="I8" s="1077">
        <f>I10</f>
        <v>0</v>
      </c>
      <c r="J8" s="1078"/>
      <c r="K8" s="1078">
        <f>K10</f>
        <v>0</v>
      </c>
      <c r="L8" s="1078"/>
      <c r="M8" s="1078">
        <f>M10</f>
        <v>0</v>
      </c>
      <c r="N8" s="1078"/>
      <c r="O8" s="1078">
        <f>O9+O10</f>
        <v>0</v>
      </c>
      <c r="P8" s="1078"/>
      <c r="Q8" s="1078">
        <f>Q9+Q10</f>
        <v>0</v>
      </c>
      <c r="R8" s="1078"/>
      <c r="S8" s="1078">
        <f>S9+S10</f>
        <v>0</v>
      </c>
      <c r="T8" s="1079"/>
      <c r="U8" s="1081">
        <f>U9+U10</f>
        <v>0</v>
      </c>
      <c r="V8" s="1082"/>
      <c r="W8" s="1082"/>
      <c r="X8" s="1083"/>
      <c r="Y8" s="70"/>
      <c r="Z8" s="38"/>
      <c r="AA8" s="59"/>
      <c r="AB8" s="59"/>
      <c r="AC8" s="20"/>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row>
    <row r="9" spans="1:68" s="2" customFormat="1" ht="15" customHeight="1">
      <c r="B9" s="71"/>
      <c r="C9" s="71"/>
      <c r="D9" s="722" t="s">
        <v>305</v>
      </c>
      <c r="E9" s="723"/>
      <c r="F9" s="723"/>
      <c r="G9" s="723"/>
      <c r="H9" s="723"/>
      <c r="I9" s="1062"/>
      <c r="J9" s="1063"/>
      <c r="K9" s="1063"/>
      <c r="L9" s="1063"/>
      <c r="M9" s="1063"/>
      <c r="N9" s="1063"/>
      <c r="O9" s="1064">
        <v>0</v>
      </c>
      <c r="P9" s="1064"/>
      <c r="Q9" s="1064">
        <v>0</v>
      </c>
      <c r="R9" s="1064"/>
      <c r="S9" s="1064">
        <v>0</v>
      </c>
      <c r="T9" s="1065"/>
      <c r="U9" s="1066">
        <f>SUM(O9:T9)</f>
        <v>0</v>
      </c>
      <c r="V9" s="1067"/>
      <c r="W9" s="1067"/>
      <c r="X9" s="1068"/>
      <c r="Y9" s="70"/>
      <c r="Z9" s="38"/>
      <c r="AA9" s="59"/>
      <c r="AB9" s="59"/>
      <c r="AC9" s="20"/>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row>
    <row r="10" spans="1:68" s="2" customFormat="1" ht="15" customHeight="1">
      <c r="B10" s="71"/>
      <c r="C10" s="71"/>
      <c r="D10" s="1058" t="s">
        <v>306</v>
      </c>
      <c r="E10" s="1059"/>
      <c r="F10" s="1059"/>
      <c r="G10" s="1059"/>
      <c r="H10" s="1059"/>
      <c r="I10" s="1060">
        <f>I11+I12</f>
        <v>0</v>
      </c>
      <c r="J10" s="1061"/>
      <c r="K10" s="1061">
        <f>K11+K12</f>
        <v>0</v>
      </c>
      <c r="L10" s="1061"/>
      <c r="M10" s="1061">
        <f>M11+M12</f>
        <v>0</v>
      </c>
      <c r="N10" s="1061"/>
      <c r="O10" s="1061">
        <f>O11+O12</f>
        <v>0</v>
      </c>
      <c r="P10" s="1061"/>
      <c r="Q10" s="1061">
        <f>Q11+Q12</f>
        <v>0</v>
      </c>
      <c r="R10" s="1061"/>
      <c r="S10" s="1061">
        <f>S11+S12</f>
        <v>0</v>
      </c>
      <c r="T10" s="1069"/>
      <c r="U10" s="1070">
        <f>SUM(I10:T10)</f>
        <v>0</v>
      </c>
      <c r="V10" s="1071"/>
      <c r="W10" s="1071"/>
      <c r="X10" s="1072"/>
      <c r="Y10" s="70"/>
      <c r="Z10" s="38"/>
      <c r="AA10" s="59"/>
      <c r="AB10" s="59"/>
      <c r="AC10" s="20"/>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row>
    <row r="11" spans="1:68" s="2" customFormat="1" ht="15" customHeight="1">
      <c r="B11" s="71"/>
      <c r="C11" s="71"/>
      <c r="D11" s="246"/>
      <c r="E11" s="1049" t="s">
        <v>120</v>
      </c>
      <c r="F11" s="1050"/>
      <c r="G11" s="1050"/>
      <c r="H11" s="1051"/>
      <c r="I11" s="1052">
        <v>0</v>
      </c>
      <c r="J11" s="1053"/>
      <c r="K11" s="1053">
        <v>0</v>
      </c>
      <c r="L11" s="1053"/>
      <c r="M11" s="1053">
        <v>0</v>
      </c>
      <c r="N11" s="1053"/>
      <c r="O11" s="1053">
        <v>0</v>
      </c>
      <c r="P11" s="1053"/>
      <c r="Q11" s="1053">
        <v>0</v>
      </c>
      <c r="R11" s="1053"/>
      <c r="S11" s="1053">
        <v>0</v>
      </c>
      <c r="T11" s="1054"/>
      <c r="U11" s="1055">
        <f>SUM(I11:T11)</f>
        <v>0</v>
      </c>
      <c r="V11" s="1056"/>
      <c r="W11" s="1056"/>
      <c r="X11" s="1057"/>
      <c r="Y11" s="70"/>
      <c r="Z11" s="38"/>
      <c r="AA11" s="59"/>
      <c r="AB11" s="59"/>
      <c r="AC11" s="20"/>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row>
    <row r="12" spans="1:68" s="2" customFormat="1" ht="15" customHeight="1">
      <c r="B12" s="72"/>
      <c r="C12" s="72"/>
      <c r="D12" s="247"/>
      <c r="E12" s="1045" t="s">
        <v>307</v>
      </c>
      <c r="F12" s="1046"/>
      <c r="G12" s="1046"/>
      <c r="H12" s="1047"/>
      <c r="I12" s="1048">
        <v>0</v>
      </c>
      <c r="J12" s="1035"/>
      <c r="K12" s="1035">
        <v>0</v>
      </c>
      <c r="L12" s="1035"/>
      <c r="M12" s="1035">
        <v>0</v>
      </c>
      <c r="N12" s="1035"/>
      <c r="O12" s="1035">
        <v>0</v>
      </c>
      <c r="P12" s="1035"/>
      <c r="Q12" s="1035">
        <v>0</v>
      </c>
      <c r="R12" s="1035"/>
      <c r="S12" s="1035">
        <v>0</v>
      </c>
      <c r="T12" s="1036"/>
      <c r="U12" s="1040">
        <f>SUM(I12:T12)</f>
        <v>0</v>
      </c>
      <c r="V12" s="1041"/>
      <c r="W12" s="1041"/>
      <c r="X12" s="1042"/>
      <c r="Y12" s="70"/>
      <c r="Z12" s="38"/>
      <c r="AA12" s="59"/>
      <c r="AB12" s="59"/>
      <c r="AC12" s="20"/>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row>
    <row r="13" spans="1:68" s="2" customFormat="1" ht="3.75" customHeight="1">
      <c r="B13" s="248"/>
      <c r="C13" s="248"/>
      <c r="D13" s="203"/>
      <c r="E13" s="206"/>
      <c r="F13" s="206"/>
      <c r="G13" s="206"/>
      <c r="H13" s="206"/>
      <c r="I13" s="249"/>
      <c r="J13" s="249"/>
      <c r="K13" s="249"/>
      <c r="L13" s="249"/>
      <c r="M13" s="249"/>
      <c r="N13" s="249"/>
      <c r="O13" s="249"/>
      <c r="P13" s="249"/>
      <c r="Q13" s="249"/>
      <c r="R13" s="249"/>
      <c r="S13" s="249"/>
      <c r="T13" s="249"/>
      <c r="U13" s="250"/>
      <c r="V13" s="250"/>
      <c r="W13" s="250"/>
      <c r="X13" s="250"/>
      <c r="Y13" s="70"/>
      <c r="Z13" s="38"/>
      <c r="AA13" s="59"/>
      <c r="AB13" s="59"/>
      <c r="AC13" s="20"/>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row>
    <row r="14" spans="1:68" s="2" customFormat="1" ht="15" customHeight="1">
      <c r="B14" s="923" t="s">
        <v>308</v>
      </c>
      <c r="C14" s="924"/>
      <c r="D14" s="924"/>
      <c r="E14" s="924"/>
      <c r="F14" s="924"/>
      <c r="G14" s="924"/>
      <c r="H14" s="924"/>
      <c r="I14" s="1033"/>
      <c r="J14" s="1034"/>
      <c r="K14" s="1034"/>
      <c r="L14" s="1034"/>
      <c r="M14" s="1034"/>
      <c r="N14" s="1034"/>
      <c r="O14" s="1043">
        <v>0</v>
      </c>
      <c r="P14" s="1043"/>
      <c r="Q14" s="1043">
        <v>0</v>
      </c>
      <c r="R14" s="1043"/>
      <c r="S14" s="1043">
        <v>0</v>
      </c>
      <c r="T14" s="1044"/>
      <c r="U14" s="923" t="s">
        <v>226</v>
      </c>
      <c r="V14" s="924"/>
      <c r="W14" s="1038">
        <f>O14+Q14+S14</f>
        <v>0</v>
      </c>
      <c r="X14" s="1039"/>
      <c r="Y14" s="251"/>
      <c r="Z14" s="38"/>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row>
    <row r="15" spans="1:68" s="2" customFormat="1" ht="15" customHeight="1">
      <c r="B15" s="923" t="s">
        <v>309</v>
      </c>
      <c r="C15" s="924"/>
      <c r="D15" s="924"/>
      <c r="E15" s="924"/>
      <c r="F15" s="924"/>
      <c r="G15" s="924"/>
      <c r="H15" s="924"/>
      <c r="I15" s="1033"/>
      <c r="J15" s="1034"/>
      <c r="K15" s="1034"/>
      <c r="L15" s="1034"/>
      <c r="M15" s="1034"/>
      <c r="N15" s="1034"/>
      <c r="O15" s="1035">
        <v>0</v>
      </c>
      <c r="P15" s="1035"/>
      <c r="Q15" s="1035">
        <v>0</v>
      </c>
      <c r="R15" s="1035"/>
      <c r="S15" s="1035">
        <v>0</v>
      </c>
      <c r="T15" s="1036"/>
      <c r="U15" s="1037" t="s">
        <v>310</v>
      </c>
      <c r="V15" s="1038"/>
      <c r="W15" s="1038"/>
      <c r="X15" s="1039"/>
      <c r="Y15" s="251"/>
      <c r="Z15" s="38"/>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row>
    <row r="16" spans="1:68" s="2" customFormat="1" ht="3.75" customHeight="1">
      <c r="B16" s="273"/>
      <c r="C16" s="273"/>
      <c r="D16" s="273"/>
      <c r="E16" s="273"/>
      <c r="F16" s="273"/>
      <c r="G16" s="273"/>
      <c r="H16" s="273"/>
      <c r="I16" s="274"/>
      <c r="J16" s="274"/>
      <c r="K16" s="274"/>
      <c r="L16" s="274"/>
      <c r="M16" s="274"/>
      <c r="N16" s="274"/>
      <c r="O16" s="275"/>
      <c r="P16" s="275"/>
      <c r="Q16" s="275"/>
      <c r="R16" s="275"/>
      <c r="S16" s="275"/>
      <c r="T16" s="275"/>
      <c r="U16" s="276"/>
      <c r="V16" s="276"/>
      <c r="W16" s="276"/>
      <c r="X16" s="276"/>
      <c r="Y16" s="251"/>
      <c r="Z16" s="38"/>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row>
    <row r="17" spans="1:68" s="20" customFormat="1" ht="15" customHeight="1">
      <c r="A17" s="9" t="s">
        <v>394</v>
      </c>
      <c r="C17" s="67"/>
      <c r="D17" s="67"/>
      <c r="M17" s="67"/>
      <c r="N17" s="67"/>
      <c r="O17" s="67"/>
      <c r="P17" s="67"/>
      <c r="Q17" s="67"/>
      <c r="R17" s="67"/>
      <c r="S17" s="67"/>
      <c r="T17" s="67"/>
      <c r="U17" s="67"/>
      <c r="V17" s="67"/>
      <c r="W17" s="67"/>
      <c r="X17" s="67"/>
      <c r="Y17" s="68"/>
      <c r="Z17" s="68"/>
      <c r="AA17" s="67"/>
      <c r="AB17" s="67"/>
    </row>
    <row r="18" spans="1:68" s="73" customFormat="1" ht="15" customHeight="1">
      <c r="A18" s="21" t="s">
        <v>395</v>
      </c>
      <c r="C18" s="21"/>
      <c r="D18" s="21"/>
      <c r="E18" s="21"/>
      <c r="F18" s="21"/>
    </row>
    <row r="19" spans="1:68" s="77" customFormat="1" ht="15" customHeight="1">
      <c r="A19" s="74"/>
      <c r="B19" s="722" t="s">
        <v>121</v>
      </c>
      <c r="C19" s="723"/>
      <c r="D19" s="955"/>
      <c r="E19" s="1011"/>
      <c r="F19" s="1012"/>
      <c r="G19" s="1012"/>
      <c r="H19" s="1013"/>
      <c r="I19" s="75"/>
      <c r="J19" s="722" t="s">
        <v>121</v>
      </c>
      <c r="K19" s="723"/>
      <c r="L19" s="955"/>
      <c r="M19" s="1011"/>
      <c r="N19" s="1012"/>
      <c r="O19" s="1012"/>
      <c r="P19" s="1013"/>
      <c r="Q19" s="12"/>
      <c r="R19" s="722" t="s">
        <v>121</v>
      </c>
      <c r="S19" s="723"/>
      <c r="T19" s="955"/>
      <c r="U19" s="1011"/>
      <c r="V19" s="1012"/>
      <c r="W19" s="1012"/>
      <c r="X19" s="1013"/>
      <c r="Y19" s="76"/>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row>
    <row r="20" spans="1:68" s="77" customFormat="1" ht="15" customHeight="1">
      <c r="B20" s="722" t="s">
        <v>122</v>
      </c>
      <c r="C20" s="723"/>
      <c r="D20" s="955"/>
      <c r="E20" s="1011"/>
      <c r="F20" s="1012"/>
      <c r="G20" s="1012"/>
      <c r="H20" s="1012"/>
      <c r="I20" s="75"/>
      <c r="J20" s="722" t="s">
        <v>122</v>
      </c>
      <c r="K20" s="723"/>
      <c r="L20" s="955"/>
      <c r="M20" s="1011"/>
      <c r="N20" s="1012"/>
      <c r="O20" s="1012"/>
      <c r="P20" s="1013"/>
      <c r="Q20" s="12"/>
      <c r="R20" s="722" t="s">
        <v>122</v>
      </c>
      <c r="S20" s="723"/>
      <c r="T20" s="955"/>
      <c r="U20" s="1011"/>
      <c r="V20" s="1012"/>
      <c r="W20" s="1012"/>
      <c r="X20" s="1013"/>
      <c r="Y20" s="76"/>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row>
    <row r="21" spans="1:68" s="77" customFormat="1" ht="15" customHeight="1">
      <c r="B21" s="722" t="s">
        <v>123</v>
      </c>
      <c r="C21" s="723"/>
      <c r="D21" s="955"/>
      <c r="E21" s="1011"/>
      <c r="F21" s="1012"/>
      <c r="G21" s="1012"/>
      <c r="H21" s="1012"/>
      <c r="I21" s="75"/>
      <c r="J21" s="722" t="s">
        <v>123</v>
      </c>
      <c r="K21" s="723"/>
      <c r="L21" s="955"/>
      <c r="M21" s="1011"/>
      <c r="N21" s="1012"/>
      <c r="O21" s="1012"/>
      <c r="P21" s="1013"/>
      <c r="Q21" s="12"/>
      <c r="R21" s="722" t="s">
        <v>123</v>
      </c>
      <c r="S21" s="723"/>
      <c r="T21" s="955"/>
      <c r="U21" s="1011"/>
      <c r="V21" s="1012"/>
      <c r="W21" s="1012"/>
      <c r="X21" s="1013"/>
      <c r="Y21" s="76"/>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row>
    <row r="22" spans="1:68" s="77" customFormat="1" ht="15" customHeight="1">
      <c r="B22" s="722" t="s">
        <v>124</v>
      </c>
      <c r="C22" s="723"/>
      <c r="D22" s="955"/>
      <c r="E22" s="1011"/>
      <c r="F22" s="1012"/>
      <c r="G22" s="1012"/>
      <c r="H22" s="1012"/>
      <c r="I22" s="75"/>
      <c r="J22" s="722" t="s">
        <v>124</v>
      </c>
      <c r="K22" s="723"/>
      <c r="L22" s="955"/>
      <c r="M22" s="1011"/>
      <c r="N22" s="1012"/>
      <c r="O22" s="1012"/>
      <c r="P22" s="1013"/>
      <c r="Q22" s="12"/>
      <c r="R22" s="722" t="s">
        <v>124</v>
      </c>
      <c r="S22" s="723"/>
      <c r="T22" s="955"/>
      <c r="U22" s="1011"/>
      <c r="V22" s="1012"/>
      <c r="W22" s="1012"/>
      <c r="X22" s="1013"/>
      <c r="Y22" s="76"/>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row>
    <row r="23" spans="1:68" s="77" customFormat="1" ht="15" customHeight="1">
      <c r="B23" s="722" t="s">
        <v>125</v>
      </c>
      <c r="C23" s="723"/>
      <c r="D23" s="955"/>
      <c r="E23" s="1011"/>
      <c r="F23" s="1012"/>
      <c r="G23" s="1012"/>
      <c r="H23" s="1012"/>
      <c r="I23" s="75"/>
      <c r="J23" s="722" t="s">
        <v>125</v>
      </c>
      <c r="K23" s="723"/>
      <c r="L23" s="955"/>
      <c r="M23" s="1011"/>
      <c r="N23" s="1012"/>
      <c r="O23" s="1012"/>
      <c r="P23" s="1013"/>
      <c r="Q23" s="12"/>
      <c r="R23" s="722" t="s">
        <v>125</v>
      </c>
      <c r="S23" s="723"/>
      <c r="T23" s="955"/>
      <c r="U23" s="1011"/>
      <c r="V23" s="1012"/>
      <c r="W23" s="1012"/>
      <c r="X23" s="1013"/>
      <c r="Y23" s="76"/>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row>
    <row r="24" spans="1:68" s="77" customFormat="1" ht="15" customHeight="1">
      <c r="B24" s="722" t="s">
        <v>126</v>
      </c>
      <c r="C24" s="723"/>
      <c r="D24" s="955"/>
      <c r="E24" s="1011" t="s">
        <v>312</v>
      </c>
      <c r="F24" s="1012"/>
      <c r="G24" s="1012"/>
      <c r="H24" s="1013"/>
      <c r="I24" s="75"/>
      <c r="J24" s="722" t="s">
        <v>126</v>
      </c>
      <c r="K24" s="723"/>
      <c r="L24" s="955"/>
      <c r="M24" s="1011" t="s">
        <v>312</v>
      </c>
      <c r="N24" s="1012"/>
      <c r="O24" s="1012"/>
      <c r="P24" s="1013"/>
      <c r="Q24" s="12"/>
      <c r="R24" s="722" t="s">
        <v>126</v>
      </c>
      <c r="S24" s="723"/>
      <c r="T24" s="955"/>
      <c r="U24" s="1011" t="s">
        <v>312</v>
      </c>
      <c r="V24" s="1012"/>
      <c r="W24" s="1012"/>
      <c r="X24" s="1013"/>
      <c r="Y24" s="76"/>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row>
    <row r="25" spans="1:68" s="77" customFormat="1" ht="15" customHeight="1">
      <c r="B25" s="722" t="s">
        <v>127</v>
      </c>
      <c r="C25" s="723"/>
      <c r="D25" s="955"/>
      <c r="E25" s="1011"/>
      <c r="F25" s="1012"/>
      <c r="G25" s="1012"/>
      <c r="H25" s="1013"/>
      <c r="I25" s="75"/>
      <c r="J25" s="722" t="s">
        <v>127</v>
      </c>
      <c r="K25" s="723"/>
      <c r="L25" s="955"/>
      <c r="M25" s="1011"/>
      <c r="N25" s="1012"/>
      <c r="O25" s="1012"/>
      <c r="P25" s="1013"/>
      <c r="Q25" s="12"/>
      <c r="R25" s="722" t="s">
        <v>127</v>
      </c>
      <c r="S25" s="723"/>
      <c r="T25" s="955"/>
      <c r="U25" s="1011"/>
      <c r="V25" s="1012"/>
      <c r="W25" s="1012"/>
      <c r="X25" s="1013"/>
      <c r="Y25" s="76"/>
    </row>
    <row r="26" spans="1:68" s="77" customFormat="1" ht="15" customHeight="1">
      <c r="B26" s="722" t="s">
        <v>128</v>
      </c>
      <c r="C26" s="723"/>
      <c r="D26" s="955"/>
      <c r="E26" s="1023"/>
      <c r="F26" s="1024"/>
      <c r="G26" s="1024"/>
      <c r="H26" s="1025"/>
      <c r="I26" s="75"/>
      <c r="J26" s="722" t="s">
        <v>128</v>
      </c>
      <c r="K26" s="723"/>
      <c r="L26" s="955"/>
      <c r="M26" s="1023">
        <v>0</v>
      </c>
      <c r="N26" s="1024"/>
      <c r="O26" s="1024"/>
      <c r="P26" s="1025"/>
      <c r="Q26" s="12"/>
      <c r="R26" s="722" t="s">
        <v>128</v>
      </c>
      <c r="S26" s="723"/>
      <c r="T26" s="955"/>
      <c r="U26" s="1023">
        <v>0</v>
      </c>
      <c r="V26" s="1024"/>
      <c r="W26" s="1024"/>
      <c r="X26" s="1025"/>
      <c r="Y26" s="76"/>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row>
    <row r="27" spans="1:68" s="77" customFormat="1" ht="15" customHeight="1">
      <c r="B27" s="1021" t="s">
        <v>129</v>
      </c>
      <c r="C27" s="1032">
        <v>1</v>
      </c>
      <c r="D27" s="1032"/>
      <c r="E27" s="1023">
        <v>0</v>
      </c>
      <c r="F27" s="1024"/>
      <c r="G27" s="1024"/>
      <c r="H27" s="1025"/>
      <c r="I27" s="78"/>
      <c r="J27" s="1021" t="s">
        <v>129</v>
      </c>
      <c r="K27" s="1022"/>
      <c r="L27" s="1022"/>
      <c r="M27" s="1023">
        <v>0</v>
      </c>
      <c r="N27" s="1024"/>
      <c r="O27" s="1024"/>
      <c r="P27" s="1025"/>
      <c r="Q27" s="12"/>
      <c r="R27" s="1021" t="s">
        <v>129</v>
      </c>
      <c r="S27" s="1022"/>
      <c r="T27" s="1022"/>
      <c r="U27" s="1023">
        <v>0</v>
      </c>
      <c r="V27" s="1024"/>
      <c r="W27" s="1024"/>
      <c r="X27" s="1025"/>
      <c r="Y27" s="79"/>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row>
    <row r="28" spans="1:68" s="77" customFormat="1" ht="15" customHeight="1">
      <c r="B28" s="1021"/>
      <c r="C28" s="1026">
        <v>2</v>
      </c>
      <c r="D28" s="1026"/>
      <c r="E28" s="1027">
        <v>0</v>
      </c>
      <c r="F28" s="1028"/>
      <c r="G28" s="1028"/>
      <c r="H28" s="1029"/>
      <c r="I28" s="78"/>
      <c r="J28" s="1021"/>
      <c r="K28" s="1030"/>
      <c r="L28" s="1030"/>
      <c r="M28" s="1027">
        <v>0</v>
      </c>
      <c r="N28" s="1028"/>
      <c r="O28" s="1028"/>
      <c r="P28" s="1029"/>
      <c r="Q28" s="12"/>
      <c r="R28" s="1021"/>
      <c r="S28" s="1030"/>
      <c r="T28" s="1030"/>
      <c r="U28" s="1027">
        <v>0</v>
      </c>
      <c r="V28" s="1028"/>
      <c r="W28" s="1028"/>
      <c r="X28" s="1029"/>
      <c r="Y28" s="79"/>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row>
    <row r="29" spans="1:68" s="77" customFormat="1" ht="15" customHeight="1">
      <c r="B29" s="1021"/>
      <c r="C29" s="1031">
        <v>3</v>
      </c>
      <c r="D29" s="1031"/>
      <c r="E29" s="1015">
        <v>0</v>
      </c>
      <c r="F29" s="1016"/>
      <c r="G29" s="1016"/>
      <c r="H29" s="1017"/>
      <c r="I29" s="78"/>
      <c r="J29" s="1021"/>
      <c r="K29" s="1014"/>
      <c r="L29" s="1014"/>
      <c r="M29" s="1015">
        <v>0</v>
      </c>
      <c r="N29" s="1016"/>
      <c r="O29" s="1016"/>
      <c r="P29" s="1017"/>
      <c r="Q29" s="12"/>
      <c r="R29" s="1021"/>
      <c r="S29" s="1014"/>
      <c r="T29" s="1014"/>
      <c r="U29" s="1015">
        <v>0</v>
      </c>
      <c r="V29" s="1016"/>
      <c r="W29" s="1016"/>
      <c r="X29" s="1017"/>
      <c r="Y29" s="79"/>
      <c r="Z29" s="8"/>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row>
    <row r="30" spans="1:68" s="77" customFormat="1" ht="15" customHeight="1">
      <c r="B30" s="1018" t="s">
        <v>130</v>
      </c>
      <c r="C30" s="1019"/>
      <c r="D30" s="1020"/>
      <c r="E30" s="956">
        <f>SUM(E27:H29)</f>
        <v>0</v>
      </c>
      <c r="F30" s="957"/>
      <c r="G30" s="957"/>
      <c r="H30" s="957"/>
      <c r="I30" s="80"/>
      <c r="J30" s="1018" t="s">
        <v>130</v>
      </c>
      <c r="K30" s="1019"/>
      <c r="L30" s="1020"/>
      <c r="M30" s="956">
        <f>SUM(M27:P29)</f>
        <v>0</v>
      </c>
      <c r="N30" s="957"/>
      <c r="O30" s="957"/>
      <c r="P30" s="958"/>
      <c r="Q30" s="12"/>
      <c r="R30" s="1018" t="s">
        <v>130</v>
      </c>
      <c r="S30" s="1019"/>
      <c r="T30" s="1020"/>
      <c r="U30" s="956">
        <f>SUM(U27:X29)</f>
        <v>0</v>
      </c>
      <c r="V30" s="957"/>
      <c r="W30" s="957"/>
      <c r="X30" s="958"/>
      <c r="Y30" s="81"/>
      <c r="Z30" s="8"/>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row>
    <row r="31" spans="1:68" s="77" customFormat="1" ht="15" customHeight="1">
      <c r="B31" s="722" t="s">
        <v>131</v>
      </c>
      <c r="C31" s="723"/>
      <c r="D31" s="955"/>
      <c r="E31" s="1011"/>
      <c r="F31" s="1012"/>
      <c r="G31" s="1012"/>
      <c r="H31" s="1012"/>
      <c r="I31" s="75"/>
      <c r="J31" s="722" t="s">
        <v>131</v>
      </c>
      <c r="K31" s="723"/>
      <c r="L31" s="955"/>
      <c r="M31" s="1011"/>
      <c r="N31" s="1012"/>
      <c r="O31" s="1012"/>
      <c r="P31" s="1013"/>
      <c r="Q31" s="12"/>
      <c r="R31" s="722" t="s">
        <v>131</v>
      </c>
      <c r="S31" s="723"/>
      <c r="T31" s="955"/>
      <c r="U31" s="1011"/>
      <c r="V31" s="1012"/>
      <c r="W31" s="1012"/>
      <c r="X31" s="1013"/>
      <c r="Y31" s="76"/>
      <c r="Z31" s="8"/>
      <c r="AA31" s="84"/>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row>
    <row r="32" spans="1:68" s="77" customFormat="1" ht="7.5" customHeight="1">
      <c r="B32" s="201"/>
      <c r="C32" s="201"/>
      <c r="D32" s="201"/>
      <c r="E32" s="204"/>
      <c r="F32" s="204"/>
      <c r="G32" s="204"/>
      <c r="H32" s="203"/>
      <c r="I32" s="204"/>
      <c r="J32" s="204"/>
      <c r="K32" s="204"/>
      <c r="L32" s="201"/>
      <c r="M32" s="201"/>
      <c r="N32" s="201"/>
      <c r="O32" s="204"/>
      <c r="P32" s="204"/>
      <c r="Q32" s="204"/>
      <c r="R32" s="204"/>
      <c r="S32" s="204"/>
      <c r="T32" s="204"/>
      <c r="U32" s="12"/>
      <c r="V32" s="12"/>
      <c r="W32" s="12"/>
      <c r="X32" s="12"/>
      <c r="Y32" s="12"/>
      <c r="Z32" s="8"/>
      <c r="AA32" s="84"/>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row>
    <row r="33" spans="1:68" s="77" customFormat="1" ht="16.5" customHeight="1">
      <c r="B33" s="722" t="s">
        <v>132</v>
      </c>
      <c r="C33" s="723"/>
      <c r="D33" s="955"/>
      <c r="E33" s="956">
        <f>SUM(E26,M26,U26)</f>
        <v>0</v>
      </c>
      <c r="F33" s="957"/>
      <c r="G33" s="957"/>
      <c r="H33" s="958"/>
      <c r="I33" s="80"/>
      <c r="J33" s="722" t="s">
        <v>133</v>
      </c>
      <c r="K33" s="723"/>
      <c r="L33" s="955"/>
      <c r="M33" s="956">
        <f>SUM(E30,M30,U30)</f>
        <v>0</v>
      </c>
      <c r="N33" s="957"/>
      <c r="O33" s="957"/>
      <c r="P33" s="958"/>
      <c r="Q33" s="82" t="s">
        <v>134</v>
      </c>
      <c r="S33" s="12"/>
      <c r="T33" s="12"/>
      <c r="U33" s="12"/>
      <c r="V33" s="12"/>
      <c r="W33" s="12"/>
      <c r="X33" s="12"/>
      <c r="Y33" s="12"/>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row>
    <row r="34" spans="1:68" s="77" customFormat="1" ht="7.5" customHeight="1">
      <c r="B34" s="201"/>
      <c r="C34" s="201"/>
      <c r="D34" s="201"/>
      <c r="E34" s="204"/>
      <c r="F34" s="204"/>
      <c r="G34" s="204"/>
      <c r="H34" s="204"/>
      <c r="I34" s="204"/>
      <c r="J34" s="204"/>
      <c r="K34" s="204"/>
      <c r="M34" s="204"/>
      <c r="N34" s="204"/>
      <c r="O34" s="204"/>
      <c r="P34" s="204"/>
      <c r="Q34" s="204"/>
      <c r="R34" s="204"/>
      <c r="S34" s="204"/>
      <c r="T34" s="204"/>
      <c r="U34" s="204"/>
      <c r="V34" s="20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row>
    <row r="35" spans="1:68" s="73" customFormat="1" ht="15" customHeight="1">
      <c r="A35" s="22" t="s">
        <v>398</v>
      </c>
      <c r="C35" s="83"/>
      <c r="D35" s="20"/>
      <c r="E35" s="20"/>
      <c r="F35" s="20"/>
      <c r="G35" s="20"/>
      <c r="H35" s="20"/>
      <c r="I35" s="20"/>
      <c r="J35" s="20"/>
      <c r="K35" s="20"/>
    </row>
    <row r="36" spans="1:68" s="77" customFormat="1" ht="15" customHeight="1">
      <c r="B36" s="923" t="s">
        <v>135</v>
      </c>
      <c r="C36" s="924"/>
      <c r="D36" s="924"/>
      <c r="E36" s="924"/>
      <c r="F36" s="924"/>
      <c r="G36" s="924"/>
      <c r="H36" s="985"/>
      <c r="I36" s="923" t="s">
        <v>136</v>
      </c>
      <c r="J36" s="924"/>
      <c r="K36" s="985"/>
      <c r="L36" s="929" t="s">
        <v>137</v>
      </c>
      <c r="M36" s="930"/>
      <c r="N36" s="931"/>
      <c r="P36" s="923" t="s">
        <v>135</v>
      </c>
      <c r="Q36" s="924"/>
      <c r="R36" s="985"/>
      <c r="S36" s="923" t="s">
        <v>136</v>
      </c>
      <c r="T36" s="924"/>
      <c r="U36" s="985"/>
      <c r="V36" s="929" t="s">
        <v>137</v>
      </c>
      <c r="W36" s="930"/>
      <c r="X36" s="93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row>
    <row r="37" spans="1:68" s="77" customFormat="1" ht="15" customHeight="1">
      <c r="B37" s="1006" t="s">
        <v>313</v>
      </c>
      <c r="C37" s="1007"/>
      <c r="D37" s="1007"/>
      <c r="E37" s="1007"/>
      <c r="F37" s="1007"/>
      <c r="G37" s="1007"/>
      <c r="H37" s="1007"/>
      <c r="I37" s="997">
        <f>SUM(I38:K40)</f>
        <v>0</v>
      </c>
      <c r="J37" s="997"/>
      <c r="K37" s="997"/>
      <c r="L37" s="998" t="s">
        <v>426</v>
      </c>
      <c r="M37" s="999"/>
      <c r="N37" s="1000"/>
      <c r="P37" s="722" t="s">
        <v>138</v>
      </c>
      <c r="Q37" s="723"/>
      <c r="R37" s="955"/>
      <c r="S37" s="1008">
        <v>0</v>
      </c>
      <c r="T37" s="1009"/>
      <c r="U37" s="1010"/>
      <c r="V37" s="929" t="s">
        <v>139</v>
      </c>
      <c r="W37" s="930"/>
      <c r="X37" s="931"/>
      <c r="AA37" s="73"/>
      <c r="AB37" s="84"/>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row>
    <row r="38" spans="1:68" s="77" customFormat="1" ht="15" customHeight="1">
      <c r="B38" s="85"/>
      <c r="C38" s="86" t="s">
        <v>314</v>
      </c>
      <c r="D38" s="87"/>
      <c r="E38" s="88"/>
      <c r="F38" s="88"/>
      <c r="G38" s="88"/>
      <c r="H38" s="89"/>
      <c r="I38" s="1001">
        <v>0</v>
      </c>
      <c r="J38" s="1001"/>
      <c r="K38" s="1001"/>
      <c r="L38" s="899"/>
      <c r="M38" s="900"/>
      <c r="N38" s="9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row>
    <row r="39" spans="1:68" s="77" customFormat="1" ht="15" customHeight="1">
      <c r="B39" s="90"/>
      <c r="C39" s="91" t="s">
        <v>315</v>
      </c>
      <c r="D39" s="92"/>
      <c r="E39" s="92"/>
      <c r="F39" s="92"/>
      <c r="G39" s="92"/>
      <c r="H39" s="93"/>
      <c r="I39" s="1002">
        <v>0</v>
      </c>
      <c r="J39" s="1002"/>
      <c r="K39" s="1002"/>
      <c r="L39" s="1003" t="s">
        <v>139</v>
      </c>
      <c r="M39" s="1004"/>
      <c r="N39" s="1005"/>
      <c r="P39" s="923" t="s">
        <v>135</v>
      </c>
      <c r="Q39" s="924"/>
      <c r="R39" s="985"/>
      <c r="S39" s="923" t="s">
        <v>136</v>
      </c>
      <c r="T39" s="924"/>
      <c r="U39" s="985"/>
      <c r="V39" s="929" t="s">
        <v>137</v>
      </c>
      <c r="W39" s="930"/>
      <c r="X39" s="93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row>
    <row r="40" spans="1:68" s="77" customFormat="1" ht="15" customHeight="1">
      <c r="B40" s="94"/>
      <c r="C40" s="995" t="s">
        <v>316</v>
      </c>
      <c r="D40" s="744"/>
      <c r="E40" s="744"/>
      <c r="F40" s="744"/>
      <c r="G40" s="744"/>
      <c r="H40" s="745"/>
      <c r="I40" s="996">
        <v>0</v>
      </c>
      <c r="J40" s="996"/>
      <c r="K40" s="996"/>
      <c r="L40" s="890"/>
      <c r="M40" s="891"/>
      <c r="N40" s="892"/>
      <c r="P40" s="722" t="s">
        <v>140</v>
      </c>
      <c r="Q40" s="723"/>
      <c r="R40" s="955"/>
      <c r="S40" s="997">
        <f>I55</f>
        <v>0</v>
      </c>
      <c r="T40" s="997"/>
      <c r="U40" s="997"/>
      <c r="V40" s="998" t="s">
        <v>425</v>
      </c>
      <c r="W40" s="999"/>
      <c r="X40" s="10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row>
    <row r="41" spans="1:68" s="77" customFormat="1" ht="7.5" customHeight="1">
      <c r="B41" s="201"/>
      <c r="C41" s="201"/>
      <c r="D41" s="95"/>
      <c r="E41" s="95"/>
      <c r="F41" s="95"/>
      <c r="G41" s="2"/>
      <c r="H41" s="2"/>
      <c r="I41" s="2"/>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row>
    <row r="42" spans="1:68" s="73" customFormat="1" ht="15" customHeight="1">
      <c r="A42" s="22" t="s">
        <v>397</v>
      </c>
      <c r="B42" s="96"/>
      <c r="C42" s="96"/>
      <c r="D42" s="97"/>
      <c r="E42" s="97"/>
      <c r="F42" s="97"/>
      <c r="G42" s="59"/>
      <c r="H42" s="59"/>
      <c r="I42" s="59"/>
      <c r="AC42" s="84"/>
    </row>
    <row r="43" spans="1:68" s="77" customFormat="1" ht="15" customHeight="1">
      <c r="B43" s="923" t="s">
        <v>141</v>
      </c>
      <c r="C43" s="924"/>
      <c r="D43" s="924"/>
      <c r="E43" s="924"/>
      <c r="F43" s="924"/>
      <c r="G43" s="924"/>
      <c r="H43" s="985"/>
      <c r="I43" s="923" t="s">
        <v>136</v>
      </c>
      <c r="J43" s="924"/>
      <c r="K43" s="924"/>
      <c r="L43" s="722" t="s">
        <v>125</v>
      </c>
      <c r="M43" s="723"/>
      <c r="N43" s="723"/>
      <c r="O43" s="955"/>
      <c r="P43" s="925" t="s">
        <v>142</v>
      </c>
      <c r="Q43" s="926"/>
      <c r="R43" s="926"/>
      <c r="S43" s="926"/>
      <c r="T43" s="927"/>
      <c r="U43" s="722" t="s">
        <v>143</v>
      </c>
      <c r="V43" s="723"/>
      <c r="W43" s="723"/>
      <c r="X43" s="955"/>
      <c r="Y43" s="204"/>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row>
    <row r="44" spans="1:68" s="77" customFormat="1" ht="15" customHeight="1">
      <c r="B44" s="992"/>
      <c r="C44" s="993"/>
      <c r="D44" s="993"/>
      <c r="E44" s="993"/>
      <c r="F44" s="993"/>
      <c r="G44" s="993"/>
      <c r="H44" s="994"/>
      <c r="I44" s="876">
        <v>0</v>
      </c>
      <c r="J44" s="877"/>
      <c r="K44" s="877"/>
      <c r="L44" s="976"/>
      <c r="M44" s="977"/>
      <c r="N44" s="977"/>
      <c r="O44" s="978"/>
      <c r="P44" s="979"/>
      <c r="Q44" s="980"/>
      <c r="R44" s="98" t="s">
        <v>317</v>
      </c>
      <c r="S44" s="980"/>
      <c r="T44" s="981"/>
      <c r="U44" s="979"/>
      <c r="V44" s="980"/>
      <c r="W44" s="980"/>
      <c r="X44" s="981"/>
      <c r="Y44" s="76"/>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row>
    <row r="45" spans="1:68" s="77" customFormat="1" ht="15" customHeight="1">
      <c r="B45" s="989"/>
      <c r="C45" s="990"/>
      <c r="D45" s="990"/>
      <c r="E45" s="990"/>
      <c r="F45" s="990"/>
      <c r="G45" s="990"/>
      <c r="H45" s="991"/>
      <c r="I45" s="969">
        <v>0</v>
      </c>
      <c r="J45" s="857"/>
      <c r="K45" s="857"/>
      <c r="L45" s="970"/>
      <c r="M45" s="971"/>
      <c r="N45" s="971"/>
      <c r="O45" s="972"/>
      <c r="P45" s="970"/>
      <c r="Q45" s="971"/>
      <c r="R45" s="99" t="s">
        <v>317</v>
      </c>
      <c r="S45" s="971"/>
      <c r="T45" s="972"/>
      <c r="U45" s="970"/>
      <c r="V45" s="971"/>
      <c r="W45" s="971"/>
      <c r="X45" s="972"/>
      <c r="Y45" s="76"/>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row>
    <row r="46" spans="1:68" s="77" customFormat="1" ht="15" customHeight="1">
      <c r="B46" s="986"/>
      <c r="C46" s="987"/>
      <c r="D46" s="987"/>
      <c r="E46" s="987"/>
      <c r="F46" s="987"/>
      <c r="G46" s="987"/>
      <c r="H46" s="988"/>
      <c r="I46" s="889">
        <v>0</v>
      </c>
      <c r="J46" s="866"/>
      <c r="K46" s="866"/>
      <c r="L46" s="963"/>
      <c r="M46" s="964"/>
      <c r="N46" s="964"/>
      <c r="O46" s="965"/>
      <c r="P46" s="963"/>
      <c r="Q46" s="964"/>
      <c r="R46" s="100" t="s">
        <v>317</v>
      </c>
      <c r="S46" s="964"/>
      <c r="T46" s="965"/>
      <c r="U46" s="963"/>
      <c r="V46" s="964"/>
      <c r="W46" s="964"/>
      <c r="X46" s="965"/>
      <c r="Y46" s="76"/>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row>
    <row r="47" spans="1:68" s="77" customFormat="1" ht="15" customHeight="1">
      <c r="B47" s="722" t="s">
        <v>144</v>
      </c>
      <c r="C47" s="723"/>
      <c r="D47" s="723"/>
      <c r="E47" s="723"/>
      <c r="F47" s="723"/>
      <c r="G47" s="723"/>
      <c r="H47" s="955"/>
      <c r="I47" s="956">
        <f>SUM(I44:L46)</f>
        <v>0</v>
      </c>
      <c r="J47" s="957"/>
      <c r="K47" s="958"/>
      <c r="L47" s="80"/>
      <c r="AA47" s="73"/>
      <c r="AB47" s="73"/>
      <c r="AC47" s="84"/>
      <c r="AD47" s="84"/>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row>
    <row r="48" spans="1:68" s="77" customFormat="1" ht="12" customHeight="1">
      <c r="B48" s="101" t="s">
        <v>427</v>
      </c>
      <c r="C48" s="201"/>
      <c r="D48" s="95"/>
      <c r="E48" s="95"/>
      <c r="F48" s="95"/>
      <c r="G48" s="2"/>
      <c r="H48" s="2"/>
      <c r="I48" s="2"/>
      <c r="J48" s="2"/>
      <c r="K48" s="2"/>
      <c r="AA48" s="73"/>
      <c r="AB48" s="73"/>
      <c r="AC48" s="84"/>
      <c r="AD48" s="84"/>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row>
    <row r="49" spans="1:68" s="77" customFormat="1" ht="7.5" customHeight="1">
      <c r="B49" s="201"/>
      <c r="C49" s="201"/>
      <c r="D49" s="95"/>
      <c r="E49" s="95"/>
      <c r="F49" s="95"/>
      <c r="G49" s="2"/>
      <c r="H49" s="2"/>
      <c r="I49" s="2"/>
      <c r="J49" s="2"/>
      <c r="K49" s="2"/>
      <c r="AA49" s="73"/>
      <c r="AB49" s="73"/>
      <c r="AC49" s="84"/>
      <c r="AD49" s="84"/>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row>
    <row r="50" spans="1:68" s="73" customFormat="1" ht="15" customHeight="1">
      <c r="A50" s="22" t="s">
        <v>396</v>
      </c>
      <c r="B50" s="96"/>
      <c r="C50" s="96"/>
      <c r="D50" s="97"/>
      <c r="E50" s="97"/>
      <c r="F50" s="97"/>
      <c r="G50" s="59"/>
      <c r="H50" s="59"/>
      <c r="I50" s="59"/>
    </row>
    <row r="51" spans="1:68" s="77" customFormat="1" ht="15" customHeight="1">
      <c r="B51" s="923" t="s">
        <v>141</v>
      </c>
      <c r="C51" s="924"/>
      <c r="D51" s="924"/>
      <c r="E51" s="924"/>
      <c r="F51" s="924"/>
      <c r="G51" s="924"/>
      <c r="H51" s="985"/>
      <c r="I51" s="923" t="s">
        <v>136</v>
      </c>
      <c r="J51" s="924"/>
      <c r="K51" s="924"/>
      <c r="L51" s="722" t="s">
        <v>125</v>
      </c>
      <c r="M51" s="723"/>
      <c r="N51" s="723"/>
      <c r="O51" s="955"/>
      <c r="P51" s="925" t="s">
        <v>142</v>
      </c>
      <c r="Q51" s="926"/>
      <c r="R51" s="926"/>
      <c r="S51" s="926"/>
      <c r="T51" s="927"/>
      <c r="U51" s="722" t="s">
        <v>145</v>
      </c>
      <c r="V51" s="723"/>
      <c r="W51" s="723"/>
      <c r="X51" s="955"/>
      <c r="Y51" s="204"/>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row>
    <row r="52" spans="1:68" s="77" customFormat="1" ht="15" customHeight="1">
      <c r="B52" s="973"/>
      <c r="C52" s="974"/>
      <c r="D52" s="974"/>
      <c r="E52" s="974"/>
      <c r="F52" s="974"/>
      <c r="G52" s="974"/>
      <c r="H52" s="975"/>
      <c r="I52" s="876">
        <v>0</v>
      </c>
      <c r="J52" s="877"/>
      <c r="K52" s="877"/>
      <c r="L52" s="976"/>
      <c r="M52" s="977"/>
      <c r="N52" s="977"/>
      <c r="O52" s="978"/>
      <c r="P52" s="979"/>
      <c r="Q52" s="980"/>
      <c r="R52" s="98" t="s">
        <v>311</v>
      </c>
      <c r="S52" s="980"/>
      <c r="T52" s="981"/>
      <c r="U52" s="982"/>
      <c r="V52" s="983"/>
      <c r="W52" s="983"/>
      <c r="X52" s="984"/>
      <c r="Y52" s="76"/>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row>
    <row r="53" spans="1:68" s="77" customFormat="1" ht="15" customHeight="1">
      <c r="B53" s="966"/>
      <c r="C53" s="967"/>
      <c r="D53" s="967"/>
      <c r="E53" s="967"/>
      <c r="F53" s="967"/>
      <c r="G53" s="967"/>
      <c r="H53" s="968"/>
      <c r="I53" s="969">
        <v>0</v>
      </c>
      <c r="J53" s="857"/>
      <c r="K53" s="857"/>
      <c r="L53" s="970"/>
      <c r="M53" s="971"/>
      <c r="N53" s="971"/>
      <c r="O53" s="972"/>
      <c r="P53" s="970"/>
      <c r="Q53" s="971"/>
      <c r="R53" s="99" t="s">
        <v>311</v>
      </c>
      <c r="S53" s="971"/>
      <c r="T53" s="972"/>
      <c r="U53" s="970"/>
      <c r="V53" s="971"/>
      <c r="W53" s="971"/>
      <c r="X53" s="972"/>
      <c r="Y53" s="76"/>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row>
    <row r="54" spans="1:68" s="77" customFormat="1" ht="15" customHeight="1">
      <c r="B54" s="960"/>
      <c r="C54" s="961"/>
      <c r="D54" s="961"/>
      <c r="E54" s="961"/>
      <c r="F54" s="961"/>
      <c r="G54" s="961"/>
      <c r="H54" s="962"/>
      <c r="I54" s="889">
        <v>0</v>
      </c>
      <c r="J54" s="866"/>
      <c r="K54" s="866"/>
      <c r="L54" s="963"/>
      <c r="M54" s="964"/>
      <c r="N54" s="964"/>
      <c r="O54" s="965"/>
      <c r="P54" s="963"/>
      <c r="Q54" s="964"/>
      <c r="R54" s="100" t="s">
        <v>311</v>
      </c>
      <c r="S54" s="964"/>
      <c r="T54" s="965"/>
      <c r="U54" s="963"/>
      <c r="V54" s="964"/>
      <c r="W54" s="964"/>
      <c r="X54" s="965"/>
      <c r="Y54" s="76"/>
      <c r="AA54" s="73"/>
      <c r="AB54" s="73"/>
      <c r="AC54" s="84"/>
      <c r="AD54" s="84"/>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row>
    <row r="55" spans="1:68" s="77" customFormat="1" ht="15" customHeight="1">
      <c r="B55" s="722" t="s">
        <v>144</v>
      </c>
      <c r="C55" s="723"/>
      <c r="D55" s="723"/>
      <c r="E55" s="723"/>
      <c r="F55" s="723"/>
      <c r="G55" s="723"/>
      <c r="H55" s="955"/>
      <c r="I55" s="956">
        <f>SUM(I52:K54)</f>
        <v>0</v>
      </c>
      <c r="J55" s="957"/>
      <c r="K55" s="958"/>
      <c r="L55" s="80"/>
      <c r="AA55" s="73"/>
      <c r="AB55" s="73"/>
      <c r="AC55" s="84"/>
      <c r="AD55" s="84"/>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row>
    <row r="56" spans="1:68" s="102" customFormat="1" ht="12" customHeight="1">
      <c r="B56" s="103" t="s">
        <v>428</v>
      </c>
      <c r="C56" s="104"/>
      <c r="D56" s="104"/>
      <c r="E56" s="104"/>
      <c r="F56" s="104"/>
      <c r="G56" s="104"/>
      <c r="H56" s="104"/>
      <c r="I56" s="105"/>
      <c r="J56" s="105"/>
      <c r="K56" s="105"/>
      <c r="AA56" s="252"/>
      <c r="AB56" s="252"/>
      <c r="AC56" s="253"/>
      <c r="AD56" s="253"/>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252"/>
      <c r="BN56" s="252"/>
      <c r="BO56" s="252"/>
      <c r="BP56" s="252"/>
    </row>
    <row r="57" spans="1:68" s="102" customFormat="1" ht="12" customHeight="1">
      <c r="B57" s="103" t="s">
        <v>318</v>
      </c>
      <c r="C57" s="104"/>
      <c r="D57" s="105"/>
      <c r="E57" s="105"/>
      <c r="F57" s="105"/>
      <c r="G57" s="106"/>
      <c r="H57" s="106"/>
      <c r="I57" s="106"/>
      <c r="J57" s="106"/>
      <c r="K57" s="106"/>
      <c r="AA57" s="252"/>
      <c r="AB57" s="252"/>
      <c r="AC57" s="253"/>
      <c r="AD57" s="253"/>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c r="BO57" s="252"/>
      <c r="BP57" s="252"/>
    </row>
    <row r="58" spans="1:68" s="77" customFormat="1" ht="12" customHeight="1">
      <c r="B58" s="101" t="s">
        <v>427</v>
      </c>
      <c r="C58" s="201"/>
      <c r="D58" s="95"/>
      <c r="E58" s="95"/>
      <c r="F58" s="95"/>
      <c r="G58" s="2"/>
      <c r="H58" s="2"/>
      <c r="I58" s="2"/>
      <c r="J58" s="2"/>
      <c r="K58" s="2"/>
      <c r="AA58" s="73"/>
      <c r="AB58" s="73"/>
      <c r="AC58" s="84"/>
      <c r="AD58" s="84"/>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row>
    <row r="59" spans="1:68" s="59" customFormat="1">
      <c r="A59" s="107" t="s">
        <v>399</v>
      </c>
      <c r="C59" s="44"/>
      <c r="D59" s="44"/>
      <c r="E59" s="44"/>
      <c r="F59" s="44"/>
      <c r="G59" s="44"/>
      <c r="H59" s="44"/>
      <c r="I59" s="44"/>
      <c r="J59" s="44"/>
      <c r="K59" s="44"/>
      <c r="L59" s="44"/>
      <c r="M59" s="108"/>
      <c r="S59" s="108"/>
      <c r="Y59" s="109"/>
      <c r="Z59" s="109"/>
      <c r="AC59" s="84"/>
      <c r="AD59" s="84"/>
    </row>
    <row r="60" spans="1:68" s="110" customFormat="1">
      <c r="A60" s="110" t="s">
        <v>319</v>
      </c>
      <c r="C60" s="111"/>
      <c r="D60" s="111"/>
      <c r="E60" s="111"/>
      <c r="F60" s="111"/>
      <c r="G60" s="111"/>
      <c r="H60" s="111"/>
      <c r="I60" s="111"/>
      <c r="J60" s="111"/>
      <c r="K60" s="111"/>
      <c r="L60" s="111"/>
      <c r="Y60" s="112"/>
      <c r="Z60" s="112"/>
    </row>
    <row r="61" spans="1:68" s="2" customFormat="1" ht="14.25" customHeight="1">
      <c r="B61" s="747" t="s">
        <v>2</v>
      </c>
      <c r="C61" s="747"/>
      <c r="D61" s="747"/>
      <c r="E61" s="747"/>
      <c r="F61" s="747"/>
      <c r="G61" s="747"/>
      <c r="H61" s="959" t="s">
        <v>147</v>
      </c>
      <c r="I61" s="959"/>
      <c r="J61" s="959"/>
      <c r="K61" s="959"/>
      <c r="L61" s="959"/>
      <c r="M61" s="959"/>
      <c r="N61" s="959"/>
      <c r="O61" s="959"/>
      <c r="P61" s="959"/>
      <c r="Q61" s="959"/>
      <c r="R61" s="959"/>
      <c r="S61" s="758" t="s">
        <v>148</v>
      </c>
      <c r="T61" s="758"/>
      <c r="U61" s="758"/>
      <c r="W61" s="774" t="s">
        <v>136</v>
      </c>
      <c r="X61" s="868"/>
      <c r="Y61" s="868"/>
      <c r="Z61" s="775"/>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row>
    <row r="62" spans="1:68" s="2" customFormat="1" ht="14.25" customHeight="1">
      <c r="B62" s="939" t="s">
        <v>320</v>
      </c>
      <c r="C62" s="940"/>
      <c r="D62" s="940"/>
      <c r="E62" s="940"/>
      <c r="F62" s="940"/>
      <c r="G62" s="941"/>
      <c r="H62" s="942" t="s">
        <v>321</v>
      </c>
      <c r="I62" s="942"/>
      <c r="J62" s="942"/>
      <c r="K62" s="942"/>
      <c r="L62" s="942"/>
      <c r="M62" s="942"/>
      <c r="N62" s="942"/>
      <c r="O62" s="942"/>
      <c r="P62" s="942"/>
      <c r="Q62" s="942"/>
      <c r="R62" s="942"/>
      <c r="S62" s="943">
        <f>SUM(S63:U66)</f>
        <v>0</v>
      </c>
      <c r="T62" s="943"/>
      <c r="U62" s="943"/>
      <c r="W62" s="944">
        <f>M33</f>
        <v>0</v>
      </c>
      <c r="X62" s="945"/>
      <c r="Y62" s="945"/>
      <c r="Z62" s="946"/>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row>
    <row r="63" spans="1:68" s="14" customFormat="1" ht="14.25" customHeight="1">
      <c r="B63" s="254" t="s">
        <v>322</v>
      </c>
      <c r="C63" s="950" t="s">
        <v>323</v>
      </c>
      <c r="D63" s="950"/>
      <c r="E63" s="950"/>
      <c r="F63" s="950"/>
      <c r="G63" s="951"/>
      <c r="H63" s="952" t="s">
        <v>324</v>
      </c>
      <c r="I63" s="953"/>
      <c r="J63" s="953"/>
      <c r="K63" s="953"/>
      <c r="L63" s="953"/>
      <c r="M63" s="953"/>
      <c r="N63" s="953"/>
      <c r="O63" s="953"/>
      <c r="P63" s="953"/>
      <c r="Q63" s="953"/>
      <c r="R63" s="954"/>
      <c r="S63" s="938">
        <f>IF(W14=0,0,IF(W14=1,180,320+100*(W14-2)))</f>
        <v>0</v>
      </c>
      <c r="T63" s="938"/>
      <c r="U63" s="938"/>
      <c r="W63" s="947"/>
      <c r="X63" s="948"/>
      <c r="Y63" s="948"/>
      <c r="Z63" s="949"/>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row>
    <row r="64" spans="1:68" s="14" customFormat="1" ht="14.25" customHeight="1" thickBot="1">
      <c r="B64" s="254" t="s">
        <v>325</v>
      </c>
      <c r="C64" s="933" t="s">
        <v>326</v>
      </c>
      <c r="D64" s="933"/>
      <c r="E64" s="933"/>
      <c r="F64" s="933"/>
      <c r="G64" s="934"/>
      <c r="H64" s="935" t="s">
        <v>327</v>
      </c>
      <c r="I64" s="936"/>
      <c r="J64" s="936"/>
      <c r="K64" s="936"/>
      <c r="L64" s="936"/>
      <c r="M64" s="936"/>
      <c r="N64" s="936"/>
      <c r="O64" s="936"/>
      <c r="P64" s="936"/>
      <c r="Q64" s="936"/>
      <c r="R64" s="937"/>
      <c r="S64" s="938">
        <f>3.3*I8</f>
        <v>0</v>
      </c>
      <c r="T64" s="938"/>
      <c r="U64" s="938"/>
      <c r="Y64" s="39"/>
      <c r="Z64" s="39"/>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row>
    <row r="65" spans="1:68" s="14" customFormat="1" ht="14.25" customHeight="1" thickTop="1" thickBot="1">
      <c r="B65" s="254" t="s">
        <v>328</v>
      </c>
      <c r="C65" s="933" t="s">
        <v>329</v>
      </c>
      <c r="D65" s="933"/>
      <c r="E65" s="933"/>
      <c r="F65" s="933"/>
      <c r="G65" s="934"/>
      <c r="H65" s="935" t="s">
        <v>330</v>
      </c>
      <c r="I65" s="936"/>
      <c r="J65" s="936"/>
      <c r="K65" s="936"/>
      <c r="L65" s="936"/>
      <c r="M65" s="936"/>
      <c r="N65" s="936"/>
      <c r="O65" s="936"/>
      <c r="P65" s="936"/>
      <c r="Q65" s="936"/>
      <c r="R65" s="937"/>
      <c r="S65" s="938">
        <f>3.3*K10</f>
        <v>0</v>
      </c>
      <c r="T65" s="938"/>
      <c r="U65" s="938"/>
      <c r="W65" s="911" t="s">
        <v>149</v>
      </c>
      <c r="X65" s="912"/>
      <c r="Y65" s="912"/>
      <c r="Z65" s="913"/>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row>
    <row r="66" spans="1:68" s="14" customFormat="1" ht="14.25" customHeight="1" thickTop="1" thickBot="1">
      <c r="B66" s="255" t="s">
        <v>331</v>
      </c>
      <c r="C66" s="914" t="s">
        <v>332</v>
      </c>
      <c r="D66" s="914"/>
      <c r="E66" s="914"/>
      <c r="F66" s="914"/>
      <c r="G66" s="915"/>
      <c r="H66" s="916" t="s">
        <v>333</v>
      </c>
      <c r="I66" s="917"/>
      <c r="J66" s="917"/>
      <c r="K66" s="917"/>
      <c r="L66" s="917"/>
      <c r="M66" s="917"/>
      <c r="N66" s="917"/>
      <c r="O66" s="917"/>
      <c r="P66" s="917"/>
      <c r="Q66" s="917"/>
      <c r="R66" s="918"/>
      <c r="S66" s="919">
        <f>1.98*M8</f>
        <v>0</v>
      </c>
      <c r="T66" s="919"/>
      <c r="U66" s="919"/>
      <c r="W66" s="920" t="str">
        <f>IF(S62&lt;=W62,"○","×")</f>
        <v>○</v>
      </c>
      <c r="X66" s="921"/>
      <c r="Y66" s="921"/>
      <c r="Z66" s="922"/>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row>
    <row r="67" spans="1:68" s="14" customFormat="1" ht="6.75" customHeight="1" thickTop="1">
      <c r="B67" s="205"/>
      <c r="C67" s="205"/>
      <c r="D67" s="205"/>
      <c r="E67" s="35"/>
      <c r="F67" s="35"/>
      <c r="G67" s="35"/>
      <c r="H67" s="35"/>
      <c r="I67" s="35"/>
      <c r="J67" s="35"/>
      <c r="K67" s="35"/>
      <c r="L67" s="35"/>
      <c r="M67" s="35"/>
      <c r="N67" s="35"/>
      <c r="O67" s="35"/>
      <c r="P67" s="35"/>
      <c r="Q67" s="35"/>
      <c r="R67" s="35"/>
      <c r="S67" s="35"/>
      <c r="T67" s="35"/>
      <c r="U67" s="35"/>
      <c r="V67" s="35"/>
      <c r="W67" s="35"/>
      <c r="X67" s="35"/>
      <c r="Y67" s="35"/>
      <c r="Z67" s="39"/>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row>
    <row r="68" spans="1:68" s="110" customFormat="1" ht="14.25" thickBot="1">
      <c r="A68" s="110" t="s">
        <v>334</v>
      </c>
      <c r="C68" s="111"/>
      <c r="D68" s="111"/>
      <c r="E68" s="111"/>
      <c r="F68" s="111"/>
      <c r="G68" s="111"/>
      <c r="H68" s="111"/>
      <c r="I68" s="111"/>
      <c r="J68" s="111"/>
      <c r="K68" s="111"/>
      <c r="L68" s="111"/>
      <c r="Y68" s="112"/>
      <c r="Z68" s="112"/>
    </row>
    <row r="69" spans="1:68" s="2" customFormat="1" ht="15" customHeight="1" thickTop="1" thickBot="1">
      <c r="B69" s="923" t="s">
        <v>2</v>
      </c>
      <c r="C69" s="924"/>
      <c r="D69" s="925" t="s">
        <v>146</v>
      </c>
      <c r="E69" s="926"/>
      <c r="F69" s="926"/>
      <c r="G69" s="926"/>
      <c r="H69" s="926"/>
      <c r="I69" s="927"/>
      <c r="J69" s="821" t="s">
        <v>64</v>
      </c>
      <c r="K69" s="822"/>
      <c r="L69" s="928"/>
      <c r="M69" s="821" t="s">
        <v>17</v>
      </c>
      <c r="N69" s="822"/>
      <c r="O69" s="928"/>
      <c r="P69" s="929" t="s">
        <v>147</v>
      </c>
      <c r="Q69" s="930"/>
      <c r="R69" s="930"/>
      <c r="S69" s="931"/>
      <c r="T69" s="821" t="s">
        <v>148</v>
      </c>
      <c r="U69" s="822"/>
      <c r="V69" s="822"/>
      <c r="W69" s="932" t="s">
        <v>149</v>
      </c>
      <c r="X69" s="932"/>
      <c r="Y69" s="932"/>
      <c r="Z69" s="932"/>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row>
    <row r="70" spans="1:68" s="2" customFormat="1" ht="14.25" customHeight="1" thickTop="1">
      <c r="B70" s="893" t="s">
        <v>36</v>
      </c>
      <c r="C70" s="894"/>
      <c r="D70" s="872" t="s">
        <v>27</v>
      </c>
      <c r="E70" s="873"/>
      <c r="F70" s="873"/>
      <c r="G70" s="873"/>
      <c r="H70" s="874">
        <v>0</v>
      </c>
      <c r="I70" s="875"/>
      <c r="J70" s="830">
        <v>0</v>
      </c>
      <c r="K70" s="831"/>
      <c r="L70" s="831"/>
      <c r="M70" s="876">
        <v>0</v>
      </c>
      <c r="N70" s="877"/>
      <c r="O70" s="878"/>
      <c r="P70" s="899" t="s">
        <v>150</v>
      </c>
      <c r="Q70" s="900"/>
      <c r="R70" s="900"/>
      <c r="S70" s="901"/>
      <c r="T70" s="841">
        <f>3.3*I8</f>
        <v>0</v>
      </c>
      <c r="U70" s="842"/>
      <c r="V70" s="843"/>
      <c r="W70" s="902" t="str">
        <f>IF(T70&lt;=M70,"○","×")</f>
        <v>○</v>
      </c>
      <c r="X70" s="902"/>
      <c r="Y70" s="902"/>
      <c r="Z70" s="902"/>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row>
    <row r="71" spans="1:68" s="14" customFormat="1" ht="14.25" customHeight="1" thickBot="1">
      <c r="B71" s="895"/>
      <c r="C71" s="896"/>
      <c r="D71" s="862" t="s">
        <v>28</v>
      </c>
      <c r="E71" s="863"/>
      <c r="F71" s="863"/>
      <c r="G71" s="863"/>
      <c r="H71" s="864">
        <v>0</v>
      </c>
      <c r="I71" s="865"/>
      <c r="J71" s="888">
        <v>0</v>
      </c>
      <c r="K71" s="792"/>
      <c r="L71" s="792"/>
      <c r="M71" s="889">
        <v>0</v>
      </c>
      <c r="N71" s="866"/>
      <c r="O71" s="867"/>
      <c r="P71" s="890" t="s">
        <v>151</v>
      </c>
      <c r="Q71" s="891"/>
      <c r="R71" s="891"/>
      <c r="S71" s="892"/>
      <c r="T71" s="908">
        <f>3.3*K8</f>
        <v>0</v>
      </c>
      <c r="U71" s="909"/>
      <c r="V71" s="910"/>
      <c r="W71" s="903" t="str">
        <f>IF(T71&lt;=M71,"○","×")</f>
        <v>○</v>
      </c>
      <c r="X71" s="903"/>
      <c r="Y71" s="903"/>
      <c r="Z71" s="903"/>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row>
    <row r="72" spans="1:68" s="14" customFormat="1" ht="14.25" customHeight="1" thickTop="1" thickBot="1">
      <c r="B72" s="897"/>
      <c r="C72" s="898"/>
      <c r="D72" s="774" t="s">
        <v>22</v>
      </c>
      <c r="E72" s="868"/>
      <c r="F72" s="868"/>
      <c r="G72" s="868"/>
      <c r="H72" s="868"/>
      <c r="I72" s="775"/>
      <c r="J72" s="904">
        <f>SUM(J70:L71)</f>
        <v>0</v>
      </c>
      <c r="K72" s="905"/>
      <c r="L72" s="905"/>
      <c r="M72" s="906">
        <f>SUM(M70:O71)</f>
        <v>0</v>
      </c>
      <c r="N72" s="907"/>
      <c r="O72" s="907"/>
      <c r="P72" s="209"/>
      <c r="Q72" s="113"/>
      <c r="R72" s="113"/>
      <c r="S72" s="114"/>
      <c r="T72" s="115"/>
      <c r="U72" s="116"/>
      <c r="V72" s="116"/>
      <c r="W72" s="117"/>
      <c r="X72" s="118"/>
      <c r="Y72" s="118"/>
      <c r="Z72" s="119"/>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row>
    <row r="73" spans="1:68" s="14" customFormat="1" ht="14.25" customHeight="1" thickTop="1">
      <c r="B73" s="821" t="s">
        <v>33</v>
      </c>
      <c r="C73" s="822"/>
      <c r="D73" s="872" t="s">
        <v>29</v>
      </c>
      <c r="E73" s="873"/>
      <c r="F73" s="873"/>
      <c r="G73" s="873"/>
      <c r="H73" s="874">
        <v>0</v>
      </c>
      <c r="I73" s="875"/>
      <c r="J73" s="830">
        <v>0</v>
      </c>
      <c r="K73" s="831"/>
      <c r="L73" s="832"/>
      <c r="M73" s="876">
        <v>0</v>
      </c>
      <c r="N73" s="877"/>
      <c r="O73" s="878"/>
      <c r="P73" s="879" t="s">
        <v>152</v>
      </c>
      <c r="Q73" s="880"/>
      <c r="R73" s="880"/>
      <c r="S73" s="881"/>
      <c r="T73" s="841">
        <f>M8*1.98</f>
        <v>0</v>
      </c>
      <c r="U73" s="842"/>
      <c r="V73" s="843"/>
      <c r="W73" s="844" t="str">
        <f>IF(T78&lt;=M78,"○","×")</f>
        <v>○</v>
      </c>
      <c r="X73" s="845"/>
      <c r="Y73" s="845"/>
      <c r="Z73" s="846"/>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row>
    <row r="74" spans="1:68" s="14" customFormat="1" ht="14.25" customHeight="1">
      <c r="B74" s="823"/>
      <c r="C74" s="824"/>
      <c r="D74" s="853" t="s">
        <v>30</v>
      </c>
      <c r="E74" s="854"/>
      <c r="F74" s="854"/>
      <c r="G74" s="854"/>
      <c r="H74" s="855">
        <v>0</v>
      </c>
      <c r="I74" s="856"/>
      <c r="J74" s="813">
        <v>0</v>
      </c>
      <c r="K74" s="813"/>
      <c r="L74" s="814"/>
      <c r="M74" s="857">
        <v>0</v>
      </c>
      <c r="N74" s="857"/>
      <c r="O74" s="858"/>
      <c r="P74" s="882"/>
      <c r="Q74" s="883"/>
      <c r="R74" s="883"/>
      <c r="S74" s="884"/>
      <c r="T74" s="859">
        <f>O8*1.98</f>
        <v>0</v>
      </c>
      <c r="U74" s="860"/>
      <c r="V74" s="861"/>
      <c r="W74" s="847"/>
      <c r="X74" s="848"/>
      <c r="Y74" s="848"/>
      <c r="Z74" s="849"/>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row>
    <row r="75" spans="1:68" s="14" customFormat="1" ht="14.25" customHeight="1">
      <c r="B75" s="823"/>
      <c r="C75" s="824"/>
      <c r="D75" s="853" t="s">
        <v>31</v>
      </c>
      <c r="E75" s="854"/>
      <c r="F75" s="854"/>
      <c r="G75" s="854"/>
      <c r="H75" s="855">
        <v>0</v>
      </c>
      <c r="I75" s="856"/>
      <c r="J75" s="813">
        <v>0</v>
      </c>
      <c r="K75" s="813"/>
      <c r="L75" s="814"/>
      <c r="M75" s="857">
        <v>0</v>
      </c>
      <c r="N75" s="857"/>
      <c r="O75" s="858"/>
      <c r="P75" s="882"/>
      <c r="Q75" s="883"/>
      <c r="R75" s="883"/>
      <c r="S75" s="884"/>
      <c r="T75" s="859">
        <f>Q8*1.98</f>
        <v>0</v>
      </c>
      <c r="U75" s="860"/>
      <c r="V75" s="861"/>
      <c r="W75" s="847"/>
      <c r="X75" s="848"/>
      <c r="Y75" s="848"/>
      <c r="Z75" s="849"/>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row>
    <row r="76" spans="1:68" s="14" customFormat="1" ht="14.25" customHeight="1">
      <c r="B76" s="823"/>
      <c r="C76" s="824"/>
      <c r="D76" s="853" t="s">
        <v>32</v>
      </c>
      <c r="E76" s="854"/>
      <c r="F76" s="854"/>
      <c r="G76" s="854"/>
      <c r="H76" s="855">
        <v>0</v>
      </c>
      <c r="I76" s="856"/>
      <c r="J76" s="813">
        <v>0</v>
      </c>
      <c r="K76" s="813"/>
      <c r="L76" s="814"/>
      <c r="M76" s="857">
        <v>0</v>
      </c>
      <c r="N76" s="857"/>
      <c r="O76" s="858"/>
      <c r="P76" s="882"/>
      <c r="Q76" s="883"/>
      <c r="R76" s="883"/>
      <c r="S76" s="884"/>
      <c r="T76" s="859">
        <f>S8*1.98</f>
        <v>0</v>
      </c>
      <c r="U76" s="860"/>
      <c r="V76" s="861"/>
      <c r="W76" s="847"/>
      <c r="X76" s="848"/>
      <c r="Y76" s="848"/>
      <c r="Z76" s="849"/>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row>
    <row r="77" spans="1:68" s="14" customFormat="1" ht="14.25" customHeight="1">
      <c r="B77" s="823"/>
      <c r="C77" s="824"/>
      <c r="D77" s="862" t="s">
        <v>21</v>
      </c>
      <c r="E77" s="863"/>
      <c r="F77" s="863"/>
      <c r="G77" s="863"/>
      <c r="H77" s="864">
        <v>0</v>
      </c>
      <c r="I77" s="865"/>
      <c r="J77" s="792">
        <v>0</v>
      </c>
      <c r="K77" s="792"/>
      <c r="L77" s="793"/>
      <c r="M77" s="866">
        <v>0</v>
      </c>
      <c r="N77" s="866"/>
      <c r="O77" s="867"/>
      <c r="P77" s="882"/>
      <c r="Q77" s="883"/>
      <c r="R77" s="883"/>
      <c r="S77" s="884"/>
      <c r="T77" s="120" t="s">
        <v>1</v>
      </c>
      <c r="U77" s="121"/>
      <c r="V77" s="122"/>
      <c r="W77" s="847"/>
      <c r="X77" s="848"/>
      <c r="Y77" s="848"/>
      <c r="Z77" s="849"/>
      <c r="AA77" s="58"/>
      <c r="AB77" s="256"/>
      <c r="AC77" s="256"/>
      <c r="AD77" s="256"/>
      <c r="AE77" s="256"/>
      <c r="AF77" s="257"/>
      <c r="AG77" s="257"/>
      <c r="AH77" s="257"/>
      <c r="AI77" s="257"/>
      <c r="AJ77" s="257"/>
      <c r="AK77" s="257"/>
      <c r="AL77" s="257"/>
      <c r="AM77" s="257"/>
      <c r="AN77" s="257"/>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row>
    <row r="78" spans="1:68" s="14" customFormat="1" ht="14.25" customHeight="1" thickBot="1">
      <c r="B78" s="818"/>
      <c r="C78" s="819"/>
      <c r="D78" s="774" t="s">
        <v>22</v>
      </c>
      <c r="E78" s="868"/>
      <c r="F78" s="868"/>
      <c r="G78" s="868"/>
      <c r="H78" s="868"/>
      <c r="I78" s="775"/>
      <c r="J78" s="797">
        <f>SUM(J73:L77)</f>
        <v>0</v>
      </c>
      <c r="K78" s="798"/>
      <c r="L78" s="799"/>
      <c r="M78" s="869">
        <f>SUM(M73:O77)</f>
        <v>0</v>
      </c>
      <c r="N78" s="870"/>
      <c r="O78" s="871"/>
      <c r="P78" s="885"/>
      <c r="Q78" s="886"/>
      <c r="R78" s="886"/>
      <c r="S78" s="887"/>
      <c r="T78" s="818">
        <f>(M8+O8+Q8+S8)*1.98</f>
        <v>0</v>
      </c>
      <c r="U78" s="819"/>
      <c r="V78" s="820"/>
      <c r="W78" s="850"/>
      <c r="X78" s="851"/>
      <c r="Y78" s="851"/>
      <c r="Z78" s="852"/>
      <c r="AA78" s="256"/>
      <c r="AB78" s="256"/>
      <c r="AC78" s="256"/>
      <c r="AD78" s="256"/>
      <c r="AE78" s="257"/>
      <c r="AF78" s="257"/>
      <c r="AG78" s="257"/>
      <c r="AH78" s="257"/>
      <c r="AI78" s="257"/>
      <c r="AJ78" s="257"/>
      <c r="AK78" s="257"/>
      <c r="AL78" s="257"/>
      <c r="AM78" s="257"/>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row>
    <row r="79" spans="1:68" s="14" customFormat="1" ht="14.25" customHeight="1" thickTop="1">
      <c r="B79" s="821" t="s">
        <v>35</v>
      </c>
      <c r="C79" s="822"/>
      <c r="D79" s="827" t="s">
        <v>229</v>
      </c>
      <c r="E79" s="828"/>
      <c r="F79" s="828"/>
      <c r="G79" s="828"/>
      <c r="H79" s="828"/>
      <c r="I79" s="829"/>
      <c r="J79" s="830">
        <v>0</v>
      </c>
      <c r="K79" s="831"/>
      <c r="L79" s="832"/>
      <c r="M79" s="800"/>
      <c r="N79" s="801"/>
      <c r="O79" s="802"/>
      <c r="P79" s="123" t="s">
        <v>335</v>
      </c>
      <c r="Q79" s="124"/>
      <c r="R79" s="124"/>
      <c r="S79" s="124"/>
      <c r="T79" s="124"/>
      <c r="U79" s="124"/>
      <c r="V79" s="125"/>
      <c r="W79" s="126"/>
      <c r="X79" s="126"/>
      <c r="Y79" s="127"/>
      <c r="Z79" s="128"/>
      <c r="AA79" s="150"/>
      <c r="AB79" s="150"/>
      <c r="AC79" s="150"/>
      <c r="AD79" s="58"/>
      <c r="AE79" s="58"/>
      <c r="AF79" s="256"/>
      <c r="AG79" s="256"/>
      <c r="AH79" s="256"/>
      <c r="AI79" s="256"/>
      <c r="AJ79" s="256"/>
      <c r="AK79" s="256"/>
      <c r="AL79" s="256"/>
      <c r="AM79" s="256"/>
      <c r="AN79" s="256"/>
      <c r="AO79" s="257"/>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row>
    <row r="80" spans="1:68" s="14" customFormat="1" ht="14.25" customHeight="1">
      <c r="B80" s="823"/>
      <c r="C80" s="824"/>
      <c r="D80" s="810" t="s">
        <v>336</v>
      </c>
      <c r="E80" s="811"/>
      <c r="F80" s="811"/>
      <c r="G80" s="811"/>
      <c r="H80" s="811"/>
      <c r="I80" s="812"/>
      <c r="J80" s="813">
        <v>0</v>
      </c>
      <c r="K80" s="813"/>
      <c r="L80" s="814"/>
      <c r="M80" s="833"/>
      <c r="N80" s="834"/>
      <c r="O80" s="835"/>
      <c r="P80" s="129" t="s">
        <v>337</v>
      </c>
      <c r="Q80" s="130"/>
      <c r="R80" s="130"/>
      <c r="S80" s="130"/>
      <c r="T80" s="130"/>
      <c r="U80" s="130"/>
      <c r="V80" s="131"/>
      <c r="W80" s="132"/>
      <c r="X80" s="132"/>
      <c r="Y80" s="131"/>
      <c r="Z80" s="133"/>
      <c r="AA80" s="150"/>
      <c r="AB80" s="150"/>
      <c r="AC80" s="150"/>
      <c r="AD80" s="58"/>
      <c r="AE80" s="58"/>
      <c r="AF80" s="256"/>
      <c r="AG80" s="256"/>
      <c r="AH80" s="256"/>
      <c r="AI80" s="256"/>
      <c r="AJ80" s="256"/>
      <c r="AK80" s="256"/>
      <c r="AL80" s="256"/>
      <c r="AM80" s="256"/>
      <c r="AN80" s="256"/>
      <c r="AO80" s="257"/>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row>
    <row r="81" spans="1:68" s="14" customFormat="1" ht="14.25" customHeight="1">
      <c r="B81" s="823"/>
      <c r="C81" s="824"/>
      <c r="D81" s="810" t="s">
        <v>23</v>
      </c>
      <c r="E81" s="811"/>
      <c r="F81" s="811"/>
      <c r="G81" s="811"/>
      <c r="H81" s="811"/>
      <c r="I81" s="812"/>
      <c r="J81" s="813">
        <v>0</v>
      </c>
      <c r="K81" s="813"/>
      <c r="L81" s="814"/>
      <c r="M81" s="833"/>
      <c r="N81" s="834"/>
      <c r="O81" s="835"/>
      <c r="P81" s="839" t="s">
        <v>34</v>
      </c>
      <c r="Q81" s="815"/>
      <c r="R81" s="816">
        <v>0</v>
      </c>
      <c r="S81" s="840"/>
      <c r="T81" s="815" t="s">
        <v>154</v>
      </c>
      <c r="U81" s="815"/>
      <c r="V81" s="277">
        <v>0</v>
      </c>
      <c r="W81" s="815" t="s">
        <v>155</v>
      </c>
      <c r="X81" s="815"/>
      <c r="Y81" s="816">
        <v>0</v>
      </c>
      <c r="Z81" s="817"/>
      <c r="AA81" s="150"/>
      <c r="AB81" s="150"/>
      <c r="AC81" s="150"/>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row>
    <row r="82" spans="1:68" s="14" customFormat="1" ht="14.25" customHeight="1">
      <c r="B82" s="823"/>
      <c r="C82" s="824"/>
      <c r="D82" s="810" t="s">
        <v>338</v>
      </c>
      <c r="E82" s="811"/>
      <c r="F82" s="811"/>
      <c r="G82" s="811"/>
      <c r="H82" s="811"/>
      <c r="I82" s="812"/>
      <c r="J82" s="813">
        <v>0</v>
      </c>
      <c r="K82" s="813"/>
      <c r="L82" s="814"/>
      <c r="M82" s="833"/>
      <c r="N82" s="834"/>
      <c r="O82" s="835"/>
      <c r="P82" s="129" t="s">
        <v>339</v>
      </c>
      <c r="Q82" s="134"/>
      <c r="R82" s="134"/>
      <c r="S82" s="134"/>
      <c r="T82" s="134"/>
      <c r="U82" s="134"/>
      <c r="V82" s="134"/>
      <c r="W82" s="135"/>
      <c r="X82" s="135"/>
      <c r="Y82" s="134"/>
      <c r="Z82" s="136"/>
      <c r="AA82" s="150"/>
      <c r="AB82" s="150"/>
      <c r="AC82" s="150"/>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row>
    <row r="83" spans="1:68" s="14" customFormat="1" ht="14.25" customHeight="1">
      <c r="B83" s="823"/>
      <c r="C83" s="824"/>
      <c r="D83" s="810" t="s">
        <v>25</v>
      </c>
      <c r="E83" s="811"/>
      <c r="F83" s="811"/>
      <c r="G83" s="811"/>
      <c r="H83" s="811"/>
      <c r="I83" s="812"/>
      <c r="J83" s="813">
        <v>0</v>
      </c>
      <c r="K83" s="813"/>
      <c r="L83" s="814"/>
      <c r="M83" s="833"/>
      <c r="N83" s="834"/>
      <c r="O83" s="835"/>
      <c r="P83" s="129" t="s">
        <v>340</v>
      </c>
      <c r="Q83" s="134"/>
      <c r="R83" s="134"/>
      <c r="S83" s="134"/>
      <c r="T83" s="134"/>
      <c r="U83" s="134"/>
      <c r="V83" s="134"/>
      <c r="W83" s="135"/>
      <c r="X83" s="135"/>
      <c r="Y83" s="134"/>
      <c r="Z83" s="136"/>
      <c r="AA83" s="150"/>
      <c r="AB83" s="150"/>
      <c r="AC83" s="150"/>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row>
    <row r="84" spans="1:68" s="14" customFormat="1" ht="14.25" customHeight="1">
      <c r="B84" s="823"/>
      <c r="C84" s="824"/>
      <c r="D84" s="810" t="s">
        <v>392</v>
      </c>
      <c r="E84" s="811"/>
      <c r="F84" s="811"/>
      <c r="G84" s="811"/>
      <c r="H84" s="811"/>
      <c r="I84" s="812"/>
      <c r="J84" s="813">
        <v>0</v>
      </c>
      <c r="K84" s="813"/>
      <c r="L84" s="814"/>
      <c r="M84" s="833"/>
      <c r="N84" s="834"/>
      <c r="O84" s="835"/>
      <c r="P84" s="129" t="s">
        <v>50</v>
      </c>
      <c r="Q84" s="134"/>
      <c r="R84" s="134"/>
      <c r="S84" s="134"/>
      <c r="T84" s="134"/>
      <c r="U84" s="134"/>
      <c r="V84" s="134"/>
      <c r="W84" s="135"/>
      <c r="X84" s="135"/>
      <c r="Y84" s="134"/>
      <c r="Z84" s="136"/>
      <c r="AA84" s="150"/>
      <c r="AB84" s="150"/>
      <c r="AC84" s="150"/>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row>
    <row r="85" spans="1:68" s="14" customFormat="1" ht="14.25" customHeight="1">
      <c r="B85" s="823"/>
      <c r="C85" s="824"/>
      <c r="D85" s="810" t="s">
        <v>341</v>
      </c>
      <c r="E85" s="811"/>
      <c r="F85" s="811"/>
      <c r="G85" s="811"/>
      <c r="H85" s="811"/>
      <c r="I85" s="812"/>
      <c r="J85" s="813">
        <v>0</v>
      </c>
      <c r="K85" s="813"/>
      <c r="L85" s="814"/>
      <c r="M85" s="833"/>
      <c r="N85" s="834"/>
      <c r="O85" s="835"/>
      <c r="P85" s="129" t="s">
        <v>342</v>
      </c>
      <c r="Q85" s="134"/>
      <c r="R85" s="134"/>
      <c r="S85" s="134"/>
      <c r="T85" s="134"/>
      <c r="U85" s="134"/>
      <c r="V85" s="134"/>
      <c r="W85" s="135"/>
      <c r="X85" s="135"/>
      <c r="Y85" s="134"/>
      <c r="Z85" s="136"/>
      <c r="AA85" s="150"/>
      <c r="AB85" s="150"/>
      <c r="AC85" s="150"/>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row>
    <row r="86" spans="1:68" s="14" customFormat="1" ht="14.25" customHeight="1">
      <c r="B86" s="823"/>
      <c r="C86" s="824"/>
      <c r="D86" s="810" t="s">
        <v>343</v>
      </c>
      <c r="E86" s="811"/>
      <c r="F86" s="811"/>
      <c r="G86" s="811"/>
      <c r="H86" s="811"/>
      <c r="I86" s="812"/>
      <c r="J86" s="813">
        <v>0</v>
      </c>
      <c r="K86" s="813"/>
      <c r="L86" s="814"/>
      <c r="M86" s="833"/>
      <c r="N86" s="834"/>
      <c r="O86" s="835"/>
      <c r="P86" s="129" t="s">
        <v>344</v>
      </c>
      <c r="Q86" s="134"/>
      <c r="R86" s="134"/>
      <c r="S86" s="134"/>
      <c r="T86" s="134"/>
      <c r="U86" s="134"/>
      <c r="V86" s="134"/>
      <c r="W86" s="135"/>
      <c r="X86" s="135"/>
      <c r="Y86" s="134"/>
      <c r="Z86" s="136"/>
      <c r="AA86" s="150"/>
      <c r="AB86" s="150"/>
      <c r="AC86" s="150"/>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row>
    <row r="87" spans="1:68" s="14" customFormat="1" ht="14.25" customHeight="1">
      <c r="B87" s="823"/>
      <c r="C87" s="824"/>
      <c r="D87" s="810" t="s">
        <v>26</v>
      </c>
      <c r="E87" s="811"/>
      <c r="F87" s="811"/>
      <c r="G87" s="811"/>
      <c r="H87" s="811"/>
      <c r="I87" s="812"/>
      <c r="J87" s="813">
        <v>0</v>
      </c>
      <c r="K87" s="813"/>
      <c r="L87" s="814"/>
      <c r="M87" s="833"/>
      <c r="N87" s="834"/>
      <c r="O87" s="835"/>
      <c r="P87" s="258"/>
      <c r="Q87" s="259"/>
      <c r="R87" s="259"/>
      <c r="S87" s="259"/>
      <c r="T87" s="259"/>
      <c r="U87" s="259"/>
      <c r="V87" s="259"/>
      <c r="W87" s="260"/>
      <c r="X87" s="260"/>
      <c r="Y87" s="259"/>
      <c r="Z87" s="261"/>
      <c r="AA87" s="150"/>
      <c r="AB87" s="150"/>
      <c r="AC87" s="150"/>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row>
    <row r="88" spans="1:68" s="14" customFormat="1" ht="14.25" customHeight="1">
      <c r="B88" s="823"/>
      <c r="C88" s="824"/>
      <c r="D88" s="789" t="s">
        <v>0</v>
      </c>
      <c r="E88" s="790"/>
      <c r="F88" s="790"/>
      <c r="G88" s="790"/>
      <c r="H88" s="790"/>
      <c r="I88" s="791"/>
      <c r="J88" s="792">
        <v>0</v>
      </c>
      <c r="K88" s="792"/>
      <c r="L88" s="793"/>
      <c r="M88" s="836"/>
      <c r="N88" s="837"/>
      <c r="O88" s="838"/>
      <c r="P88" s="137"/>
      <c r="Q88" s="138"/>
      <c r="R88" s="138"/>
      <c r="S88" s="138"/>
      <c r="T88" s="138"/>
      <c r="U88" s="138"/>
      <c r="V88" s="138"/>
      <c r="W88" s="139"/>
      <c r="X88" s="139"/>
      <c r="Y88" s="138"/>
      <c r="Z88" s="140"/>
      <c r="AA88" s="150"/>
      <c r="AB88" s="150"/>
      <c r="AC88" s="150"/>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row>
    <row r="89" spans="1:68" s="14" customFormat="1" ht="15" customHeight="1" thickBot="1">
      <c r="B89" s="825"/>
      <c r="C89" s="826"/>
      <c r="D89" s="794" t="s">
        <v>22</v>
      </c>
      <c r="E89" s="795"/>
      <c r="F89" s="795"/>
      <c r="G89" s="795"/>
      <c r="H89" s="795"/>
      <c r="I89" s="796"/>
      <c r="J89" s="797">
        <f>SUM(J79:L88)</f>
        <v>0</v>
      </c>
      <c r="K89" s="798"/>
      <c r="L89" s="799"/>
      <c r="M89" s="800"/>
      <c r="N89" s="801"/>
      <c r="O89" s="802"/>
      <c r="P89" s="141"/>
      <c r="Q89" s="142"/>
      <c r="R89" s="142"/>
      <c r="S89" s="142"/>
      <c r="T89" s="142"/>
      <c r="U89" s="142"/>
      <c r="V89" s="142"/>
      <c r="W89" s="143"/>
      <c r="X89" s="143"/>
      <c r="Y89" s="142"/>
      <c r="Z89" s="144"/>
      <c r="AA89" s="150"/>
      <c r="AB89" s="150"/>
      <c r="AC89" s="150"/>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row>
    <row r="90" spans="1:68" s="14" customFormat="1" ht="15" customHeight="1" thickTop="1" thickBot="1">
      <c r="B90" s="803" t="s">
        <v>1</v>
      </c>
      <c r="C90" s="804"/>
      <c r="D90" s="804"/>
      <c r="E90" s="804"/>
      <c r="F90" s="804"/>
      <c r="G90" s="804"/>
      <c r="H90" s="804"/>
      <c r="I90" s="805"/>
      <c r="J90" s="806">
        <f>SUM(J89,J78,J72)</f>
        <v>0</v>
      </c>
      <c r="K90" s="807"/>
      <c r="L90" s="808"/>
      <c r="M90" s="809"/>
      <c r="N90" s="809"/>
      <c r="O90" s="809"/>
      <c r="P90" s="145"/>
      <c r="Q90" s="145"/>
      <c r="R90" s="145"/>
      <c r="S90" s="145"/>
      <c r="T90" s="145"/>
      <c r="U90" s="145"/>
      <c r="V90" s="146"/>
      <c r="W90" s="147"/>
      <c r="X90" s="147"/>
      <c r="Y90" s="146"/>
      <c r="Z90" s="146"/>
      <c r="AA90" s="150"/>
      <c r="AB90" s="150"/>
      <c r="AC90" s="150"/>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row>
    <row r="91" spans="1:68" s="23" customFormat="1" ht="11.25" customHeight="1" thickTop="1">
      <c r="B91" s="15" t="s">
        <v>429</v>
      </c>
      <c r="C91" s="16"/>
      <c r="D91" s="16"/>
      <c r="E91" s="16"/>
      <c r="F91" s="16"/>
      <c r="G91" s="16"/>
      <c r="H91" s="16"/>
      <c r="I91" s="16"/>
      <c r="J91" s="24"/>
      <c r="K91" s="25"/>
      <c r="L91" s="25"/>
      <c r="M91" s="17"/>
      <c r="N91" s="17"/>
      <c r="O91" s="17"/>
      <c r="P91" s="18"/>
      <c r="Q91" s="18"/>
      <c r="R91" s="18"/>
      <c r="S91" s="18"/>
      <c r="T91" s="18"/>
      <c r="U91" s="18"/>
      <c r="V91" s="26"/>
      <c r="W91" s="27"/>
      <c r="X91" s="27"/>
      <c r="Y91" s="26"/>
      <c r="Z91" s="26"/>
      <c r="AA91" s="262"/>
      <c r="AB91" s="262"/>
      <c r="AC91" s="262"/>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row>
    <row r="92" spans="1:68" s="23" customFormat="1" ht="11.25" customHeight="1">
      <c r="B92" s="15" t="s">
        <v>430</v>
      </c>
      <c r="C92" s="16"/>
      <c r="D92" s="16"/>
      <c r="E92" s="16"/>
      <c r="F92" s="16"/>
      <c r="G92" s="16"/>
      <c r="H92" s="16"/>
      <c r="I92" s="16"/>
      <c r="J92" s="24"/>
      <c r="K92" s="25"/>
      <c r="L92" s="25"/>
      <c r="M92" s="17"/>
      <c r="N92" s="17"/>
      <c r="O92" s="17"/>
      <c r="P92" s="18"/>
      <c r="Q92" s="18"/>
      <c r="R92" s="18"/>
      <c r="S92" s="18"/>
      <c r="T92" s="18"/>
      <c r="U92" s="18"/>
      <c r="V92" s="26"/>
      <c r="W92" s="27"/>
      <c r="X92" s="27"/>
      <c r="Y92" s="26"/>
      <c r="Z92" s="26"/>
      <c r="AA92" s="262"/>
      <c r="AB92" s="262"/>
      <c r="AC92" s="262"/>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row>
    <row r="93" spans="1:68" s="23" customFormat="1" ht="11.25" customHeight="1">
      <c r="B93" s="15" t="s">
        <v>431</v>
      </c>
      <c r="C93" s="16"/>
      <c r="D93" s="16"/>
      <c r="E93" s="16"/>
      <c r="F93" s="16"/>
      <c r="G93" s="16"/>
      <c r="H93" s="16"/>
      <c r="I93" s="16"/>
      <c r="J93" s="24"/>
      <c r="K93" s="25"/>
      <c r="L93" s="25"/>
      <c r="M93" s="17"/>
      <c r="N93" s="17"/>
      <c r="O93" s="17"/>
      <c r="P93" s="18"/>
      <c r="Q93" s="18"/>
      <c r="R93" s="18"/>
      <c r="S93" s="18"/>
      <c r="T93" s="18"/>
      <c r="U93" s="18"/>
      <c r="V93" s="26"/>
      <c r="W93" s="27"/>
      <c r="X93" s="27"/>
      <c r="Y93" s="26"/>
      <c r="Z93" s="26"/>
      <c r="AA93" s="262"/>
      <c r="AB93" s="262"/>
      <c r="AC93" s="262"/>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row>
    <row r="94" spans="1:68" s="23" customFormat="1" ht="11.25" customHeight="1">
      <c r="B94" s="15" t="s">
        <v>432</v>
      </c>
      <c r="C94" s="16"/>
      <c r="D94" s="16"/>
      <c r="E94" s="16"/>
      <c r="F94" s="16"/>
      <c r="G94" s="16"/>
      <c r="H94" s="16"/>
      <c r="I94" s="16"/>
      <c r="J94" s="24"/>
      <c r="K94" s="25"/>
      <c r="L94" s="25"/>
      <c r="M94" s="17"/>
      <c r="N94" s="17"/>
      <c r="O94" s="17"/>
      <c r="P94" s="18"/>
      <c r="Q94" s="18"/>
      <c r="R94" s="18"/>
      <c r="S94" s="18"/>
      <c r="T94" s="18"/>
      <c r="U94" s="18"/>
      <c r="V94" s="26"/>
      <c r="W94" s="27"/>
      <c r="X94" s="27"/>
      <c r="Y94" s="26"/>
      <c r="Z94" s="26"/>
      <c r="AA94" s="262"/>
      <c r="AB94" s="262"/>
      <c r="AC94" s="262"/>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row>
    <row r="95" spans="1:68" s="14" customFormat="1" ht="6.75" customHeight="1">
      <c r="B95" s="205"/>
      <c r="C95" s="205"/>
      <c r="D95" s="205"/>
      <c r="E95" s="35"/>
      <c r="F95" s="35"/>
      <c r="G95" s="35"/>
      <c r="H95" s="35"/>
      <c r="I95" s="35"/>
      <c r="J95" s="35"/>
      <c r="K95" s="35"/>
      <c r="L95" s="35"/>
      <c r="M95" s="35"/>
      <c r="N95" s="35"/>
      <c r="O95" s="35"/>
      <c r="P95" s="35"/>
      <c r="Q95" s="35"/>
      <c r="R95" s="35"/>
      <c r="S95" s="35"/>
      <c r="T95" s="35"/>
      <c r="U95" s="35"/>
      <c r="V95" s="35"/>
      <c r="W95" s="35"/>
      <c r="X95" s="35"/>
      <c r="Y95" s="35"/>
      <c r="Z95" s="39"/>
      <c r="AA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row>
    <row r="96" spans="1:68" s="58" customFormat="1">
      <c r="A96" s="148" t="s">
        <v>345</v>
      </c>
      <c r="C96" s="149"/>
      <c r="D96" s="149"/>
      <c r="E96" s="150"/>
      <c r="F96" s="150"/>
      <c r="G96" s="150"/>
      <c r="H96" s="150"/>
      <c r="I96" s="150"/>
      <c r="J96" s="150"/>
      <c r="K96" s="150"/>
      <c r="L96" s="150"/>
      <c r="M96" s="150"/>
      <c r="N96" s="150"/>
      <c r="O96" s="150"/>
      <c r="P96" s="150"/>
      <c r="Q96" s="150"/>
      <c r="R96" s="150"/>
      <c r="S96" s="150"/>
      <c r="T96" s="150"/>
      <c r="U96" s="150"/>
      <c r="V96" s="150"/>
      <c r="W96" s="150"/>
      <c r="X96" s="150"/>
      <c r="Y96" s="150"/>
      <c r="Z96" s="151"/>
    </row>
    <row r="97" spans="2:68" s="14" customFormat="1" ht="13.5" customHeight="1">
      <c r="B97" s="768" t="s">
        <v>159</v>
      </c>
      <c r="C97" s="768"/>
      <c r="D97" s="768" t="s">
        <v>160</v>
      </c>
      <c r="E97" s="768"/>
      <c r="F97" s="768"/>
      <c r="G97" s="786" t="s">
        <v>161</v>
      </c>
      <c r="H97" s="786"/>
      <c r="I97" s="768" t="s">
        <v>143</v>
      </c>
      <c r="J97" s="768"/>
      <c r="K97" s="768"/>
      <c r="L97" s="768"/>
      <c r="M97" s="768"/>
      <c r="O97" s="768" t="s">
        <v>159</v>
      </c>
      <c r="P97" s="768"/>
      <c r="Q97" s="768" t="s">
        <v>160</v>
      </c>
      <c r="R97" s="768"/>
      <c r="S97" s="768"/>
      <c r="T97" s="786" t="s">
        <v>161</v>
      </c>
      <c r="U97" s="786"/>
      <c r="V97" s="768" t="s">
        <v>143</v>
      </c>
      <c r="W97" s="768"/>
      <c r="X97" s="768"/>
      <c r="Y97" s="768"/>
      <c r="Z97" s="768"/>
      <c r="AA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row>
    <row r="98" spans="2:68" s="14" customFormat="1" ht="13.5" customHeight="1">
      <c r="B98" s="765"/>
      <c r="C98" s="765"/>
      <c r="D98" s="766" t="s">
        <v>346</v>
      </c>
      <c r="E98" s="766"/>
      <c r="F98" s="766"/>
      <c r="G98" s="787" t="s">
        <v>347</v>
      </c>
      <c r="H98" s="787"/>
      <c r="I98" s="768"/>
      <c r="J98" s="768"/>
      <c r="K98" s="768"/>
      <c r="L98" s="768"/>
      <c r="M98" s="768"/>
      <c r="O98" s="765"/>
      <c r="P98" s="765"/>
      <c r="Q98" s="766" t="s">
        <v>348</v>
      </c>
      <c r="R98" s="766"/>
      <c r="S98" s="766"/>
      <c r="T98" s="788" t="s">
        <v>349</v>
      </c>
      <c r="U98" s="788"/>
      <c r="V98" s="768"/>
      <c r="W98" s="768"/>
      <c r="X98" s="768"/>
      <c r="Y98" s="768"/>
      <c r="Z98" s="768"/>
      <c r="AA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row>
    <row r="99" spans="2:68" s="14" customFormat="1" ht="13.5" customHeight="1">
      <c r="B99" s="765"/>
      <c r="C99" s="765"/>
      <c r="D99" s="766" t="s">
        <v>350</v>
      </c>
      <c r="E99" s="766"/>
      <c r="F99" s="766"/>
      <c r="G99" s="787"/>
      <c r="H99" s="787"/>
      <c r="I99" s="768"/>
      <c r="J99" s="768"/>
      <c r="K99" s="768"/>
      <c r="L99" s="768"/>
      <c r="M99" s="768"/>
      <c r="O99" s="765"/>
      <c r="P99" s="765"/>
      <c r="Q99" s="766" t="s">
        <v>351</v>
      </c>
      <c r="R99" s="766"/>
      <c r="S99" s="766"/>
      <c r="T99" s="788"/>
      <c r="U99" s="788"/>
      <c r="V99" s="768"/>
      <c r="W99" s="768"/>
      <c r="X99" s="768"/>
      <c r="Y99" s="768"/>
      <c r="Z99" s="768"/>
      <c r="AA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row>
    <row r="100" spans="2:68" s="14" customFormat="1" ht="13.5" customHeight="1">
      <c r="B100" s="765"/>
      <c r="C100" s="765"/>
      <c r="D100" s="766" t="s">
        <v>352</v>
      </c>
      <c r="E100" s="766"/>
      <c r="F100" s="766"/>
      <c r="G100" s="787"/>
      <c r="H100" s="787"/>
      <c r="I100" s="768"/>
      <c r="J100" s="768"/>
      <c r="K100" s="768"/>
      <c r="L100" s="768"/>
      <c r="M100" s="768"/>
      <c r="O100" s="765"/>
      <c r="P100" s="765"/>
      <c r="Q100" s="766" t="s">
        <v>353</v>
      </c>
      <c r="R100" s="766"/>
      <c r="S100" s="766"/>
      <c r="T100" s="788"/>
      <c r="U100" s="788"/>
      <c r="V100" s="768"/>
      <c r="W100" s="768"/>
      <c r="X100" s="768"/>
      <c r="Y100" s="768"/>
      <c r="Z100" s="768"/>
      <c r="AA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row>
    <row r="101" spans="2:68" s="14" customFormat="1" ht="13.5" customHeight="1">
      <c r="B101" s="765"/>
      <c r="C101" s="765"/>
      <c r="D101" s="783" t="s">
        <v>354</v>
      </c>
      <c r="E101" s="783"/>
      <c r="F101" s="783"/>
      <c r="G101" s="784" t="s">
        <v>153</v>
      </c>
      <c r="H101" s="784"/>
      <c r="I101" s="785" t="s">
        <v>355</v>
      </c>
      <c r="J101" s="785"/>
      <c r="K101" s="785"/>
      <c r="L101" s="785"/>
      <c r="M101" s="785"/>
      <c r="O101" s="765"/>
      <c r="P101" s="765"/>
      <c r="Q101" s="766" t="s">
        <v>356</v>
      </c>
      <c r="R101" s="766"/>
      <c r="S101" s="766"/>
      <c r="T101" s="788"/>
      <c r="U101" s="788"/>
      <c r="V101" s="768"/>
      <c r="W101" s="768"/>
      <c r="X101" s="768"/>
      <c r="Y101" s="768"/>
      <c r="Z101" s="76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row>
    <row r="102" spans="2:68" s="14" customFormat="1" ht="13.5" customHeight="1">
      <c r="B102" s="765"/>
      <c r="C102" s="765"/>
      <c r="D102" s="783"/>
      <c r="E102" s="783"/>
      <c r="F102" s="783"/>
      <c r="G102" s="784"/>
      <c r="H102" s="784"/>
      <c r="I102" s="785"/>
      <c r="J102" s="785"/>
      <c r="K102" s="785"/>
      <c r="L102" s="785"/>
      <c r="M102" s="785"/>
      <c r="O102" s="765"/>
      <c r="P102" s="765"/>
      <c r="Q102" s="766" t="s">
        <v>162</v>
      </c>
      <c r="R102" s="766"/>
      <c r="S102" s="766"/>
      <c r="T102" s="779" t="s">
        <v>163</v>
      </c>
      <c r="U102" s="779"/>
      <c r="V102" s="278"/>
      <c r="W102" s="163" t="s">
        <v>164</v>
      </c>
      <c r="X102" s="767"/>
      <c r="Y102" s="767"/>
      <c r="Z102" s="767"/>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row>
    <row r="103" spans="2:68" s="14" customFormat="1" ht="13.5" customHeight="1">
      <c r="B103" s="263"/>
      <c r="C103" s="263"/>
      <c r="D103" s="95"/>
      <c r="E103" s="95"/>
      <c r="F103" s="95"/>
      <c r="G103" s="264"/>
      <c r="H103" s="264"/>
      <c r="I103" s="264"/>
      <c r="J103" s="264"/>
      <c r="K103" s="264"/>
      <c r="L103" s="35"/>
      <c r="M103" s="35"/>
      <c r="O103" s="765"/>
      <c r="P103" s="765"/>
      <c r="Q103" s="766" t="s">
        <v>165</v>
      </c>
      <c r="R103" s="766"/>
      <c r="S103" s="766"/>
      <c r="T103" s="758"/>
      <c r="U103" s="758"/>
      <c r="V103" s="278"/>
      <c r="W103" s="163" t="s">
        <v>164</v>
      </c>
      <c r="X103" s="780"/>
      <c r="Y103" s="781"/>
      <c r="Z103" s="782"/>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row>
    <row r="104" spans="2:68" s="14" customFormat="1" ht="13.5" customHeight="1">
      <c r="B104" s="263"/>
      <c r="C104" s="263"/>
      <c r="D104" s="95"/>
      <c r="E104" s="95"/>
      <c r="F104" s="95"/>
      <c r="G104" s="264"/>
      <c r="H104" s="264"/>
      <c r="I104" s="264"/>
      <c r="J104" s="264"/>
      <c r="K104" s="264"/>
      <c r="L104" s="35"/>
      <c r="M104" s="35"/>
      <c r="O104" s="765"/>
      <c r="P104" s="765"/>
      <c r="Q104" s="766" t="s">
        <v>166</v>
      </c>
      <c r="R104" s="766"/>
      <c r="S104" s="766"/>
      <c r="T104" s="758"/>
      <c r="U104" s="758"/>
      <c r="V104" s="278"/>
      <c r="W104" s="163" t="s">
        <v>164</v>
      </c>
      <c r="X104" s="767"/>
      <c r="Y104" s="767"/>
      <c r="Z104" s="767"/>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row>
    <row r="105" spans="2:68" s="14" customFormat="1" ht="5.25" customHeight="1">
      <c r="Y105" s="39"/>
      <c r="Z105" s="39"/>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row>
    <row r="106" spans="2:68" s="14" customFormat="1" ht="14.25" customHeight="1">
      <c r="B106" s="758" t="s">
        <v>357</v>
      </c>
      <c r="C106" s="769" t="s">
        <v>156</v>
      </c>
      <c r="D106" s="770"/>
      <c r="E106" s="265"/>
      <c r="F106" s="771" t="str">
        <f>IFERROR(VLOOKUP(E106,別表「避難設備一覧」!B4:C14,2,0),"")</f>
        <v/>
      </c>
      <c r="G106" s="772"/>
      <c r="H106" s="772"/>
      <c r="I106" s="772"/>
      <c r="J106" s="772"/>
      <c r="K106" s="772"/>
      <c r="L106" s="772"/>
      <c r="M106" s="772"/>
      <c r="N106" s="772"/>
      <c r="O106" s="772"/>
      <c r="P106" s="772"/>
      <c r="Q106" s="772"/>
      <c r="R106" s="772"/>
      <c r="S106" s="772"/>
      <c r="T106" s="772"/>
      <c r="U106" s="772"/>
      <c r="V106" s="772"/>
      <c r="W106" s="772"/>
      <c r="X106" s="772"/>
      <c r="Y106" s="772"/>
      <c r="Z106" s="773"/>
      <c r="AA106" s="58"/>
      <c r="AB106" s="266" t="s">
        <v>358</v>
      </c>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row>
    <row r="107" spans="2:68" s="14" customFormat="1" ht="45" customHeight="1">
      <c r="B107" s="758"/>
      <c r="C107" s="774" t="s">
        <v>157</v>
      </c>
      <c r="D107" s="775"/>
      <c r="E107" s="265"/>
      <c r="F107" s="776" t="str">
        <f>IFERROR(VLOOKUP(E107,別表「避難設備一覧」!B4:C14,2,0),"")</f>
        <v/>
      </c>
      <c r="G107" s="777"/>
      <c r="H107" s="777"/>
      <c r="I107" s="777"/>
      <c r="J107" s="777"/>
      <c r="K107" s="777"/>
      <c r="L107" s="777"/>
      <c r="M107" s="777"/>
      <c r="N107" s="777"/>
      <c r="O107" s="777"/>
      <c r="P107" s="777"/>
      <c r="Q107" s="777"/>
      <c r="R107" s="777"/>
      <c r="S107" s="777"/>
      <c r="T107" s="777"/>
      <c r="U107" s="777"/>
      <c r="V107" s="777"/>
      <c r="W107" s="777"/>
      <c r="X107" s="777"/>
      <c r="Y107" s="777"/>
      <c r="Z107" s="778"/>
      <c r="AA107" s="58"/>
      <c r="AB107" s="267" t="s">
        <v>359</v>
      </c>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row>
    <row r="108" spans="2:68" s="14" customFormat="1" ht="20.25" customHeight="1">
      <c r="B108" s="758" t="s">
        <v>360</v>
      </c>
      <c r="C108" s="152"/>
      <c r="D108" s="759" t="str">
        <f>IFERROR(VLOOKUP(C108,別表「その他の防災設備一覧」!B3:C10,2,0),"")</f>
        <v/>
      </c>
      <c r="E108" s="759"/>
      <c r="F108" s="759"/>
      <c r="G108" s="759"/>
      <c r="H108" s="759"/>
      <c r="I108" s="759"/>
      <c r="J108" s="759"/>
      <c r="K108" s="759"/>
      <c r="L108" s="759"/>
      <c r="M108" s="760"/>
      <c r="N108" s="152"/>
      <c r="O108" s="759"/>
      <c r="P108" s="759"/>
      <c r="Q108" s="759"/>
      <c r="R108" s="759"/>
      <c r="S108" s="759"/>
      <c r="T108" s="759"/>
      <c r="U108" s="759"/>
      <c r="V108" s="759"/>
      <c r="W108" s="759"/>
      <c r="X108" s="759"/>
      <c r="Y108" s="759"/>
      <c r="Z108" s="760"/>
      <c r="AA108" s="268"/>
      <c r="AC108" s="22"/>
      <c r="AD108" s="58"/>
      <c r="AE108" s="58"/>
      <c r="AF108" s="58"/>
      <c r="AG108" s="58"/>
      <c r="AH108" s="58"/>
      <c r="AI108" s="58"/>
      <c r="AJ108" s="58"/>
      <c r="AK108" s="58"/>
      <c r="AL108" s="58"/>
      <c r="AM108" s="58"/>
      <c r="AN108" s="58"/>
      <c r="AO108" s="58"/>
      <c r="AP108" s="58"/>
      <c r="AQ108" s="58"/>
      <c r="AR108" s="58"/>
      <c r="AS108" s="58"/>
      <c r="AT108" s="58"/>
      <c r="AU108" s="268"/>
      <c r="AV108" s="58"/>
      <c r="AW108" s="58"/>
      <c r="AX108" s="58"/>
      <c r="AY108" s="58"/>
      <c r="AZ108" s="58"/>
      <c r="BA108" s="58"/>
      <c r="BB108" s="58"/>
      <c r="BC108" s="58"/>
      <c r="BD108" s="58"/>
      <c r="BE108" s="58"/>
      <c r="BF108" s="58"/>
      <c r="BG108" s="58"/>
      <c r="BH108" s="58"/>
      <c r="BI108" s="58"/>
      <c r="BJ108" s="58"/>
      <c r="BK108" s="58"/>
      <c r="BL108" s="58"/>
      <c r="BM108" s="58"/>
      <c r="BN108" s="58"/>
      <c r="BO108" s="58"/>
      <c r="BP108" s="58"/>
    </row>
    <row r="109" spans="2:68" s="14" customFormat="1" ht="20.25" customHeight="1">
      <c r="B109" s="758"/>
      <c r="C109" s="153"/>
      <c r="D109" s="761" t="str">
        <f>IFERROR(VLOOKUP(C109,別表「その他の防災設備一覧」!B3:C10,2,0),"")</f>
        <v/>
      </c>
      <c r="E109" s="761"/>
      <c r="F109" s="761"/>
      <c r="G109" s="761"/>
      <c r="H109" s="761"/>
      <c r="I109" s="761"/>
      <c r="J109" s="761"/>
      <c r="K109" s="761"/>
      <c r="L109" s="761"/>
      <c r="M109" s="762"/>
      <c r="N109" s="153"/>
      <c r="O109" s="761" t="str">
        <f>IFERROR(VLOOKUP(N109,別表「その他の防災設備一覧」!B3:C10,2,0),"")</f>
        <v/>
      </c>
      <c r="P109" s="761"/>
      <c r="Q109" s="761"/>
      <c r="R109" s="761"/>
      <c r="S109" s="761"/>
      <c r="T109" s="761"/>
      <c r="U109" s="761"/>
      <c r="V109" s="761"/>
      <c r="W109" s="761"/>
      <c r="X109" s="761"/>
      <c r="Y109" s="761"/>
      <c r="Z109" s="762"/>
      <c r="AA109" s="268"/>
      <c r="AB109" s="21"/>
      <c r="AC109" s="22"/>
      <c r="AD109" s="58"/>
      <c r="AE109" s="58"/>
      <c r="AF109" s="58"/>
      <c r="AG109" s="58"/>
      <c r="AH109" s="58"/>
      <c r="AI109" s="58"/>
      <c r="AJ109" s="58"/>
      <c r="AK109" s="58"/>
      <c r="AL109" s="58"/>
      <c r="AM109" s="58"/>
      <c r="AN109" s="58"/>
      <c r="AO109" s="58"/>
      <c r="AP109" s="58"/>
      <c r="AQ109" s="58"/>
      <c r="AR109" s="58"/>
      <c r="AS109" s="58"/>
      <c r="AT109" s="58"/>
      <c r="AU109" s="268"/>
      <c r="AV109" s="58"/>
      <c r="AW109" s="58"/>
      <c r="AX109" s="58"/>
      <c r="AY109" s="58"/>
      <c r="AZ109" s="58"/>
      <c r="BA109" s="58"/>
      <c r="BB109" s="58"/>
      <c r="BC109" s="58"/>
      <c r="BD109" s="58"/>
      <c r="BE109" s="58"/>
      <c r="BF109" s="58"/>
      <c r="BG109" s="58"/>
      <c r="BH109" s="58"/>
      <c r="BI109" s="58"/>
      <c r="BJ109" s="58"/>
      <c r="BK109" s="58"/>
      <c r="BL109" s="58"/>
      <c r="BM109" s="58"/>
      <c r="BN109" s="58"/>
      <c r="BO109" s="58"/>
      <c r="BP109" s="58"/>
    </row>
    <row r="110" spans="2:68" s="14" customFormat="1" ht="20.25" customHeight="1">
      <c r="B110" s="758"/>
      <c r="C110" s="153"/>
      <c r="D110" s="761" t="str">
        <f>IFERROR(VLOOKUP(C110,別表「その他の防災設備一覧」!B3:C10,2,0),"")</f>
        <v/>
      </c>
      <c r="E110" s="761"/>
      <c r="F110" s="761"/>
      <c r="G110" s="761"/>
      <c r="H110" s="761"/>
      <c r="I110" s="761"/>
      <c r="J110" s="761"/>
      <c r="K110" s="761"/>
      <c r="L110" s="761"/>
      <c r="M110" s="762"/>
      <c r="N110" s="153"/>
      <c r="O110" s="761" t="str">
        <f>IFERROR(VLOOKUP(N110,別表「その他の防災設備一覧」!B3:C10,2,0),"")</f>
        <v/>
      </c>
      <c r="P110" s="761"/>
      <c r="Q110" s="761"/>
      <c r="R110" s="761"/>
      <c r="S110" s="761"/>
      <c r="T110" s="761"/>
      <c r="U110" s="761"/>
      <c r="V110" s="761"/>
      <c r="W110" s="761"/>
      <c r="X110" s="761"/>
      <c r="Y110" s="761"/>
      <c r="Z110" s="762"/>
      <c r="AA110" s="268"/>
      <c r="AB110" s="21"/>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row>
    <row r="111" spans="2:68" s="14" customFormat="1" ht="20.25" customHeight="1">
      <c r="B111" s="758"/>
      <c r="C111" s="269"/>
      <c r="D111" s="763"/>
      <c r="E111" s="763"/>
      <c r="F111" s="763"/>
      <c r="G111" s="763"/>
      <c r="H111" s="763"/>
      <c r="I111" s="763"/>
      <c r="J111" s="763"/>
      <c r="K111" s="763"/>
      <c r="L111" s="763"/>
      <c r="M111" s="764"/>
      <c r="N111" s="269"/>
      <c r="O111" s="763" t="str">
        <f>IFERROR(VLOOKUP(N111,別表「その他の防災設備一覧」!B3:C10,2,0),"")</f>
        <v/>
      </c>
      <c r="P111" s="763"/>
      <c r="Q111" s="763"/>
      <c r="R111" s="763"/>
      <c r="S111" s="763"/>
      <c r="T111" s="763"/>
      <c r="U111" s="763"/>
      <c r="V111" s="763"/>
      <c r="W111" s="763"/>
      <c r="X111" s="763"/>
      <c r="Y111" s="763"/>
      <c r="Z111" s="764"/>
      <c r="AA111" s="268"/>
      <c r="AB111" s="21"/>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row>
    <row r="112" spans="2:68" s="14" customFormat="1" ht="6.75" customHeight="1">
      <c r="B112" s="121"/>
      <c r="C112" s="121"/>
      <c r="D112" s="154"/>
      <c r="E112" s="154"/>
      <c r="F112" s="154"/>
      <c r="G112" s="154"/>
      <c r="H112" s="154"/>
      <c r="I112" s="154"/>
      <c r="J112" s="154"/>
      <c r="K112" s="154"/>
      <c r="L112" s="155"/>
      <c r="M112" s="156"/>
      <c r="N112" s="157"/>
      <c r="O112" s="158"/>
      <c r="P112" s="158"/>
      <c r="Q112" s="158"/>
      <c r="R112" s="158"/>
      <c r="S112" s="158"/>
      <c r="T112" s="158"/>
      <c r="U112" s="158"/>
      <c r="V112" s="158"/>
      <c r="W112" s="158"/>
      <c r="Y112" s="39"/>
      <c r="Z112" s="39"/>
      <c r="AA112" s="268"/>
      <c r="AB112" s="268"/>
      <c r="AC112" s="21"/>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row>
    <row r="113" spans="1:68" s="59" customFormat="1">
      <c r="A113" s="159" t="s">
        <v>361</v>
      </c>
      <c r="C113" s="160"/>
      <c r="D113" s="160"/>
      <c r="E113" s="160"/>
      <c r="F113" s="160"/>
      <c r="G113" s="160"/>
      <c r="H113" s="160"/>
      <c r="I113" s="160"/>
      <c r="J113" s="160"/>
      <c r="K113" s="160"/>
      <c r="L113" s="108"/>
      <c r="M113" s="108"/>
      <c r="N113" s="108"/>
      <c r="O113" s="108"/>
      <c r="S113" s="108"/>
      <c r="T113" s="108"/>
      <c r="U113" s="108"/>
      <c r="V113" s="161"/>
      <c r="W113" s="161"/>
      <c r="X113" s="73"/>
      <c r="Y113" s="73"/>
      <c r="Z113" s="73"/>
      <c r="AA113" s="108"/>
      <c r="AB113" s="108"/>
      <c r="AC113" s="108"/>
    </row>
    <row r="114" spans="1:68" s="2" customFormat="1">
      <c r="A114" s="1"/>
      <c r="B114" s="747" t="s">
        <v>2</v>
      </c>
      <c r="C114" s="747"/>
      <c r="D114" s="747"/>
      <c r="E114" s="747"/>
      <c r="F114" s="747"/>
      <c r="G114" s="748" t="s">
        <v>147</v>
      </c>
      <c r="H114" s="748"/>
      <c r="I114" s="748"/>
      <c r="J114" s="748"/>
      <c r="K114" s="748"/>
      <c r="L114" s="748"/>
      <c r="M114" s="748"/>
      <c r="N114" s="748"/>
      <c r="O114" s="748"/>
      <c r="P114" s="747" t="s">
        <v>148</v>
      </c>
      <c r="Q114" s="747"/>
      <c r="R114" s="747"/>
      <c r="S114" s="71"/>
      <c r="T114" s="749" t="s">
        <v>362</v>
      </c>
      <c r="U114" s="750"/>
      <c r="V114" s="750"/>
      <c r="W114" s="750"/>
      <c r="X114" s="750"/>
      <c r="Y114" s="750"/>
      <c r="Z114" s="751"/>
      <c r="AA114" s="108"/>
      <c r="AB114" s="108"/>
      <c r="AC114" s="108"/>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row>
    <row r="115" spans="1:68" s="2" customFormat="1">
      <c r="B115" s="270" t="s">
        <v>363</v>
      </c>
      <c r="C115" s="752" t="s">
        <v>364</v>
      </c>
      <c r="D115" s="752"/>
      <c r="E115" s="752"/>
      <c r="F115" s="753"/>
      <c r="G115" s="754" t="s">
        <v>365</v>
      </c>
      <c r="H115" s="755"/>
      <c r="I115" s="755"/>
      <c r="J115" s="755"/>
      <c r="K115" s="755"/>
      <c r="L115" s="755"/>
      <c r="M115" s="755"/>
      <c r="N115" s="755"/>
      <c r="O115" s="756"/>
      <c r="P115" s="757">
        <f>3.3*(M8)</f>
        <v>0</v>
      </c>
      <c r="Q115" s="757"/>
      <c r="R115" s="757"/>
      <c r="S115" s="162"/>
      <c r="T115" s="749">
        <f>P115+MAX(P116,P117,P118)</f>
        <v>300</v>
      </c>
      <c r="U115" s="750"/>
      <c r="V115" s="750"/>
      <c r="W115" s="750"/>
      <c r="X115" s="750"/>
      <c r="Y115" s="750"/>
      <c r="Z115" s="751"/>
      <c r="AA115" s="84"/>
      <c r="AB115" s="84"/>
      <c r="AC115" s="84"/>
      <c r="AD115" s="108"/>
      <c r="AE115" s="108"/>
      <c r="AF115" s="59"/>
      <c r="AG115" s="59"/>
      <c r="AH115" s="59"/>
      <c r="AI115" s="59"/>
      <c r="AJ115" s="108"/>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row>
    <row r="116" spans="1:68" s="2" customFormat="1" ht="14.25" thickBot="1">
      <c r="B116" s="271" t="s">
        <v>366</v>
      </c>
      <c r="C116" s="736" t="s">
        <v>367</v>
      </c>
      <c r="D116" s="736"/>
      <c r="E116" s="736"/>
      <c r="F116" s="737"/>
      <c r="G116" s="738" t="s">
        <v>368</v>
      </c>
      <c r="H116" s="739"/>
      <c r="I116" s="739"/>
      <c r="J116" s="739"/>
      <c r="K116" s="739"/>
      <c r="L116" s="739"/>
      <c r="M116" s="739"/>
      <c r="N116" s="739"/>
      <c r="O116" s="740"/>
      <c r="P116" s="741">
        <f>3.3*(O8+Q8+S8)</f>
        <v>0</v>
      </c>
      <c r="Q116" s="741"/>
      <c r="R116" s="741"/>
      <c r="S116" s="162"/>
      <c r="Y116" s="38"/>
      <c r="Z116" s="38"/>
      <c r="AA116" s="108"/>
      <c r="AB116" s="108"/>
      <c r="AC116" s="108"/>
      <c r="AD116" s="108"/>
      <c r="AE116" s="108"/>
      <c r="AF116" s="108"/>
      <c r="AG116" s="108"/>
      <c r="AH116" s="108"/>
      <c r="AI116" s="108"/>
      <c r="AJ116" s="108"/>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row>
    <row r="117" spans="1:68" s="2" customFormat="1" ht="15" thickTop="1" thickBot="1">
      <c r="B117" s="742" t="s">
        <v>369</v>
      </c>
      <c r="C117" s="736" t="s">
        <v>370</v>
      </c>
      <c r="D117" s="736"/>
      <c r="E117" s="736"/>
      <c r="F117" s="737"/>
      <c r="G117" s="746" t="s">
        <v>371</v>
      </c>
      <c r="H117" s="746"/>
      <c r="I117" s="746"/>
      <c r="J117" s="746"/>
      <c r="K117" s="746"/>
      <c r="L117" s="746"/>
      <c r="M117" s="746"/>
      <c r="N117" s="746"/>
      <c r="O117" s="746"/>
      <c r="P117" s="741">
        <f>IF(W14&lt;=2,330+30*(W14-1),"－")</f>
        <v>300</v>
      </c>
      <c r="Q117" s="741"/>
      <c r="R117" s="741"/>
      <c r="S117" s="71"/>
      <c r="T117" s="722" t="s">
        <v>372</v>
      </c>
      <c r="U117" s="723"/>
      <c r="V117" s="723"/>
      <c r="W117" s="724"/>
      <c r="X117" s="725" t="s">
        <v>149</v>
      </c>
      <c r="Y117" s="726"/>
      <c r="Z117" s="727"/>
      <c r="AA117" s="84"/>
      <c r="AB117" s="108"/>
      <c r="AC117" s="108"/>
      <c r="AD117" s="108"/>
      <c r="AE117" s="108"/>
      <c r="AF117" s="268"/>
      <c r="AG117" s="108"/>
      <c r="AH117" s="108"/>
      <c r="AI117" s="108"/>
      <c r="AJ117" s="108"/>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row>
    <row r="118" spans="1:68" s="2" customFormat="1" ht="15" thickTop="1" thickBot="1">
      <c r="B118" s="743"/>
      <c r="C118" s="744"/>
      <c r="D118" s="744"/>
      <c r="E118" s="744"/>
      <c r="F118" s="745"/>
      <c r="G118" s="728" t="s">
        <v>373</v>
      </c>
      <c r="H118" s="728"/>
      <c r="I118" s="728"/>
      <c r="J118" s="728"/>
      <c r="K118" s="728"/>
      <c r="L118" s="728"/>
      <c r="M118" s="728"/>
      <c r="N118" s="728"/>
      <c r="O118" s="728"/>
      <c r="P118" s="729" t="str">
        <f>IF(W14&gt;=3,400+80*(W14-3),"－")</f>
        <v>－</v>
      </c>
      <c r="Q118" s="729"/>
      <c r="R118" s="729"/>
      <c r="S118" s="162"/>
      <c r="T118" s="730">
        <f>I39+S37</f>
        <v>0</v>
      </c>
      <c r="U118" s="731"/>
      <c r="V118" s="731"/>
      <c r="W118" s="732"/>
      <c r="X118" s="733" t="str">
        <f>IF(T115&lt;=T118,"○","×")</f>
        <v>×</v>
      </c>
      <c r="Y118" s="734"/>
      <c r="Z118" s="735"/>
      <c r="AA118" s="272"/>
      <c r="AB118" s="108"/>
      <c r="AC118" s="108"/>
      <c r="AD118" s="108"/>
      <c r="AE118" s="108"/>
      <c r="AF118" s="268"/>
      <c r="AG118" s="108"/>
      <c r="AH118" s="108"/>
      <c r="AI118" s="108"/>
      <c r="AJ118" s="108"/>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row>
    <row r="119" spans="1:68" s="2" customFormat="1" ht="2.25" customHeight="1" thickTop="1">
      <c r="B119" s="10"/>
      <c r="C119" s="10"/>
      <c r="D119" s="10"/>
      <c r="E119" s="35"/>
      <c r="F119" s="35"/>
      <c r="G119" s="35"/>
      <c r="H119" s="35"/>
      <c r="I119" s="35"/>
      <c r="J119" s="35"/>
      <c r="K119" s="35"/>
      <c r="L119" s="35"/>
      <c r="M119" s="35"/>
      <c r="N119" s="35"/>
      <c r="O119" s="35"/>
      <c r="P119" s="35"/>
      <c r="Q119" s="35"/>
      <c r="R119" s="35"/>
      <c r="S119" s="35"/>
      <c r="T119" s="35"/>
      <c r="Y119" s="38"/>
      <c r="Z119" s="38"/>
      <c r="AA119" s="108"/>
      <c r="AB119" s="108"/>
      <c r="AC119" s="21"/>
      <c r="AD119" s="108"/>
      <c r="AE119" s="108"/>
      <c r="AF119" s="108"/>
      <c r="AG119" s="108"/>
      <c r="AH119" s="108"/>
      <c r="AI119" s="108"/>
      <c r="AJ119" s="108"/>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row>
    <row r="120" spans="1:68" s="20" customFormat="1" ht="19.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68" s="20" customFormat="1" ht="19.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68" s="20" customFormat="1" ht="19.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68" s="20" customFormat="1" ht="19.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68" s="20" customFormat="1" ht="19.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68" s="20" customFormat="1" ht="19.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68" s="20" customFormat="1" ht="19.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68" s="20" customFormat="1" ht="19.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68" s="20" customFormat="1" ht="19.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s="20" customFormat="1" ht="19.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s="20" customFormat="1" ht="19.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s="20" customFormat="1" ht="19.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s="20" customFormat="1" ht="19.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s="20" customFormat="1" ht="19.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s="20" customFormat="1" ht="19.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s="20" customFormat="1" ht="19.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s="20" customFormat="1" ht="19.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s="20" customFormat="1" ht="19.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s="20" customFormat="1" ht="19.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s="20" customFormat="1" ht="19.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s="20" customFormat="1" ht="19.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s="20" customFormat="1" ht="19.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s="20" customFormat="1" ht="19.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s="20" customFormat="1" ht="19.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s="20" customFormat="1" ht="19.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s="20" customFormat="1" ht="19.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s="20" customFormat="1" ht="19.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s="20" customFormat="1" ht="19.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s="20" customFormat="1" ht="19.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s="20" customFormat="1" ht="19.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s="20" customFormat="1" ht="19.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s="20" customFormat="1" ht="19.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s="20" customFormat="1" ht="19.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s="20" customFormat="1" ht="19.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s="20" customFormat="1" ht="19.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s="20" customFormat="1" ht="19.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s="20" customFormat="1" ht="19.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s="20" customFormat="1" ht="19.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s="20" customFormat="1" ht="19.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s="20" customFormat="1" ht="19.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s="20" customFormat="1" ht="19.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s="20" customFormat="1" ht="19.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s="20" customFormat="1" ht="19.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s="20" customFormat="1" ht="19.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s="20" customFormat="1" ht="19.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s="20" customFormat="1" ht="19.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s="20" customFormat="1" ht="19.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s="20" customFormat="1" ht="19.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s="20" customFormat="1" ht="19.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s="20" customFormat="1" ht="19.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s="20" customFormat="1" ht="19.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s="20" customFormat="1" ht="19.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s="20" customFormat="1" ht="19.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s="20" customFormat="1" ht="19.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s="20" customFormat="1" ht="19.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s="20" customFormat="1" ht="19.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s="20" customFormat="1" ht="19.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s="20" customFormat="1" ht="19.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s="20" customFormat="1" ht="19.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s="20" customFormat="1" ht="19.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s="20" customFormat="1" ht="19.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s="20" customFormat="1" ht="19.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s="20" customFormat="1" ht="19.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s="20" customFormat="1" ht="19.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s="20" customFormat="1" ht="19.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s="20" customFormat="1" ht="19.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s="20" customFormat="1" ht="19.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s="20" customFormat="1" ht="19.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s="20" customFormat="1" ht="19.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s="20" customFormat="1" ht="19.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s="20" customFormat="1" ht="19.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s="20" customFormat="1" ht="19.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s="20" customFormat="1" ht="19.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s="20" customFormat="1" ht="19.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s="20" customFormat="1" ht="19.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s="20" customFormat="1" ht="19.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s="20" customFormat="1" ht="19.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s="20" customFormat="1" ht="19.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s="20" customFormat="1" ht="19.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s="20" customFormat="1" ht="19.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s="20" customFormat="1" ht="19.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s="20" customFormat="1" ht="19.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s="20" customFormat="1" ht="19.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s="20" customFormat="1" ht="19.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s="20" customFormat="1" ht="19.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s="20" customFormat="1" ht="19.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s="20" customFormat="1" ht="19.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s="20" customFormat="1" ht="19.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s="20" customFormat="1" ht="19.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s="20" customFormat="1" ht="19.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s="20" customFormat="1" ht="19.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s="20" customFormat="1" ht="19.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s="20" customFormat="1" ht="19.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s="20" customFormat="1" ht="19.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s="20" customFormat="1" ht="19.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sheetData>
  <sheetProtection password="A3E6" sheet="1" scenarios="1" formatCells="0" formatColumns="0" formatRows="0" insertRows="0"/>
  <mergeCells count="419">
    <mergeCell ref="Q7:R7"/>
    <mergeCell ref="S7:T7"/>
    <mergeCell ref="U7:X7"/>
    <mergeCell ref="C8:H8"/>
    <mergeCell ref="I8:J8"/>
    <mergeCell ref="K8:L8"/>
    <mergeCell ref="M8:N8"/>
    <mergeCell ref="O8:P8"/>
    <mergeCell ref="Q8:R8"/>
    <mergeCell ref="S8:T8"/>
    <mergeCell ref="B7:H7"/>
    <mergeCell ref="I7:J7"/>
    <mergeCell ref="K7:L7"/>
    <mergeCell ref="M7:N7"/>
    <mergeCell ref="O7:P7"/>
    <mergeCell ref="U8:X8"/>
    <mergeCell ref="D9:H9"/>
    <mergeCell ref="I9:J9"/>
    <mergeCell ref="K9:L9"/>
    <mergeCell ref="M9:N9"/>
    <mergeCell ref="O9:P9"/>
    <mergeCell ref="Q9:R9"/>
    <mergeCell ref="S9:T9"/>
    <mergeCell ref="U9:X9"/>
    <mergeCell ref="S10:T10"/>
    <mergeCell ref="U10:X10"/>
    <mergeCell ref="E11:H11"/>
    <mergeCell ref="I11:J11"/>
    <mergeCell ref="K11:L11"/>
    <mergeCell ref="M11:N11"/>
    <mergeCell ref="O11:P11"/>
    <mergeCell ref="Q11:R11"/>
    <mergeCell ref="S11:T11"/>
    <mergeCell ref="U11:X11"/>
    <mergeCell ref="D10:H10"/>
    <mergeCell ref="I10:J10"/>
    <mergeCell ref="K10:L10"/>
    <mergeCell ref="M10:N10"/>
    <mergeCell ref="O10:P10"/>
    <mergeCell ref="Q10:R10"/>
    <mergeCell ref="S12:T12"/>
    <mergeCell ref="U12:X12"/>
    <mergeCell ref="B14:H14"/>
    <mergeCell ref="I14:J14"/>
    <mergeCell ref="K14:L14"/>
    <mergeCell ref="M14:N14"/>
    <mergeCell ref="O14:P14"/>
    <mergeCell ref="Q14:R14"/>
    <mergeCell ref="S14:T14"/>
    <mergeCell ref="U14:V14"/>
    <mergeCell ref="E12:H12"/>
    <mergeCell ref="I12:J12"/>
    <mergeCell ref="K12:L12"/>
    <mergeCell ref="M12:N12"/>
    <mergeCell ref="O12:P12"/>
    <mergeCell ref="Q12:R12"/>
    <mergeCell ref="W14:X14"/>
    <mergeCell ref="B15:H15"/>
    <mergeCell ref="I15:J15"/>
    <mergeCell ref="K15:L15"/>
    <mergeCell ref="M15:N15"/>
    <mergeCell ref="O15:P15"/>
    <mergeCell ref="Q15:R15"/>
    <mergeCell ref="S15:T15"/>
    <mergeCell ref="U15:X15"/>
    <mergeCell ref="B20:D20"/>
    <mergeCell ref="E20:H20"/>
    <mergeCell ref="J20:L20"/>
    <mergeCell ref="M20:P20"/>
    <mergeCell ref="R20:T20"/>
    <mergeCell ref="U20:X20"/>
    <mergeCell ref="B19:D19"/>
    <mergeCell ref="E19:H19"/>
    <mergeCell ref="J19:L19"/>
    <mergeCell ref="M19:P19"/>
    <mergeCell ref="R19:T19"/>
    <mergeCell ref="U19:X19"/>
    <mergeCell ref="B22:D22"/>
    <mergeCell ref="E22:H22"/>
    <mergeCell ref="J22:L22"/>
    <mergeCell ref="M22:P22"/>
    <mergeCell ref="R22:T22"/>
    <mergeCell ref="U22:X22"/>
    <mergeCell ref="B21:D21"/>
    <mergeCell ref="E21:H21"/>
    <mergeCell ref="J21:L21"/>
    <mergeCell ref="M21:P21"/>
    <mergeCell ref="R21:T21"/>
    <mergeCell ref="U21:X21"/>
    <mergeCell ref="B24:D24"/>
    <mergeCell ref="E24:H24"/>
    <mergeCell ref="J24:L24"/>
    <mergeCell ref="M24:P24"/>
    <mergeCell ref="R24:T24"/>
    <mergeCell ref="U24:X24"/>
    <mergeCell ref="B23:D23"/>
    <mergeCell ref="E23:H23"/>
    <mergeCell ref="J23:L23"/>
    <mergeCell ref="M23:P23"/>
    <mergeCell ref="R23:T23"/>
    <mergeCell ref="U23:X23"/>
    <mergeCell ref="B26:D26"/>
    <mergeCell ref="E26:H26"/>
    <mergeCell ref="J26:L26"/>
    <mergeCell ref="M26:P26"/>
    <mergeCell ref="R26:T26"/>
    <mergeCell ref="U26:X26"/>
    <mergeCell ref="B25:D25"/>
    <mergeCell ref="E25:H25"/>
    <mergeCell ref="J25:L25"/>
    <mergeCell ref="M25:P25"/>
    <mergeCell ref="R25:T25"/>
    <mergeCell ref="U25:X25"/>
    <mergeCell ref="B27:B29"/>
    <mergeCell ref="C27:D27"/>
    <mergeCell ref="E27:H27"/>
    <mergeCell ref="J27:J29"/>
    <mergeCell ref="K27:L27"/>
    <mergeCell ref="M27:P27"/>
    <mergeCell ref="E29:H29"/>
    <mergeCell ref="K29:L29"/>
    <mergeCell ref="M29:P29"/>
    <mergeCell ref="B31:D31"/>
    <mergeCell ref="E31:H31"/>
    <mergeCell ref="J31:L31"/>
    <mergeCell ref="M31:P31"/>
    <mergeCell ref="R31:T31"/>
    <mergeCell ref="U31:X31"/>
    <mergeCell ref="S29:T29"/>
    <mergeCell ref="U29:X29"/>
    <mergeCell ref="B30:D30"/>
    <mergeCell ref="E30:H30"/>
    <mergeCell ref="J30:L30"/>
    <mergeCell ref="M30:P30"/>
    <mergeCell ref="R30:T30"/>
    <mergeCell ref="U30:X30"/>
    <mergeCell ref="R27:R29"/>
    <mergeCell ref="S27:T27"/>
    <mergeCell ref="U27:X27"/>
    <mergeCell ref="C28:D28"/>
    <mergeCell ref="E28:H28"/>
    <mergeCell ref="K28:L28"/>
    <mergeCell ref="M28:P28"/>
    <mergeCell ref="S28:T28"/>
    <mergeCell ref="U28:X28"/>
    <mergeCell ref="C29:D29"/>
    <mergeCell ref="S36:U36"/>
    <mergeCell ref="V36:X36"/>
    <mergeCell ref="B37:H37"/>
    <mergeCell ref="I37:K37"/>
    <mergeCell ref="L37:N37"/>
    <mergeCell ref="P37:R37"/>
    <mergeCell ref="S37:U37"/>
    <mergeCell ref="V37:X37"/>
    <mergeCell ref="B33:D33"/>
    <mergeCell ref="E33:H33"/>
    <mergeCell ref="J33:L33"/>
    <mergeCell ref="M33:P33"/>
    <mergeCell ref="B36:H36"/>
    <mergeCell ref="I36:K36"/>
    <mergeCell ref="L36:N36"/>
    <mergeCell ref="P36:R36"/>
    <mergeCell ref="V39:X39"/>
    <mergeCell ref="C40:H40"/>
    <mergeCell ref="I40:K40"/>
    <mergeCell ref="L40:N40"/>
    <mergeCell ref="P40:R40"/>
    <mergeCell ref="S40:U40"/>
    <mergeCell ref="V40:X40"/>
    <mergeCell ref="I38:K38"/>
    <mergeCell ref="L38:N38"/>
    <mergeCell ref="I39:K39"/>
    <mergeCell ref="L39:N39"/>
    <mergeCell ref="P39:R39"/>
    <mergeCell ref="S39:U39"/>
    <mergeCell ref="B43:H43"/>
    <mergeCell ref="I43:K43"/>
    <mergeCell ref="L43:O43"/>
    <mergeCell ref="P43:T43"/>
    <mergeCell ref="U43:X43"/>
    <mergeCell ref="B44:H44"/>
    <mergeCell ref="I44:K44"/>
    <mergeCell ref="L44:O44"/>
    <mergeCell ref="P44:Q44"/>
    <mergeCell ref="S44:T44"/>
    <mergeCell ref="B46:H46"/>
    <mergeCell ref="I46:K46"/>
    <mergeCell ref="L46:O46"/>
    <mergeCell ref="P46:Q46"/>
    <mergeCell ref="S46:T46"/>
    <mergeCell ref="U46:X46"/>
    <mergeCell ref="U44:X44"/>
    <mergeCell ref="B45:H45"/>
    <mergeCell ref="I45:K45"/>
    <mergeCell ref="L45:O45"/>
    <mergeCell ref="P45:Q45"/>
    <mergeCell ref="S45:T45"/>
    <mergeCell ref="U45:X45"/>
    <mergeCell ref="U51:X51"/>
    <mergeCell ref="B52:H52"/>
    <mergeCell ref="I52:K52"/>
    <mergeCell ref="L52:O52"/>
    <mergeCell ref="P52:Q52"/>
    <mergeCell ref="S52:T52"/>
    <mergeCell ref="U52:X52"/>
    <mergeCell ref="B47:H47"/>
    <mergeCell ref="I47:K47"/>
    <mergeCell ref="B51:H51"/>
    <mergeCell ref="I51:K51"/>
    <mergeCell ref="L51:O51"/>
    <mergeCell ref="P51:T51"/>
    <mergeCell ref="B54:H54"/>
    <mergeCell ref="I54:K54"/>
    <mergeCell ref="L54:O54"/>
    <mergeCell ref="P54:Q54"/>
    <mergeCell ref="S54:T54"/>
    <mergeCell ref="U54:X54"/>
    <mergeCell ref="B53:H53"/>
    <mergeCell ref="I53:K53"/>
    <mergeCell ref="L53:O53"/>
    <mergeCell ref="P53:Q53"/>
    <mergeCell ref="S53:T53"/>
    <mergeCell ref="U53:X53"/>
    <mergeCell ref="W62:Z63"/>
    <mergeCell ref="C63:G63"/>
    <mergeCell ref="H63:R63"/>
    <mergeCell ref="S63:U63"/>
    <mergeCell ref="B55:H55"/>
    <mergeCell ref="I55:K55"/>
    <mergeCell ref="B61:G61"/>
    <mergeCell ref="H61:R61"/>
    <mergeCell ref="S61:U61"/>
    <mergeCell ref="W61:Z61"/>
    <mergeCell ref="C64:G64"/>
    <mergeCell ref="H64:R64"/>
    <mergeCell ref="S64:U64"/>
    <mergeCell ref="C65:G65"/>
    <mergeCell ref="H65:R65"/>
    <mergeCell ref="S65:U65"/>
    <mergeCell ref="B62:G62"/>
    <mergeCell ref="H62:R62"/>
    <mergeCell ref="S62:U62"/>
    <mergeCell ref="T70:V70"/>
    <mergeCell ref="W70:Z70"/>
    <mergeCell ref="W71:Z71"/>
    <mergeCell ref="D72:I72"/>
    <mergeCell ref="J72:L72"/>
    <mergeCell ref="M72:O72"/>
    <mergeCell ref="T71:V71"/>
    <mergeCell ref="W65:Z65"/>
    <mergeCell ref="C66:G66"/>
    <mergeCell ref="H66:R66"/>
    <mergeCell ref="S66:U66"/>
    <mergeCell ref="W66:Z66"/>
    <mergeCell ref="B69:C69"/>
    <mergeCell ref="D69:I69"/>
    <mergeCell ref="J69:L69"/>
    <mergeCell ref="M69:O69"/>
    <mergeCell ref="P69:S69"/>
    <mergeCell ref="T69:V69"/>
    <mergeCell ref="W69:Z69"/>
    <mergeCell ref="B73:C78"/>
    <mergeCell ref="D73:G73"/>
    <mergeCell ref="H73:I73"/>
    <mergeCell ref="J73:L73"/>
    <mergeCell ref="M73:O73"/>
    <mergeCell ref="P73:S78"/>
    <mergeCell ref="D71:G71"/>
    <mergeCell ref="H71:I71"/>
    <mergeCell ref="J71:L71"/>
    <mergeCell ref="M71:O71"/>
    <mergeCell ref="P71:S71"/>
    <mergeCell ref="B70:C72"/>
    <mergeCell ref="D70:G70"/>
    <mergeCell ref="H70:I70"/>
    <mergeCell ref="J70:L70"/>
    <mergeCell ref="M70:O70"/>
    <mergeCell ref="P70:S70"/>
    <mergeCell ref="T73:V73"/>
    <mergeCell ref="W73:Z78"/>
    <mergeCell ref="D74:G74"/>
    <mergeCell ref="H74:I74"/>
    <mergeCell ref="J74:L74"/>
    <mergeCell ref="M74:O74"/>
    <mergeCell ref="T74:V74"/>
    <mergeCell ref="D75:G75"/>
    <mergeCell ref="H75:I75"/>
    <mergeCell ref="J75:L75"/>
    <mergeCell ref="D77:G77"/>
    <mergeCell ref="H77:I77"/>
    <mergeCell ref="J77:L77"/>
    <mergeCell ref="M77:O77"/>
    <mergeCell ref="D78:I78"/>
    <mergeCell ref="J78:L78"/>
    <mergeCell ref="M78:O78"/>
    <mergeCell ref="M75:O75"/>
    <mergeCell ref="T75:V75"/>
    <mergeCell ref="D76:G76"/>
    <mergeCell ref="H76:I76"/>
    <mergeCell ref="J76:L76"/>
    <mergeCell ref="M76:O76"/>
    <mergeCell ref="T76:V76"/>
    <mergeCell ref="T81:U81"/>
    <mergeCell ref="W81:X81"/>
    <mergeCell ref="Y81:Z81"/>
    <mergeCell ref="D82:I82"/>
    <mergeCell ref="J82:L82"/>
    <mergeCell ref="T78:V78"/>
    <mergeCell ref="B79:C89"/>
    <mergeCell ref="D79:I79"/>
    <mergeCell ref="J79:L79"/>
    <mergeCell ref="M79:O88"/>
    <mergeCell ref="D80:I80"/>
    <mergeCell ref="J80:L80"/>
    <mergeCell ref="D81:I81"/>
    <mergeCell ref="J81:L81"/>
    <mergeCell ref="P81:Q81"/>
    <mergeCell ref="D84:I84"/>
    <mergeCell ref="J87:L87"/>
    <mergeCell ref="D83:I83"/>
    <mergeCell ref="J83:L83"/>
    <mergeCell ref="D87:I87"/>
    <mergeCell ref="J84:L84"/>
    <mergeCell ref="D85:I85"/>
    <mergeCell ref="J85:L85"/>
    <mergeCell ref="R81:S81"/>
    <mergeCell ref="D88:I88"/>
    <mergeCell ref="J88:L88"/>
    <mergeCell ref="D89:I89"/>
    <mergeCell ref="J89:L89"/>
    <mergeCell ref="M89:O89"/>
    <mergeCell ref="B90:I90"/>
    <mergeCell ref="J90:L90"/>
    <mergeCell ref="M90:O90"/>
    <mergeCell ref="D86:I86"/>
    <mergeCell ref="J86:L86"/>
    <mergeCell ref="T97:U97"/>
    <mergeCell ref="V97:Z97"/>
    <mergeCell ref="B98:C98"/>
    <mergeCell ref="D98:F98"/>
    <mergeCell ref="G98:H100"/>
    <mergeCell ref="I98:M98"/>
    <mergeCell ref="O98:P98"/>
    <mergeCell ref="Q98:S98"/>
    <mergeCell ref="T98:U101"/>
    <mergeCell ref="V98:Z98"/>
    <mergeCell ref="B97:C97"/>
    <mergeCell ref="D97:F97"/>
    <mergeCell ref="G97:H97"/>
    <mergeCell ref="I97:M97"/>
    <mergeCell ref="O97:P97"/>
    <mergeCell ref="Q97:S97"/>
    <mergeCell ref="B100:C100"/>
    <mergeCell ref="D100:F100"/>
    <mergeCell ref="I100:M100"/>
    <mergeCell ref="O100:P100"/>
    <mergeCell ref="Q100:S100"/>
    <mergeCell ref="V100:Z100"/>
    <mergeCell ref="B99:C99"/>
    <mergeCell ref="D99:F99"/>
    <mergeCell ref="I99:M99"/>
    <mergeCell ref="O99:P99"/>
    <mergeCell ref="Q99:S99"/>
    <mergeCell ref="V99:Z99"/>
    <mergeCell ref="B106:B107"/>
    <mergeCell ref="C106:D106"/>
    <mergeCell ref="F106:Z106"/>
    <mergeCell ref="C107:D107"/>
    <mergeCell ref="F107:Z107"/>
    <mergeCell ref="V101:Z101"/>
    <mergeCell ref="O102:P102"/>
    <mergeCell ref="Q102:S102"/>
    <mergeCell ref="T102:U102"/>
    <mergeCell ref="X102:Z102"/>
    <mergeCell ref="O103:P103"/>
    <mergeCell ref="Q103:S103"/>
    <mergeCell ref="T103:U103"/>
    <mergeCell ref="X103:Z103"/>
    <mergeCell ref="B101:C102"/>
    <mergeCell ref="D101:F102"/>
    <mergeCell ref="G101:H102"/>
    <mergeCell ref="I101:M102"/>
    <mergeCell ref="O101:P101"/>
    <mergeCell ref="Q101:S101"/>
    <mergeCell ref="O108:Z108"/>
    <mergeCell ref="D109:M109"/>
    <mergeCell ref="O109:Z109"/>
    <mergeCell ref="D110:M110"/>
    <mergeCell ref="O110:Z110"/>
    <mergeCell ref="D111:M111"/>
    <mergeCell ref="O111:Z111"/>
    <mergeCell ref="O104:P104"/>
    <mergeCell ref="Q104:S104"/>
    <mergeCell ref="T104:U104"/>
    <mergeCell ref="X104:Z104"/>
    <mergeCell ref="A1:Z1"/>
    <mergeCell ref="T117:W117"/>
    <mergeCell ref="X117:Z117"/>
    <mergeCell ref="G118:O118"/>
    <mergeCell ref="P118:R118"/>
    <mergeCell ref="T118:W118"/>
    <mergeCell ref="X118:Z118"/>
    <mergeCell ref="C116:F116"/>
    <mergeCell ref="G116:O116"/>
    <mergeCell ref="P116:R116"/>
    <mergeCell ref="B117:B118"/>
    <mergeCell ref="C117:F118"/>
    <mergeCell ref="G117:O117"/>
    <mergeCell ref="P117:R117"/>
    <mergeCell ref="B114:F114"/>
    <mergeCell ref="G114:O114"/>
    <mergeCell ref="P114:R114"/>
    <mergeCell ref="T114:Z114"/>
    <mergeCell ref="C115:F115"/>
    <mergeCell ref="G115:O115"/>
    <mergeCell ref="P115:R115"/>
    <mergeCell ref="T115:Z115"/>
    <mergeCell ref="B108:B111"/>
    <mergeCell ref="D108:M108"/>
  </mergeCells>
  <phoneticPr fontId="9"/>
  <conditionalFormatting sqref="C108:C111 N108:N111 E106:E107">
    <cfRule type="expression" dxfId="7" priority="8">
      <formula>$B$101="○"</formula>
    </cfRule>
  </conditionalFormatting>
  <conditionalFormatting sqref="E24:H24">
    <cfRule type="expression" dxfId="6" priority="7">
      <formula>$E$23="所有権"</formula>
    </cfRule>
  </conditionalFormatting>
  <conditionalFormatting sqref="M24:P24">
    <cfRule type="expression" dxfId="5" priority="6">
      <formula>$M$23="所有権"</formula>
    </cfRule>
  </conditionalFormatting>
  <conditionalFormatting sqref="U24:X24">
    <cfRule type="expression" dxfId="4" priority="5">
      <formula>$U$23="所有権"</formula>
    </cfRule>
  </conditionalFormatting>
  <conditionalFormatting sqref="P44:Q46">
    <cfRule type="expression" dxfId="3" priority="4">
      <formula>$L44="所有権"</formula>
    </cfRule>
  </conditionalFormatting>
  <conditionalFormatting sqref="S44:T46">
    <cfRule type="expression" dxfId="2" priority="3">
      <formula>$L44="所有権"</formula>
    </cfRule>
  </conditionalFormatting>
  <conditionalFormatting sqref="P52:Q54">
    <cfRule type="expression" dxfId="1" priority="2">
      <formula>$L52="所有権"</formula>
    </cfRule>
  </conditionalFormatting>
  <conditionalFormatting sqref="S52:T54">
    <cfRule type="expression" dxfId="0" priority="1">
      <formula>$L52="所有権"</formula>
    </cfRule>
  </conditionalFormatting>
  <dataValidations count="23">
    <dataValidation type="list" allowBlank="1" showInputMessage="1" showErrorMessage="1" sqref="E25:H25 M25:P25 U25:X25">
      <formula1>"あり,なし"</formula1>
    </dataValidation>
    <dataValidation type="list" allowBlank="1" showInputMessage="1" showErrorMessage="1" sqref="I25">
      <formula1>$AC$7:$AC$8</formula1>
    </dataValidation>
    <dataValidation type="list" allowBlank="1" showInputMessage="1" showErrorMessage="1" sqref="Y25">
      <formula1>"所有権,賃借権,使用貸借権,その他"</formula1>
    </dataValidation>
    <dataValidation type="list" allowBlank="1" showInputMessage="1" showErrorMessage="1" sqref="E23:H23 M23:P23 U23:X23">
      <formula1>"所有権,賃借権,その他"</formula1>
    </dataValidation>
    <dataValidation type="list" allowBlank="1" showInputMessage="1" showErrorMessage="1" sqref="L52:O54">
      <formula1>"所有権,地上権,賃借権,その他"</formula1>
    </dataValidation>
    <dataValidation type="list" allowBlank="1" showInputMessage="1" showErrorMessage="1" sqref="L44:O46">
      <formula1>"所有権,地上権,賃借権,,その他"</formula1>
    </dataValidation>
    <dataValidation type="list" allowBlank="1" showInputMessage="1" showErrorMessage="1" sqref="E19:H19 M19:P19 U19:X19">
      <formula1>"木造・木構造,鉄骨造,鉄筋コンクリート造,鉄骨鉄筋コンクリート,その他"</formula1>
    </dataValidation>
    <dataValidation type="list" allowBlank="1" showInputMessage="1" showErrorMessage="1" sqref="I23:I24 I26">
      <formula1>$AC$7:$AC$10</formula1>
    </dataValidation>
    <dataValidation type="list" allowBlank="1" showInputMessage="1" showErrorMessage="1" sqref="X113:Z113">
      <formula1>"①,②,③,④,⑤,⑥,⑦,⑧,⑨"</formula1>
    </dataValidation>
    <dataValidation type="list" allowBlank="1" showInputMessage="1" showErrorMessage="1" sqref="B101 B98:C100 O98:P104">
      <formula1>"○,×"</formula1>
    </dataValidation>
    <dataValidation type="list" allowBlank="1" showInputMessage="1" showErrorMessage="1" sqref="E20 I20 M20 U20">
      <formula1>"耐火建築物,―"</formula1>
    </dataValidation>
    <dataValidation type="list" allowBlank="1" showInputMessage="1" showErrorMessage="1" sqref="E106">
      <formula1>"①,②,③,④"</formula1>
    </dataValidation>
    <dataValidation type="list" allowBlank="1" showInputMessage="1" showErrorMessage="1" sqref="E107">
      <formula1>"②,④,⑤,⑥,⑦,⑧,⑨,⑩,⑪"</formula1>
    </dataValidation>
    <dataValidation type="list" allowBlank="1" showInputMessage="1" showErrorMessage="1" sqref="C108">
      <formula1>"①"</formula1>
    </dataValidation>
    <dataValidation type="list" allowBlank="1" showInputMessage="1" showErrorMessage="1" sqref="C109">
      <formula1>"②"</formula1>
    </dataValidation>
    <dataValidation type="list" allowBlank="1" showInputMessage="1" showErrorMessage="1" sqref="C110">
      <formula1>"③"</formula1>
    </dataValidation>
    <dataValidation type="list" allowBlank="1" showInputMessage="1" showErrorMessage="1" sqref="C111">
      <formula1>"④"</formula1>
    </dataValidation>
    <dataValidation type="list" allowBlank="1" showInputMessage="1" showErrorMessage="1" sqref="N108">
      <formula1>"⑤"</formula1>
    </dataValidation>
    <dataValidation type="list" allowBlank="1" showInputMessage="1" showErrorMessage="1" sqref="N109">
      <formula1>"⑥"</formula1>
    </dataValidation>
    <dataValidation type="list" allowBlank="1" showInputMessage="1" showErrorMessage="1" sqref="N110">
      <formula1>"⑦"</formula1>
    </dataValidation>
    <dataValidation type="list" allowBlank="1" showInputMessage="1" showErrorMessage="1" sqref="N111">
      <formula1>"⑧"</formula1>
    </dataValidation>
    <dataValidation type="list" allowBlank="1" showInputMessage="1" showErrorMessage="1" sqref="E21:H21 M21:P21 U21:Y21">
      <formula1>"専用建物,集合住宅,戸建て住宅,その他"</formula1>
    </dataValidation>
    <dataValidation type="list" allowBlank="1" showInputMessage="1" showErrorMessage="1" sqref="Y19">
      <formula1>"木造・木構造,鉄骨造,鉄筋コンクリート造,鉄骨鉄筋コンクリート"</formula1>
    </dataValidation>
  </dataValidations>
  <printOptions horizontalCentered="1"/>
  <pageMargins left="0.59055118110236227" right="0.39370078740157483" top="0.19685039370078741" bottom="0.19685039370078741" header="0.51181102362204722" footer="0.19685039370078741"/>
  <pageSetup paperSize="9" fitToHeight="2" orientation="portrait" cellComments="asDisplayed" horizontalDpi="4294967293" r:id="rId1"/>
  <headerFooter alignWithMargins="0">
    <oddFooter>&amp;C&amp;P/&amp;N</oddFooter>
  </headerFooter>
  <rowBreaks count="1" manualBreakCount="1">
    <brk id="58"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40"/>
  <sheetViews>
    <sheetView view="pageBreakPreview" zoomScaleNormal="100" zoomScaleSheetLayoutView="100" workbookViewId="0">
      <selection activeCell="G10" sqref="G10:M10"/>
    </sheetView>
  </sheetViews>
  <sheetFormatPr defaultColWidth="4.375" defaultRowHeight="13.5"/>
  <cols>
    <col min="1" max="1" width="1.875" style="3" customWidth="1"/>
    <col min="2" max="13" width="3.75" style="3" customWidth="1"/>
    <col min="14" max="14" width="3.625" style="3" customWidth="1"/>
    <col min="15" max="24" width="3.75" style="3" customWidth="1"/>
    <col min="25" max="25" width="3.125" style="28" customWidth="1"/>
    <col min="26" max="26" width="3.75" style="28" customWidth="1"/>
    <col min="27" max="41" width="3.375" style="290" customWidth="1"/>
    <col min="42" max="43" width="4.25" style="290" customWidth="1"/>
    <col min="44" max="60" width="3.375" style="290" customWidth="1"/>
    <col min="61" max="62" width="3.375" style="3" customWidth="1"/>
    <col min="63" max="16384" width="4.375" style="3"/>
  </cols>
  <sheetData>
    <row r="1" spans="1:68" ht="18.75" customHeight="1">
      <c r="A1" s="653" t="s">
        <v>302</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288"/>
      <c r="AB1" s="288"/>
    </row>
    <row r="2" spans="1:68" s="7" customFormat="1">
      <c r="A2" s="159"/>
      <c r="B2" s="159"/>
      <c r="C2" s="159"/>
      <c r="D2" s="159"/>
      <c r="E2" s="159"/>
      <c r="H2" s="159"/>
      <c r="I2" s="159" t="s">
        <v>223</v>
      </c>
      <c r="J2" s="159"/>
      <c r="K2" s="159"/>
      <c r="L2" s="159"/>
      <c r="N2" s="159"/>
      <c r="O2" s="159"/>
      <c r="P2" s="159"/>
      <c r="Q2" s="159"/>
      <c r="R2" s="159"/>
      <c r="S2" s="159"/>
      <c r="T2" s="159"/>
      <c r="U2" s="159"/>
      <c r="V2" s="159"/>
      <c r="W2" s="159"/>
      <c r="X2" s="159"/>
      <c r="Y2" s="159"/>
      <c r="Z2" s="159"/>
      <c r="AA2" s="329"/>
      <c r="AB2" s="330"/>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row>
    <row r="3" spans="1:68" s="7" customFormat="1">
      <c r="A3" s="159"/>
      <c r="B3" s="159"/>
      <c r="C3" s="159"/>
      <c r="D3" s="159"/>
      <c r="E3" s="159"/>
      <c r="H3" s="159"/>
      <c r="I3" s="159" t="s">
        <v>209</v>
      </c>
      <c r="J3" s="159"/>
      <c r="K3" s="159"/>
      <c r="L3" s="159"/>
      <c r="N3" s="159"/>
      <c r="O3" s="159"/>
      <c r="P3" s="159"/>
      <c r="Q3" s="159"/>
      <c r="R3" s="159"/>
      <c r="S3" s="159"/>
      <c r="T3" s="159"/>
      <c r="U3" s="159"/>
      <c r="V3" s="159"/>
      <c r="W3" s="159"/>
      <c r="X3" s="159"/>
      <c r="Y3" s="159"/>
      <c r="Z3" s="159"/>
      <c r="AA3" s="329"/>
      <c r="AB3" s="330"/>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row>
    <row r="4" spans="1:68" s="20" customFormat="1" ht="14.25">
      <c r="A4" s="311" t="s">
        <v>401</v>
      </c>
      <c r="Y4" s="36"/>
      <c r="Z4" s="312"/>
      <c r="AA4" s="331"/>
      <c r="AB4" s="288"/>
      <c r="AC4" s="332"/>
      <c r="AD4" s="331"/>
      <c r="AE4" s="331"/>
      <c r="AF4" s="331"/>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row>
    <row r="5" spans="1:68" s="20" customFormat="1" ht="14.25" thickBot="1">
      <c r="A5" s="29"/>
      <c r="B5" s="20" t="s">
        <v>402</v>
      </c>
      <c r="Y5" s="36"/>
      <c r="Z5" s="312"/>
      <c r="AA5" s="331"/>
      <c r="AB5" s="288"/>
      <c r="AC5" s="332"/>
      <c r="AD5" s="331"/>
      <c r="AE5" s="331"/>
      <c r="AF5" s="331"/>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row>
    <row r="6" spans="1:68" s="6" customFormat="1" ht="14.25" customHeight="1" thickTop="1">
      <c r="B6" s="1473" t="s">
        <v>3</v>
      </c>
      <c r="C6" s="1474"/>
      <c r="D6" s="1475"/>
      <c r="E6" s="1481" t="s">
        <v>37</v>
      </c>
      <c r="F6" s="1474"/>
      <c r="G6" s="1474"/>
      <c r="H6" s="1474"/>
      <c r="I6" s="1474"/>
      <c r="J6" s="1474"/>
      <c r="K6" s="1474"/>
      <c r="L6" s="1474"/>
      <c r="M6" s="1475"/>
      <c r="N6" s="1484" t="s">
        <v>12</v>
      </c>
      <c r="O6" s="1485"/>
      <c r="P6" s="1485"/>
      <c r="Q6" s="1485"/>
      <c r="R6" s="1485"/>
      <c r="S6" s="1485"/>
      <c r="T6" s="1485"/>
      <c r="U6" s="1486"/>
      <c r="V6" s="1487" t="s">
        <v>255</v>
      </c>
      <c r="W6" s="1488"/>
      <c r="X6" s="1488"/>
      <c r="Y6" s="1488"/>
      <c r="Z6" s="1489"/>
      <c r="AA6" s="333"/>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21"/>
      <c r="BJ6" s="21"/>
      <c r="BK6" s="21"/>
      <c r="BL6" s="21"/>
      <c r="BM6" s="21"/>
      <c r="BN6" s="21"/>
      <c r="BO6" s="21"/>
      <c r="BP6" s="21"/>
    </row>
    <row r="7" spans="1:68" s="6" customFormat="1" ht="14.25" customHeight="1">
      <c r="B7" s="1476"/>
      <c r="C7" s="1477"/>
      <c r="D7" s="1318"/>
      <c r="E7" s="1482"/>
      <c r="F7" s="1477"/>
      <c r="G7" s="1477"/>
      <c r="H7" s="1477"/>
      <c r="I7" s="1477"/>
      <c r="J7" s="1477"/>
      <c r="K7" s="1477"/>
      <c r="L7" s="1477"/>
      <c r="M7" s="1318"/>
      <c r="N7" s="1496" t="s">
        <v>13</v>
      </c>
      <c r="O7" s="1410"/>
      <c r="P7" s="1410"/>
      <c r="Q7" s="1410"/>
      <c r="R7" s="1410"/>
      <c r="S7" s="1497"/>
      <c r="T7" s="1218" t="s">
        <v>14</v>
      </c>
      <c r="U7" s="1219"/>
      <c r="V7" s="1490"/>
      <c r="W7" s="1491"/>
      <c r="X7" s="1491"/>
      <c r="Y7" s="1491"/>
      <c r="Z7" s="1492"/>
      <c r="AA7" s="333"/>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21"/>
      <c r="BJ7" s="21"/>
      <c r="BK7" s="21"/>
      <c r="BL7" s="21"/>
      <c r="BM7" s="21"/>
      <c r="BN7" s="21"/>
      <c r="BO7" s="21"/>
      <c r="BP7" s="21"/>
    </row>
    <row r="8" spans="1:68" s="6" customFormat="1" ht="14.25" customHeight="1" thickBot="1">
      <c r="B8" s="1478"/>
      <c r="C8" s="1479"/>
      <c r="D8" s="1480"/>
      <c r="E8" s="1483"/>
      <c r="F8" s="1479"/>
      <c r="G8" s="1479"/>
      <c r="H8" s="1479"/>
      <c r="I8" s="1479"/>
      <c r="J8" s="1479"/>
      <c r="K8" s="1479"/>
      <c r="L8" s="1479"/>
      <c r="M8" s="1480"/>
      <c r="N8" s="1500" t="s">
        <v>11</v>
      </c>
      <c r="O8" s="1501"/>
      <c r="P8" s="1502" t="s">
        <v>5</v>
      </c>
      <c r="Q8" s="1501"/>
      <c r="R8" s="1502" t="s">
        <v>1</v>
      </c>
      <c r="S8" s="1503"/>
      <c r="T8" s="1498"/>
      <c r="U8" s="1499"/>
      <c r="V8" s="1493"/>
      <c r="W8" s="1494"/>
      <c r="X8" s="1494"/>
      <c r="Y8" s="1494"/>
      <c r="Z8" s="1495"/>
      <c r="AA8" s="333"/>
      <c r="AB8" s="334"/>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21"/>
      <c r="BJ8" s="21"/>
      <c r="BK8" s="21"/>
      <c r="BL8" s="21"/>
      <c r="BM8" s="21"/>
      <c r="BN8" s="21"/>
      <c r="BO8" s="21"/>
      <c r="BP8" s="21"/>
    </row>
    <row r="9" spans="1:68" s="6" customFormat="1" ht="13.5" customHeight="1" thickTop="1">
      <c r="B9" s="1461" t="s">
        <v>256</v>
      </c>
      <c r="C9" s="1462"/>
      <c r="D9" s="1463"/>
      <c r="E9" s="1464" t="s">
        <v>257</v>
      </c>
      <c r="F9" s="1465"/>
      <c r="G9" s="1466" t="s">
        <v>258</v>
      </c>
      <c r="H9" s="1467"/>
      <c r="I9" s="1468" t="str">
        <f>IF(G9="兼任","兼任の場合、職種を備考に記載"," ")</f>
        <v xml:space="preserve"> </v>
      </c>
      <c r="J9" s="1468"/>
      <c r="K9" s="1468"/>
      <c r="L9" s="1468"/>
      <c r="M9" s="1469"/>
      <c r="N9" s="1470">
        <v>0</v>
      </c>
      <c r="O9" s="1471"/>
      <c r="P9" s="1472">
        <v>0</v>
      </c>
      <c r="Q9" s="1471"/>
      <c r="R9" s="1449">
        <f>SUM(N9:Q10)</f>
        <v>0</v>
      </c>
      <c r="S9" s="1450"/>
      <c r="T9" s="1451">
        <v>0</v>
      </c>
      <c r="U9" s="1452"/>
      <c r="V9" s="1453"/>
      <c r="W9" s="1454"/>
      <c r="X9" s="1454"/>
      <c r="Y9" s="1454"/>
      <c r="Z9" s="1455"/>
      <c r="AA9" s="333"/>
      <c r="AB9" s="335" t="s">
        <v>259</v>
      </c>
      <c r="AC9" s="336"/>
      <c r="AD9" s="336"/>
      <c r="AE9" s="336"/>
      <c r="AF9" s="336"/>
      <c r="AG9" s="336"/>
      <c r="AH9" s="336"/>
      <c r="AI9" s="336"/>
      <c r="AJ9" s="336"/>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21"/>
      <c r="BJ9" s="21"/>
      <c r="BK9" s="21"/>
      <c r="BL9" s="21"/>
      <c r="BM9" s="21"/>
      <c r="BN9" s="21"/>
      <c r="BO9" s="21"/>
      <c r="BP9" s="21"/>
    </row>
    <row r="10" spans="1:68" s="6" customFormat="1" ht="13.5" customHeight="1">
      <c r="B10" s="1438"/>
      <c r="C10" s="1439"/>
      <c r="D10" s="1440"/>
      <c r="E10" s="1456" t="s">
        <v>40</v>
      </c>
      <c r="F10" s="1457"/>
      <c r="G10" s="1429"/>
      <c r="H10" s="1430"/>
      <c r="I10" s="1430"/>
      <c r="J10" s="1430"/>
      <c r="K10" s="1430"/>
      <c r="L10" s="1430"/>
      <c r="M10" s="1431"/>
      <c r="N10" s="1188"/>
      <c r="O10" s="1189"/>
      <c r="P10" s="1192"/>
      <c r="Q10" s="1189"/>
      <c r="R10" s="1197"/>
      <c r="S10" s="1198"/>
      <c r="T10" s="1422"/>
      <c r="U10" s="1423"/>
      <c r="V10" s="1458" t="str">
        <f>IF(G9="兼任","兼任の場合、1人増員必要"," ")</f>
        <v xml:space="preserve"> </v>
      </c>
      <c r="W10" s="1459"/>
      <c r="X10" s="1459"/>
      <c r="Y10" s="1459"/>
      <c r="Z10" s="1460"/>
      <c r="AA10" s="333"/>
      <c r="AB10" s="331"/>
      <c r="AC10" s="336"/>
      <c r="AD10" s="336"/>
      <c r="AE10" s="336"/>
      <c r="AF10" s="336"/>
      <c r="AG10" s="336"/>
      <c r="AH10" s="336"/>
      <c r="AI10" s="336"/>
      <c r="AJ10" s="336"/>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21"/>
      <c r="BJ10" s="21"/>
      <c r="BK10" s="21"/>
      <c r="BL10" s="21"/>
      <c r="BM10" s="21"/>
      <c r="BN10" s="21"/>
      <c r="BO10" s="21"/>
      <c r="BP10" s="21"/>
    </row>
    <row r="11" spans="1:68" s="6" customFormat="1" ht="13.5" customHeight="1">
      <c r="B11" s="1435" t="s">
        <v>260</v>
      </c>
      <c r="C11" s="1436"/>
      <c r="D11" s="1437"/>
      <c r="E11" s="1445" t="s">
        <v>261</v>
      </c>
      <c r="F11" s="1446"/>
      <c r="G11" s="1447"/>
      <c r="H11" s="980"/>
      <c r="I11" s="1446" t="str">
        <f>IF(G11="兼任","兼任の場合、職種を備考に記載"," ")</f>
        <v xml:space="preserve"> </v>
      </c>
      <c r="J11" s="1446"/>
      <c r="K11" s="1446"/>
      <c r="L11" s="1446"/>
      <c r="M11" s="1448"/>
      <c r="N11" s="1229">
        <v>0</v>
      </c>
      <c r="O11" s="1230"/>
      <c r="P11" s="1231">
        <v>0</v>
      </c>
      <c r="Q11" s="1230"/>
      <c r="R11" s="1265">
        <f>SUM(N11:Q12)</f>
        <v>0</v>
      </c>
      <c r="S11" s="1266"/>
      <c r="T11" s="1420">
        <v>0</v>
      </c>
      <c r="U11" s="1421"/>
      <c r="V11" s="1424"/>
      <c r="W11" s="1425"/>
      <c r="X11" s="1425"/>
      <c r="Y11" s="1425"/>
      <c r="Z11" s="1426"/>
      <c r="AA11" s="333"/>
      <c r="AB11" s="337" t="s">
        <v>262</v>
      </c>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21"/>
      <c r="BJ11" s="21"/>
      <c r="BK11" s="21"/>
      <c r="BL11" s="21"/>
      <c r="BM11" s="21"/>
      <c r="BN11" s="21"/>
      <c r="BO11" s="21"/>
      <c r="BP11" s="21"/>
    </row>
    <row r="12" spans="1:68" s="6" customFormat="1" ht="13.5" customHeight="1">
      <c r="B12" s="1438"/>
      <c r="C12" s="1439"/>
      <c r="D12" s="1440"/>
      <c r="E12" s="1427" t="s">
        <v>40</v>
      </c>
      <c r="F12" s="1428"/>
      <c r="G12" s="1429"/>
      <c r="H12" s="1430"/>
      <c r="I12" s="1430"/>
      <c r="J12" s="1430"/>
      <c r="K12" s="1430"/>
      <c r="L12" s="1430"/>
      <c r="M12" s="1431"/>
      <c r="N12" s="1188"/>
      <c r="O12" s="1189"/>
      <c r="P12" s="1192"/>
      <c r="Q12" s="1189"/>
      <c r="R12" s="1197"/>
      <c r="S12" s="1198"/>
      <c r="T12" s="1422"/>
      <c r="U12" s="1423"/>
      <c r="V12" s="1432"/>
      <c r="W12" s="1433"/>
      <c r="X12" s="1433"/>
      <c r="Y12" s="1433"/>
      <c r="Z12" s="1434"/>
      <c r="AA12" s="333"/>
      <c r="AB12" s="338" t="s">
        <v>263</v>
      </c>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1"/>
      <c r="BH12" s="331"/>
      <c r="BI12" s="21"/>
      <c r="BJ12" s="21"/>
      <c r="BK12" s="21"/>
      <c r="BL12" s="21"/>
      <c r="BM12" s="21"/>
      <c r="BN12" s="21"/>
      <c r="BO12" s="21"/>
      <c r="BP12" s="21"/>
    </row>
    <row r="13" spans="1:68" s="6" customFormat="1" ht="13.5" customHeight="1">
      <c r="B13" s="1435" t="s">
        <v>264</v>
      </c>
      <c r="C13" s="1436"/>
      <c r="D13" s="1437"/>
      <c r="E13" s="1441" t="s">
        <v>261</v>
      </c>
      <c r="F13" s="1442"/>
      <c r="G13" s="1443"/>
      <c r="H13" s="977"/>
      <c r="I13" s="1442" t="str">
        <f>IF(G13="兼任","兼任の場合、職種を備考に記載"," ")</f>
        <v xml:space="preserve"> </v>
      </c>
      <c r="J13" s="1442"/>
      <c r="K13" s="1442"/>
      <c r="L13" s="1442"/>
      <c r="M13" s="1444"/>
      <c r="N13" s="1229">
        <v>0</v>
      </c>
      <c r="O13" s="1230"/>
      <c r="P13" s="1231">
        <v>0</v>
      </c>
      <c r="Q13" s="1230"/>
      <c r="R13" s="1265">
        <f>SUM(N13:Q14)</f>
        <v>0</v>
      </c>
      <c r="S13" s="1266"/>
      <c r="T13" s="1420">
        <v>0</v>
      </c>
      <c r="U13" s="1421"/>
      <c r="V13" s="1424"/>
      <c r="W13" s="1425"/>
      <c r="X13" s="1425"/>
      <c r="Y13" s="1425"/>
      <c r="Z13" s="1426"/>
      <c r="AA13" s="333"/>
      <c r="AB13" s="339" t="s">
        <v>265</v>
      </c>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21"/>
      <c r="BJ13" s="21"/>
      <c r="BK13" s="21"/>
      <c r="BL13" s="21"/>
      <c r="BM13" s="21"/>
      <c r="BN13" s="21"/>
      <c r="BO13" s="21"/>
      <c r="BP13" s="21"/>
    </row>
    <row r="14" spans="1:68" s="6" customFormat="1" ht="13.5" customHeight="1">
      <c r="B14" s="1438"/>
      <c r="C14" s="1439"/>
      <c r="D14" s="1440"/>
      <c r="E14" s="1427" t="s">
        <v>40</v>
      </c>
      <c r="F14" s="1428"/>
      <c r="G14" s="1429"/>
      <c r="H14" s="1430"/>
      <c r="I14" s="1430"/>
      <c r="J14" s="1430"/>
      <c r="K14" s="1430"/>
      <c r="L14" s="1430"/>
      <c r="M14" s="1431"/>
      <c r="N14" s="1188"/>
      <c r="O14" s="1189"/>
      <c r="P14" s="1192"/>
      <c r="Q14" s="1189"/>
      <c r="R14" s="1197"/>
      <c r="S14" s="1198"/>
      <c r="T14" s="1422"/>
      <c r="U14" s="1423"/>
      <c r="V14" s="1432"/>
      <c r="W14" s="1433"/>
      <c r="X14" s="1433"/>
      <c r="Y14" s="1433"/>
      <c r="Z14" s="1434"/>
      <c r="AA14" s="333"/>
      <c r="AB14" s="339" t="s">
        <v>266</v>
      </c>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21"/>
      <c r="BJ14" s="21"/>
      <c r="BK14" s="21"/>
      <c r="BL14" s="21"/>
      <c r="BM14" s="21"/>
      <c r="BN14" s="21"/>
      <c r="BO14" s="21"/>
      <c r="BP14" s="21"/>
    </row>
    <row r="15" spans="1:68" s="6" customFormat="1" ht="18.75" customHeight="1">
      <c r="B15" s="1409" t="s">
        <v>267</v>
      </c>
      <c r="C15" s="1410"/>
      <c r="D15" s="1411"/>
      <c r="E15" s="1412" t="s">
        <v>268</v>
      </c>
      <c r="F15" s="1413"/>
      <c r="G15" s="1413"/>
      <c r="H15" s="1413"/>
      <c r="I15" s="1413"/>
      <c r="J15" s="1413"/>
      <c r="K15" s="1413"/>
      <c r="L15" s="1413"/>
      <c r="M15" s="1414"/>
      <c r="N15" s="1123">
        <v>0</v>
      </c>
      <c r="O15" s="1124"/>
      <c r="P15" s="1125">
        <v>0</v>
      </c>
      <c r="Q15" s="1124"/>
      <c r="R15" s="1126">
        <f>SUM(N15:Q15)</f>
        <v>0</v>
      </c>
      <c r="S15" s="1127"/>
      <c r="T15" s="1418">
        <v>0</v>
      </c>
      <c r="U15" s="1419"/>
      <c r="V15" s="1395"/>
      <c r="W15" s="1396"/>
      <c r="X15" s="1396"/>
      <c r="Y15" s="1396"/>
      <c r="Z15" s="1397"/>
      <c r="AA15" s="333"/>
      <c r="AB15" s="339" t="s">
        <v>269</v>
      </c>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21"/>
      <c r="BJ15" s="21"/>
      <c r="BK15" s="21"/>
      <c r="BL15" s="21"/>
      <c r="BM15" s="21"/>
      <c r="BN15" s="21"/>
      <c r="BO15" s="21"/>
      <c r="BP15" s="21"/>
    </row>
    <row r="16" spans="1:68" s="6" customFormat="1" ht="18.75" customHeight="1" thickBot="1">
      <c r="B16" s="1398" t="s">
        <v>270</v>
      </c>
      <c r="C16" s="1399"/>
      <c r="D16" s="1400"/>
      <c r="E16" s="1415"/>
      <c r="F16" s="1416"/>
      <c r="G16" s="1416"/>
      <c r="H16" s="1416"/>
      <c r="I16" s="1416"/>
      <c r="J16" s="1416"/>
      <c r="K16" s="1416"/>
      <c r="L16" s="1416"/>
      <c r="M16" s="1417"/>
      <c r="N16" s="1401">
        <v>0</v>
      </c>
      <c r="O16" s="1402"/>
      <c r="P16" s="1403">
        <v>0</v>
      </c>
      <c r="Q16" s="1402"/>
      <c r="R16" s="1162">
        <f>SUM(N16:Q16)</f>
        <v>0</v>
      </c>
      <c r="S16" s="1163"/>
      <c r="T16" s="1404">
        <v>0</v>
      </c>
      <c r="U16" s="1405"/>
      <c r="V16" s="1406"/>
      <c r="W16" s="1407"/>
      <c r="X16" s="1407"/>
      <c r="Y16" s="1407"/>
      <c r="Z16" s="1408"/>
      <c r="AA16" s="333"/>
      <c r="AB16" s="331" t="s">
        <v>271</v>
      </c>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21"/>
      <c r="BJ16" s="21"/>
      <c r="BK16" s="21"/>
      <c r="BL16" s="21"/>
      <c r="BM16" s="21"/>
      <c r="BN16" s="21"/>
      <c r="BO16" s="21"/>
      <c r="BP16" s="21"/>
    </row>
    <row r="17" spans="2:68" ht="14.25" customHeight="1" thickBot="1">
      <c r="B17" s="1215" t="s">
        <v>272</v>
      </c>
      <c r="C17" s="208"/>
      <c r="D17" s="207"/>
      <c r="E17" s="1387" t="s">
        <v>4</v>
      </c>
      <c r="F17" s="1388"/>
      <c r="G17" s="1389"/>
      <c r="H17" s="1390" t="s">
        <v>7</v>
      </c>
      <c r="I17" s="1388"/>
      <c r="J17" s="1390" t="s">
        <v>273</v>
      </c>
      <c r="K17" s="1391"/>
      <c r="L17" s="1392" t="s">
        <v>10</v>
      </c>
      <c r="M17" s="1393"/>
      <c r="N17" s="1394"/>
      <c r="O17" s="1371"/>
      <c r="P17" s="1370"/>
      <c r="Q17" s="1371"/>
      <c r="R17" s="1370"/>
      <c r="S17" s="1372"/>
      <c r="T17" s="1373"/>
      <c r="U17" s="1374"/>
      <c r="V17" s="1375"/>
      <c r="W17" s="1376"/>
      <c r="X17" s="1376"/>
      <c r="Y17" s="1376"/>
      <c r="Z17" s="1377"/>
      <c r="AA17" s="340"/>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0"/>
      <c r="BJ17" s="20"/>
      <c r="BK17" s="20"/>
      <c r="BL17" s="20"/>
      <c r="BM17" s="20"/>
      <c r="BN17" s="20"/>
      <c r="BO17" s="20"/>
      <c r="BP17" s="20"/>
    </row>
    <row r="18" spans="2:68" ht="22.5" customHeight="1">
      <c r="B18" s="1216"/>
      <c r="C18" s="1378" t="s">
        <v>15</v>
      </c>
      <c r="D18" s="1379"/>
      <c r="E18" s="1380" t="s">
        <v>274</v>
      </c>
      <c r="F18" s="1381"/>
      <c r="G18" s="1382"/>
      <c r="H18" s="1383">
        <v>0</v>
      </c>
      <c r="I18" s="1271"/>
      <c r="J18" s="1384"/>
      <c r="K18" s="1385"/>
      <c r="L18" s="1227">
        <f>ROUNDDOWN(H18/3,1)</f>
        <v>0</v>
      </c>
      <c r="M18" s="1228"/>
      <c r="N18" s="1386">
        <v>0</v>
      </c>
      <c r="O18" s="1344"/>
      <c r="P18" s="1343">
        <v>0</v>
      </c>
      <c r="Q18" s="1344"/>
      <c r="R18" s="1345">
        <f>SUM(N18:Q18)</f>
        <v>0</v>
      </c>
      <c r="S18" s="1346"/>
      <c r="T18" s="1347">
        <v>0</v>
      </c>
      <c r="U18" s="1348"/>
      <c r="V18" s="1359"/>
      <c r="W18" s="1360"/>
      <c r="X18" s="1360"/>
      <c r="Y18" s="1360"/>
      <c r="Z18" s="1361"/>
      <c r="AA18" s="333"/>
      <c r="AB18" s="341"/>
      <c r="AC18" s="1362" t="s">
        <v>52</v>
      </c>
      <c r="AD18" s="1362"/>
      <c r="AE18" s="1362"/>
      <c r="AF18" s="1362"/>
      <c r="AG18" s="1362"/>
      <c r="AH18" s="1362"/>
      <c r="AI18" s="1362"/>
      <c r="AJ18" s="1362"/>
      <c r="AK18" s="1362"/>
      <c r="AL18" s="1362"/>
      <c r="AM18" s="1362"/>
      <c r="AN18" s="1362"/>
      <c r="AO18" s="1362"/>
      <c r="AP18" s="1362"/>
      <c r="AQ18" s="1362"/>
      <c r="AR18" s="1362"/>
      <c r="AS18" s="1362"/>
      <c r="AT18" s="1362"/>
      <c r="AU18" s="1362"/>
      <c r="AV18" s="1362"/>
      <c r="AW18" s="1362"/>
      <c r="AX18" s="1362"/>
      <c r="AY18" s="1362"/>
      <c r="AZ18" s="342"/>
      <c r="BA18" s="343"/>
      <c r="BB18" s="288"/>
      <c r="BC18" s="288"/>
      <c r="BD18" s="288"/>
      <c r="BE18" s="288"/>
      <c r="BF18" s="288"/>
      <c r="BG18" s="288"/>
      <c r="BH18" s="288"/>
      <c r="BI18" s="20"/>
      <c r="BJ18" s="20"/>
      <c r="BK18" s="20"/>
      <c r="BL18" s="20"/>
      <c r="BM18" s="20"/>
      <c r="BN18" s="20"/>
      <c r="BO18" s="20"/>
      <c r="BP18" s="20"/>
    </row>
    <row r="19" spans="2:68" ht="22.5" customHeight="1" thickBot="1">
      <c r="B19" s="1216"/>
      <c r="C19" s="1317" t="s">
        <v>42</v>
      </c>
      <c r="D19" s="1318"/>
      <c r="E19" s="1363" t="s">
        <v>275</v>
      </c>
      <c r="F19" s="1364"/>
      <c r="G19" s="1365"/>
      <c r="H19" s="1366">
        <v>0</v>
      </c>
      <c r="I19" s="1367"/>
      <c r="J19" s="1368"/>
      <c r="K19" s="1369"/>
      <c r="L19" s="1313">
        <f>ROUNDDOWN(H19/6,1)</f>
        <v>0</v>
      </c>
      <c r="M19" s="1314"/>
      <c r="N19" s="1186">
        <v>0</v>
      </c>
      <c r="O19" s="1187"/>
      <c r="P19" s="1191">
        <v>0</v>
      </c>
      <c r="Q19" s="1187"/>
      <c r="R19" s="1195">
        <f>SUM(N19:Q19)</f>
        <v>0</v>
      </c>
      <c r="S19" s="1196"/>
      <c r="T19" s="1232">
        <v>0</v>
      </c>
      <c r="U19" s="1233"/>
      <c r="V19" s="1287"/>
      <c r="W19" s="1288"/>
      <c r="X19" s="1288"/>
      <c r="Y19" s="1288"/>
      <c r="Z19" s="1289"/>
      <c r="AA19" s="333"/>
      <c r="AB19" s="344" t="s">
        <v>53</v>
      </c>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45"/>
      <c r="BB19" s="288"/>
      <c r="BC19" s="288"/>
      <c r="BD19" s="288"/>
      <c r="BE19" s="288"/>
      <c r="BF19" s="288"/>
      <c r="BG19" s="288"/>
      <c r="BH19" s="288"/>
      <c r="BI19" s="20"/>
      <c r="BJ19" s="20"/>
      <c r="BK19" s="20"/>
      <c r="BL19" s="20"/>
      <c r="BM19" s="20"/>
      <c r="BN19" s="20"/>
      <c r="BO19" s="20"/>
      <c r="BP19" s="20"/>
    </row>
    <row r="20" spans="2:68" ht="15" thickTop="1" thickBot="1">
      <c r="B20" s="1216"/>
      <c r="C20" s="1236" t="s">
        <v>16</v>
      </c>
      <c r="D20" s="1237"/>
      <c r="E20" s="1240" t="s">
        <v>276</v>
      </c>
      <c r="F20" s="1241"/>
      <c r="G20" s="1242"/>
      <c r="H20" s="1243">
        <v>0</v>
      </c>
      <c r="I20" s="1244"/>
      <c r="J20" s="1245">
        <v>0</v>
      </c>
      <c r="K20" s="1246"/>
      <c r="L20" s="1285" t="e">
        <f>IF((H20/J20)&gt;20,(2*J20),(MAX(ROUNDDOWN(H20/20,1),J20)))</f>
        <v>#DIV/0!</v>
      </c>
      <c r="M20" s="1286"/>
      <c r="N20" s="1339">
        <v>0</v>
      </c>
      <c r="O20" s="1340"/>
      <c r="P20" s="1349">
        <v>0</v>
      </c>
      <c r="Q20" s="1340"/>
      <c r="R20" s="1351">
        <f>SUM(N20:Q21)</f>
        <v>0</v>
      </c>
      <c r="S20" s="1352"/>
      <c r="T20" s="1355">
        <v>0</v>
      </c>
      <c r="U20" s="1356"/>
      <c r="V20" s="1328"/>
      <c r="W20" s="1329"/>
      <c r="X20" s="1329"/>
      <c r="Y20" s="1329"/>
      <c r="Z20" s="1330"/>
      <c r="AA20" s="333"/>
      <c r="AB20" s="346" t="s">
        <v>18</v>
      </c>
      <c r="AC20" s="1331" t="s">
        <v>54</v>
      </c>
      <c r="AD20" s="1332"/>
      <c r="AE20" s="1332"/>
      <c r="AF20" s="1332"/>
      <c r="AG20" s="1332"/>
      <c r="AH20" s="1332"/>
      <c r="AI20" s="1332"/>
      <c r="AJ20" s="1332"/>
      <c r="AK20" s="1332"/>
      <c r="AL20" s="1332"/>
      <c r="AM20" s="1332"/>
      <c r="AN20" s="1333"/>
      <c r="AO20" s="1334">
        <v>240</v>
      </c>
      <c r="AP20" s="1335"/>
      <c r="AQ20" s="347" t="s">
        <v>277</v>
      </c>
      <c r="AR20" s="347"/>
      <c r="AS20" s="347"/>
      <c r="AT20" s="347"/>
      <c r="AU20" s="347"/>
      <c r="AV20" s="347"/>
      <c r="AW20" s="347"/>
      <c r="AX20" s="347"/>
      <c r="AY20" s="347"/>
      <c r="AZ20" s="348"/>
      <c r="BA20" s="345"/>
      <c r="BB20" s="288"/>
      <c r="BC20" s="288"/>
      <c r="BD20" s="288"/>
      <c r="BE20" s="288"/>
      <c r="BF20" s="288"/>
      <c r="BG20" s="288"/>
      <c r="BH20" s="288"/>
      <c r="BI20" s="20"/>
      <c r="BJ20" s="20"/>
      <c r="BK20" s="20"/>
      <c r="BL20" s="20"/>
      <c r="BM20" s="20"/>
      <c r="BN20" s="20"/>
      <c r="BO20" s="20"/>
      <c r="BP20" s="20"/>
    </row>
    <row r="21" spans="2:68" ht="19.5" customHeight="1" thickTop="1" thickBot="1">
      <c r="B21" s="1216"/>
      <c r="C21" s="1238"/>
      <c r="D21" s="1239"/>
      <c r="E21" s="1295" t="s">
        <v>278</v>
      </c>
      <c r="F21" s="1296"/>
      <c r="G21" s="1296"/>
      <c r="H21" s="1296"/>
      <c r="I21" s="1296"/>
      <c r="J21" s="1296"/>
      <c r="K21" s="1297"/>
      <c r="L21" s="1337"/>
      <c r="M21" s="1338"/>
      <c r="N21" s="1341"/>
      <c r="O21" s="1342"/>
      <c r="P21" s="1350"/>
      <c r="Q21" s="1342"/>
      <c r="R21" s="1353"/>
      <c r="S21" s="1354"/>
      <c r="T21" s="1357"/>
      <c r="U21" s="1358"/>
      <c r="V21" s="1328"/>
      <c r="W21" s="1329"/>
      <c r="X21" s="1329"/>
      <c r="Y21" s="1329"/>
      <c r="Z21" s="1330"/>
      <c r="AA21" s="333"/>
      <c r="AB21" s="346" t="s">
        <v>19</v>
      </c>
      <c r="AC21" s="1293" t="s">
        <v>20</v>
      </c>
      <c r="AD21" s="1293"/>
      <c r="AE21" s="1293"/>
      <c r="AF21" s="1293"/>
      <c r="AG21" s="1293"/>
      <c r="AH21" s="1293"/>
      <c r="AI21" s="1293"/>
      <c r="AJ21" s="1293"/>
      <c r="AK21" s="1293"/>
      <c r="AL21" s="1293"/>
      <c r="AM21" s="1293"/>
      <c r="AN21" s="1336"/>
      <c r="AO21" s="1334">
        <v>160</v>
      </c>
      <c r="AP21" s="1335"/>
      <c r="AQ21" s="347" t="s">
        <v>279</v>
      </c>
      <c r="AR21" s="347"/>
      <c r="AS21" s="347"/>
      <c r="AT21" s="347"/>
      <c r="AU21" s="347"/>
      <c r="AV21" s="347"/>
      <c r="AW21" s="347"/>
      <c r="AX21" s="347"/>
      <c r="AY21" s="347"/>
      <c r="AZ21" s="348"/>
      <c r="BA21" s="345"/>
      <c r="BB21" s="288"/>
      <c r="BC21" s="288"/>
      <c r="BD21" s="288"/>
      <c r="BE21" s="288"/>
      <c r="BF21" s="288"/>
      <c r="BG21" s="288"/>
      <c r="BH21" s="288"/>
      <c r="BI21" s="20"/>
      <c r="BJ21" s="20"/>
      <c r="BK21" s="20"/>
      <c r="BL21" s="20"/>
      <c r="BM21" s="20"/>
      <c r="BN21" s="20"/>
      <c r="BO21" s="20"/>
      <c r="BP21" s="20"/>
    </row>
    <row r="22" spans="2:68" ht="14.25" thickTop="1">
      <c r="B22" s="1216"/>
      <c r="C22" s="1317" t="s">
        <v>41</v>
      </c>
      <c r="D22" s="1318"/>
      <c r="E22" s="1321" t="s">
        <v>280</v>
      </c>
      <c r="F22" s="1322"/>
      <c r="G22" s="1323"/>
      <c r="H22" s="1309">
        <v>0</v>
      </c>
      <c r="I22" s="1310"/>
      <c r="J22" s="1311">
        <v>0</v>
      </c>
      <c r="K22" s="1312"/>
      <c r="L22" s="1313">
        <f>MAX(ROUNDDOWN(H22/30,1),J22)</f>
        <v>0</v>
      </c>
      <c r="M22" s="1314"/>
      <c r="N22" s="1186">
        <v>0</v>
      </c>
      <c r="O22" s="1187"/>
      <c r="P22" s="1191">
        <v>0</v>
      </c>
      <c r="Q22" s="1187"/>
      <c r="R22" s="1195">
        <f>SUM(N22:Q23)</f>
        <v>0</v>
      </c>
      <c r="S22" s="1196"/>
      <c r="T22" s="1232">
        <v>0</v>
      </c>
      <c r="U22" s="1233"/>
      <c r="V22" s="1287"/>
      <c r="W22" s="1288"/>
      <c r="X22" s="1288"/>
      <c r="Y22" s="1288"/>
      <c r="Z22" s="1289"/>
      <c r="AA22" s="333"/>
      <c r="AB22" s="349"/>
      <c r="AC22" s="1293" t="s">
        <v>55</v>
      </c>
      <c r="AD22" s="1293"/>
      <c r="AE22" s="1293"/>
      <c r="AF22" s="1293"/>
      <c r="AG22" s="1293"/>
      <c r="AH22" s="1293"/>
      <c r="AI22" s="1293"/>
      <c r="AJ22" s="1293"/>
      <c r="AK22" s="1293"/>
      <c r="AL22" s="1293"/>
      <c r="AM22" s="1293"/>
      <c r="AN22" s="1293"/>
      <c r="AO22" s="1294">
        <f>IFERROR(ROUND(AO20/AO21,1)," ")</f>
        <v>1.5</v>
      </c>
      <c r="AP22" s="1294"/>
      <c r="AQ22" s="347" t="s">
        <v>44</v>
      </c>
      <c r="AR22" s="347"/>
      <c r="AS22" s="347"/>
      <c r="AT22" s="347"/>
      <c r="AU22" s="347"/>
      <c r="AV22" s="347"/>
      <c r="AW22" s="347"/>
      <c r="AX22" s="347"/>
      <c r="AY22" s="347"/>
      <c r="AZ22" s="348"/>
      <c r="BA22" s="345"/>
      <c r="BB22" s="288"/>
      <c r="BC22" s="288"/>
      <c r="BD22" s="288"/>
      <c r="BE22" s="288"/>
      <c r="BF22" s="288"/>
      <c r="BG22" s="288"/>
      <c r="BH22" s="288"/>
      <c r="BI22" s="20"/>
      <c r="BJ22" s="20"/>
      <c r="BK22" s="20"/>
      <c r="BL22" s="20"/>
      <c r="BM22" s="20"/>
      <c r="BN22" s="20"/>
      <c r="BO22" s="20"/>
      <c r="BP22" s="20"/>
    </row>
    <row r="23" spans="2:68">
      <c r="B23" s="1216"/>
      <c r="C23" s="1319"/>
      <c r="D23" s="1320"/>
      <c r="E23" s="1295" t="s">
        <v>281</v>
      </c>
      <c r="F23" s="1296"/>
      <c r="G23" s="1296"/>
      <c r="H23" s="1296"/>
      <c r="I23" s="1296"/>
      <c r="J23" s="1296"/>
      <c r="K23" s="1297"/>
      <c r="L23" s="1315"/>
      <c r="M23" s="1316"/>
      <c r="N23" s="1188"/>
      <c r="O23" s="1189"/>
      <c r="P23" s="1192"/>
      <c r="Q23" s="1189"/>
      <c r="R23" s="1197"/>
      <c r="S23" s="1198"/>
      <c r="T23" s="1234"/>
      <c r="U23" s="1235"/>
      <c r="V23" s="1290"/>
      <c r="W23" s="1291"/>
      <c r="X23" s="1291"/>
      <c r="Y23" s="1291"/>
      <c r="Z23" s="1292"/>
      <c r="AA23" s="333"/>
      <c r="AB23" s="349" t="s">
        <v>43</v>
      </c>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8"/>
      <c r="BA23" s="345"/>
      <c r="BB23" s="288"/>
      <c r="BC23" s="288"/>
      <c r="BD23" s="288"/>
      <c r="BE23" s="288"/>
      <c r="BF23" s="288"/>
      <c r="BG23" s="288"/>
      <c r="BH23" s="288"/>
      <c r="BI23" s="20"/>
      <c r="BJ23" s="20"/>
      <c r="BK23" s="20"/>
      <c r="BL23" s="20"/>
      <c r="BM23" s="20"/>
      <c r="BN23" s="20"/>
      <c r="BO23" s="20"/>
      <c r="BP23" s="20"/>
    </row>
    <row r="24" spans="2:68" ht="18.75" customHeight="1">
      <c r="B24" s="1216"/>
      <c r="C24" s="1298" t="s">
        <v>8</v>
      </c>
      <c r="D24" s="1299"/>
      <c r="E24" s="1300" t="s">
        <v>282</v>
      </c>
      <c r="F24" s="1301"/>
      <c r="G24" s="1302"/>
      <c r="H24" s="1303">
        <f>SUM(H18:I22)</f>
        <v>0</v>
      </c>
      <c r="I24" s="1304"/>
      <c r="J24" s="1305">
        <f>J20+J22</f>
        <v>0</v>
      </c>
      <c r="K24" s="1306"/>
      <c r="L24" s="1307" t="e">
        <f>ROUND(SUM(L18:M22),0)</f>
        <v>#DIV/0!</v>
      </c>
      <c r="M24" s="1308"/>
      <c r="N24" s="1324">
        <f>SUM(N18:O23)</f>
        <v>0</v>
      </c>
      <c r="O24" s="1325"/>
      <c r="P24" s="1126">
        <f>SUM(P18:Q23)</f>
        <v>0</v>
      </c>
      <c r="Q24" s="1325"/>
      <c r="R24" s="1126">
        <f>SUM(R18:S23)</f>
        <v>0</v>
      </c>
      <c r="S24" s="1127"/>
      <c r="T24" s="1326">
        <f>SUM(T18:U23)</f>
        <v>0</v>
      </c>
      <c r="U24" s="1327"/>
      <c r="V24" s="1130"/>
      <c r="W24" s="662"/>
      <c r="X24" s="662"/>
      <c r="Y24" s="662"/>
      <c r="Z24" s="1131"/>
      <c r="AA24" s="333"/>
      <c r="AB24" s="349"/>
      <c r="AC24" s="350" t="s">
        <v>283</v>
      </c>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8"/>
      <c r="BA24" s="345"/>
      <c r="BB24" s="288"/>
      <c r="BC24" s="288"/>
      <c r="BD24" s="288"/>
      <c r="BE24" s="288"/>
      <c r="BF24" s="288"/>
      <c r="BG24" s="288"/>
      <c r="BH24" s="288"/>
      <c r="BI24" s="20"/>
      <c r="BJ24" s="20"/>
      <c r="BK24" s="20"/>
      <c r="BL24" s="20"/>
      <c r="BM24" s="20"/>
      <c r="BN24" s="20"/>
      <c r="BO24" s="20"/>
      <c r="BP24" s="20"/>
    </row>
    <row r="25" spans="2:68" ht="12.75" customHeight="1">
      <c r="B25" s="1216"/>
      <c r="C25" s="1218" t="s">
        <v>9</v>
      </c>
      <c r="D25" s="1219"/>
      <c r="E25" s="1224" t="s">
        <v>46</v>
      </c>
      <c r="F25" s="1225"/>
      <c r="G25" s="1225"/>
      <c r="H25" s="1225"/>
      <c r="I25" s="1225"/>
      <c r="J25" s="1225"/>
      <c r="K25" s="1226"/>
      <c r="L25" s="1227">
        <f>IF((W25+Y25&lt;=90),1,"")</f>
        <v>1</v>
      </c>
      <c r="M25" s="1228"/>
      <c r="N25" s="1229">
        <v>0</v>
      </c>
      <c r="O25" s="1230"/>
      <c r="P25" s="1231">
        <v>0</v>
      </c>
      <c r="Q25" s="1230"/>
      <c r="R25" s="1265">
        <f>SUM(N25:Q27)</f>
        <v>0</v>
      </c>
      <c r="S25" s="1266"/>
      <c r="T25" s="1267">
        <v>0</v>
      </c>
      <c r="U25" s="1268"/>
      <c r="V25" s="1269" t="s">
        <v>284</v>
      </c>
      <c r="W25" s="1270"/>
      <c r="X25" s="1270"/>
      <c r="Y25" s="1271">
        <v>0</v>
      </c>
      <c r="Z25" s="1272"/>
      <c r="AA25" s="336"/>
      <c r="AB25" s="349"/>
      <c r="AC25" s="351" t="s">
        <v>285</v>
      </c>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8"/>
      <c r="BA25" s="345"/>
      <c r="BB25" s="288"/>
      <c r="BC25" s="288"/>
      <c r="BD25" s="288"/>
      <c r="BE25" s="288"/>
      <c r="BF25" s="288"/>
      <c r="BG25" s="288"/>
      <c r="BH25" s="288"/>
      <c r="BI25" s="20"/>
      <c r="BJ25" s="20"/>
      <c r="BK25" s="20"/>
      <c r="BL25" s="20"/>
      <c r="BM25" s="20"/>
      <c r="BN25" s="20"/>
      <c r="BO25" s="20"/>
      <c r="BP25" s="20"/>
    </row>
    <row r="26" spans="2:68" ht="12.75" customHeight="1">
      <c r="B26" s="1216"/>
      <c r="C26" s="1220"/>
      <c r="D26" s="1221"/>
      <c r="E26" s="1273" t="s">
        <v>45</v>
      </c>
      <c r="F26" s="1274"/>
      <c r="G26" s="1274"/>
      <c r="H26" s="1274"/>
      <c r="I26" s="1274"/>
      <c r="J26" s="1274"/>
      <c r="K26" s="1275"/>
      <c r="L26" s="1276" t="str">
        <f>IF((Y26&gt;0),1,"")</f>
        <v/>
      </c>
      <c r="M26" s="1277"/>
      <c r="N26" s="1186"/>
      <c r="O26" s="1187"/>
      <c r="P26" s="1191"/>
      <c r="Q26" s="1187"/>
      <c r="R26" s="1195"/>
      <c r="S26" s="1196"/>
      <c r="T26" s="1232"/>
      <c r="U26" s="1233"/>
      <c r="V26" s="1278" t="s">
        <v>48</v>
      </c>
      <c r="W26" s="1279"/>
      <c r="X26" s="1279"/>
      <c r="Y26" s="1280">
        <v>0</v>
      </c>
      <c r="Z26" s="1281"/>
      <c r="AA26" s="352"/>
      <c r="AB26" s="349"/>
      <c r="AC26" s="353" t="s">
        <v>286</v>
      </c>
      <c r="AD26" s="351"/>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8"/>
      <c r="BA26" s="345"/>
      <c r="BB26" s="288"/>
      <c r="BC26" s="288"/>
      <c r="BD26" s="288"/>
      <c r="BE26" s="288"/>
      <c r="BF26" s="288"/>
      <c r="BG26" s="288"/>
      <c r="BH26" s="288"/>
      <c r="BI26" s="20"/>
      <c r="BJ26" s="20"/>
      <c r="BK26" s="20"/>
      <c r="BL26" s="20"/>
      <c r="BM26" s="20"/>
      <c r="BN26" s="20"/>
      <c r="BO26" s="20"/>
      <c r="BP26" s="20"/>
    </row>
    <row r="27" spans="2:68" ht="12.75" customHeight="1">
      <c r="B27" s="1216"/>
      <c r="C27" s="1220"/>
      <c r="D27" s="1221"/>
      <c r="E27" s="1282" t="s">
        <v>287</v>
      </c>
      <c r="F27" s="1283"/>
      <c r="G27" s="1283"/>
      <c r="H27" s="1283"/>
      <c r="I27" s="1283"/>
      <c r="J27" s="1283"/>
      <c r="K27" s="1284"/>
      <c r="L27" s="1285">
        <v>2</v>
      </c>
      <c r="M27" s="1286"/>
      <c r="N27" s="1186"/>
      <c r="O27" s="1187"/>
      <c r="P27" s="1191"/>
      <c r="Q27" s="1187"/>
      <c r="R27" s="1195"/>
      <c r="S27" s="1196"/>
      <c r="T27" s="1232"/>
      <c r="U27" s="1233"/>
      <c r="V27" s="1247" t="s">
        <v>288</v>
      </c>
      <c r="W27" s="1248"/>
      <c r="X27" s="1248"/>
      <c r="Y27" s="1248"/>
      <c r="Z27" s="1249"/>
      <c r="AA27" s="352"/>
      <c r="AB27" s="349"/>
      <c r="AC27" s="354" t="s">
        <v>289</v>
      </c>
      <c r="AD27" s="355"/>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8"/>
      <c r="BA27" s="345"/>
      <c r="BB27" s="288"/>
      <c r="BC27" s="288"/>
      <c r="BD27" s="288"/>
      <c r="BE27" s="288"/>
      <c r="BF27" s="288"/>
      <c r="BG27" s="288"/>
      <c r="BH27" s="288"/>
      <c r="BI27" s="20"/>
      <c r="BJ27" s="20"/>
      <c r="BK27" s="20"/>
      <c r="BL27" s="20"/>
      <c r="BM27" s="20"/>
      <c r="BN27" s="20"/>
      <c r="BO27" s="20"/>
      <c r="BP27" s="20"/>
    </row>
    <row r="28" spans="2:68" ht="15" customHeight="1" thickBot="1">
      <c r="B28" s="1216"/>
      <c r="C28" s="1222"/>
      <c r="D28" s="1223"/>
      <c r="E28" s="1250" t="s">
        <v>290</v>
      </c>
      <c r="F28" s="1251"/>
      <c r="G28" s="1251"/>
      <c r="H28" s="1251"/>
      <c r="I28" s="1251"/>
      <c r="J28" s="1251"/>
      <c r="K28" s="1252"/>
      <c r="L28" s="1253" t="str">
        <f>IF((G9="兼任"),1,"")</f>
        <v/>
      </c>
      <c r="M28" s="1254"/>
      <c r="N28" s="1255">
        <v>0</v>
      </c>
      <c r="O28" s="1256"/>
      <c r="P28" s="1257">
        <v>0</v>
      </c>
      <c r="Q28" s="1256"/>
      <c r="R28" s="1258">
        <f>SUM(N28:Q28)</f>
        <v>0</v>
      </c>
      <c r="S28" s="1259"/>
      <c r="T28" s="1260">
        <v>0</v>
      </c>
      <c r="U28" s="1261"/>
      <c r="V28" s="1262"/>
      <c r="W28" s="1263"/>
      <c r="X28" s="1263"/>
      <c r="Y28" s="1263"/>
      <c r="Z28" s="1264"/>
      <c r="AA28" s="331"/>
      <c r="AB28" s="356"/>
      <c r="AC28" s="357" t="s">
        <v>56</v>
      </c>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9"/>
      <c r="BB28" s="288"/>
      <c r="BC28" s="288"/>
      <c r="BD28" s="288"/>
      <c r="BE28" s="288"/>
      <c r="BF28" s="288"/>
      <c r="BG28" s="288"/>
      <c r="BH28" s="288"/>
      <c r="BI28" s="20"/>
      <c r="BJ28" s="20"/>
      <c r="BK28" s="20"/>
      <c r="BL28" s="20"/>
      <c r="BM28" s="20"/>
      <c r="BN28" s="20"/>
      <c r="BO28" s="20"/>
      <c r="BP28" s="20"/>
    </row>
    <row r="29" spans="2:68" ht="22.5" customHeight="1" thickBot="1">
      <c r="B29" s="1217"/>
      <c r="C29" s="1205" t="s">
        <v>1</v>
      </c>
      <c r="D29" s="1206"/>
      <c r="E29" s="1207" t="s">
        <v>282</v>
      </c>
      <c r="F29" s="1208"/>
      <c r="G29" s="1209"/>
      <c r="H29" s="1210">
        <f>SUM(H18:I22)</f>
        <v>0</v>
      </c>
      <c r="I29" s="1211"/>
      <c r="J29" s="1212">
        <f>J24</f>
        <v>0</v>
      </c>
      <c r="K29" s="1213"/>
      <c r="L29" s="1164" t="e">
        <f>SUM(L24:M28)</f>
        <v>#DIV/0!</v>
      </c>
      <c r="M29" s="1165"/>
      <c r="N29" s="1214">
        <f>N24+N25+N28</f>
        <v>0</v>
      </c>
      <c r="O29" s="1161"/>
      <c r="P29" s="1160">
        <f>P24+P25+P28</f>
        <v>0</v>
      </c>
      <c r="Q29" s="1161"/>
      <c r="R29" s="1162">
        <f>SUM(N29:Q29)</f>
        <v>0</v>
      </c>
      <c r="S29" s="1163"/>
      <c r="T29" s="1164">
        <f>T24+T25+T28</f>
        <v>0</v>
      </c>
      <c r="U29" s="1165"/>
      <c r="V29" s="32"/>
      <c r="W29" s="33"/>
      <c r="X29" s="33"/>
      <c r="Y29" s="33"/>
      <c r="Z29" s="34"/>
      <c r="AA29" s="333"/>
      <c r="AB29" s="331"/>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0"/>
      <c r="BJ29" s="20"/>
      <c r="BK29" s="20"/>
      <c r="BL29" s="20"/>
      <c r="BM29" s="20"/>
      <c r="BN29" s="20"/>
      <c r="BO29" s="20"/>
      <c r="BP29" s="20"/>
    </row>
    <row r="30" spans="2:68" ht="15" customHeight="1">
      <c r="B30" s="1166" t="s">
        <v>6</v>
      </c>
      <c r="C30" s="1167"/>
      <c r="D30" s="1168"/>
      <c r="E30" s="1175" t="s">
        <v>49</v>
      </c>
      <c r="F30" s="1176"/>
      <c r="G30" s="1176"/>
      <c r="H30" s="1176"/>
      <c r="I30" s="1176"/>
      <c r="J30" s="1176"/>
      <c r="K30" s="1177"/>
      <c r="L30" s="1178">
        <f>IF(Y32="○","",IF(Y31&lt;=40,1,IF(Y31&gt;150,3,2)))</f>
        <v>1</v>
      </c>
      <c r="M30" s="1179"/>
      <c r="N30" s="1184">
        <v>0</v>
      </c>
      <c r="O30" s="1185"/>
      <c r="P30" s="1190">
        <v>0</v>
      </c>
      <c r="Q30" s="1185"/>
      <c r="R30" s="1193">
        <f>SUM(N30:Q32)</f>
        <v>0</v>
      </c>
      <c r="S30" s="1194"/>
      <c r="T30" s="1199">
        <v>0</v>
      </c>
      <c r="U30" s="1200"/>
      <c r="V30" s="1147" t="s">
        <v>34</v>
      </c>
      <c r="W30" s="1148"/>
      <c r="X30" s="1148"/>
      <c r="Y30" s="1149">
        <v>0</v>
      </c>
      <c r="Z30" s="1150"/>
      <c r="AA30" s="331"/>
      <c r="BB30" s="288"/>
      <c r="BC30" s="288"/>
      <c r="BD30" s="288"/>
      <c r="BE30" s="288"/>
      <c r="BF30" s="288"/>
      <c r="BG30" s="288"/>
      <c r="BH30" s="288"/>
      <c r="BI30" s="20"/>
      <c r="BJ30" s="20"/>
      <c r="BK30" s="20"/>
      <c r="BL30" s="20"/>
      <c r="BM30" s="20"/>
      <c r="BN30" s="20"/>
      <c r="BO30" s="20"/>
      <c r="BP30" s="20"/>
    </row>
    <row r="31" spans="2:68" ht="15" customHeight="1">
      <c r="B31" s="1169"/>
      <c r="C31" s="1170"/>
      <c r="D31" s="1171"/>
      <c r="E31" s="1141"/>
      <c r="F31" s="1142"/>
      <c r="G31" s="1142"/>
      <c r="H31" s="1142"/>
      <c r="I31" s="1142"/>
      <c r="J31" s="1142"/>
      <c r="K31" s="1143"/>
      <c r="L31" s="1180"/>
      <c r="M31" s="1181"/>
      <c r="N31" s="1186"/>
      <c r="O31" s="1187"/>
      <c r="P31" s="1191"/>
      <c r="Q31" s="1187"/>
      <c r="R31" s="1195"/>
      <c r="S31" s="1196"/>
      <c r="T31" s="1201"/>
      <c r="U31" s="1202"/>
      <c r="V31" s="1151" t="s">
        <v>47</v>
      </c>
      <c r="W31" s="1152"/>
      <c r="X31" s="1153"/>
      <c r="Y31" s="1154">
        <v>0</v>
      </c>
      <c r="Z31" s="1155"/>
      <c r="AA31" s="331"/>
      <c r="BB31" s="288"/>
      <c r="BC31" s="288"/>
      <c r="BD31" s="288"/>
      <c r="BE31" s="288"/>
      <c r="BF31" s="288"/>
      <c r="BG31" s="288"/>
      <c r="BH31" s="288"/>
      <c r="BI31" s="20"/>
      <c r="BJ31" s="20"/>
      <c r="BK31" s="20"/>
      <c r="BL31" s="20"/>
      <c r="BM31" s="20"/>
      <c r="BN31" s="20"/>
      <c r="BO31" s="20"/>
      <c r="BP31" s="20"/>
    </row>
    <row r="32" spans="2:68" ht="15" customHeight="1">
      <c r="B32" s="1172"/>
      <c r="C32" s="1173"/>
      <c r="D32" s="1174"/>
      <c r="E32" s="1144"/>
      <c r="F32" s="1145"/>
      <c r="G32" s="1145"/>
      <c r="H32" s="1145"/>
      <c r="I32" s="1145"/>
      <c r="J32" s="1145"/>
      <c r="K32" s="1146"/>
      <c r="L32" s="1182"/>
      <c r="M32" s="1183"/>
      <c r="N32" s="1188"/>
      <c r="O32" s="1189"/>
      <c r="P32" s="1192"/>
      <c r="Q32" s="1189"/>
      <c r="R32" s="1197"/>
      <c r="S32" s="1198"/>
      <c r="T32" s="1203"/>
      <c r="U32" s="1204"/>
      <c r="V32" s="1156" t="s">
        <v>38</v>
      </c>
      <c r="W32" s="1157"/>
      <c r="X32" s="1157"/>
      <c r="Y32" s="1158"/>
      <c r="Z32" s="1159"/>
      <c r="AA32" s="331"/>
      <c r="BB32" s="288"/>
      <c r="BC32" s="288"/>
      <c r="BD32" s="288"/>
      <c r="BE32" s="288"/>
      <c r="BF32" s="288"/>
      <c r="BG32" s="288"/>
      <c r="BH32" s="288"/>
      <c r="BI32" s="20"/>
      <c r="BJ32" s="20"/>
      <c r="BK32" s="20"/>
      <c r="BL32" s="20"/>
      <c r="BM32" s="20"/>
      <c r="BN32" s="20"/>
      <c r="BO32" s="20"/>
      <c r="BP32" s="20"/>
    </row>
    <row r="33" spans="2:68" ht="15.75" customHeight="1">
      <c r="B33" s="1118" t="s">
        <v>247</v>
      </c>
      <c r="C33" s="723"/>
      <c r="D33" s="1119"/>
      <c r="E33" s="1138" t="s">
        <v>291</v>
      </c>
      <c r="F33" s="1139"/>
      <c r="G33" s="1139"/>
      <c r="H33" s="1139"/>
      <c r="I33" s="1139"/>
      <c r="J33" s="1139"/>
      <c r="K33" s="1140"/>
      <c r="L33" s="925">
        <v>1</v>
      </c>
      <c r="M33" s="1137"/>
      <c r="N33" s="1123">
        <v>0</v>
      </c>
      <c r="O33" s="1124"/>
      <c r="P33" s="1125">
        <v>1</v>
      </c>
      <c r="Q33" s="1124"/>
      <c r="R33" s="1126">
        <f>SUM(N33:Q33)</f>
        <v>1</v>
      </c>
      <c r="S33" s="1127"/>
      <c r="T33" s="1135"/>
      <c r="U33" s="1136"/>
      <c r="V33" s="1130"/>
      <c r="W33" s="662"/>
      <c r="X33" s="662"/>
      <c r="Y33" s="662"/>
      <c r="Z33" s="1131"/>
      <c r="AA33" s="331"/>
      <c r="BB33" s="288"/>
      <c r="BC33" s="288"/>
      <c r="BD33" s="288"/>
      <c r="BE33" s="288"/>
      <c r="BF33" s="288"/>
      <c r="BG33" s="288"/>
      <c r="BH33" s="288"/>
      <c r="BI33" s="20"/>
      <c r="BJ33" s="20"/>
      <c r="BK33" s="20"/>
      <c r="BL33" s="20"/>
      <c r="BM33" s="20"/>
      <c r="BN33" s="20"/>
      <c r="BO33" s="20"/>
      <c r="BP33" s="20"/>
    </row>
    <row r="34" spans="2:68" ht="15.75" customHeight="1">
      <c r="B34" s="1118" t="s">
        <v>248</v>
      </c>
      <c r="C34" s="723"/>
      <c r="D34" s="1119"/>
      <c r="E34" s="1141"/>
      <c r="F34" s="1142"/>
      <c r="G34" s="1142"/>
      <c r="H34" s="1142"/>
      <c r="I34" s="1142"/>
      <c r="J34" s="1142"/>
      <c r="K34" s="1143"/>
      <c r="L34" s="925">
        <v>1</v>
      </c>
      <c r="M34" s="1137"/>
      <c r="N34" s="1123">
        <v>0</v>
      </c>
      <c r="O34" s="1124"/>
      <c r="P34" s="1125">
        <v>1</v>
      </c>
      <c r="Q34" s="1124"/>
      <c r="R34" s="1126">
        <f>SUM(N34:Q34)</f>
        <v>1</v>
      </c>
      <c r="S34" s="1127"/>
      <c r="T34" s="1135"/>
      <c r="U34" s="1136"/>
      <c r="V34" s="1130"/>
      <c r="W34" s="662"/>
      <c r="X34" s="662"/>
      <c r="Y34" s="662"/>
      <c r="Z34" s="1131"/>
      <c r="AA34" s="288"/>
      <c r="BB34" s="288"/>
      <c r="BC34" s="288"/>
      <c r="BD34" s="288"/>
      <c r="BE34" s="288"/>
      <c r="BF34" s="288"/>
      <c r="BG34" s="288"/>
      <c r="BH34" s="288"/>
      <c r="BI34" s="20"/>
      <c r="BJ34" s="20"/>
      <c r="BK34" s="20"/>
      <c r="BL34" s="20"/>
      <c r="BM34" s="20"/>
      <c r="BN34" s="20"/>
      <c r="BO34" s="20"/>
      <c r="BP34" s="20"/>
    </row>
    <row r="35" spans="2:68" ht="15.75" customHeight="1">
      <c r="B35" s="1118" t="s">
        <v>249</v>
      </c>
      <c r="C35" s="723"/>
      <c r="D35" s="1119"/>
      <c r="E35" s="1144"/>
      <c r="F35" s="1145"/>
      <c r="G35" s="1145"/>
      <c r="H35" s="1145"/>
      <c r="I35" s="1145"/>
      <c r="J35" s="1145"/>
      <c r="K35" s="1146"/>
      <c r="L35" s="925">
        <v>1</v>
      </c>
      <c r="M35" s="1137"/>
      <c r="N35" s="1123">
        <v>0</v>
      </c>
      <c r="O35" s="1124"/>
      <c r="P35" s="1125">
        <v>1</v>
      </c>
      <c r="Q35" s="1124"/>
      <c r="R35" s="1126">
        <f>SUM(N35:Q35)</f>
        <v>1</v>
      </c>
      <c r="S35" s="1127"/>
      <c r="T35" s="1135"/>
      <c r="U35" s="1136"/>
      <c r="V35" s="1130"/>
      <c r="W35" s="662"/>
      <c r="X35" s="662"/>
      <c r="Y35" s="662"/>
      <c r="Z35" s="1131"/>
      <c r="AA35" s="288"/>
      <c r="BB35" s="288"/>
      <c r="BC35" s="288"/>
      <c r="BD35" s="288"/>
      <c r="BE35" s="288"/>
      <c r="BF35" s="288"/>
      <c r="BG35" s="288"/>
      <c r="BH35" s="288"/>
      <c r="BI35" s="20"/>
      <c r="BJ35" s="20"/>
      <c r="BK35" s="20"/>
      <c r="BL35" s="20"/>
      <c r="BM35" s="20"/>
      <c r="BN35" s="20"/>
      <c r="BO35" s="20"/>
      <c r="BP35" s="20"/>
    </row>
    <row r="36" spans="2:68" ht="15.75" customHeight="1">
      <c r="B36" s="1118" t="s">
        <v>292</v>
      </c>
      <c r="C36" s="723"/>
      <c r="D36" s="1119"/>
      <c r="E36" s="1132" t="s">
        <v>293</v>
      </c>
      <c r="F36" s="1133"/>
      <c r="G36" s="1133"/>
      <c r="H36" s="1133"/>
      <c r="I36" s="1133"/>
      <c r="J36" s="1133"/>
      <c r="K36" s="1133"/>
      <c r="L36" s="1133"/>
      <c r="M36" s="1134"/>
      <c r="N36" s="1123">
        <v>0</v>
      </c>
      <c r="O36" s="1124"/>
      <c r="P36" s="1125">
        <v>0</v>
      </c>
      <c r="Q36" s="1124"/>
      <c r="R36" s="1126">
        <f t="shared" ref="R36:R39" si="0">SUM(N36:Q36)</f>
        <v>0</v>
      </c>
      <c r="S36" s="1127"/>
      <c r="T36" s="1128">
        <v>0</v>
      </c>
      <c r="U36" s="1129"/>
      <c r="V36" s="1116" t="s">
        <v>294</v>
      </c>
      <c r="W36" s="723"/>
      <c r="X36" s="723"/>
      <c r="Y36" s="723"/>
      <c r="Z36" s="1117"/>
      <c r="AA36" s="288"/>
      <c r="BB36" s="288"/>
      <c r="BC36" s="288"/>
      <c r="BD36" s="288"/>
      <c r="BE36" s="288"/>
      <c r="BF36" s="288"/>
      <c r="BG36" s="288"/>
      <c r="BH36" s="288"/>
      <c r="BI36" s="20"/>
      <c r="BJ36" s="20"/>
      <c r="BK36" s="20"/>
      <c r="BL36" s="20"/>
      <c r="BM36" s="20"/>
      <c r="BN36" s="20"/>
      <c r="BO36" s="20"/>
      <c r="BP36" s="20"/>
    </row>
    <row r="37" spans="2:68" ht="15.75" customHeight="1">
      <c r="B37" s="1118" t="s">
        <v>295</v>
      </c>
      <c r="C37" s="723"/>
      <c r="D37" s="1119"/>
      <c r="E37" s="1132" t="s">
        <v>296</v>
      </c>
      <c r="F37" s="1133"/>
      <c r="G37" s="1133"/>
      <c r="H37" s="1133"/>
      <c r="I37" s="1133"/>
      <c r="J37" s="1133"/>
      <c r="K37" s="1133"/>
      <c r="L37" s="1133"/>
      <c r="M37" s="1134"/>
      <c r="N37" s="1123">
        <v>0</v>
      </c>
      <c r="O37" s="1124"/>
      <c r="P37" s="1125">
        <v>0</v>
      </c>
      <c r="Q37" s="1124"/>
      <c r="R37" s="1126">
        <f t="shared" si="0"/>
        <v>0</v>
      </c>
      <c r="S37" s="1127"/>
      <c r="T37" s="1128">
        <v>0</v>
      </c>
      <c r="U37" s="1129"/>
      <c r="V37" s="1116" t="s">
        <v>297</v>
      </c>
      <c r="W37" s="723"/>
      <c r="X37" s="723"/>
      <c r="Y37" s="723"/>
      <c r="Z37" s="1117"/>
      <c r="AA37" s="288"/>
      <c r="BB37" s="288"/>
      <c r="BC37" s="288"/>
      <c r="BD37" s="288"/>
      <c r="BE37" s="288"/>
      <c r="BF37" s="288"/>
      <c r="BG37" s="288"/>
      <c r="BH37" s="288"/>
      <c r="BI37" s="20"/>
      <c r="BJ37" s="20"/>
      <c r="BK37" s="20"/>
      <c r="BL37" s="20"/>
      <c r="BM37" s="20"/>
      <c r="BN37" s="20"/>
      <c r="BO37" s="20"/>
      <c r="BP37" s="20"/>
    </row>
    <row r="38" spans="2:68" ht="22.5" customHeight="1">
      <c r="B38" s="1118" t="s">
        <v>39</v>
      </c>
      <c r="C38" s="723"/>
      <c r="D38" s="1119"/>
      <c r="E38" s="1120" t="s">
        <v>435</v>
      </c>
      <c r="F38" s="1121"/>
      <c r="G38" s="1121"/>
      <c r="H38" s="1121"/>
      <c r="I38" s="1121"/>
      <c r="J38" s="1121"/>
      <c r="K38" s="1121"/>
      <c r="L38" s="1121"/>
      <c r="M38" s="1122"/>
      <c r="N38" s="1123">
        <v>0</v>
      </c>
      <c r="O38" s="1124"/>
      <c r="P38" s="1125">
        <v>0</v>
      </c>
      <c r="Q38" s="1124"/>
      <c r="R38" s="1126">
        <f t="shared" si="0"/>
        <v>0</v>
      </c>
      <c r="S38" s="1127"/>
      <c r="T38" s="1128">
        <v>0</v>
      </c>
      <c r="U38" s="1129"/>
      <c r="V38" s="1130"/>
      <c r="W38" s="662"/>
      <c r="X38" s="662"/>
      <c r="Y38" s="662"/>
      <c r="Z38" s="1131"/>
      <c r="AA38" s="288"/>
      <c r="BB38" s="288"/>
      <c r="BC38" s="288"/>
      <c r="BD38" s="288"/>
      <c r="BE38" s="288"/>
      <c r="BF38" s="288"/>
      <c r="BG38" s="288"/>
      <c r="BH38" s="288"/>
      <c r="BI38" s="20"/>
      <c r="BJ38" s="20"/>
      <c r="BK38" s="20"/>
      <c r="BL38" s="20"/>
      <c r="BM38" s="20"/>
      <c r="BN38" s="20"/>
      <c r="BO38" s="20"/>
      <c r="BP38" s="20"/>
    </row>
    <row r="39" spans="2:68" ht="22.5" customHeight="1" thickBot="1">
      <c r="B39" s="1103" t="s">
        <v>0</v>
      </c>
      <c r="C39" s="1104"/>
      <c r="D39" s="1105"/>
      <c r="E39" s="1106"/>
      <c r="F39" s="1107"/>
      <c r="G39" s="1107"/>
      <c r="H39" s="1107"/>
      <c r="I39" s="1107"/>
      <c r="J39" s="1107"/>
      <c r="K39" s="1107"/>
      <c r="L39" s="1107"/>
      <c r="M39" s="1108"/>
      <c r="N39" s="1109">
        <v>0</v>
      </c>
      <c r="O39" s="1110"/>
      <c r="P39" s="1111">
        <v>0</v>
      </c>
      <c r="Q39" s="1110"/>
      <c r="R39" s="1112">
        <f t="shared" si="0"/>
        <v>0</v>
      </c>
      <c r="S39" s="1113"/>
      <c r="T39" s="1114">
        <v>0</v>
      </c>
      <c r="U39" s="1115"/>
      <c r="V39" s="1088"/>
      <c r="W39" s="1089"/>
      <c r="X39" s="1089"/>
      <c r="Y39" s="1089"/>
      <c r="Z39" s="1090"/>
      <c r="AA39" s="331"/>
      <c r="BB39" s="288"/>
      <c r="BC39" s="288"/>
      <c r="BD39" s="288"/>
      <c r="BE39" s="288"/>
      <c r="BF39" s="288"/>
      <c r="BG39" s="288"/>
      <c r="BH39" s="288"/>
      <c r="BI39" s="20"/>
      <c r="BJ39" s="20"/>
      <c r="BK39" s="20"/>
      <c r="BL39" s="20"/>
      <c r="BM39" s="20"/>
      <c r="BN39" s="20"/>
      <c r="BO39" s="20"/>
      <c r="BP39" s="20"/>
    </row>
    <row r="40" spans="2:68" ht="18.75" customHeight="1" thickTop="1" thickBot="1">
      <c r="B40" s="1091" t="s">
        <v>1</v>
      </c>
      <c r="C40" s="1092"/>
      <c r="D40" s="1092"/>
      <c r="E40" s="1092"/>
      <c r="F40" s="1092"/>
      <c r="G40" s="1092"/>
      <c r="H40" s="1092"/>
      <c r="I40" s="1092"/>
      <c r="J40" s="1092"/>
      <c r="K40" s="1092"/>
      <c r="L40" s="1092"/>
      <c r="M40" s="1093"/>
      <c r="N40" s="1094">
        <f>SUM(N9:O16,N29,N30:O39)</f>
        <v>0</v>
      </c>
      <c r="O40" s="1095"/>
      <c r="P40" s="1096">
        <f>SUM(P9:Q16,P29,P30:Q39)</f>
        <v>3</v>
      </c>
      <c r="Q40" s="1095"/>
      <c r="R40" s="1096">
        <f>SUM(R9:S16,R29,R30:S39)</f>
        <v>3</v>
      </c>
      <c r="S40" s="1097"/>
      <c r="T40" s="1098"/>
      <c r="U40" s="1099"/>
      <c r="V40" s="1100"/>
      <c r="W40" s="1101"/>
      <c r="X40" s="1101"/>
      <c r="Y40" s="1101"/>
      <c r="Z40" s="1102"/>
      <c r="AA40" s="331"/>
      <c r="BB40" s="288"/>
      <c r="BC40" s="288"/>
      <c r="BD40" s="288"/>
      <c r="BE40" s="288"/>
      <c r="BF40" s="288"/>
      <c r="BG40" s="288"/>
      <c r="BH40" s="288"/>
      <c r="BI40" s="20"/>
      <c r="BJ40" s="20"/>
      <c r="BK40" s="20"/>
      <c r="BL40" s="20"/>
      <c r="BM40" s="20"/>
      <c r="BN40" s="20"/>
      <c r="BO40" s="20"/>
      <c r="BP40" s="20"/>
    </row>
    <row r="41" spans="2:68" ht="2.25" customHeight="1" thickTop="1">
      <c r="B41" s="327"/>
      <c r="C41" s="327"/>
      <c r="D41" s="327"/>
      <c r="E41" s="327"/>
      <c r="F41" s="327"/>
      <c r="G41" s="327"/>
      <c r="H41" s="327"/>
      <c r="I41" s="327"/>
      <c r="J41" s="327"/>
      <c r="K41" s="327"/>
      <c r="L41" s="327"/>
      <c r="M41" s="327"/>
      <c r="N41" s="41"/>
      <c r="O41" s="41"/>
      <c r="P41" s="41"/>
      <c r="Q41" s="41"/>
      <c r="R41" s="41"/>
      <c r="S41" s="41"/>
      <c r="T41" s="41"/>
      <c r="U41" s="41"/>
      <c r="V41" s="200"/>
      <c r="W41" s="200"/>
      <c r="X41" s="200"/>
      <c r="Y41" s="200"/>
      <c r="Z41" s="200"/>
      <c r="AA41" s="331"/>
      <c r="AB41" s="331"/>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0"/>
      <c r="BJ41" s="20"/>
      <c r="BK41" s="20"/>
      <c r="BL41" s="20"/>
      <c r="BM41" s="20"/>
      <c r="BN41" s="20"/>
      <c r="BO41" s="20"/>
      <c r="BP41" s="20"/>
    </row>
    <row r="42" spans="2:68" ht="12" customHeight="1">
      <c r="B42" s="3" t="s">
        <v>105</v>
      </c>
      <c r="C42" s="6"/>
      <c r="D42" s="6"/>
      <c r="E42" s="6"/>
      <c r="F42" s="6"/>
      <c r="G42" s="6"/>
      <c r="H42" s="6"/>
      <c r="I42" s="6"/>
      <c r="J42" s="6"/>
      <c r="K42" s="6"/>
      <c r="L42" s="6"/>
      <c r="M42" s="6"/>
      <c r="N42" s="6"/>
      <c r="O42" s="6"/>
      <c r="P42" s="6"/>
      <c r="Q42" s="6"/>
      <c r="R42" s="6"/>
      <c r="S42" s="6"/>
      <c r="T42" s="6"/>
      <c r="U42" s="6"/>
      <c r="V42" s="6"/>
      <c r="W42" s="6"/>
      <c r="X42" s="6"/>
      <c r="Y42" s="8"/>
      <c r="Z42" s="8"/>
      <c r="AA42" s="299"/>
    </row>
    <row r="43" spans="2:68" ht="12" customHeight="1">
      <c r="B43" s="7" t="s">
        <v>403</v>
      </c>
      <c r="C43" s="6"/>
      <c r="D43" s="6"/>
      <c r="E43" s="6"/>
      <c r="F43" s="6"/>
      <c r="G43" s="6"/>
      <c r="H43" s="6"/>
      <c r="I43" s="6"/>
      <c r="J43" s="6"/>
      <c r="K43" s="6"/>
      <c r="L43" s="6"/>
      <c r="M43" s="6"/>
      <c r="N43" s="6"/>
      <c r="O43" s="6"/>
      <c r="P43" s="6"/>
      <c r="Q43" s="6"/>
      <c r="R43" s="6"/>
      <c r="S43" s="6"/>
      <c r="T43" s="6"/>
      <c r="U43" s="6"/>
      <c r="V43" s="6"/>
      <c r="W43" s="6"/>
      <c r="X43" s="6"/>
      <c r="Y43" s="8"/>
      <c r="Z43" s="8"/>
      <c r="AA43" s="299"/>
    </row>
    <row r="44" spans="2:68" ht="12" customHeight="1">
      <c r="B44" s="7" t="s">
        <v>404</v>
      </c>
      <c r="C44" s="6"/>
      <c r="D44" s="6"/>
      <c r="E44" s="6"/>
      <c r="F44" s="6"/>
      <c r="G44" s="6"/>
      <c r="H44" s="6"/>
      <c r="I44" s="6"/>
      <c r="J44" s="6"/>
      <c r="K44" s="6"/>
      <c r="L44" s="6"/>
      <c r="M44" s="6"/>
      <c r="N44" s="6"/>
      <c r="O44" s="6"/>
      <c r="P44" s="6"/>
      <c r="Q44" s="6"/>
      <c r="R44" s="6"/>
      <c r="S44" s="6"/>
      <c r="T44" s="6"/>
      <c r="U44" s="6"/>
      <c r="V44" s="6"/>
      <c r="W44" s="6"/>
      <c r="X44" s="6"/>
      <c r="Y44" s="8"/>
      <c r="Z44" s="8"/>
      <c r="AA44" s="299"/>
    </row>
    <row r="45" spans="2:68" ht="12" customHeight="1">
      <c r="B45" s="6" t="s">
        <v>298</v>
      </c>
      <c r="C45" s="6"/>
      <c r="D45" s="6"/>
      <c r="E45" s="6"/>
      <c r="F45" s="6"/>
      <c r="G45" s="6"/>
      <c r="H45" s="6"/>
      <c r="I45" s="6"/>
      <c r="J45" s="6"/>
      <c r="K45" s="6"/>
      <c r="L45" s="6"/>
      <c r="M45" s="6"/>
      <c r="N45" s="6"/>
      <c r="O45" s="6"/>
      <c r="P45" s="6"/>
      <c r="Q45" s="6"/>
      <c r="R45" s="6"/>
      <c r="S45" s="6"/>
      <c r="T45" s="6"/>
      <c r="U45" s="6"/>
      <c r="V45" s="6"/>
      <c r="W45" s="6"/>
      <c r="X45" s="6"/>
      <c r="Y45" s="8"/>
      <c r="Z45" s="8"/>
      <c r="AA45" s="331"/>
      <c r="AB45" s="331"/>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0"/>
      <c r="BJ45" s="20"/>
      <c r="BK45" s="20"/>
      <c r="BL45" s="20"/>
      <c r="BM45" s="20"/>
      <c r="BN45" s="20"/>
      <c r="BO45" s="20"/>
      <c r="BP45" s="20"/>
    </row>
    <row r="46" spans="2:68" ht="12" customHeight="1">
      <c r="B46" s="6" t="s">
        <v>299</v>
      </c>
      <c r="C46" s="6"/>
      <c r="D46" s="6"/>
      <c r="E46" s="6"/>
      <c r="F46" s="6"/>
      <c r="G46" s="6"/>
      <c r="H46" s="6"/>
      <c r="I46" s="6"/>
      <c r="J46" s="6"/>
      <c r="K46" s="6"/>
      <c r="L46" s="6"/>
      <c r="M46" s="6"/>
      <c r="N46" s="6"/>
      <c r="O46" s="6"/>
      <c r="P46" s="6"/>
      <c r="Q46" s="6"/>
      <c r="R46" s="6"/>
      <c r="S46" s="6"/>
      <c r="T46" s="6"/>
      <c r="U46" s="6"/>
      <c r="V46" s="6"/>
      <c r="W46" s="6"/>
      <c r="X46" s="6"/>
      <c r="Y46" s="8"/>
      <c r="Z46" s="8"/>
      <c r="AA46" s="331"/>
      <c r="AB46" s="331"/>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0"/>
      <c r="BJ46" s="20"/>
      <c r="BK46" s="20"/>
      <c r="BL46" s="20"/>
      <c r="BM46" s="20"/>
      <c r="BN46" s="20"/>
      <c r="BO46" s="20"/>
      <c r="BP46" s="20"/>
    </row>
    <row r="47" spans="2:68" ht="12" customHeight="1">
      <c r="B47" s="6" t="s">
        <v>300</v>
      </c>
      <c r="C47" s="6"/>
      <c r="D47" s="6"/>
      <c r="E47" s="6"/>
      <c r="F47" s="6"/>
      <c r="G47" s="6"/>
      <c r="H47" s="6"/>
      <c r="I47" s="6"/>
      <c r="J47" s="6"/>
      <c r="K47" s="6"/>
      <c r="L47" s="6"/>
      <c r="M47" s="6"/>
      <c r="N47" s="6"/>
      <c r="O47" s="6"/>
      <c r="P47" s="6"/>
      <c r="Q47" s="6"/>
      <c r="R47" s="6"/>
      <c r="S47" s="6"/>
      <c r="T47" s="6"/>
      <c r="U47" s="6"/>
      <c r="V47" s="6"/>
      <c r="W47" s="6"/>
      <c r="X47" s="6"/>
      <c r="Y47" s="8"/>
      <c r="Z47" s="8"/>
      <c r="AA47" s="331"/>
      <c r="AB47" s="331"/>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0"/>
      <c r="BJ47" s="20"/>
      <c r="BK47" s="20"/>
      <c r="BL47" s="20"/>
      <c r="BM47" s="20"/>
      <c r="BN47" s="20"/>
      <c r="BO47" s="20"/>
      <c r="BP47" s="20"/>
    </row>
    <row r="48" spans="2:68" ht="12" customHeight="1">
      <c r="B48" s="6" t="s">
        <v>301</v>
      </c>
      <c r="C48" s="6"/>
      <c r="D48" s="6"/>
      <c r="E48" s="6"/>
      <c r="F48" s="6"/>
      <c r="G48" s="6"/>
      <c r="H48" s="6"/>
      <c r="I48" s="6"/>
      <c r="J48" s="6"/>
      <c r="K48" s="6"/>
      <c r="L48" s="6"/>
      <c r="M48" s="6"/>
      <c r="N48" s="6"/>
      <c r="O48" s="6"/>
      <c r="P48" s="6"/>
      <c r="Q48" s="6"/>
      <c r="R48" s="6"/>
      <c r="S48" s="6"/>
      <c r="T48" s="6"/>
      <c r="U48" s="6"/>
      <c r="V48" s="6"/>
      <c r="W48" s="6"/>
      <c r="X48" s="6"/>
      <c r="Y48" s="8"/>
      <c r="Z48" s="8"/>
      <c r="AA48" s="331"/>
      <c r="AB48" s="331"/>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0"/>
      <c r="BJ48" s="20"/>
      <c r="BK48" s="20"/>
      <c r="BL48" s="20"/>
      <c r="BM48" s="20"/>
      <c r="BN48" s="20"/>
      <c r="BO48" s="20"/>
      <c r="BP48" s="20"/>
    </row>
    <row r="49" spans="1:26" ht="54.75" customHeight="1">
      <c r="B49" s="1087" t="s">
        <v>106</v>
      </c>
      <c r="C49" s="1087"/>
      <c r="D49" s="1087"/>
      <c r="E49" s="1087"/>
      <c r="F49" s="1087"/>
      <c r="G49" s="1087"/>
      <c r="H49" s="1087"/>
      <c r="I49" s="1087"/>
      <c r="J49" s="1087"/>
      <c r="K49" s="1087"/>
      <c r="L49" s="1087"/>
      <c r="M49" s="1087"/>
      <c r="N49" s="1087"/>
      <c r="O49" s="1087"/>
      <c r="P49" s="1087"/>
      <c r="Q49" s="1087"/>
      <c r="R49" s="1087"/>
      <c r="S49" s="1087"/>
      <c r="T49" s="1087"/>
      <c r="U49" s="1087"/>
      <c r="V49" s="1087"/>
      <c r="W49" s="1087"/>
      <c r="X49" s="1087"/>
      <c r="Y49" s="1087"/>
      <c r="Z49" s="1087"/>
    </row>
    <row r="50" spans="1:26" ht="11.25" customHeight="1" thickBot="1">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row>
    <row r="51" spans="1:26" s="290" customFormat="1" ht="14.25" thickTop="1">
      <c r="A51" s="313"/>
      <c r="B51" s="314" t="s">
        <v>433</v>
      </c>
      <c r="C51" s="315"/>
      <c r="D51" s="315"/>
      <c r="E51" s="315"/>
      <c r="F51" s="315"/>
      <c r="G51" s="315"/>
      <c r="H51" s="316"/>
      <c r="I51" s="316"/>
      <c r="J51" s="316"/>
      <c r="K51" s="316"/>
      <c r="L51" s="316"/>
      <c r="M51" s="316"/>
      <c r="N51" s="316"/>
      <c r="O51" s="316"/>
      <c r="P51" s="316"/>
      <c r="Q51" s="316"/>
      <c r="R51" s="316"/>
      <c r="S51" s="316"/>
      <c r="T51" s="316"/>
      <c r="U51" s="316"/>
      <c r="V51" s="316"/>
      <c r="W51" s="316"/>
      <c r="X51" s="316"/>
      <c r="Y51" s="316"/>
      <c r="Z51" s="317"/>
    </row>
    <row r="52" spans="1:26" s="290" customFormat="1" ht="37.5" customHeight="1" thickBot="1">
      <c r="B52" s="1084"/>
      <c r="C52" s="1085"/>
      <c r="D52" s="1085"/>
      <c r="E52" s="1085"/>
      <c r="F52" s="1085"/>
      <c r="G52" s="1085"/>
      <c r="H52" s="1085"/>
      <c r="I52" s="1085"/>
      <c r="J52" s="1085"/>
      <c r="K52" s="1085"/>
      <c r="L52" s="1085"/>
      <c r="M52" s="1085"/>
      <c r="N52" s="1085"/>
      <c r="O52" s="1085"/>
      <c r="P52" s="1085"/>
      <c r="Q52" s="1085"/>
      <c r="R52" s="1085"/>
      <c r="S52" s="1085"/>
      <c r="T52" s="1085"/>
      <c r="U52" s="1085"/>
      <c r="V52" s="1085"/>
      <c r="W52" s="1085"/>
      <c r="X52" s="1085"/>
      <c r="Y52" s="1085"/>
      <c r="Z52" s="1086"/>
    </row>
    <row r="53" spans="1:26" s="290" customFormat="1" ht="14.25" thickTop="1">
      <c r="A53" s="313"/>
      <c r="B53" s="290" t="s">
        <v>434</v>
      </c>
      <c r="C53" s="318"/>
      <c r="D53" s="318"/>
      <c r="E53" s="318"/>
      <c r="F53" s="318"/>
      <c r="G53" s="318"/>
    </row>
    <row r="54" spans="1:26" ht="19.5" customHeight="1">
      <c r="Y54" s="3"/>
      <c r="Z54" s="3"/>
    </row>
    <row r="55" spans="1:26" ht="19.5" customHeight="1">
      <c r="Y55" s="3"/>
      <c r="Z55" s="3"/>
    </row>
    <row r="56" spans="1:26" ht="19.5" customHeight="1">
      <c r="Y56" s="3"/>
      <c r="Z56" s="3"/>
    </row>
    <row r="57" spans="1:26" ht="19.5" customHeight="1">
      <c r="Y57" s="3"/>
      <c r="Z57" s="3"/>
    </row>
    <row r="58" spans="1:26" ht="19.5" customHeight="1">
      <c r="Y58" s="3"/>
      <c r="Z58" s="3"/>
    </row>
    <row r="59" spans="1:26" ht="19.5" customHeight="1">
      <c r="Y59" s="3"/>
      <c r="Z59" s="3"/>
    </row>
    <row r="60" spans="1:26" ht="19.5" customHeight="1">
      <c r="Y60" s="3"/>
      <c r="Z60" s="3"/>
    </row>
    <row r="61" spans="1:26" ht="19.5" customHeight="1">
      <c r="Y61" s="3"/>
      <c r="Z61" s="3"/>
    </row>
    <row r="62" spans="1:26" ht="19.5" customHeight="1">
      <c r="Y62" s="3"/>
      <c r="Z62" s="3"/>
    </row>
    <row r="63" spans="1:26" ht="19.5" customHeight="1">
      <c r="Y63" s="3"/>
      <c r="Z63" s="3"/>
    </row>
    <row r="64" spans="1:26"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row r="119" spans="25:26" ht="19.5" customHeight="1">
      <c r="Y119" s="3"/>
      <c r="Z119" s="3"/>
    </row>
    <row r="120" spans="25:26" ht="19.5" customHeight="1">
      <c r="Y120" s="3"/>
      <c r="Z120" s="3"/>
    </row>
    <row r="121" spans="25:26" ht="19.5" customHeight="1">
      <c r="Y121" s="3"/>
      <c r="Z121" s="3"/>
    </row>
    <row r="122" spans="25:26" ht="19.5" customHeight="1">
      <c r="Y122" s="3"/>
      <c r="Z122" s="3"/>
    </row>
    <row r="123" spans="25:26" ht="19.5" customHeight="1">
      <c r="Y123" s="3"/>
      <c r="Z123" s="3"/>
    </row>
    <row r="124" spans="25:26" ht="19.5" customHeight="1">
      <c r="Y124" s="3"/>
      <c r="Z124" s="3"/>
    </row>
    <row r="125" spans="25:26" ht="19.5" customHeight="1">
      <c r="Y125" s="3"/>
      <c r="Z125" s="3"/>
    </row>
    <row r="126" spans="25:26" ht="19.5" customHeight="1">
      <c r="Y126" s="3"/>
      <c r="Z126" s="3"/>
    </row>
    <row r="127" spans="25:26" ht="19.5" customHeight="1">
      <c r="Y127" s="3"/>
      <c r="Z127" s="3"/>
    </row>
    <row r="128" spans="25:26" ht="19.5" customHeight="1">
      <c r="Y128" s="3"/>
      <c r="Z128" s="3"/>
    </row>
    <row r="129" spans="25:26" ht="19.5" customHeight="1">
      <c r="Y129" s="3"/>
      <c r="Z129" s="3"/>
    </row>
    <row r="130" spans="25:26" ht="19.5" customHeight="1">
      <c r="Y130" s="3"/>
      <c r="Z130" s="3"/>
    </row>
    <row r="131" spans="25:26" ht="19.5" customHeight="1">
      <c r="Y131" s="3"/>
      <c r="Z131" s="3"/>
    </row>
    <row r="132" spans="25:26" ht="19.5" customHeight="1">
      <c r="Y132" s="3"/>
      <c r="Z132" s="3"/>
    </row>
    <row r="133" spans="25:26" ht="19.5" customHeight="1">
      <c r="Y133" s="3"/>
      <c r="Z133" s="3"/>
    </row>
    <row r="134" spans="25:26" ht="19.5" customHeight="1">
      <c r="Y134" s="3"/>
      <c r="Z134" s="3"/>
    </row>
    <row r="135" spans="25:26" ht="19.5" customHeight="1">
      <c r="Y135" s="3"/>
      <c r="Z135" s="3"/>
    </row>
    <row r="136" spans="25:26" ht="19.5" customHeight="1">
      <c r="Y136" s="3"/>
      <c r="Z136" s="3"/>
    </row>
    <row r="137" spans="25:26" ht="19.5" customHeight="1">
      <c r="Y137" s="3"/>
      <c r="Z137" s="3"/>
    </row>
    <row r="138" spans="25:26" ht="19.5" customHeight="1">
      <c r="Y138" s="3"/>
      <c r="Z138" s="3"/>
    </row>
    <row r="139" spans="25:26" ht="19.5" customHeight="1">
      <c r="Y139" s="3"/>
      <c r="Z139" s="3"/>
    </row>
    <row r="140" spans="25:26" ht="19.5" customHeight="1">
      <c r="Y140" s="3"/>
      <c r="Z140" s="3"/>
    </row>
  </sheetData>
  <sheetProtection password="A3E6" sheet="1" objects="1" scenarios="1" formatCells="0" formatColumns="0" formatRows="0" insertRows="0"/>
  <mergeCells count="231">
    <mergeCell ref="B6:D8"/>
    <mergeCell ref="E6:M8"/>
    <mergeCell ref="N6:U6"/>
    <mergeCell ref="V6:Z8"/>
    <mergeCell ref="N7:S7"/>
    <mergeCell ref="T7:U8"/>
    <mergeCell ref="N8:O8"/>
    <mergeCell ref="P8:Q8"/>
    <mergeCell ref="R8:S8"/>
    <mergeCell ref="R9:S10"/>
    <mergeCell ref="T9:U10"/>
    <mergeCell ref="V9:Z9"/>
    <mergeCell ref="E10:F10"/>
    <mergeCell ref="G10:M10"/>
    <mergeCell ref="V10:Z10"/>
    <mergeCell ref="B9:D10"/>
    <mergeCell ref="E9:F9"/>
    <mergeCell ref="G9:H9"/>
    <mergeCell ref="I9:M9"/>
    <mergeCell ref="N9:O10"/>
    <mergeCell ref="P9:Q10"/>
    <mergeCell ref="R11:S12"/>
    <mergeCell ref="T11:U12"/>
    <mergeCell ref="V11:Z11"/>
    <mergeCell ref="E12:F12"/>
    <mergeCell ref="G12:M12"/>
    <mergeCell ref="V12:Z12"/>
    <mergeCell ref="B11:D12"/>
    <mergeCell ref="E11:F11"/>
    <mergeCell ref="G11:H11"/>
    <mergeCell ref="I11:M11"/>
    <mergeCell ref="N11:O12"/>
    <mergeCell ref="P11:Q12"/>
    <mergeCell ref="R13:S14"/>
    <mergeCell ref="T13:U14"/>
    <mergeCell ref="V13:Z13"/>
    <mergeCell ref="E14:F14"/>
    <mergeCell ref="G14:M14"/>
    <mergeCell ref="V14:Z14"/>
    <mergeCell ref="B13:D14"/>
    <mergeCell ref="E13:F13"/>
    <mergeCell ref="G13:H13"/>
    <mergeCell ref="I13:M13"/>
    <mergeCell ref="N13:O14"/>
    <mergeCell ref="P13:Q14"/>
    <mergeCell ref="V15:Z15"/>
    <mergeCell ref="B16:D16"/>
    <mergeCell ref="N16:O16"/>
    <mergeCell ref="P16:Q16"/>
    <mergeCell ref="R16:S16"/>
    <mergeCell ref="T16:U16"/>
    <mergeCell ref="V16:Z16"/>
    <mergeCell ref="B15:D15"/>
    <mergeCell ref="E15:M16"/>
    <mergeCell ref="N15:O15"/>
    <mergeCell ref="P15:Q15"/>
    <mergeCell ref="R15:S15"/>
    <mergeCell ref="T15:U15"/>
    <mergeCell ref="V18:Z18"/>
    <mergeCell ref="AC18:AY18"/>
    <mergeCell ref="C19:D19"/>
    <mergeCell ref="E19:G19"/>
    <mergeCell ref="H19:I19"/>
    <mergeCell ref="J19:K19"/>
    <mergeCell ref="L19:M19"/>
    <mergeCell ref="P17:Q17"/>
    <mergeCell ref="R17:S17"/>
    <mergeCell ref="T17:U17"/>
    <mergeCell ref="V17:Z17"/>
    <mergeCell ref="C18:D18"/>
    <mergeCell ref="E18:G18"/>
    <mergeCell ref="H18:I18"/>
    <mergeCell ref="J18:K18"/>
    <mergeCell ref="L18:M18"/>
    <mergeCell ref="N18:O18"/>
    <mergeCell ref="E17:G17"/>
    <mergeCell ref="H17:I17"/>
    <mergeCell ref="J17:K17"/>
    <mergeCell ref="L17:M17"/>
    <mergeCell ref="N17:O17"/>
    <mergeCell ref="N19:O19"/>
    <mergeCell ref="L20:M21"/>
    <mergeCell ref="N20:O21"/>
    <mergeCell ref="P18:Q18"/>
    <mergeCell ref="R18:S18"/>
    <mergeCell ref="T18:U18"/>
    <mergeCell ref="E21:K21"/>
    <mergeCell ref="P20:Q21"/>
    <mergeCell ref="R20:S21"/>
    <mergeCell ref="T20:U21"/>
    <mergeCell ref="V20:Z21"/>
    <mergeCell ref="AC20:AN20"/>
    <mergeCell ref="AO20:AP20"/>
    <mergeCell ref="AC21:AN21"/>
    <mergeCell ref="AO21:AP21"/>
    <mergeCell ref="P19:Q19"/>
    <mergeCell ref="R19:S19"/>
    <mergeCell ref="T19:U19"/>
    <mergeCell ref="V19:Z19"/>
    <mergeCell ref="V22:Z23"/>
    <mergeCell ref="AC22:AN22"/>
    <mergeCell ref="AO22:AP22"/>
    <mergeCell ref="E23:K23"/>
    <mergeCell ref="C24:D24"/>
    <mergeCell ref="E24:G24"/>
    <mergeCell ref="H24:I24"/>
    <mergeCell ref="J24:K24"/>
    <mergeCell ref="L24:M24"/>
    <mergeCell ref="H22:I22"/>
    <mergeCell ref="J22:K22"/>
    <mergeCell ref="L22:M23"/>
    <mergeCell ref="N22:O23"/>
    <mergeCell ref="P22:Q23"/>
    <mergeCell ref="R22:S23"/>
    <mergeCell ref="C22:D23"/>
    <mergeCell ref="E22:G22"/>
    <mergeCell ref="N24:O24"/>
    <mergeCell ref="P24:Q24"/>
    <mergeCell ref="R24:S24"/>
    <mergeCell ref="T24:U24"/>
    <mergeCell ref="V24:Z24"/>
    <mergeCell ref="V27:Z27"/>
    <mergeCell ref="E28:K28"/>
    <mergeCell ref="L28:M28"/>
    <mergeCell ref="N28:O28"/>
    <mergeCell ref="P28:Q28"/>
    <mergeCell ref="R28:S28"/>
    <mergeCell ref="T28:U28"/>
    <mergeCell ref="V28:Z28"/>
    <mergeCell ref="R25:S27"/>
    <mergeCell ref="T25:U27"/>
    <mergeCell ref="V25:X25"/>
    <mergeCell ref="Y25:Z25"/>
    <mergeCell ref="E26:K26"/>
    <mergeCell ref="L26:M26"/>
    <mergeCell ref="V26:X26"/>
    <mergeCell ref="Y26:Z26"/>
    <mergeCell ref="E27:K27"/>
    <mergeCell ref="L27:M27"/>
    <mergeCell ref="B30:D32"/>
    <mergeCell ref="E30:K32"/>
    <mergeCell ref="L30:M32"/>
    <mergeCell ref="N30:O32"/>
    <mergeCell ref="P30:Q32"/>
    <mergeCell ref="R30:S32"/>
    <mergeCell ref="T30:U32"/>
    <mergeCell ref="C29:D29"/>
    <mergeCell ref="E29:G29"/>
    <mergeCell ref="H29:I29"/>
    <mergeCell ref="J29:K29"/>
    <mergeCell ref="L29:M29"/>
    <mergeCell ref="N29:O29"/>
    <mergeCell ref="B17:B29"/>
    <mergeCell ref="C25:D28"/>
    <mergeCell ref="E25:K25"/>
    <mergeCell ref="L25:M25"/>
    <mergeCell ref="N25:O27"/>
    <mergeCell ref="P25:Q27"/>
    <mergeCell ref="T22:U23"/>
    <mergeCell ref="C20:D21"/>
    <mergeCell ref="E20:G20"/>
    <mergeCell ref="H20:I20"/>
    <mergeCell ref="J20:K20"/>
    <mergeCell ref="V30:X30"/>
    <mergeCell ref="Y30:Z30"/>
    <mergeCell ref="V31:X31"/>
    <mergeCell ref="Y31:Z31"/>
    <mergeCell ref="V32:X32"/>
    <mergeCell ref="Y32:Z32"/>
    <mergeCell ref="P29:Q29"/>
    <mergeCell ref="R29:S29"/>
    <mergeCell ref="T29:U29"/>
    <mergeCell ref="T33:U33"/>
    <mergeCell ref="V33:Z33"/>
    <mergeCell ref="B34:D34"/>
    <mergeCell ref="L34:M34"/>
    <mergeCell ref="N34:O34"/>
    <mergeCell ref="P34:Q34"/>
    <mergeCell ref="R34:S34"/>
    <mergeCell ref="T34:U34"/>
    <mergeCell ref="V34:Z34"/>
    <mergeCell ref="B33:D33"/>
    <mergeCell ref="E33:K35"/>
    <mergeCell ref="L33:M33"/>
    <mergeCell ref="N33:O33"/>
    <mergeCell ref="P33:Q33"/>
    <mergeCell ref="R33:S33"/>
    <mergeCell ref="B35:D35"/>
    <mergeCell ref="L35:M35"/>
    <mergeCell ref="N35:O35"/>
    <mergeCell ref="P35:Q35"/>
    <mergeCell ref="B37:D37"/>
    <mergeCell ref="E37:M37"/>
    <mergeCell ref="N37:O37"/>
    <mergeCell ref="P37:Q37"/>
    <mergeCell ref="R37:S37"/>
    <mergeCell ref="T37:U37"/>
    <mergeCell ref="R35:S35"/>
    <mergeCell ref="T35:U35"/>
    <mergeCell ref="V35:Z35"/>
    <mergeCell ref="B36:D36"/>
    <mergeCell ref="E36:M36"/>
    <mergeCell ref="N36:O36"/>
    <mergeCell ref="P36:Q36"/>
    <mergeCell ref="R36:S36"/>
    <mergeCell ref="T36:U36"/>
    <mergeCell ref="V36:Z36"/>
    <mergeCell ref="B52:Z52"/>
    <mergeCell ref="B49:Z49"/>
    <mergeCell ref="A1:Z1"/>
    <mergeCell ref="V39:Z39"/>
    <mergeCell ref="B40:M40"/>
    <mergeCell ref="N40:O40"/>
    <mergeCell ref="P40:Q40"/>
    <mergeCell ref="R40:S40"/>
    <mergeCell ref="T40:U40"/>
    <mergeCell ref="V40:Z40"/>
    <mergeCell ref="B39:D39"/>
    <mergeCell ref="E39:M39"/>
    <mergeCell ref="N39:O39"/>
    <mergeCell ref="P39:Q39"/>
    <mergeCell ref="R39:S39"/>
    <mergeCell ref="T39:U39"/>
    <mergeCell ref="V37:Z37"/>
    <mergeCell ref="B38:D38"/>
    <mergeCell ref="E38:M38"/>
    <mergeCell ref="N38:O38"/>
    <mergeCell ref="P38:Q38"/>
    <mergeCell ref="R38:S38"/>
    <mergeCell ref="T38:U38"/>
    <mergeCell ref="V38:Z38"/>
  </mergeCells>
  <phoneticPr fontId="9"/>
  <dataValidations count="3">
    <dataValidation type="list" allowBlank="1" showInputMessage="1" showErrorMessage="1" sqref="Y32">
      <formula1>"○"</formula1>
    </dataValidation>
    <dataValidation type="list" allowBlank="1" showInputMessage="1" showErrorMessage="1" sqref="G11:H11 G9:H9 G13:H13">
      <formula1>"専任,兼任"</formula1>
    </dataValidation>
    <dataValidation type="list" allowBlank="1" showInputMessage="1" showErrorMessage="1" sqref="G10:M10 G12:M12 G14:M14">
      <formula1>"両免保有(保育士+教諭(専修･第1種)),両免保有同等"</formula1>
    </dataValidation>
  </dataValidations>
  <printOptions horizontalCentered="1"/>
  <pageMargins left="0.59055118110236227" right="0.39370078740157483" top="0.39370078740157483" bottom="0.19685039370078741" header="0.51181102362204722"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view="pageBreakPreview" zoomScaleNormal="100" zoomScaleSheetLayoutView="100" workbookViewId="0">
      <selection activeCell="G18" sqref="G18:G19"/>
    </sheetView>
  </sheetViews>
  <sheetFormatPr defaultColWidth="8.5" defaultRowHeight="15" customHeight="1"/>
  <cols>
    <col min="1" max="1" width="2.5" style="233" customWidth="1"/>
    <col min="2" max="2" width="12.5" style="233" customWidth="1"/>
    <col min="3" max="3" width="9" style="233" bestFit="1" customWidth="1"/>
    <col min="4" max="5" width="5" style="233" customWidth="1"/>
    <col min="6" max="6" width="8" style="245" customWidth="1"/>
    <col min="7" max="7" width="13.875" style="233" customWidth="1"/>
    <col min="8" max="8" width="9.75" style="233" bestFit="1" customWidth="1"/>
    <col min="9" max="9" width="8.125" style="233" customWidth="1"/>
    <col min="10" max="10" width="6" style="233" bestFit="1" customWidth="1"/>
    <col min="11" max="11" width="10" style="233" customWidth="1"/>
    <col min="12" max="12" width="4.625" style="232" customWidth="1"/>
    <col min="13" max="13" width="8.5" style="232"/>
    <col min="14" max="16384" width="8.5" style="233"/>
  </cols>
  <sheetData>
    <row r="1" spans="1:26" s="49" customFormat="1" ht="22.5" customHeight="1">
      <c r="A1" s="1504" t="s">
        <v>418</v>
      </c>
      <c r="B1" s="1504"/>
      <c r="C1" s="1504"/>
      <c r="D1" s="1504"/>
      <c r="E1" s="1504"/>
      <c r="F1" s="1504"/>
      <c r="G1" s="1504"/>
      <c r="H1" s="1504"/>
      <c r="I1" s="1504"/>
    </row>
    <row r="2" spans="1:26" s="7" customFormat="1" ht="17.25" customHeight="1">
      <c r="A2" s="159"/>
      <c r="B2" s="159" t="s">
        <v>405</v>
      </c>
      <c r="C2" s="159"/>
      <c r="D2" s="159"/>
      <c r="E2" s="159"/>
      <c r="H2" s="159"/>
      <c r="I2" s="210"/>
      <c r="J2" s="159"/>
      <c r="K2" s="159"/>
      <c r="L2" s="159"/>
      <c r="M2" s="159"/>
      <c r="N2" s="159"/>
      <c r="O2" s="159"/>
      <c r="P2" s="159"/>
      <c r="Q2" s="159"/>
      <c r="R2" s="159"/>
      <c r="S2" s="159"/>
      <c r="T2" s="159"/>
      <c r="U2" s="159"/>
      <c r="V2" s="159"/>
      <c r="W2" s="159"/>
      <c r="X2" s="159"/>
      <c r="Z2" s="159"/>
    </row>
    <row r="3" spans="1:26" s="36" customFormat="1" ht="13.5">
      <c r="A3" s="319"/>
      <c r="B3" s="159" t="s">
        <v>417</v>
      </c>
      <c r="L3" s="159"/>
      <c r="X3" s="40"/>
      <c r="Y3" s="84"/>
    </row>
    <row r="4" spans="1:26" s="211" customFormat="1" ht="15" customHeight="1" thickBot="1">
      <c r="A4" s="212"/>
      <c r="B4" s="212"/>
      <c r="C4" s="212"/>
      <c r="D4" s="212"/>
      <c r="E4" s="212"/>
      <c r="F4" s="212"/>
      <c r="I4" s="213" t="s">
        <v>99</v>
      </c>
      <c r="J4" s="1505">
        <v>43191</v>
      </c>
      <c r="K4" s="1505"/>
    </row>
    <row r="5" spans="1:26" s="211" customFormat="1" ht="7.5" customHeight="1" thickTop="1" thickBot="1">
      <c r="A5" s="214"/>
      <c r="B5" s="214"/>
      <c r="C5" s="214"/>
      <c r="D5" s="214"/>
      <c r="E5" s="214"/>
      <c r="F5" s="214"/>
      <c r="G5" s="214"/>
      <c r="H5" s="214"/>
      <c r="I5" s="214"/>
      <c r="J5" s="214"/>
      <c r="K5" s="215"/>
    </row>
    <row r="6" spans="1:26" s="211" customFormat="1" ht="23.25" customHeight="1">
      <c r="A6" s="1536"/>
      <c r="B6" s="216" t="s">
        <v>100</v>
      </c>
      <c r="C6" s="279" t="s">
        <v>241</v>
      </c>
      <c r="D6" s="1538" t="s">
        <v>101</v>
      </c>
      <c r="E6" s="1539"/>
      <c r="F6" s="1540"/>
      <c r="G6" s="1541" t="s">
        <v>102</v>
      </c>
      <c r="H6" s="216" t="s">
        <v>95</v>
      </c>
      <c r="I6" s="1543" t="s">
        <v>103</v>
      </c>
      <c r="J6" s="1541" t="s">
        <v>242</v>
      </c>
      <c r="K6" s="1533" t="s">
        <v>243</v>
      </c>
    </row>
    <row r="7" spans="1:26" s="211" customFormat="1" ht="24" thickBot="1">
      <c r="A7" s="1537"/>
      <c r="B7" s="217" t="s">
        <v>104</v>
      </c>
      <c r="C7" s="280" t="s">
        <v>244</v>
      </c>
      <c r="D7" s="218" t="s">
        <v>245</v>
      </c>
      <c r="E7" s="219" t="s">
        <v>51</v>
      </c>
      <c r="F7" s="220" t="s">
        <v>0</v>
      </c>
      <c r="G7" s="1542"/>
      <c r="H7" s="221" t="s">
        <v>96</v>
      </c>
      <c r="I7" s="1544"/>
      <c r="J7" s="1542"/>
      <c r="K7" s="1534"/>
    </row>
    <row r="8" spans="1:26" s="211" customFormat="1" ht="17.25" customHeight="1" thickTop="1">
      <c r="A8" s="1524">
        <v>1</v>
      </c>
      <c r="B8" s="222" t="s">
        <v>246</v>
      </c>
      <c r="C8" s="223"/>
      <c r="D8" s="1525"/>
      <c r="E8" s="1535"/>
      <c r="F8" s="1527"/>
      <c r="G8" s="1521"/>
      <c r="H8" s="222"/>
      <c r="I8" s="1521"/>
      <c r="J8" s="1522"/>
      <c r="K8" s="1523"/>
    </row>
    <row r="9" spans="1:26" s="211" customFormat="1" ht="17.25" customHeight="1">
      <c r="A9" s="1524"/>
      <c r="B9" s="224"/>
      <c r="C9" s="225" t="str">
        <f>IF(C8="","",(DATEDIF(C8,$J$4,"Y")))</f>
        <v/>
      </c>
      <c r="D9" s="1525"/>
      <c r="E9" s="1526"/>
      <c r="F9" s="1527"/>
      <c r="G9" s="1521"/>
      <c r="H9" s="226"/>
      <c r="I9" s="1521"/>
      <c r="J9" s="1522"/>
      <c r="K9" s="1523"/>
    </row>
    <row r="10" spans="1:26" s="211" customFormat="1" ht="17.25" customHeight="1">
      <c r="A10" s="1509">
        <v>2</v>
      </c>
      <c r="B10" s="227"/>
      <c r="C10" s="228"/>
      <c r="D10" s="1511"/>
      <c r="E10" s="1513"/>
      <c r="F10" s="1515"/>
      <c r="G10" s="1517"/>
      <c r="H10" s="229"/>
      <c r="I10" s="1517"/>
      <c r="J10" s="1519"/>
      <c r="K10" s="1507"/>
    </row>
    <row r="11" spans="1:26" s="211" customFormat="1" ht="17.25" customHeight="1">
      <c r="A11" s="1524"/>
      <c r="B11" s="224"/>
      <c r="C11" s="225" t="str">
        <f>IF(C10="","",(DATEDIF(C10,$J$4,"Y")))</f>
        <v/>
      </c>
      <c r="D11" s="1525"/>
      <c r="E11" s="1526"/>
      <c r="F11" s="1527"/>
      <c r="G11" s="1521"/>
      <c r="H11" s="226"/>
      <c r="I11" s="1521"/>
      <c r="J11" s="1522"/>
      <c r="K11" s="1523"/>
    </row>
    <row r="12" spans="1:26" s="211" customFormat="1" ht="17.25" customHeight="1">
      <c r="A12" s="1509">
        <v>3</v>
      </c>
      <c r="B12" s="227"/>
      <c r="C12" s="228"/>
      <c r="D12" s="1511"/>
      <c r="E12" s="1513"/>
      <c r="F12" s="1515"/>
      <c r="G12" s="1517"/>
      <c r="H12" s="229"/>
      <c r="I12" s="1517"/>
      <c r="J12" s="1519"/>
      <c r="K12" s="1507"/>
    </row>
    <row r="13" spans="1:26" s="211" customFormat="1" ht="17.25" customHeight="1">
      <c r="A13" s="1524"/>
      <c r="B13" s="224"/>
      <c r="C13" s="225" t="str">
        <f>IF(C12="","",(DATEDIF(C12,$J$4,"Y")))</f>
        <v/>
      </c>
      <c r="D13" s="1525"/>
      <c r="E13" s="1526"/>
      <c r="F13" s="1527"/>
      <c r="G13" s="1521"/>
      <c r="H13" s="226"/>
      <c r="I13" s="1521"/>
      <c r="J13" s="1522"/>
      <c r="K13" s="1523"/>
    </row>
    <row r="14" spans="1:26" s="211" customFormat="1" ht="17.25" customHeight="1">
      <c r="A14" s="1509">
        <v>4</v>
      </c>
      <c r="B14" s="227"/>
      <c r="C14" s="228"/>
      <c r="D14" s="1511"/>
      <c r="E14" s="1513"/>
      <c r="F14" s="1515"/>
      <c r="G14" s="1517"/>
      <c r="H14" s="229"/>
      <c r="I14" s="1517"/>
      <c r="J14" s="1519"/>
      <c r="K14" s="1507"/>
    </row>
    <row r="15" spans="1:26" s="211" customFormat="1" ht="17.25" customHeight="1">
      <c r="A15" s="1524"/>
      <c r="B15" s="224"/>
      <c r="C15" s="225" t="str">
        <f t="shared" ref="C15" si="0">IF(C14="","",(DATEDIF(C14,$J$4,"Y")))</f>
        <v/>
      </c>
      <c r="D15" s="1525"/>
      <c r="E15" s="1526"/>
      <c r="F15" s="1527"/>
      <c r="G15" s="1521"/>
      <c r="H15" s="226"/>
      <c r="I15" s="1521"/>
      <c r="J15" s="1522"/>
      <c r="K15" s="1523"/>
    </row>
    <row r="16" spans="1:26" s="211" customFormat="1" ht="17.25" customHeight="1">
      <c r="A16" s="1509">
        <v>5</v>
      </c>
      <c r="B16" s="227"/>
      <c r="C16" s="228"/>
      <c r="D16" s="1511"/>
      <c r="E16" s="1513"/>
      <c r="F16" s="1515"/>
      <c r="G16" s="1517"/>
      <c r="H16" s="229"/>
      <c r="I16" s="1517"/>
      <c r="J16" s="1519"/>
      <c r="K16" s="1507"/>
    </row>
    <row r="17" spans="1:11" s="211" customFormat="1" ht="17.25" customHeight="1">
      <c r="A17" s="1528"/>
      <c r="B17" s="230"/>
      <c r="C17" s="225" t="str">
        <f t="shared" ref="C17" si="1">IF(C16="","",(DATEDIF(C16,$J$4,"Y")))</f>
        <v/>
      </c>
      <c r="D17" s="1529"/>
      <c r="E17" s="1526"/>
      <c r="F17" s="1530"/>
      <c r="G17" s="1531"/>
      <c r="H17" s="231"/>
      <c r="I17" s="1531"/>
      <c r="J17" s="1532"/>
      <c r="K17" s="1523"/>
    </row>
    <row r="18" spans="1:11" s="211" customFormat="1" ht="17.25" customHeight="1">
      <c r="A18" s="1509">
        <v>6</v>
      </c>
      <c r="B18" s="227"/>
      <c r="C18" s="228"/>
      <c r="D18" s="1511"/>
      <c r="E18" s="1513"/>
      <c r="F18" s="1515"/>
      <c r="G18" s="1517"/>
      <c r="H18" s="229"/>
      <c r="I18" s="1517"/>
      <c r="J18" s="1519"/>
      <c r="K18" s="1507"/>
    </row>
    <row r="19" spans="1:11" s="211" customFormat="1" ht="17.25" customHeight="1">
      <c r="A19" s="1524"/>
      <c r="B19" s="224"/>
      <c r="C19" s="225" t="str">
        <f t="shared" ref="C19" si="2">IF(C18="","",(DATEDIF(C18,$J$4,"Y")))</f>
        <v/>
      </c>
      <c r="D19" s="1525"/>
      <c r="E19" s="1526"/>
      <c r="F19" s="1527"/>
      <c r="G19" s="1521"/>
      <c r="H19" s="226"/>
      <c r="I19" s="1521"/>
      <c r="J19" s="1522"/>
      <c r="K19" s="1523"/>
    </row>
    <row r="20" spans="1:11" s="211" customFormat="1" ht="17.25" customHeight="1">
      <c r="A20" s="1509">
        <v>7</v>
      </c>
      <c r="B20" s="227"/>
      <c r="C20" s="228"/>
      <c r="D20" s="1511"/>
      <c r="E20" s="1513"/>
      <c r="F20" s="1515"/>
      <c r="G20" s="1517"/>
      <c r="H20" s="229"/>
      <c r="I20" s="1517"/>
      <c r="J20" s="1519"/>
      <c r="K20" s="1507"/>
    </row>
    <row r="21" spans="1:11" s="211" customFormat="1" ht="17.25" customHeight="1">
      <c r="A21" s="1524"/>
      <c r="B21" s="224"/>
      <c r="C21" s="225" t="str">
        <f t="shared" ref="C21" si="3">IF(C20="","",(DATEDIF(C20,$J$4,"Y")))</f>
        <v/>
      </c>
      <c r="D21" s="1525"/>
      <c r="E21" s="1526"/>
      <c r="F21" s="1527"/>
      <c r="G21" s="1521"/>
      <c r="H21" s="226"/>
      <c r="I21" s="1521"/>
      <c r="J21" s="1522"/>
      <c r="K21" s="1523"/>
    </row>
    <row r="22" spans="1:11" s="211" customFormat="1" ht="17.25" customHeight="1">
      <c r="A22" s="1509">
        <v>8</v>
      </c>
      <c r="B22" s="227"/>
      <c r="C22" s="228"/>
      <c r="D22" s="1511"/>
      <c r="E22" s="1513"/>
      <c r="F22" s="1515"/>
      <c r="G22" s="1517"/>
      <c r="H22" s="229"/>
      <c r="I22" s="1517"/>
      <c r="J22" s="1519"/>
      <c r="K22" s="1507"/>
    </row>
    <row r="23" spans="1:11" s="211" customFormat="1" ht="17.25" customHeight="1">
      <c r="A23" s="1524"/>
      <c r="B23" s="224"/>
      <c r="C23" s="225" t="str">
        <f t="shared" ref="C23" si="4">IF(C22="","",(DATEDIF(C22,$J$4,"Y")))</f>
        <v/>
      </c>
      <c r="D23" s="1525"/>
      <c r="E23" s="1526"/>
      <c r="F23" s="1527"/>
      <c r="G23" s="1521"/>
      <c r="H23" s="226"/>
      <c r="I23" s="1521"/>
      <c r="J23" s="1522"/>
      <c r="K23" s="1523"/>
    </row>
    <row r="24" spans="1:11" s="211" customFormat="1" ht="17.25" customHeight="1">
      <c r="A24" s="1509">
        <v>9</v>
      </c>
      <c r="B24" s="227"/>
      <c r="C24" s="228"/>
      <c r="D24" s="1511"/>
      <c r="E24" s="1513"/>
      <c r="F24" s="1515"/>
      <c r="G24" s="1517"/>
      <c r="H24" s="229"/>
      <c r="I24" s="1517"/>
      <c r="J24" s="1519"/>
      <c r="K24" s="1507"/>
    </row>
    <row r="25" spans="1:11" s="211" customFormat="1" ht="17.25" customHeight="1">
      <c r="A25" s="1528"/>
      <c r="B25" s="230"/>
      <c r="C25" s="225" t="str">
        <f t="shared" ref="C25" si="5">IF(C24="","",(DATEDIF(C24,$J$4,"Y")))</f>
        <v/>
      </c>
      <c r="D25" s="1529"/>
      <c r="E25" s="1526"/>
      <c r="F25" s="1530"/>
      <c r="G25" s="1531"/>
      <c r="H25" s="231"/>
      <c r="I25" s="1531"/>
      <c r="J25" s="1532"/>
      <c r="K25" s="1523"/>
    </row>
    <row r="26" spans="1:11" s="211" customFormat="1" ht="17.25" customHeight="1">
      <c r="A26" s="1509">
        <v>10</v>
      </c>
      <c r="B26" s="227"/>
      <c r="C26" s="228"/>
      <c r="D26" s="1511"/>
      <c r="E26" s="1513"/>
      <c r="F26" s="1515"/>
      <c r="G26" s="1517"/>
      <c r="H26" s="229"/>
      <c r="I26" s="1517"/>
      <c r="J26" s="1519"/>
      <c r="K26" s="1507"/>
    </row>
    <row r="27" spans="1:11" s="211" customFormat="1" ht="17.25" customHeight="1">
      <c r="A27" s="1524"/>
      <c r="B27" s="224"/>
      <c r="C27" s="225" t="str">
        <f t="shared" ref="C27" si="6">IF(C26="","",(DATEDIF(C26,$J$4,"Y")))</f>
        <v/>
      </c>
      <c r="D27" s="1525"/>
      <c r="E27" s="1526"/>
      <c r="F27" s="1527"/>
      <c r="G27" s="1521"/>
      <c r="H27" s="226"/>
      <c r="I27" s="1521"/>
      <c r="J27" s="1522"/>
      <c r="K27" s="1523"/>
    </row>
    <row r="28" spans="1:11" s="211" customFormat="1" ht="17.25" customHeight="1">
      <c r="A28" s="1509">
        <v>11</v>
      </c>
      <c r="B28" s="227"/>
      <c r="C28" s="228"/>
      <c r="D28" s="1511"/>
      <c r="E28" s="1513"/>
      <c r="F28" s="1515"/>
      <c r="G28" s="1517"/>
      <c r="H28" s="229"/>
      <c r="I28" s="1517"/>
      <c r="J28" s="1519"/>
      <c r="K28" s="1507"/>
    </row>
    <row r="29" spans="1:11" s="211" customFormat="1" ht="17.25" customHeight="1">
      <c r="A29" s="1524"/>
      <c r="B29" s="224"/>
      <c r="C29" s="225" t="str">
        <f t="shared" ref="C29" si="7">IF(C28="","",(DATEDIF(C28,$J$4,"Y")))</f>
        <v/>
      </c>
      <c r="D29" s="1525"/>
      <c r="E29" s="1526"/>
      <c r="F29" s="1527"/>
      <c r="G29" s="1521"/>
      <c r="H29" s="226"/>
      <c r="I29" s="1521"/>
      <c r="J29" s="1522"/>
      <c r="K29" s="1523"/>
    </row>
    <row r="30" spans="1:11" s="211" customFormat="1" ht="17.25" customHeight="1">
      <c r="A30" s="1509">
        <v>12</v>
      </c>
      <c r="B30" s="227"/>
      <c r="C30" s="228"/>
      <c r="D30" s="1511"/>
      <c r="E30" s="1513"/>
      <c r="F30" s="1515"/>
      <c r="G30" s="1517"/>
      <c r="H30" s="229"/>
      <c r="I30" s="1517"/>
      <c r="J30" s="1519"/>
      <c r="K30" s="1507"/>
    </row>
    <row r="31" spans="1:11" s="211" customFormat="1" ht="17.25" customHeight="1">
      <c r="A31" s="1524"/>
      <c r="B31" s="224"/>
      <c r="C31" s="225" t="str">
        <f t="shared" ref="C31" si="8">IF(C30="","",(DATEDIF(C30,$J$4,"Y")))</f>
        <v/>
      </c>
      <c r="D31" s="1525"/>
      <c r="E31" s="1526"/>
      <c r="F31" s="1527"/>
      <c r="G31" s="1521"/>
      <c r="H31" s="226"/>
      <c r="I31" s="1521"/>
      <c r="J31" s="1522"/>
      <c r="K31" s="1523"/>
    </row>
    <row r="32" spans="1:11" s="211" customFormat="1" ht="17.25" customHeight="1">
      <c r="A32" s="1509">
        <v>13</v>
      </c>
      <c r="B32" s="227"/>
      <c r="C32" s="228"/>
      <c r="D32" s="1511"/>
      <c r="E32" s="1513"/>
      <c r="F32" s="1515"/>
      <c r="G32" s="1517"/>
      <c r="H32" s="229"/>
      <c r="I32" s="1517"/>
      <c r="J32" s="1519"/>
      <c r="K32" s="1507"/>
    </row>
    <row r="33" spans="1:13" s="211" customFormat="1" ht="17.25" customHeight="1">
      <c r="A33" s="1528"/>
      <c r="B33" s="230"/>
      <c r="C33" s="225" t="str">
        <f t="shared" ref="C33" si="9">IF(C32="","",(DATEDIF(C32,$J$4,"Y")))</f>
        <v/>
      </c>
      <c r="D33" s="1529"/>
      <c r="E33" s="1526"/>
      <c r="F33" s="1530"/>
      <c r="G33" s="1531"/>
      <c r="H33" s="231"/>
      <c r="I33" s="1531"/>
      <c r="J33" s="1532"/>
      <c r="K33" s="1523"/>
    </row>
    <row r="34" spans="1:13" s="211" customFormat="1" ht="17.25" customHeight="1">
      <c r="A34" s="1509">
        <v>14</v>
      </c>
      <c r="B34" s="227"/>
      <c r="C34" s="228"/>
      <c r="D34" s="1511"/>
      <c r="E34" s="1513"/>
      <c r="F34" s="1515"/>
      <c r="G34" s="1517"/>
      <c r="H34" s="229"/>
      <c r="I34" s="1517"/>
      <c r="J34" s="1519"/>
      <c r="K34" s="1507"/>
    </row>
    <row r="35" spans="1:13" s="211" customFormat="1" ht="17.25" customHeight="1">
      <c r="A35" s="1524"/>
      <c r="B35" s="224"/>
      <c r="C35" s="225" t="str">
        <f t="shared" ref="C35" si="10">IF(C34="","",(DATEDIF(C34,$J$4,"Y")))</f>
        <v/>
      </c>
      <c r="D35" s="1525"/>
      <c r="E35" s="1526"/>
      <c r="F35" s="1527"/>
      <c r="G35" s="1521"/>
      <c r="H35" s="226"/>
      <c r="I35" s="1521"/>
      <c r="J35" s="1522"/>
      <c r="K35" s="1523"/>
    </row>
    <row r="36" spans="1:13" s="211" customFormat="1" ht="17.25" customHeight="1">
      <c r="A36" s="1509">
        <v>15</v>
      </c>
      <c r="B36" s="227"/>
      <c r="C36" s="228"/>
      <c r="D36" s="1511"/>
      <c r="E36" s="1513"/>
      <c r="F36" s="1515"/>
      <c r="G36" s="1517"/>
      <c r="H36" s="229"/>
      <c r="I36" s="1517"/>
      <c r="J36" s="1519"/>
      <c r="K36" s="1507"/>
    </row>
    <row r="37" spans="1:13" s="211" customFormat="1" ht="17.25" customHeight="1" thickBot="1">
      <c r="A37" s="1510"/>
      <c r="B37" s="324"/>
      <c r="C37" s="325" t="str">
        <f t="shared" ref="C37" si="11">IF(C36="","",(DATEDIF(C36,$J$4,"Y")))</f>
        <v/>
      </c>
      <c r="D37" s="1512"/>
      <c r="E37" s="1514"/>
      <c r="F37" s="1516"/>
      <c r="G37" s="1518"/>
      <c r="H37" s="326"/>
      <c r="I37" s="1518"/>
      <c r="J37" s="1520"/>
      <c r="K37" s="1508"/>
    </row>
    <row r="38" spans="1:13" ht="8.25" customHeight="1">
      <c r="A38" s="320"/>
      <c r="B38" s="320"/>
      <c r="C38" s="320"/>
      <c r="D38" s="320"/>
      <c r="E38" s="320"/>
      <c r="F38" s="321"/>
      <c r="G38" s="320"/>
      <c r="H38" s="320"/>
      <c r="I38" s="320"/>
      <c r="J38" s="321"/>
      <c r="K38" s="321"/>
    </row>
    <row r="39" spans="1:13" s="236" customFormat="1" ht="12.75" customHeight="1">
      <c r="A39" s="235" t="s">
        <v>408</v>
      </c>
      <c r="B39" s="235"/>
      <c r="F39" s="234"/>
      <c r="H39" s="234"/>
      <c r="I39" s="234"/>
      <c r="J39" s="234"/>
      <c r="K39" s="234"/>
      <c r="L39" s="234"/>
      <c r="M39" s="234"/>
    </row>
    <row r="40" spans="1:13" s="232" customFormat="1" ht="12.75" customHeight="1">
      <c r="A40" s="30" t="s">
        <v>250</v>
      </c>
      <c r="B40" s="30"/>
      <c r="C40" s="236"/>
      <c r="D40" s="236"/>
      <c r="E40" s="236"/>
      <c r="F40" s="234"/>
      <c r="G40" s="236"/>
      <c r="H40" s="234"/>
      <c r="I40" s="234"/>
      <c r="J40" s="234"/>
      <c r="K40" s="234"/>
      <c r="L40" s="234"/>
      <c r="M40" s="234"/>
    </row>
    <row r="41" spans="1:13" s="232" customFormat="1" ht="12.75" customHeight="1">
      <c r="A41" s="30" t="s">
        <v>251</v>
      </c>
      <c r="B41" s="30"/>
      <c r="C41" s="236"/>
      <c r="D41" s="236"/>
      <c r="E41" s="236"/>
      <c r="F41" s="234"/>
      <c r="G41" s="236"/>
      <c r="H41" s="234"/>
      <c r="I41" s="234"/>
      <c r="J41" s="234"/>
      <c r="K41" s="234"/>
      <c r="L41" s="234"/>
      <c r="M41" s="234"/>
    </row>
    <row r="42" spans="1:13" s="232" customFormat="1" ht="12.75" customHeight="1">
      <c r="A42" s="235" t="s">
        <v>409</v>
      </c>
      <c r="B42" s="235"/>
      <c r="C42" s="236"/>
      <c r="D42" s="236"/>
      <c r="E42" s="236"/>
      <c r="F42" s="234"/>
      <c r="G42" s="236"/>
      <c r="H42" s="234"/>
      <c r="I42" s="234"/>
      <c r="J42" s="234"/>
      <c r="K42" s="234"/>
      <c r="L42" s="234"/>
      <c r="M42" s="234"/>
    </row>
    <row r="43" spans="1:13" s="232" customFormat="1" ht="12.75" customHeight="1">
      <c r="A43" s="1506" t="s">
        <v>410</v>
      </c>
      <c r="B43" s="1506"/>
      <c r="C43" s="1506"/>
      <c r="D43" s="1506"/>
      <c r="E43" s="1506"/>
      <c r="F43" s="1506"/>
      <c r="G43" s="1506"/>
      <c r="H43" s="1506"/>
      <c r="I43" s="1506"/>
      <c r="J43" s="1506"/>
      <c r="K43" s="1506"/>
      <c r="L43" s="237"/>
      <c r="M43" s="237"/>
    </row>
    <row r="44" spans="1:13" s="232" customFormat="1" ht="12.75" customHeight="1">
      <c r="A44" s="238" t="s">
        <v>411</v>
      </c>
      <c r="B44" s="238"/>
      <c r="C44" s="239"/>
      <c r="D44" s="239"/>
      <c r="E44" s="239"/>
      <c r="F44" s="239"/>
      <c r="G44" s="239"/>
      <c r="H44" s="239"/>
      <c r="I44" s="239"/>
      <c r="J44" s="239"/>
      <c r="K44" s="239"/>
      <c r="L44" s="237"/>
      <c r="M44" s="237"/>
    </row>
    <row r="45" spans="1:13" s="232" customFormat="1" ht="12.75" customHeight="1">
      <c r="A45" s="1506" t="s">
        <v>412</v>
      </c>
      <c r="B45" s="1506"/>
      <c r="C45" s="1506"/>
      <c r="D45" s="1506"/>
      <c r="E45" s="1506"/>
      <c r="F45" s="1506"/>
      <c r="G45" s="1506"/>
      <c r="H45" s="1506"/>
      <c r="I45" s="1506"/>
      <c r="J45" s="1506"/>
      <c r="K45" s="1506"/>
      <c r="L45" s="237"/>
      <c r="M45" s="237"/>
    </row>
    <row r="46" spans="1:13" s="232" customFormat="1" ht="12.75" customHeight="1">
      <c r="A46" s="240" t="s">
        <v>252</v>
      </c>
      <c r="B46" s="239"/>
      <c r="C46" s="239"/>
      <c r="D46" s="239"/>
      <c r="E46" s="239"/>
      <c r="F46" s="239"/>
      <c r="G46" s="239"/>
      <c r="H46" s="239"/>
      <c r="I46" s="239"/>
      <c r="J46" s="239"/>
      <c r="K46" s="239"/>
      <c r="L46" s="237"/>
      <c r="M46" s="237"/>
    </row>
    <row r="47" spans="1:13" s="232" customFormat="1" ht="12.75" customHeight="1">
      <c r="A47" s="238" t="s">
        <v>413</v>
      </c>
      <c r="B47" s="238"/>
      <c r="C47" s="239"/>
      <c r="D47" s="239"/>
      <c r="E47" s="239"/>
      <c r="F47" s="241"/>
      <c r="G47" s="239"/>
      <c r="H47" s="239"/>
      <c r="I47" s="239"/>
      <c r="J47" s="239"/>
      <c r="K47" s="239"/>
      <c r="L47" s="239"/>
      <c r="M47" s="239"/>
    </row>
    <row r="48" spans="1:13" s="49" customFormat="1" ht="13.5">
      <c r="A48" s="322" t="s">
        <v>406</v>
      </c>
      <c r="B48" s="322"/>
      <c r="C48" s="323"/>
      <c r="D48" s="323"/>
      <c r="E48" s="323"/>
      <c r="F48" s="323"/>
      <c r="G48" s="323"/>
      <c r="H48" s="323"/>
      <c r="I48" s="323"/>
    </row>
    <row r="49" spans="1:13" s="49" customFormat="1" ht="13.5">
      <c r="A49" s="322" t="s">
        <v>407</v>
      </c>
      <c r="B49" s="322"/>
      <c r="C49" s="323"/>
      <c r="D49" s="323"/>
      <c r="E49" s="323"/>
      <c r="F49" s="323"/>
      <c r="G49" s="323"/>
      <c r="H49" s="323"/>
      <c r="I49" s="323"/>
    </row>
    <row r="50" spans="1:13" s="232" customFormat="1" ht="12.75" customHeight="1">
      <c r="A50" s="242" t="s">
        <v>414</v>
      </c>
      <c r="B50" s="237"/>
      <c r="C50" s="237"/>
      <c r="D50" s="237"/>
      <c r="E50" s="237"/>
      <c r="F50" s="237"/>
      <c r="G50" s="237"/>
      <c r="H50" s="237"/>
      <c r="I50" s="237"/>
      <c r="J50" s="237"/>
      <c r="K50" s="237"/>
      <c r="L50" s="237"/>
      <c r="M50" s="237"/>
    </row>
    <row r="51" spans="1:13" s="232" customFormat="1" ht="12.75" customHeight="1">
      <c r="A51" s="238" t="s">
        <v>415</v>
      </c>
      <c r="B51" s="239"/>
      <c r="C51" s="239"/>
      <c r="D51" s="239"/>
      <c r="E51" s="239"/>
      <c r="F51" s="239"/>
      <c r="G51" s="239"/>
      <c r="H51" s="239"/>
      <c r="I51" s="239"/>
      <c r="J51" s="239"/>
      <c r="K51" s="239"/>
      <c r="L51" s="237"/>
      <c r="M51" s="237"/>
    </row>
    <row r="52" spans="1:13" s="232" customFormat="1" ht="12.75" customHeight="1">
      <c r="A52" s="238" t="s">
        <v>416</v>
      </c>
      <c r="B52" s="239"/>
      <c r="C52" s="239"/>
      <c r="D52" s="239"/>
      <c r="E52" s="239"/>
      <c r="F52" s="239"/>
      <c r="G52" s="239"/>
      <c r="H52" s="239"/>
      <c r="I52" s="239"/>
      <c r="J52" s="239"/>
      <c r="K52" s="239"/>
      <c r="L52" s="237"/>
      <c r="M52" s="237"/>
    </row>
    <row r="53" spans="1:13" s="232" customFormat="1" ht="12.75" hidden="1" customHeight="1">
      <c r="A53" s="235" t="s">
        <v>253</v>
      </c>
      <c r="B53" s="235"/>
      <c r="C53" s="236"/>
      <c r="D53" s="236"/>
      <c r="E53" s="236"/>
      <c r="F53" s="234"/>
      <c r="G53" s="236"/>
      <c r="H53" s="236"/>
      <c r="I53" s="236"/>
      <c r="J53" s="236"/>
      <c r="K53" s="236"/>
      <c r="L53" s="236"/>
      <c r="M53" s="236"/>
    </row>
    <row r="54" spans="1:13" s="232" customFormat="1" ht="12.75" hidden="1" customHeight="1">
      <c r="A54" s="243" t="s">
        <v>254</v>
      </c>
      <c r="F54" s="244"/>
    </row>
    <row r="55" spans="1:13" ht="15" customHeight="1">
      <c r="L55" s="233"/>
      <c r="M55" s="233"/>
    </row>
    <row r="56" spans="1:13" ht="15" customHeight="1">
      <c r="L56" s="233"/>
      <c r="M56" s="233"/>
    </row>
    <row r="57" spans="1:13" ht="15" customHeight="1">
      <c r="L57" s="233"/>
      <c r="M57" s="233"/>
    </row>
    <row r="58" spans="1:13" ht="15" customHeight="1">
      <c r="L58" s="233"/>
      <c r="M58" s="233"/>
    </row>
    <row r="59" spans="1:13" ht="15" customHeight="1">
      <c r="L59" s="233"/>
      <c r="M59" s="233"/>
    </row>
    <row r="60" spans="1:13" ht="15" customHeight="1">
      <c r="L60" s="233"/>
      <c r="M60" s="233"/>
    </row>
    <row r="61" spans="1:13" ht="15" customHeight="1">
      <c r="L61" s="233"/>
      <c r="M61" s="233"/>
    </row>
  </sheetData>
  <sheetProtection password="A3E6" sheet="1" scenarios="1" formatCells="0" formatColumns="0" formatRows="0" insertRows="0"/>
  <mergeCells count="130">
    <mergeCell ref="K6:K7"/>
    <mergeCell ref="A8:A9"/>
    <mergeCell ref="D8:D9"/>
    <mergeCell ref="E8:E9"/>
    <mergeCell ref="F8:F9"/>
    <mergeCell ref="G8:G9"/>
    <mergeCell ref="I8:I9"/>
    <mergeCell ref="J8:J9"/>
    <mergeCell ref="A6:A7"/>
    <mergeCell ref="D6:F6"/>
    <mergeCell ref="G6:G7"/>
    <mergeCell ref="I6:I7"/>
    <mergeCell ref="J6:J7"/>
    <mergeCell ref="J12:J13"/>
    <mergeCell ref="I10:I11"/>
    <mergeCell ref="J10:J11"/>
    <mergeCell ref="K8:K9"/>
    <mergeCell ref="A10:A11"/>
    <mergeCell ref="D10:D11"/>
    <mergeCell ref="E10:E11"/>
    <mergeCell ref="F10:F11"/>
    <mergeCell ref="G10:G11"/>
    <mergeCell ref="I16:I17"/>
    <mergeCell ref="J16:J17"/>
    <mergeCell ref="K10:K11"/>
    <mergeCell ref="K14:K15"/>
    <mergeCell ref="A16:A17"/>
    <mergeCell ref="D16:D17"/>
    <mergeCell ref="E16:E17"/>
    <mergeCell ref="F16:F17"/>
    <mergeCell ref="G16:G17"/>
    <mergeCell ref="K12:K13"/>
    <mergeCell ref="A14:A15"/>
    <mergeCell ref="D14:D15"/>
    <mergeCell ref="E14:E15"/>
    <mergeCell ref="F14:F15"/>
    <mergeCell ref="G14:G15"/>
    <mergeCell ref="I14:I15"/>
    <mergeCell ref="J14:J15"/>
    <mergeCell ref="K16:K17"/>
    <mergeCell ref="A12:A13"/>
    <mergeCell ref="D12:D13"/>
    <mergeCell ref="E12:E13"/>
    <mergeCell ref="F12:F13"/>
    <mergeCell ref="G12:G13"/>
    <mergeCell ref="I12:I13"/>
    <mergeCell ref="I22:I23"/>
    <mergeCell ref="J22:J23"/>
    <mergeCell ref="K20:K21"/>
    <mergeCell ref="A22:A23"/>
    <mergeCell ref="D22:D23"/>
    <mergeCell ref="E22:E23"/>
    <mergeCell ref="F22:F23"/>
    <mergeCell ref="G22:G23"/>
    <mergeCell ref="K18:K19"/>
    <mergeCell ref="A20:A21"/>
    <mergeCell ref="D20:D21"/>
    <mergeCell ref="E20:E21"/>
    <mergeCell ref="F20:F21"/>
    <mergeCell ref="G20:G21"/>
    <mergeCell ref="I20:I21"/>
    <mergeCell ref="J20:J21"/>
    <mergeCell ref="K22:K23"/>
    <mergeCell ref="A18:A19"/>
    <mergeCell ref="D18:D19"/>
    <mergeCell ref="E18:E19"/>
    <mergeCell ref="F18:F19"/>
    <mergeCell ref="G18:G19"/>
    <mergeCell ref="I18:I19"/>
    <mergeCell ref="J18:J19"/>
    <mergeCell ref="I28:I29"/>
    <mergeCell ref="J28:J29"/>
    <mergeCell ref="K26:K27"/>
    <mergeCell ref="A28:A29"/>
    <mergeCell ref="D28:D29"/>
    <mergeCell ref="E28:E29"/>
    <mergeCell ref="F28:F29"/>
    <mergeCell ref="G28:G29"/>
    <mergeCell ref="K24:K25"/>
    <mergeCell ref="A26:A27"/>
    <mergeCell ref="D26:D27"/>
    <mergeCell ref="E26:E27"/>
    <mergeCell ref="F26:F27"/>
    <mergeCell ref="G26:G27"/>
    <mergeCell ref="I26:I27"/>
    <mergeCell ref="J26:J27"/>
    <mergeCell ref="K28:K29"/>
    <mergeCell ref="A24:A25"/>
    <mergeCell ref="D24:D25"/>
    <mergeCell ref="E24:E25"/>
    <mergeCell ref="F24:F25"/>
    <mergeCell ref="G24:G25"/>
    <mergeCell ref="I24:I25"/>
    <mergeCell ref="J24:J25"/>
    <mergeCell ref="E32:E33"/>
    <mergeCell ref="F32:F33"/>
    <mergeCell ref="G32:G33"/>
    <mergeCell ref="I32:I33"/>
    <mergeCell ref="J32:J33"/>
    <mergeCell ref="A30:A31"/>
    <mergeCell ref="D30:D31"/>
    <mergeCell ref="E30:E31"/>
    <mergeCell ref="F30:F31"/>
    <mergeCell ref="G30:G31"/>
    <mergeCell ref="I30:I31"/>
    <mergeCell ref="J30:J31"/>
    <mergeCell ref="A1:I1"/>
    <mergeCell ref="J4:K4"/>
    <mergeCell ref="A43:K43"/>
    <mergeCell ref="A45:K45"/>
    <mergeCell ref="K36:K37"/>
    <mergeCell ref="A36:A37"/>
    <mergeCell ref="D36:D37"/>
    <mergeCell ref="E36:E37"/>
    <mergeCell ref="F36:F37"/>
    <mergeCell ref="G36:G37"/>
    <mergeCell ref="I36:I37"/>
    <mergeCell ref="J36:J37"/>
    <mergeCell ref="I34:I35"/>
    <mergeCell ref="J34:J35"/>
    <mergeCell ref="K34:K35"/>
    <mergeCell ref="K32:K33"/>
    <mergeCell ref="A34:A35"/>
    <mergeCell ref="D34:D35"/>
    <mergeCell ref="E34:E35"/>
    <mergeCell ref="F34:F35"/>
    <mergeCell ref="G34:G35"/>
    <mergeCell ref="K30:K31"/>
    <mergeCell ref="A32:A33"/>
    <mergeCell ref="D32:D33"/>
  </mergeCells>
  <phoneticPr fontId="9"/>
  <dataValidations count="5">
    <dataValidation type="list" allowBlank="1" showInputMessage="1" showErrorMessage="1" sqref="H9 H11 H13 H15 H17 H19 H21 H23 H25 H27 H29 H31 H33 H35 H37">
      <formula1>"常勤,非常勤"</formula1>
    </dataValidation>
    <dataValidation type="list" allowBlank="1" showInputMessage="1" showErrorMessage="1" sqref="I8 I10 I12 I14 I16 I18 I20 I22 I24 I26 I28 I30 I32 I34 I36">
      <formula1>"直接雇用(無期),直接雇用(有期),派遣"</formula1>
    </dataValidation>
    <dataValidation type="list" allowBlank="1" showInputMessage="1" showErrorMessage="1" sqref="H8 H10 H12 H14 H16 H18 H20 H22 H24 H26 H28 H30 H32 H34 H36">
      <formula1>"専任,兼任"</formula1>
    </dataValidation>
    <dataValidation type="list" allowBlank="1" showInputMessage="1" showErrorMessage="1" sqref="E10 E14 E16 E18 E20 E22 E24 E26 E28 E30 E32 E34 E36 E12 E8">
      <formula1>"○,―"</formula1>
    </dataValidation>
    <dataValidation type="list" allowBlank="1" showInputMessage="1" showErrorMessage="1" sqref="D8:D37">
      <formula1>"専修,一種,二種"</formula1>
    </dataValidation>
  </dataValidations>
  <printOptions horizontalCentered="1"/>
  <pageMargins left="0.59055118110236227" right="0" top="0.19685039370078741"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H22" sqref="H22:I22"/>
    </sheetView>
  </sheetViews>
  <sheetFormatPr defaultRowHeight="37.5" customHeight="1"/>
  <cols>
    <col min="1" max="1" width="3" style="165" customWidth="1"/>
    <col min="2" max="2" width="4.75" style="165" bestFit="1" customWidth="1"/>
    <col min="3" max="3" width="53.625" style="165" customWidth="1"/>
    <col min="4" max="9" width="5.75" style="165" customWidth="1"/>
    <col min="10" max="256" width="9" style="165"/>
    <col min="257" max="257" width="3" style="165" customWidth="1"/>
    <col min="258" max="258" width="4.75" style="165" bestFit="1" customWidth="1"/>
    <col min="259" max="259" width="52.125" style="165" customWidth="1"/>
    <col min="260" max="265" width="4.125" style="165" customWidth="1"/>
    <col min="266" max="512" width="9" style="165"/>
    <col min="513" max="513" width="3" style="165" customWidth="1"/>
    <col min="514" max="514" width="4.75" style="165" bestFit="1" customWidth="1"/>
    <col min="515" max="515" width="52.125" style="165" customWidth="1"/>
    <col min="516" max="521" width="4.125" style="165" customWidth="1"/>
    <col min="522" max="768" width="9" style="165"/>
    <col min="769" max="769" width="3" style="165" customWidth="1"/>
    <col min="770" max="770" width="4.75" style="165" bestFit="1" customWidth="1"/>
    <col min="771" max="771" width="52.125" style="165" customWidth="1"/>
    <col min="772" max="777" width="4.125" style="165" customWidth="1"/>
    <col min="778" max="1024" width="9" style="165"/>
    <col min="1025" max="1025" width="3" style="165" customWidth="1"/>
    <col min="1026" max="1026" width="4.75" style="165" bestFit="1" customWidth="1"/>
    <col min="1027" max="1027" width="52.125" style="165" customWidth="1"/>
    <col min="1028" max="1033" width="4.125" style="165" customWidth="1"/>
    <col min="1034" max="1280" width="9" style="165"/>
    <col min="1281" max="1281" width="3" style="165" customWidth="1"/>
    <col min="1282" max="1282" width="4.75" style="165" bestFit="1" customWidth="1"/>
    <col min="1283" max="1283" width="52.125" style="165" customWidth="1"/>
    <col min="1284" max="1289" width="4.125" style="165" customWidth="1"/>
    <col min="1290" max="1536" width="9" style="165"/>
    <col min="1537" max="1537" width="3" style="165" customWidth="1"/>
    <col min="1538" max="1538" width="4.75" style="165" bestFit="1" customWidth="1"/>
    <col min="1539" max="1539" width="52.125" style="165" customWidth="1"/>
    <col min="1540" max="1545" width="4.125" style="165" customWidth="1"/>
    <col min="1546" max="1792" width="9" style="165"/>
    <col min="1793" max="1793" width="3" style="165" customWidth="1"/>
    <col min="1794" max="1794" width="4.75" style="165" bestFit="1" customWidth="1"/>
    <col min="1795" max="1795" width="52.125" style="165" customWidth="1"/>
    <col min="1796" max="1801" width="4.125" style="165" customWidth="1"/>
    <col min="1802" max="2048" width="9" style="165"/>
    <col min="2049" max="2049" width="3" style="165" customWidth="1"/>
    <col min="2050" max="2050" width="4.75" style="165" bestFit="1" customWidth="1"/>
    <col min="2051" max="2051" width="52.125" style="165" customWidth="1"/>
    <col min="2052" max="2057" width="4.125" style="165" customWidth="1"/>
    <col min="2058" max="2304" width="9" style="165"/>
    <col min="2305" max="2305" width="3" style="165" customWidth="1"/>
    <col min="2306" max="2306" width="4.75" style="165" bestFit="1" customWidth="1"/>
    <col min="2307" max="2307" width="52.125" style="165" customWidth="1"/>
    <col min="2308" max="2313" width="4.125" style="165" customWidth="1"/>
    <col min="2314" max="2560" width="9" style="165"/>
    <col min="2561" max="2561" width="3" style="165" customWidth="1"/>
    <col min="2562" max="2562" width="4.75" style="165" bestFit="1" customWidth="1"/>
    <col min="2563" max="2563" width="52.125" style="165" customWidth="1"/>
    <col min="2564" max="2569" width="4.125" style="165" customWidth="1"/>
    <col min="2570" max="2816" width="9" style="165"/>
    <col min="2817" max="2817" width="3" style="165" customWidth="1"/>
    <col min="2818" max="2818" width="4.75" style="165" bestFit="1" customWidth="1"/>
    <col min="2819" max="2819" width="52.125" style="165" customWidth="1"/>
    <col min="2820" max="2825" width="4.125" style="165" customWidth="1"/>
    <col min="2826" max="3072" width="9" style="165"/>
    <col min="3073" max="3073" width="3" style="165" customWidth="1"/>
    <col min="3074" max="3074" width="4.75" style="165" bestFit="1" customWidth="1"/>
    <col min="3075" max="3075" width="52.125" style="165" customWidth="1"/>
    <col min="3076" max="3081" width="4.125" style="165" customWidth="1"/>
    <col min="3082" max="3328" width="9" style="165"/>
    <col min="3329" max="3329" width="3" style="165" customWidth="1"/>
    <col min="3330" max="3330" width="4.75" style="165" bestFit="1" customWidth="1"/>
    <col min="3331" max="3331" width="52.125" style="165" customWidth="1"/>
    <col min="3332" max="3337" width="4.125" style="165" customWidth="1"/>
    <col min="3338" max="3584" width="9" style="165"/>
    <col min="3585" max="3585" width="3" style="165" customWidth="1"/>
    <col min="3586" max="3586" width="4.75" style="165" bestFit="1" customWidth="1"/>
    <col min="3587" max="3587" width="52.125" style="165" customWidth="1"/>
    <col min="3588" max="3593" width="4.125" style="165" customWidth="1"/>
    <col min="3594" max="3840" width="9" style="165"/>
    <col min="3841" max="3841" width="3" style="165" customWidth="1"/>
    <col min="3842" max="3842" width="4.75" style="165" bestFit="1" customWidth="1"/>
    <col min="3843" max="3843" width="52.125" style="165" customWidth="1"/>
    <col min="3844" max="3849" width="4.125" style="165" customWidth="1"/>
    <col min="3850" max="4096" width="9" style="165"/>
    <col min="4097" max="4097" width="3" style="165" customWidth="1"/>
    <col min="4098" max="4098" width="4.75" style="165" bestFit="1" customWidth="1"/>
    <col min="4099" max="4099" width="52.125" style="165" customWidth="1"/>
    <col min="4100" max="4105" width="4.125" style="165" customWidth="1"/>
    <col min="4106" max="4352" width="9" style="165"/>
    <col min="4353" max="4353" width="3" style="165" customWidth="1"/>
    <col min="4354" max="4354" width="4.75" style="165" bestFit="1" customWidth="1"/>
    <col min="4355" max="4355" width="52.125" style="165" customWidth="1"/>
    <col min="4356" max="4361" width="4.125" style="165" customWidth="1"/>
    <col min="4362" max="4608" width="9" style="165"/>
    <col min="4609" max="4609" width="3" style="165" customWidth="1"/>
    <col min="4610" max="4610" width="4.75" style="165" bestFit="1" customWidth="1"/>
    <col min="4611" max="4611" width="52.125" style="165" customWidth="1"/>
    <col min="4612" max="4617" width="4.125" style="165" customWidth="1"/>
    <col min="4618" max="4864" width="9" style="165"/>
    <col min="4865" max="4865" width="3" style="165" customWidth="1"/>
    <col min="4866" max="4866" width="4.75" style="165" bestFit="1" customWidth="1"/>
    <col min="4867" max="4867" width="52.125" style="165" customWidth="1"/>
    <col min="4868" max="4873" width="4.125" style="165" customWidth="1"/>
    <col min="4874" max="5120" width="9" style="165"/>
    <col min="5121" max="5121" width="3" style="165" customWidth="1"/>
    <col min="5122" max="5122" width="4.75" style="165" bestFit="1" customWidth="1"/>
    <col min="5123" max="5123" width="52.125" style="165" customWidth="1"/>
    <col min="5124" max="5129" width="4.125" style="165" customWidth="1"/>
    <col min="5130" max="5376" width="9" style="165"/>
    <col min="5377" max="5377" width="3" style="165" customWidth="1"/>
    <col min="5378" max="5378" width="4.75" style="165" bestFit="1" customWidth="1"/>
    <col min="5379" max="5379" width="52.125" style="165" customWidth="1"/>
    <col min="5380" max="5385" width="4.125" style="165" customWidth="1"/>
    <col min="5386" max="5632" width="9" style="165"/>
    <col min="5633" max="5633" width="3" style="165" customWidth="1"/>
    <col min="5634" max="5634" width="4.75" style="165" bestFit="1" customWidth="1"/>
    <col min="5635" max="5635" width="52.125" style="165" customWidth="1"/>
    <col min="5636" max="5641" width="4.125" style="165" customWidth="1"/>
    <col min="5642" max="5888" width="9" style="165"/>
    <col min="5889" max="5889" width="3" style="165" customWidth="1"/>
    <col min="5890" max="5890" width="4.75" style="165" bestFit="1" customWidth="1"/>
    <col min="5891" max="5891" width="52.125" style="165" customWidth="1"/>
    <col min="5892" max="5897" width="4.125" style="165" customWidth="1"/>
    <col min="5898" max="6144" width="9" style="165"/>
    <col min="6145" max="6145" width="3" style="165" customWidth="1"/>
    <col min="6146" max="6146" width="4.75" style="165" bestFit="1" customWidth="1"/>
    <col min="6147" max="6147" width="52.125" style="165" customWidth="1"/>
    <col min="6148" max="6153" width="4.125" style="165" customWidth="1"/>
    <col min="6154" max="6400" width="9" style="165"/>
    <col min="6401" max="6401" width="3" style="165" customWidth="1"/>
    <col min="6402" max="6402" width="4.75" style="165" bestFit="1" customWidth="1"/>
    <col min="6403" max="6403" width="52.125" style="165" customWidth="1"/>
    <col min="6404" max="6409" width="4.125" style="165" customWidth="1"/>
    <col min="6410" max="6656" width="9" style="165"/>
    <col min="6657" max="6657" width="3" style="165" customWidth="1"/>
    <col min="6658" max="6658" width="4.75" style="165" bestFit="1" customWidth="1"/>
    <col min="6659" max="6659" width="52.125" style="165" customWidth="1"/>
    <col min="6660" max="6665" width="4.125" style="165" customWidth="1"/>
    <col min="6666" max="6912" width="9" style="165"/>
    <col min="6913" max="6913" width="3" style="165" customWidth="1"/>
    <col min="6914" max="6914" width="4.75" style="165" bestFit="1" customWidth="1"/>
    <col min="6915" max="6915" width="52.125" style="165" customWidth="1"/>
    <col min="6916" max="6921" width="4.125" style="165" customWidth="1"/>
    <col min="6922" max="7168" width="9" style="165"/>
    <col min="7169" max="7169" width="3" style="165" customWidth="1"/>
    <col min="7170" max="7170" width="4.75" style="165" bestFit="1" customWidth="1"/>
    <col min="7171" max="7171" width="52.125" style="165" customWidth="1"/>
    <col min="7172" max="7177" width="4.125" style="165" customWidth="1"/>
    <col min="7178" max="7424" width="9" style="165"/>
    <col min="7425" max="7425" width="3" style="165" customWidth="1"/>
    <col min="7426" max="7426" width="4.75" style="165" bestFit="1" customWidth="1"/>
    <col min="7427" max="7427" width="52.125" style="165" customWidth="1"/>
    <col min="7428" max="7433" width="4.125" style="165" customWidth="1"/>
    <col min="7434" max="7680" width="9" style="165"/>
    <col min="7681" max="7681" width="3" style="165" customWidth="1"/>
    <col min="7682" max="7682" width="4.75" style="165" bestFit="1" customWidth="1"/>
    <col min="7683" max="7683" width="52.125" style="165" customWidth="1"/>
    <col min="7684" max="7689" width="4.125" style="165" customWidth="1"/>
    <col min="7690" max="7936" width="9" style="165"/>
    <col min="7937" max="7937" width="3" style="165" customWidth="1"/>
    <col min="7938" max="7938" width="4.75" style="165" bestFit="1" customWidth="1"/>
    <col min="7939" max="7939" width="52.125" style="165" customWidth="1"/>
    <col min="7940" max="7945" width="4.125" style="165" customWidth="1"/>
    <col min="7946" max="8192" width="9" style="165"/>
    <col min="8193" max="8193" width="3" style="165" customWidth="1"/>
    <col min="8194" max="8194" width="4.75" style="165" bestFit="1" customWidth="1"/>
    <col min="8195" max="8195" width="52.125" style="165" customWidth="1"/>
    <col min="8196" max="8201" width="4.125" style="165" customWidth="1"/>
    <col min="8202" max="8448" width="9" style="165"/>
    <col min="8449" max="8449" width="3" style="165" customWidth="1"/>
    <col min="8450" max="8450" width="4.75" style="165" bestFit="1" customWidth="1"/>
    <col min="8451" max="8451" width="52.125" style="165" customWidth="1"/>
    <col min="8452" max="8457" width="4.125" style="165" customWidth="1"/>
    <col min="8458" max="8704" width="9" style="165"/>
    <col min="8705" max="8705" width="3" style="165" customWidth="1"/>
    <col min="8706" max="8706" width="4.75" style="165" bestFit="1" customWidth="1"/>
    <col min="8707" max="8707" width="52.125" style="165" customWidth="1"/>
    <col min="8708" max="8713" width="4.125" style="165" customWidth="1"/>
    <col min="8714" max="8960" width="9" style="165"/>
    <col min="8961" max="8961" width="3" style="165" customWidth="1"/>
    <col min="8962" max="8962" width="4.75" style="165" bestFit="1" customWidth="1"/>
    <col min="8963" max="8963" width="52.125" style="165" customWidth="1"/>
    <col min="8964" max="8969" width="4.125" style="165" customWidth="1"/>
    <col min="8970" max="9216" width="9" style="165"/>
    <col min="9217" max="9217" width="3" style="165" customWidth="1"/>
    <col min="9218" max="9218" width="4.75" style="165" bestFit="1" customWidth="1"/>
    <col min="9219" max="9219" width="52.125" style="165" customWidth="1"/>
    <col min="9220" max="9225" width="4.125" style="165" customWidth="1"/>
    <col min="9226" max="9472" width="9" style="165"/>
    <col min="9473" max="9473" width="3" style="165" customWidth="1"/>
    <col min="9474" max="9474" width="4.75" style="165" bestFit="1" customWidth="1"/>
    <col min="9475" max="9475" width="52.125" style="165" customWidth="1"/>
    <col min="9476" max="9481" width="4.125" style="165" customWidth="1"/>
    <col min="9482" max="9728" width="9" style="165"/>
    <col min="9729" max="9729" width="3" style="165" customWidth="1"/>
    <col min="9730" max="9730" width="4.75" style="165" bestFit="1" customWidth="1"/>
    <col min="9731" max="9731" width="52.125" style="165" customWidth="1"/>
    <col min="9732" max="9737" width="4.125" style="165" customWidth="1"/>
    <col min="9738" max="9984" width="9" style="165"/>
    <col min="9985" max="9985" width="3" style="165" customWidth="1"/>
    <col min="9986" max="9986" width="4.75" style="165" bestFit="1" customWidth="1"/>
    <col min="9987" max="9987" width="52.125" style="165" customWidth="1"/>
    <col min="9988" max="9993" width="4.125" style="165" customWidth="1"/>
    <col min="9994" max="10240" width="9" style="165"/>
    <col min="10241" max="10241" width="3" style="165" customWidth="1"/>
    <col min="10242" max="10242" width="4.75" style="165" bestFit="1" customWidth="1"/>
    <col min="10243" max="10243" width="52.125" style="165" customWidth="1"/>
    <col min="10244" max="10249" width="4.125" style="165" customWidth="1"/>
    <col min="10250" max="10496" width="9" style="165"/>
    <col min="10497" max="10497" width="3" style="165" customWidth="1"/>
    <col min="10498" max="10498" width="4.75" style="165" bestFit="1" customWidth="1"/>
    <col min="10499" max="10499" width="52.125" style="165" customWidth="1"/>
    <col min="10500" max="10505" width="4.125" style="165" customWidth="1"/>
    <col min="10506" max="10752" width="9" style="165"/>
    <col min="10753" max="10753" width="3" style="165" customWidth="1"/>
    <col min="10754" max="10754" width="4.75" style="165" bestFit="1" customWidth="1"/>
    <col min="10755" max="10755" width="52.125" style="165" customWidth="1"/>
    <col min="10756" max="10761" width="4.125" style="165" customWidth="1"/>
    <col min="10762" max="11008" width="9" style="165"/>
    <col min="11009" max="11009" width="3" style="165" customWidth="1"/>
    <col min="11010" max="11010" width="4.75" style="165" bestFit="1" customWidth="1"/>
    <col min="11011" max="11011" width="52.125" style="165" customWidth="1"/>
    <col min="11012" max="11017" width="4.125" style="165" customWidth="1"/>
    <col min="11018" max="11264" width="9" style="165"/>
    <col min="11265" max="11265" width="3" style="165" customWidth="1"/>
    <col min="11266" max="11266" width="4.75" style="165" bestFit="1" customWidth="1"/>
    <col min="11267" max="11267" width="52.125" style="165" customWidth="1"/>
    <col min="11268" max="11273" width="4.125" style="165" customWidth="1"/>
    <col min="11274" max="11520" width="9" style="165"/>
    <col min="11521" max="11521" width="3" style="165" customWidth="1"/>
    <col min="11522" max="11522" width="4.75" style="165" bestFit="1" customWidth="1"/>
    <col min="11523" max="11523" width="52.125" style="165" customWidth="1"/>
    <col min="11524" max="11529" width="4.125" style="165" customWidth="1"/>
    <col min="11530" max="11776" width="9" style="165"/>
    <col min="11777" max="11777" width="3" style="165" customWidth="1"/>
    <col min="11778" max="11778" width="4.75" style="165" bestFit="1" customWidth="1"/>
    <col min="11779" max="11779" width="52.125" style="165" customWidth="1"/>
    <col min="11780" max="11785" width="4.125" style="165" customWidth="1"/>
    <col min="11786" max="12032" width="9" style="165"/>
    <col min="12033" max="12033" width="3" style="165" customWidth="1"/>
    <col min="12034" max="12034" width="4.75" style="165" bestFit="1" customWidth="1"/>
    <col min="12035" max="12035" width="52.125" style="165" customWidth="1"/>
    <col min="12036" max="12041" width="4.125" style="165" customWidth="1"/>
    <col min="12042" max="12288" width="9" style="165"/>
    <col min="12289" max="12289" width="3" style="165" customWidth="1"/>
    <col min="12290" max="12290" width="4.75" style="165" bestFit="1" customWidth="1"/>
    <col min="12291" max="12291" width="52.125" style="165" customWidth="1"/>
    <col min="12292" max="12297" width="4.125" style="165" customWidth="1"/>
    <col min="12298" max="12544" width="9" style="165"/>
    <col min="12545" max="12545" width="3" style="165" customWidth="1"/>
    <col min="12546" max="12546" width="4.75" style="165" bestFit="1" customWidth="1"/>
    <col min="12547" max="12547" width="52.125" style="165" customWidth="1"/>
    <col min="12548" max="12553" width="4.125" style="165" customWidth="1"/>
    <col min="12554" max="12800" width="9" style="165"/>
    <col min="12801" max="12801" width="3" style="165" customWidth="1"/>
    <col min="12802" max="12802" width="4.75" style="165" bestFit="1" customWidth="1"/>
    <col min="12803" max="12803" width="52.125" style="165" customWidth="1"/>
    <col min="12804" max="12809" width="4.125" style="165" customWidth="1"/>
    <col min="12810" max="13056" width="9" style="165"/>
    <col min="13057" max="13057" width="3" style="165" customWidth="1"/>
    <col min="13058" max="13058" width="4.75" style="165" bestFit="1" customWidth="1"/>
    <col min="13059" max="13059" width="52.125" style="165" customWidth="1"/>
    <col min="13060" max="13065" width="4.125" style="165" customWidth="1"/>
    <col min="13066" max="13312" width="9" style="165"/>
    <col min="13313" max="13313" width="3" style="165" customWidth="1"/>
    <col min="13314" max="13314" width="4.75" style="165" bestFit="1" customWidth="1"/>
    <col min="13315" max="13315" width="52.125" style="165" customWidth="1"/>
    <col min="13316" max="13321" width="4.125" style="165" customWidth="1"/>
    <col min="13322" max="13568" width="9" style="165"/>
    <col min="13569" max="13569" width="3" style="165" customWidth="1"/>
    <col min="13570" max="13570" width="4.75" style="165" bestFit="1" customWidth="1"/>
    <col min="13571" max="13571" width="52.125" style="165" customWidth="1"/>
    <col min="13572" max="13577" width="4.125" style="165" customWidth="1"/>
    <col min="13578" max="13824" width="9" style="165"/>
    <col min="13825" max="13825" width="3" style="165" customWidth="1"/>
    <col min="13826" max="13826" width="4.75" style="165" bestFit="1" customWidth="1"/>
    <col min="13827" max="13827" width="52.125" style="165" customWidth="1"/>
    <col min="13828" max="13833" width="4.125" style="165" customWidth="1"/>
    <col min="13834" max="14080" width="9" style="165"/>
    <col min="14081" max="14081" width="3" style="165" customWidth="1"/>
    <col min="14082" max="14082" width="4.75" style="165" bestFit="1" customWidth="1"/>
    <col min="14083" max="14083" width="52.125" style="165" customWidth="1"/>
    <col min="14084" max="14089" width="4.125" style="165" customWidth="1"/>
    <col min="14090" max="14336" width="9" style="165"/>
    <col min="14337" max="14337" width="3" style="165" customWidth="1"/>
    <col min="14338" max="14338" width="4.75" style="165" bestFit="1" customWidth="1"/>
    <col min="14339" max="14339" width="52.125" style="165" customWidth="1"/>
    <col min="14340" max="14345" width="4.125" style="165" customWidth="1"/>
    <col min="14346" max="14592" width="9" style="165"/>
    <col min="14593" max="14593" width="3" style="165" customWidth="1"/>
    <col min="14594" max="14594" width="4.75" style="165" bestFit="1" customWidth="1"/>
    <col min="14595" max="14595" width="52.125" style="165" customWidth="1"/>
    <col min="14596" max="14601" width="4.125" style="165" customWidth="1"/>
    <col min="14602" max="14848" width="9" style="165"/>
    <col min="14849" max="14849" width="3" style="165" customWidth="1"/>
    <col min="14850" max="14850" width="4.75" style="165" bestFit="1" customWidth="1"/>
    <col min="14851" max="14851" width="52.125" style="165" customWidth="1"/>
    <col min="14852" max="14857" width="4.125" style="165" customWidth="1"/>
    <col min="14858" max="15104" width="9" style="165"/>
    <col min="15105" max="15105" width="3" style="165" customWidth="1"/>
    <col min="15106" max="15106" width="4.75" style="165" bestFit="1" customWidth="1"/>
    <col min="15107" max="15107" width="52.125" style="165" customWidth="1"/>
    <col min="15108" max="15113" width="4.125" style="165" customWidth="1"/>
    <col min="15114" max="15360" width="9" style="165"/>
    <col min="15361" max="15361" width="3" style="165" customWidth="1"/>
    <col min="15362" max="15362" width="4.75" style="165" bestFit="1" customWidth="1"/>
    <col min="15363" max="15363" width="52.125" style="165" customWidth="1"/>
    <col min="15364" max="15369" width="4.125" style="165" customWidth="1"/>
    <col min="15370" max="15616" width="9" style="165"/>
    <col min="15617" max="15617" width="3" style="165" customWidth="1"/>
    <col min="15618" max="15618" width="4.75" style="165" bestFit="1" customWidth="1"/>
    <col min="15619" max="15619" width="52.125" style="165" customWidth="1"/>
    <col min="15620" max="15625" width="4.125" style="165" customWidth="1"/>
    <col min="15626" max="15872" width="9" style="165"/>
    <col min="15873" max="15873" width="3" style="165" customWidth="1"/>
    <col min="15874" max="15874" width="4.75" style="165" bestFit="1" customWidth="1"/>
    <col min="15875" max="15875" width="52.125" style="165" customWidth="1"/>
    <col min="15876" max="15881" width="4.125" style="165" customWidth="1"/>
    <col min="15882" max="16128" width="9" style="165"/>
    <col min="16129" max="16129" width="3" style="165" customWidth="1"/>
    <col min="16130" max="16130" width="4.75" style="165" bestFit="1" customWidth="1"/>
    <col min="16131" max="16131" width="52.125" style="165" customWidth="1"/>
    <col min="16132" max="16137" width="4.125" style="165" customWidth="1"/>
    <col min="16138" max="16384" width="9" style="165"/>
  </cols>
  <sheetData>
    <row r="1" spans="1:9" ht="22.5" customHeight="1" thickBot="1">
      <c r="A1" s="164" t="s">
        <v>167</v>
      </c>
      <c r="B1" s="164"/>
      <c r="C1" s="164"/>
      <c r="D1" s="164"/>
      <c r="E1" s="164"/>
      <c r="F1" s="164"/>
      <c r="G1" s="164"/>
      <c r="H1" s="164"/>
      <c r="I1" s="164"/>
    </row>
    <row r="2" spans="1:9" ht="18.75" customHeight="1">
      <c r="A2" s="164"/>
      <c r="B2" s="1546" t="s">
        <v>168</v>
      </c>
      <c r="C2" s="1548" t="s">
        <v>169</v>
      </c>
      <c r="D2" s="1550" t="s">
        <v>170</v>
      </c>
      <c r="E2" s="1551"/>
      <c r="F2" s="1550" t="s">
        <v>171</v>
      </c>
      <c r="G2" s="1551"/>
      <c r="H2" s="1552" t="s">
        <v>172</v>
      </c>
      <c r="I2" s="1551"/>
    </row>
    <row r="3" spans="1:9" ht="18.75" customHeight="1" thickBot="1">
      <c r="A3" s="164"/>
      <c r="B3" s="1547"/>
      <c r="C3" s="1549"/>
      <c r="D3" s="166" t="s">
        <v>156</v>
      </c>
      <c r="E3" s="167" t="s">
        <v>157</v>
      </c>
      <c r="F3" s="166" t="s">
        <v>156</v>
      </c>
      <c r="G3" s="167" t="s">
        <v>157</v>
      </c>
      <c r="H3" s="166" t="s">
        <v>156</v>
      </c>
      <c r="I3" s="167" t="s">
        <v>157</v>
      </c>
    </row>
    <row r="4" spans="1:9" ht="18.75" customHeight="1">
      <c r="A4" s="164"/>
      <c r="B4" s="168" t="s">
        <v>18</v>
      </c>
      <c r="C4" s="169" t="s">
        <v>173</v>
      </c>
      <c r="D4" s="170" t="s">
        <v>374</v>
      </c>
      <c r="E4" s="171"/>
      <c r="F4" s="170"/>
      <c r="G4" s="171"/>
      <c r="H4" s="170"/>
      <c r="I4" s="171"/>
    </row>
    <row r="5" spans="1:9" ht="18.75" customHeight="1">
      <c r="A5" s="164"/>
      <c r="B5" s="172" t="s">
        <v>19</v>
      </c>
      <c r="C5" s="173" t="s">
        <v>174</v>
      </c>
      <c r="D5" s="174" t="s">
        <v>374</v>
      </c>
      <c r="E5" s="175" t="s">
        <v>374</v>
      </c>
      <c r="F5" s="174" t="s">
        <v>374</v>
      </c>
      <c r="G5" s="175" t="s">
        <v>374</v>
      </c>
      <c r="H5" s="174"/>
      <c r="I5" s="175"/>
    </row>
    <row r="6" spans="1:9" ht="26.25" customHeight="1">
      <c r="A6" s="164"/>
      <c r="B6" s="172" t="s">
        <v>158</v>
      </c>
      <c r="C6" s="176" t="s">
        <v>175</v>
      </c>
      <c r="D6" s="177"/>
      <c r="E6" s="178"/>
      <c r="F6" s="177" t="s">
        <v>374</v>
      </c>
      <c r="G6" s="178"/>
      <c r="H6" s="177" t="s">
        <v>374</v>
      </c>
      <c r="I6" s="178"/>
    </row>
    <row r="7" spans="1:9" ht="18.75" customHeight="1">
      <c r="A7" s="164"/>
      <c r="B7" s="172" t="s">
        <v>375</v>
      </c>
      <c r="C7" s="176" t="s">
        <v>376</v>
      </c>
      <c r="D7" s="177"/>
      <c r="E7" s="178"/>
      <c r="F7" s="177"/>
      <c r="G7" s="178"/>
      <c r="H7" s="177" t="s">
        <v>374</v>
      </c>
      <c r="I7" s="178" t="s">
        <v>374</v>
      </c>
    </row>
    <row r="8" spans="1:9" ht="63.75" customHeight="1">
      <c r="A8" s="164"/>
      <c r="B8" s="172" t="s">
        <v>377</v>
      </c>
      <c r="C8" s="176" t="s">
        <v>176</v>
      </c>
      <c r="D8" s="177"/>
      <c r="E8" s="178" t="s">
        <v>374</v>
      </c>
      <c r="F8" s="177"/>
      <c r="G8" s="178"/>
      <c r="H8" s="177"/>
      <c r="I8" s="178"/>
    </row>
    <row r="9" spans="1:9" ht="18.75" customHeight="1">
      <c r="A9" s="164"/>
      <c r="B9" s="172" t="s">
        <v>378</v>
      </c>
      <c r="C9" s="173" t="s">
        <v>177</v>
      </c>
      <c r="D9" s="174"/>
      <c r="E9" s="175" t="s">
        <v>374</v>
      </c>
      <c r="F9" s="174"/>
      <c r="G9" s="175"/>
      <c r="H9" s="174"/>
      <c r="I9" s="175"/>
    </row>
    <row r="10" spans="1:9" ht="26.25" customHeight="1">
      <c r="A10" s="164"/>
      <c r="B10" s="172" t="s">
        <v>379</v>
      </c>
      <c r="C10" s="176" t="s">
        <v>178</v>
      </c>
      <c r="D10" s="177"/>
      <c r="E10" s="178" t="s">
        <v>374</v>
      </c>
      <c r="F10" s="177"/>
      <c r="G10" s="178"/>
      <c r="H10" s="177"/>
      <c r="I10" s="178"/>
    </row>
    <row r="11" spans="1:9" ht="26.25" customHeight="1">
      <c r="A11" s="164"/>
      <c r="B11" s="172" t="s">
        <v>380</v>
      </c>
      <c r="C11" s="176" t="s">
        <v>381</v>
      </c>
      <c r="D11" s="177"/>
      <c r="E11" s="179"/>
      <c r="F11" s="177"/>
      <c r="G11" s="178" t="s">
        <v>374</v>
      </c>
      <c r="H11" s="177"/>
      <c r="I11" s="178"/>
    </row>
    <row r="12" spans="1:9" ht="67.5" customHeight="1">
      <c r="A12" s="164"/>
      <c r="B12" s="172" t="s">
        <v>382</v>
      </c>
      <c r="C12" s="176" t="s">
        <v>179</v>
      </c>
      <c r="D12" s="177"/>
      <c r="E12" s="178"/>
      <c r="F12" s="177"/>
      <c r="G12" s="178" t="s">
        <v>374</v>
      </c>
      <c r="H12" s="177"/>
      <c r="I12" s="178"/>
    </row>
    <row r="13" spans="1:9" ht="18.75" customHeight="1">
      <c r="A13" s="164"/>
      <c r="B13" s="172" t="s">
        <v>383</v>
      </c>
      <c r="C13" s="176" t="s">
        <v>384</v>
      </c>
      <c r="D13" s="177"/>
      <c r="E13" s="178"/>
      <c r="F13" s="177"/>
      <c r="G13" s="178"/>
      <c r="H13" s="177"/>
      <c r="I13" s="178" t="s">
        <v>374</v>
      </c>
    </row>
    <row r="14" spans="1:9" ht="86.25" customHeight="1" thickBot="1">
      <c r="A14" s="164"/>
      <c r="B14" s="180" t="s">
        <v>385</v>
      </c>
      <c r="C14" s="181" t="s">
        <v>386</v>
      </c>
      <c r="D14" s="182"/>
      <c r="E14" s="183"/>
      <c r="F14" s="182"/>
      <c r="G14" s="183"/>
      <c r="H14" s="182"/>
      <c r="I14" s="183" t="s">
        <v>374</v>
      </c>
    </row>
    <row r="15" spans="1:9" ht="37.5" customHeight="1">
      <c r="A15" s="184"/>
      <c r="B15" s="1545" t="s">
        <v>180</v>
      </c>
      <c r="C15" s="1545"/>
      <c r="D15" s="1545"/>
      <c r="E15" s="1545"/>
      <c r="F15" s="1545"/>
      <c r="G15" s="1545"/>
      <c r="H15" s="1545"/>
      <c r="I15" s="1545"/>
    </row>
    <row r="16" spans="1:9" ht="37.5" customHeight="1">
      <c r="A16" s="184"/>
      <c r="B16" s="164"/>
      <c r="C16" s="164"/>
      <c r="D16" s="164"/>
      <c r="E16" s="164"/>
      <c r="F16" s="164"/>
      <c r="G16" s="164"/>
      <c r="H16" s="164"/>
      <c r="I16" s="164"/>
    </row>
    <row r="17" spans="1:9" ht="37.5" customHeight="1">
      <c r="A17" s="184"/>
      <c r="B17" s="164"/>
      <c r="C17" s="164"/>
      <c r="D17" s="164"/>
      <c r="E17" s="164"/>
      <c r="F17" s="164"/>
      <c r="G17" s="164"/>
      <c r="H17" s="164"/>
      <c r="I17" s="164"/>
    </row>
    <row r="18" spans="1:9" ht="37.5" customHeight="1">
      <c r="A18" s="184"/>
      <c r="B18" s="164"/>
      <c r="C18" s="164"/>
      <c r="D18" s="164"/>
      <c r="E18" s="164"/>
      <c r="F18" s="164"/>
      <c r="G18" s="164"/>
      <c r="H18" s="164"/>
      <c r="I18" s="164"/>
    </row>
  </sheetData>
  <sheetProtection password="A3E6" sheet="1" objects="1" scenarios="1"/>
  <mergeCells count="6">
    <mergeCell ref="B15:I15"/>
    <mergeCell ref="B2:B3"/>
    <mergeCell ref="C2:C3"/>
    <mergeCell ref="D2:E2"/>
    <mergeCell ref="F2:G2"/>
    <mergeCell ref="H2:I2"/>
  </mergeCells>
  <phoneticPr fontId="9"/>
  <pageMargins left="0.59055118110236227" right="0.19685039370078741"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H9" sqref="H9"/>
    </sheetView>
  </sheetViews>
  <sheetFormatPr defaultRowHeight="37.5" customHeight="1"/>
  <cols>
    <col min="1" max="1" width="3" style="165" customWidth="1"/>
    <col min="2" max="2" width="4.75" style="165" bestFit="1" customWidth="1"/>
    <col min="3" max="3" width="52.125" style="165" customWidth="1"/>
    <col min="4" max="5" width="5.75" style="165" customWidth="1"/>
    <col min="6" max="252" width="9" style="165"/>
    <col min="253" max="253" width="3" style="165" customWidth="1"/>
    <col min="254" max="254" width="4.75" style="165" bestFit="1" customWidth="1"/>
    <col min="255" max="255" width="52.125" style="165" customWidth="1"/>
    <col min="256" max="261" width="4.125" style="165" customWidth="1"/>
    <col min="262" max="508" width="9" style="165"/>
    <col min="509" max="509" width="3" style="165" customWidth="1"/>
    <col min="510" max="510" width="4.75" style="165" bestFit="1" customWidth="1"/>
    <col min="511" max="511" width="52.125" style="165" customWidth="1"/>
    <col min="512" max="517" width="4.125" style="165" customWidth="1"/>
    <col min="518" max="764" width="9" style="165"/>
    <col min="765" max="765" width="3" style="165" customWidth="1"/>
    <col min="766" max="766" width="4.75" style="165" bestFit="1" customWidth="1"/>
    <col min="767" max="767" width="52.125" style="165" customWidth="1"/>
    <col min="768" max="773" width="4.125" style="165" customWidth="1"/>
    <col min="774" max="1020" width="9" style="165"/>
    <col min="1021" max="1021" width="3" style="165" customWidth="1"/>
    <col min="1022" max="1022" width="4.75" style="165" bestFit="1" customWidth="1"/>
    <col min="1023" max="1023" width="52.125" style="165" customWidth="1"/>
    <col min="1024" max="1029" width="4.125" style="165" customWidth="1"/>
    <col min="1030" max="1276" width="9" style="165"/>
    <col min="1277" max="1277" width="3" style="165" customWidth="1"/>
    <col min="1278" max="1278" width="4.75" style="165" bestFit="1" customWidth="1"/>
    <col min="1279" max="1279" width="52.125" style="165" customWidth="1"/>
    <col min="1280" max="1285" width="4.125" style="165" customWidth="1"/>
    <col min="1286" max="1532" width="9" style="165"/>
    <col min="1533" max="1533" width="3" style="165" customWidth="1"/>
    <col min="1534" max="1534" width="4.75" style="165" bestFit="1" customWidth="1"/>
    <col min="1535" max="1535" width="52.125" style="165" customWidth="1"/>
    <col min="1536" max="1541" width="4.125" style="165" customWidth="1"/>
    <col min="1542" max="1788" width="9" style="165"/>
    <col min="1789" max="1789" width="3" style="165" customWidth="1"/>
    <col min="1790" max="1790" width="4.75" style="165" bestFit="1" customWidth="1"/>
    <col min="1791" max="1791" width="52.125" style="165" customWidth="1"/>
    <col min="1792" max="1797" width="4.125" style="165" customWidth="1"/>
    <col min="1798" max="2044" width="9" style="165"/>
    <col min="2045" max="2045" width="3" style="165" customWidth="1"/>
    <col min="2046" max="2046" width="4.75" style="165" bestFit="1" customWidth="1"/>
    <col min="2047" max="2047" width="52.125" style="165" customWidth="1"/>
    <col min="2048" max="2053" width="4.125" style="165" customWidth="1"/>
    <col min="2054" max="2300" width="9" style="165"/>
    <col min="2301" max="2301" width="3" style="165" customWidth="1"/>
    <col min="2302" max="2302" width="4.75" style="165" bestFit="1" customWidth="1"/>
    <col min="2303" max="2303" width="52.125" style="165" customWidth="1"/>
    <col min="2304" max="2309" width="4.125" style="165" customWidth="1"/>
    <col min="2310" max="2556" width="9" style="165"/>
    <col min="2557" max="2557" width="3" style="165" customWidth="1"/>
    <col min="2558" max="2558" width="4.75" style="165" bestFit="1" customWidth="1"/>
    <col min="2559" max="2559" width="52.125" style="165" customWidth="1"/>
    <col min="2560" max="2565" width="4.125" style="165" customWidth="1"/>
    <col min="2566" max="2812" width="9" style="165"/>
    <col min="2813" max="2813" width="3" style="165" customWidth="1"/>
    <col min="2814" max="2814" width="4.75" style="165" bestFit="1" customWidth="1"/>
    <col min="2815" max="2815" width="52.125" style="165" customWidth="1"/>
    <col min="2816" max="2821" width="4.125" style="165" customWidth="1"/>
    <col min="2822" max="3068" width="9" style="165"/>
    <col min="3069" max="3069" width="3" style="165" customWidth="1"/>
    <col min="3070" max="3070" width="4.75" style="165" bestFit="1" customWidth="1"/>
    <col min="3071" max="3071" width="52.125" style="165" customWidth="1"/>
    <col min="3072" max="3077" width="4.125" style="165" customWidth="1"/>
    <col min="3078" max="3324" width="9" style="165"/>
    <col min="3325" max="3325" width="3" style="165" customWidth="1"/>
    <col min="3326" max="3326" width="4.75" style="165" bestFit="1" customWidth="1"/>
    <col min="3327" max="3327" width="52.125" style="165" customWidth="1"/>
    <col min="3328" max="3333" width="4.125" style="165" customWidth="1"/>
    <col min="3334" max="3580" width="9" style="165"/>
    <col min="3581" max="3581" width="3" style="165" customWidth="1"/>
    <col min="3582" max="3582" width="4.75" style="165" bestFit="1" customWidth="1"/>
    <col min="3583" max="3583" width="52.125" style="165" customWidth="1"/>
    <col min="3584" max="3589" width="4.125" style="165" customWidth="1"/>
    <col min="3590" max="3836" width="9" style="165"/>
    <col min="3837" max="3837" width="3" style="165" customWidth="1"/>
    <col min="3838" max="3838" width="4.75" style="165" bestFit="1" customWidth="1"/>
    <col min="3839" max="3839" width="52.125" style="165" customWidth="1"/>
    <col min="3840" max="3845" width="4.125" style="165" customWidth="1"/>
    <col min="3846" max="4092" width="9" style="165"/>
    <col min="4093" max="4093" width="3" style="165" customWidth="1"/>
    <col min="4094" max="4094" width="4.75" style="165" bestFit="1" customWidth="1"/>
    <col min="4095" max="4095" width="52.125" style="165" customWidth="1"/>
    <col min="4096" max="4101" width="4.125" style="165" customWidth="1"/>
    <col min="4102" max="4348" width="9" style="165"/>
    <col min="4349" max="4349" width="3" style="165" customWidth="1"/>
    <col min="4350" max="4350" width="4.75" style="165" bestFit="1" customWidth="1"/>
    <col min="4351" max="4351" width="52.125" style="165" customWidth="1"/>
    <col min="4352" max="4357" width="4.125" style="165" customWidth="1"/>
    <col min="4358" max="4604" width="9" style="165"/>
    <col min="4605" max="4605" width="3" style="165" customWidth="1"/>
    <col min="4606" max="4606" width="4.75" style="165" bestFit="1" customWidth="1"/>
    <col min="4607" max="4607" width="52.125" style="165" customWidth="1"/>
    <col min="4608" max="4613" width="4.125" style="165" customWidth="1"/>
    <col min="4614" max="4860" width="9" style="165"/>
    <col min="4861" max="4861" width="3" style="165" customWidth="1"/>
    <col min="4862" max="4862" width="4.75" style="165" bestFit="1" customWidth="1"/>
    <col min="4863" max="4863" width="52.125" style="165" customWidth="1"/>
    <col min="4864" max="4869" width="4.125" style="165" customWidth="1"/>
    <col min="4870" max="5116" width="9" style="165"/>
    <col min="5117" max="5117" width="3" style="165" customWidth="1"/>
    <col min="5118" max="5118" width="4.75" style="165" bestFit="1" customWidth="1"/>
    <col min="5119" max="5119" width="52.125" style="165" customWidth="1"/>
    <col min="5120" max="5125" width="4.125" style="165" customWidth="1"/>
    <col min="5126" max="5372" width="9" style="165"/>
    <col min="5373" max="5373" width="3" style="165" customWidth="1"/>
    <col min="5374" max="5374" width="4.75" style="165" bestFit="1" customWidth="1"/>
    <col min="5375" max="5375" width="52.125" style="165" customWidth="1"/>
    <col min="5376" max="5381" width="4.125" style="165" customWidth="1"/>
    <col min="5382" max="5628" width="9" style="165"/>
    <col min="5629" max="5629" width="3" style="165" customWidth="1"/>
    <col min="5630" max="5630" width="4.75" style="165" bestFit="1" customWidth="1"/>
    <col min="5631" max="5631" width="52.125" style="165" customWidth="1"/>
    <col min="5632" max="5637" width="4.125" style="165" customWidth="1"/>
    <col min="5638" max="5884" width="9" style="165"/>
    <col min="5885" max="5885" width="3" style="165" customWidth="1"/>
    <col min="5886" max="5886" width="4.75" style="165" bestFit="1" customWidth="1"/>
    <col min="5887" max="5887" width="52.125" style="165" customWidth="1"/>
    <col min="5888" max="5893" width="4.125" style="165" customWidth="1"/>
    <col min="5894" max="6140" width="9" style="165"/>
    <col min="6141" max="6141" width="3" style="165" customWidth="1"/>
    <col min="6142" max="6142" width="4.75" style="165" bestFit="1" customWidth="1"/>
    <col min="6143" max="6143" width="52.125" style="165" customWidth="1"/>
    <col min="6144" max="6149" width="4.125" style="165" customWidth="1"/>
    <col min="6150" max="6396" width="9" style="165"/>
    <col min="6397" max="6397" width="3" style="165" customWidth="1"/>
    <col min="6398" max="6398" width="4.75" style="165" bestFit="1" customWidth="1"/>
    <col min="6399" max="6399" width="52.125" style="165" customWidth="1"/>
    <col min="6400" max="6405" width="4.125" style="165" customWidth="1"/>
    <col min="6406" max="6652" width="9" style="165"/>
    <col min="6653" max="6653" width="3" style="165" customWidth="1"/>
    <col min="6654" max="6654" width="4.75" style="165" bestFit="1" customWidth="1"/>
    <col min="6655" max="6655" width="52.125" style="165" customWidth="1"/>
    <col min="6656" max="6661" width="4.125" style="165" customWidth="1"/>
    <col min="6662" max="6908" width="9" style="165"/>
    <col min="6909" max="6909" width="3" style="165" customWidth="1"/>
    <col min="6910" max="6910" width="4.75" style="165" bestFit="1" customWidth="1"/>
    <col min="6911" max="6911" width="52.125" style="165" customWidth="1"/>
    <col min="6912" max="6917" width="4.125" style="165" customWidth="1"/>
    <col min="6918" max="7164" width="9" style="165"/>
    <col min="7165" max="7165" width="3" style="165" customWidth="1"/>
    <col min="7166" max="7166" width="4.75" style="165" bestFit="1" customWidth="1"/>
    <col min="7167" max="7167" width="52.125" style="165" customWidth="1"/>
    <col min="7168" max="7173" width="4.125" style="165" customWidth="1"/>
    <col min="7174" max="7420" width="9" style="165"/>
    <col min="7421" max="7421" width="3" style="165" customWidth="1"/>
    <col min="7422" max="7422" width="4.75" style="165" bestFit="1" customWidth="1"/>
    <col min="7423" max="7423" width="52.125" style="165" customWidth="1"/>
    <col min="7424" max="7429" width="4.125" style="165" customWidth="1"/>
    <col min="7430" max="7676" width="9" style="165"/>
    <col min="7677" max="7677" width="3" style="165" customWidth="1"/>
    <col min="7678" max="7678" width="4.75" style="165" bestFit="1" customWidth="1"/>
    <col min="7679" max="7679" width="52.125" style="165" customWidth="1"/>
    <col min="7680" max="7685" width="4.125" style="165" customWidth="1"/>
    <col min="7686" max="7932" width="9" style="165"/>
    <col min="7933" max="7933" width="3" style="165" customWidth="1"/>
    <col min="7934" max="7934" width="4.75" style="165" bestFit="1" customWidth="1"/>
    <col min="7935" max="7935" width="52.125" style="165" customWidth="1"/>
    <col min="7936" max="7941" width="4.125" style="165" customWidth="1"/>
    <col min="7942" max="8188" width="9" style="165"/>
    <col min="8189" max="8189" width="3" style="165" customWidth="1"/>
    <col min="8190" max="8190" width="4.75" style="165" bestFit="1" customWidth="1"/>
    <col min="8191" max="8191" width="52.125" style="165" customWidth="1"/>
    <col min="8192" max="8197" width="4.125" style="165" customWidth="1"/>
    <col min="8198" max="8444" width="9" style="165"/>
    <col min="8445" max="8445" width="3" style="165" customWidth="1"/>
    <col min="8446" max="8446" width="4.75" style="165" bestFit="1" customWidth="1"/>
    <col min="8447" max="8447" width="52.125" style="165" customWidth="1"/>
    <col min="8448" max="8453" width="4.125" style="165" customWidth="1"/>
    <col min="8454" max="8700" width="9" style="165"/>
    <col min="8701" max="8701" width="3" style="165" customWidth="1"/>
    <col min="8702" max="8702" width="4.75" style="165" bestFit="1" customWidth="1"/>
    <col min="8703" max="8703" width="52.125" style="165" customWidth="1"/>
    <col min="8704" max="8709" width="4.125" style="165" customWidth="1"/>
    <col min="8710" max="8956" width="9" style="165"/>
    <col min="8957" max="8957" width="3" style="165" customWidth="1"/>
    <col min="8958" max="8958" width="4.75" style="165" bestFit="1" customWidth="1"/>
    <col min="8959" max="8959" width="52.125" style="165" customWidth="1"/>
    <col min="8960" max="8965" width="4.125" style="165" customWidth="1"/>
    <col min="8966" max="9212" width="9" style="165"/>
    <col min="9213" max="9213" width="3" style="165" customWidth="1"/>
    <col min="9214" max="9214" width="4.75" style="165" bestFit="1" customWidth="1"/>
    <col min="9215" max="9215" width="52.125" style="165" customWidth="1"/>
    <col min="9216" max="9221" width="4.125" style="165" customWidth="1"/>
    <col min="9222" max="9468" width="9" style="165"/>
    <col min="9469" max="9469" width="3" style="165" customWidth="1"/>
    <col min="9470" max="9470" width="4.75" style="165" bestFit="1" customWidth="1"/>
    <col min="9471" max="9471" width="52.125" style="165" customWidth="1"/>
    <col min="9472" max="9477" width="4.125" style="165" customWidth="1"/>
    <col min="9478" max="9724" width="9" style="165"/>
    <col min="9725" max="9725" width="3" style="165" customWidth="1"/>
    <col min="9726" max="9726" width="4.75" style="165" bestFit="1" customWidth="1"/>
    <col min="9727" max="9727" width="52.125" style="165" customWidth="1"/>
    <col min="9728" max="9733" width="4.125" style="165" customWidth="1"/>
    <col min="9734" max="9980" width="9" style="165"/>
    <col min="9981" max="9981" width="3" style="165" customWidth="1"/>
    <col min="9982" max="9982" width="4.75" style="165" bestFit="1" customWidth="1"/>
    <col min="9983" max="9983" width="52.125" style="165" customWidth="1"/>
    <col min="9984" max="9989" width="4.125" style="165" customWidth="1"/>
    <col min="9990" max="10236" width="9" style="165"/>
    <col min="10237" max="10237" width="3" style="165" customWidth="1"/>
    <col min="10238" max="10238" width="4.75" style="165" bestFit="1" customWidth="1"/>
    <col min="10239" max="10239" width="52.125" style="165" customWidth="1"/>
    <col min="10240" max="10245" width="4.125" style="165" customWidth="1"/>
    <col min="10246" max="10492" width="9" style="165"/>
    <col min="10493" max="10493" width="3" style="165" customWidth="1"/>
    <col min="10494" max="10494" width="4.75" style="165" bestFit="1" customWidth="1"/>
    <col min="10495" max="10495" width="52.125" style="165" customWidth="1"/>
    <col min="10496" max="10501" width="4.125" style="165" customWidth="1"/>
    <col min="10502" max="10748" width="9" style="165"/>
    <col min="10749" max="10749" width="3" style="165" customWidth="1"/>
    <col min="10750" max="10750" width="4.75" style="165" bestFit="1" customWidth="1"/>
    <col min="10751" max="10751" width="52.125" style="165" customWidth="1"/>
    <col min="10752" max="10757" width="4.125" style="165" customWidth="1"/>
    <col min="10758" max="11004" width="9" style="165"/>
    <col min="11005" max="11005" width="3" style="165" customWidth="1"/>
    <col min="11006" max="11006" width="4.75" style="165" bestFit="1" customWidth="1"/>
    <col min="11007" max="11007" width="52.125" style="165" customWidth="1"/>
    <col min="11008" max="11013" width="4.125" style="165" customWidth="1"/>
    <col min="11014" max="11260" width="9" style="165"/>
    <col min="11261" max="11261" width="3" style="165" customWidth="1"/>
    <col min="11262" max="11262" width="4.75" style="165" bestFit="1" customWidth="1"/>
    <col min="11263" max="11263" width="52.125" style="165" customWidth="1"/>
    <col min="11264" max="11269" width="4.125" style="165" customWidth="1"/>
    <col min="11270" max="11516" width="9" style="165"/>
    <col min="11517" max="11517" width="3" style="165" customWidth="1"/>
    <col min="11518" max="11518" width="4.75" style="165" bestFit="1" customWidth="1"/>
    <col min="11519" max="11519" width="52.125" style="165" customWidth="1"/>
    <col min="11520" max="11525" width="4.125" style="165" customWidth="1"/>
    <col min="11526" max="11772" width="9" style="165"/>
    <col min="11773" max="11773" width="3" style="165" customWidth="1"/>
    <col min="11774" max="11774" width="4.75" style="165" bestFit="1" customWidth="1"/>
    <col min="11775" max="11775" width="52.125" style="165" customWidth="1"/>
    <col min="11776" max="11781" width="4.125" style="165" customWidth="1"/>
    <col min="11782" max="12028" width="9" style="165"/>
    <col min="12029" max="12029" width="3" style="165" customWidth="1"/>
    <col min="12030" max="12030" width="4.75" style="165" bestFit="1" customWidth="1"/>
    <col min="12031" max="12031" width="52.125" style="165" customWidth="1"/>
    <col min="12032" max="12037" width="4.125" style="165" customWidth="1"/>
    <col min="12038" max="12284" width="9" style="165"/>
    <col min="12285" max="12285" width="3" style="165" customWidth="1"/>
    <col min="12286" max="12286" width="4.75" style="165" bestFit="1" customWidth="1"/>
    <col min="12287" max="12287" width="52.125" style="165" customWidth="1"/>
    <col min="12288" max="12293" width="4.125" style="165" customWidth="1"/>
    <col min="12294" max="12540" width="9" style="165"/>
    <col min="12541" max="12541" width="3" style="165" customWidth="1"/>
    <col min="12542" max="12542" width="4.75" style="165" bestFit="1" customWidth="1"/>
    <col min="12543" max="12543" width="52.125" style="165" customWidth="1"/>
    <col min="12544" max="12549" width="4.125" style="165" customWidth="1"/>
    <col min="12550" max="12796" width="9" style="165"/>
    <col min="12797" max="12797" width="3" style="165" customWidth="1"/>
    <col min="12798" max="12798" width="4.75" style="165" bestFit="1" customWidth="1"/>
    <col min="12799" max="12799" width="52.125" style="165" customWidth="1"/>
    <col min="12800" max="12805" width="4.125" style="165" customWidth="1"/>
    <col min="12806" max="13052" width="9" style="165"/>
    <col min="13053" max="13053" width="3" style="165" customWidth="1"/>
    <col min="13054" max="13054" width="4.75" style="165" bestFit="1" customWidth="1"/>
    <col min="13055" max="13055" width="52.125" style="165" customWidth="1"/>
    <col min="13056" max="13061" width="4.125" style="165" customWidth="1"/>
    <col min="13062" max="13308" width="9" style="165"/>
    <col min="13309" max="13309" width="3" style="165" customWidth="1"/>
    <col min="13310" max="13310" width="4.75" style="165" bestFit="1" customWidth="1"/>
    <col min="13311" max="13311" width="52.125" style="165" customWidth="1"/>
    <col min="13312" max="13317" width="4.125" style="165" customWidth="1"/>
    <col min="13318" max="13564" width="9" style="165"/>
    <col min="13565" max="13565" width="3" style="165" customWidth="1"/>
    <col min="13566" max="13566" width="4.75" style="165" bestFit="1" customWidth="1"/>
    <col min="13567" max="13567" width="52.125" style="165" customWidth="1"/>
    <col min="13568" max="13573" width="4.125" style="165" customWidth="1"/>
    <col min="13574" max="13820" width="9" style="165"/>
    <col min="13821" max="13821" width="3" style="165" customWidth="1"/>
    <col min="13822" max="13822" width="4.75" style="165" bestFit="1" customWidth="1"/>
    <col min="13823" max="13823" width="52.125" style="165" customWidth="1"/>
    <col min="13824" max="13829" width="4.125" style="165" customWidth="1"/>
    <col min="13830" max="14076" width="9" style="165"/>
    <col min="14077" max="14077" width="3" style="165" customWidth="1"/>
    <col min="14078" max="14078" width="4.75" style="165" bestFit="1" customWidth="1"/>
    <col min="14079" max="14079" width="52.125" style="165" customWidth="1"/>
    <col min="14080" max="14085" width="4.125" style="165" customWidth="1"/>
    <col min="14086" max="14332" width="9" style="165"/>
    <col min="14333" max="14333" width="3" style="165" customWidth="1"/>
    <col min="14334" max="14334" width="4.75" style="165" bestFit="1" customWidth="1"/>
    <col min="14335" max="14335" width="52.125" style="165" customWidth="1"/>
    <col min="14336" max="14341" width="4.125" style="165" customWidth="1"/>
    <col min="14342" max="14588" width="9" style="165"/>
    <col min="14589" max="14589" width="3" style="165" customWidth="1"/>
    <col min="14590" max="14590" width="4.75" style="165" bestFit="1" customWidth="1"/>
    <col min="14591" max="14591" width="52.125" style="165" customWidth="1"/>
    <col min="14592" max="14597" width="4.125" style="165" customWidth="1"/>
    <col min="14598" max="14844" width="9" style="165"/>
    <col min="14845" max="14845" width="3" style="165" customWidth="1"/>
    <col min="14846" max="14846" width="4.75" style="165" bestFit="1" customWidth="1"/>
    <col min="14847" max="14847" width="52.125" style="165" customWidth="1"/>
    <col min="14848" max="14853" width="4.125" style="165" customWidth="1"/>
    <col min="14854" max="15100" width="9" style="165"/>
    <col min="15101" max="15101" width="3" style="165" customWidth="1"/>
    <col min="15102" max="15102" width="4.75" style="165" bestFit="1" customWidth="1"/>
    <col min="15103" max="15103" width="52.125" style="165" customWidth="1"/>
    <col min="15104" max="15109" width="4.125" style="165" customWidth="1"/>
    <col min="15110" max="15356" width="9" style="165"/>
    <col min="15357" max="15357" width="3" style="165" customWidth="1"/>
    <col min="15358" max="15358" width="4.75" style="165" bestFit="1" customWidth="1"/>
    <col min="15359" max="15359" width="52.125" style="165" customWidth="1"/>
    <col min="15360" max="15365" width="4.125" style="165" customWidth="1"/>
    <col min="15366" max="15612" width="9" style="165"/>
    <col min="15613" max="15613" width="3" style="165" customWidth="1"/>
    <col min="15614" max="15614" width="4.75" style="165" bestFit="1" customWidth="1"/>
    <col min="15615" max="15615" width="52.125" style="165" customWidth="1"/>
    <col min="15616" max="15621" width="4.125" style="165" customWidth="1"/>
    <col min="15622" max="15868" width="9" style="165"/>
    <col min="15869" max="15869" width="3" style="165" customWidth="1"/>
    <col min="15870" max="15870" width="4.75" style="165" bestFit="1" customWidth="1"/>
    <col min="15871" max="15871" width="52.125" style="165" customWidth="1"/>
    <col min="15872" max="15877" width="4.125" style="165" customWidth="1"/>
    <col min="15878" max="16124" width="9" style="165"/>
    <col min="16125" max="16125" width="3" style="165" customWidth="1"/>
    <col min="16126" max="16126" width="4.75" style="165" bestFit="1" customWidth="1"/>
    <col min="16127" max="16127" width="52.125" style="165" customWidth="1"/>
    <col min="16128" max="16133" width="4.125" style="165" customWidth="1"/>
    <col min="16134" max="16384" width="9" style="165"/>
  </cols>
  <sheetData>
    <row r="1" spans="1:5" ht="22.5" customHeight="1" thickBot="1">
      <c r="A1" s="164" t="s">
        <v>181</v>
      </c>
      <c r="B1" s="164"/>
      <c r="C1" s="164"/>
      <c r="D1" s="164"/>
      <c r="E1" s="164"/>
    </row>
    <row r="2" spans="1:5" ht="37.5" customHeight="1" thickBot="1">
      <c r="A2" s="164"/>
      <c r="B2" s="185" t="s">
        <v>168</v>
      </c>
      <c r="C2" s="186" t="s">
        <v>169</v>
      </c>
      <c r="D2" s="187" t="s">
        <v>170</v>
      </c>
      <c r="E2" s="188" t="s">
        <v>182</v>
      </c>
    </row>
    <row r="3" spans="1:5" ht="30" customHeight="1">
      <c r="A3" s="164"/>
      <c r="B3" s="168" t="s">
        <v>18</v>
      </c>
      <c r="C3" s="189" t="s">
        <v>387</v>
      </c>
      <c r="D3" s="190" t="s">
        <v>374</v>
      </c>
      <c r="E3" s="190"/>
    </row>
    <row r="4" spans="1:5" ht="30" customHeight="1">
      <c r="A4" s="164"/>
      <c r="B4" s="172" t="s">
        <v>19</v>
      </c>
      <c r="C4" s="173" t="s">
        <v>183</v>
      </c>
      <c r="D4" s="191"/>
      <c r="E4" s="191" t="s">
        <v>374</v>
      </c>
    </row>
    <row r="5" spans="1:5" ht="30" customHeight="1">
      <c r="A5" s="164"/>
      <c r="B5" s="172" t="s">
        <v>158</v>
      </c>
      <c r="C5" s="176" t="s">
        <v>388</v>
      </c>
      <c r="D5" s="192"/>
      <c r="E5" s="192" t="s">
        <v>374</v>
      </c>
    </row>
    <row r="6" spans="1:5" ht="30" customHeight="1">
      <c r="A6" s="164"/>
      <c r="B6" s="172" t="s">
        <v>375</v>
      </c>
      <c r="C6" s="176" t="s">
        <v>389</v>
      </c>
      <c r="D6" s="192"/>
      <c r="E6" s="192" t="s">
        <v>374</v>
      </c>
    </row>
    <row r="7" spans="1:5" ht="30" customHeight="1">
      <c r="A7" s="164"/>
      <c r="B7" s="172" t="s">
        <v>377</v>
      </c>
      <c r="C7" s="176" t="s">
        <v>184</v>
      </c>
      <c r="D7" s="192"/>
      <c r="E7" s="192" t="s">
        <v>374</v>
      </c>
    </row>
    <row r="8" spans="1:5" ht="30" customHeight="1">
      <c r="A8" s="164"/>
      <c r="B8" s="172" t="s">
        <v>378</v>
      </c>
      <c r="C8" s="173" t="s">
        <v>185</v>
      </c>
      <c r="D8" s="191"/>
      <c r="E8" s="192" t="s">
        <v>374</v>
      </c>
    </row>
    <row r="9" spans="1:5" ht="30" customHeight="1">
      <c r="A9" s="164"/>
      <c r="B9" s="172" t="s">
        <v>379</v>
      </c>
      <c r="C9" s="176" t="s">
        <v>390</v>
      </c>
      <c r="D9" s="192"/>
      <c r="E9" s="192" t="s">
        <v>374</v>
      </c>
    </row>
    <row r="10" spans="1:5" ht="30" customHeight="1">
      <c r="A10" s="164"/>
      <c r="B10" s="172" t="s">
        <v>380</v>
      </c>
      <c r="C10" s="176" t="s">
        <v>391</v>
      </c>
      <c r="D10" s="192"/>
      <c r="E10" s="192" t="s">
        <v>374</v>
      </c>
    </row>
    <row r="11" spans="1:5" ht="37.5" customHeight="1">
      <c r="A11" s="184"/>
      <c r="B11" s="164"/>
      <c r="C11" s="164"/>
      <c r="D11" s="164"/>
      <c r="E11" s="164"/>
    </row>
    <row r="12" spans="1:5" ht="37.5" customHeight="1">
      <c r="A12" s="184"/>
      <c r="B12" s="164"/>
      <c r="C12" s="164"/>
      <c r="D12" s="164"/>
      <c r="E12" s="164"/>
    </row>
    <row r="13" spans="1:5" ht="37.5" customHeight="1">
      <c r="A13" s="184"/>
      <c r="B13" s="164"/>
      <c r="C13" s="164"/>
      <c r="D13" s="164"/>
      <c r="E13" s="164"/>
    </row>
  </sheetData>
  <sheetProtection password="A3E6" sheet="1" objects="1" scenarios="1"/>
  <phoneticPr fontId="9"/>
  <pageMargins left="0.86614173228346458" right="0.86614173228346458" top="0.86614173228346458" bottom="0.86614173228346458"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変更調書(幼保連携型)</vt:lpstr>
      <vt:lpstr>変更調書(基準適合状況調書)</vt:lpstr>
      <vt:lpstr>変更調書(職員配置計画)</vt:lpstr>
      <vt:lpstr>変更調書(職員名簿)</vt:lpstr>
      <vt:lpstr>別表「避難設備一覧」</vt:lpstr>
      <vt:lpstr>別表「その他の防災設備一覧」</vt:lpstr>
      <vt:lpstr>別表「その他の防災設備一覧」!Print_Area</vt:lpstr>
      <vt:lpstr>別表「避難設備一覧」!Print_Area</vt:lpstr>
      <vt:lpstr>'変更調書(基準適合状況調書)'!Print_Area</vt:lpstr>
      <vt:lpstr>'変更調書(職員配置計画)'!Print_Area</vt:lpstr>
      <vt:lpstr>'変更調書(職員名簿)'!Print_Area</vt:lpstr>
      <vt:lpstr>'変更調書(幼保連携型)'!Print_Area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Administrator</cp:lastModifiedBy>
  <cp:lastPrinted>2019-01-22T04:58:30Z</cp:lastPrinted>
  <dcterms:created xsi:type="dcterms:W3CDTF">2014-02-06T11:56:27Z</dcterms:created>
  <dcterms:modified xsi:type="dcterms:W3CDTF">2019-01-22T04:58:48Z</dcterms:modified>
</cp:coreProperties>
</file>