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0" yWindow="270" windowWidth="11760" windowHeight="8895" firstSheet="1" activeTab="2"/>
  </bookViews>
  <sheets>
    <sheet name="変更調書(設備基準適合状況調書)" sheetId="10" r:id="rId1"/>
    <sheet name="変更調書(設備基準適合状況調書・記入例)" sheetId="12" r:id="rId2"/>
    <sheet name="変更調書(職員配置計画・職員名簿)" sheetId="11" r:id="rId3"/>
    <sheet name="別表「避難設備一覧」" sheetId="5" r:id="rId4"/>
    <sheet name="別表「その他の防災設備一覧」" sheetId="6" r:id="rId5"/>
  </sheets>
  <definedNames>
    <definedName name="_xlnm.Print_Area" localSheetId="4">別表「その他の防災設備一覧」!$A$1:$E$11</definedName>
    <definedName name="_xlnm.Print_Area" localSheetId="3">別表「避難設備一覧」!$A$1:$I$15</definedName>
    <definedName name="_xlnm.Print_Area" localSheetId="2">'変更調書(職員配置計画・職員名簿)'!$A$1:$Z$59</definedName>
    <definedName name="_xlnm.Print_Area" localSheetId="0">'変更調書(設備基準適合状況調書)'!$A$1:$Z$59</definedName>
    <definedName name="_xlnm.Print_Area" localSheetId="1">'変更調書(設備基準適合状況調書・記入例)'!$A$1:$Z$59</definedName>
  </definedNames>
  <calcPr calcId="145621"/>
</workbook>
</file>

<file path=xl/calcChain.xml><?xml version="1.0" encoding="utf-8"?>
<calcChain xmlns="http://schemas.openxmlformats.org/spreadsheetml/2006/main">
  <c r="L10" i="11" l="1"/>
  <c r="L11" i="11"/>
  <c r="O59" i="12" l="1"/>
  <c r="C59" i="12"/>
  <c r="O58" i="12"/>
  <c r="C58" i="12"/>
  <c r="O57" i="12"/>
  <c r="C57" i="12"/>
  <c r="O56" i="12"/>
  <c r="C56" i="12"/>
  <c r="F54" i="12"/>
  <c r="F53" i="12"/>
  <c r="E52" i="12"/>
  <c r="J43" i="12"/>
  <c r="M35" i="12"/>
  <c r="J35" i="12"/>
  <c r="M32" i="12"/>
  <c r="J32" i="12"/>
  <c r="F23" i="12"/>
  <c r="Q16" i="12"/>
  <c r="Q14" i="12"/>
  <c r="T9" i="12"/>
  <c r="R9" i="12"/>
  <c r="T8" i="12"/>
  <c r="R8" i="12"/>
  <c r="P7" i="12"/>
  <c r="N7" i="12"/>
  <c r="L7" i="12"/>
  <c r="J7" i="12"/>
  <c r="L5" i="12" s="1"/>
  <c r="T31" i="12" s="1"/>
  <c r="W31" i="12" s="1"/>
  <c r="H7" i="12"/>
  <c r="F7" i="12"/>
  <c r="H5" i="12" l="1"/>
  <c r="T30" i="12" s="1"/>
  <c r="W30" i="12" s="1"/>
  <c r="J44" i="12"/>
  <c r="V9" i="12"/>
  <c r="R7" i="12"/>
  <c r="T7" i="12"/>
  <c r="P5" i="12"/>
  <c r="V8" i="12"/>
  <c r="G43" i="11"/>
  <c r="G41" i="11"/>
  <c r="G39" i="11"/>
  <c r="G37" i="11"/>
  <c r="G35" i="11"/>
  <c r="G33" i="11"/>
  <c r="V5" i="12" l="1"/>
  <c r="V7" i="12"/>
  <c r="Q20" i="12"/>
  <c r="V19" i="12" s="1"/>
  <c r="T33" i="12"/>
  <c r="T35" i="12" s="1"/>
  <c r="W33" i="12" s="1"/>
  <c r="G51" i="11"/>
  <c r="G49" i="11"/>
  <c r="G47" i="11"/>
  <c r="G45" i="11"/>
  <c r="E13" i="11" l="1"/>
  <c r="Y14" i="11" s="1"/>
  <c r="R22" i="11"/>
  <c r="R21" i="11"/>
  <c r="R20" i="11"/>
  <c r="R19" i="11"/>
  <c r="R17" i="11"/>
  <c r="R14" i="11"/>
  <c r="T13" i="11"/>
  <c r="T16" i="11" s="1"/>
  <c r="P13" i="11"/>
  <c r="P16" i="11" s="1"/>
  <c r="P23" i="11" s="1"/>
  <c r="N13" i="11"/>
  <c r="N16" i="11" s="1"/>
  <c r="N23" i="11" s="1"/>
  <c r="R12" i="11"/>
  <c r="R11" i="11"/>
  <c r="R10" i="11"/>
  <c r="R7" i="11"/>
  <c r="L15" i="11"/>
  <c r="R13" i="11" l="1"/>
  <c r="R16" i="11" s="1"/>
  <c r="R23" i="11" s="1"/>
  <c r="L13" i="11" l="1"/>
  <c r="L17" i="11" s="1"/>
  <c r="L14" i="11" l="1"/>
  <c r="L16" i="11" s="1"/>
  <c r="J43" i="10" l="1"/>
  <c r="O59" i="10"/>
  <c r="C59" i="10"/>
  <c r="O58" i="10"/>
  <c r="C58" i="10"/>
  <c r="O57" i="10"/>
  <c r="C57" i="10"/>
  <c r="O56" i="10"/>
  <c r="C56" i="10"/>
  <c r="F54" i="10"/>
  <c r="F53" i="10"/>
  <c r="E52" i="10"/>
  <c r="M35" i="10"/>
  <c r="J35" i="10"/>
  <c r="M32" i="10"/>
  <c r="J32" i="10"/>
  <c r="F23" i="10"/>
  <c r="Q16" i="10"/>
  <c r="Q14" i="10"/>
  <c r="T9" i="10"/>
  <c r="R9" i="10"/>
  <c r="T8" i="10"/>
  <c r="R8" i="10"/>
  <c r="P7" i="10"/>
  <c r="N7" i="10"/>
  <c r="L7" i="10"/>
  <c r="J7" i="10"/>
  <c r="L5" i="10" s="1"/>
  <c r="H7" i="10"/>
  <c r="F7" i="10"/>
  <c r="H5" i="10" s="1"/>
  <c r="P5" i="10" l="1"/>
  <c r="V5" i="10"/>
  <c r="Q20" i="10"/>
  <c r="V19" i="10" s="1"/>
  <c r="V8" i="10"/>
  <c r="V9" i="10"/>
  <c r="T30" i="10"/>
  <c r="W30" i="10" s="1"/>
  <c r="R7" i="10"/>
  <c r="T7" i="10"/>
  <c r="J44" i="10"/>
  <c r="V7" i="10" l="1"/>
  <c r="T33" i="10"/>
  <c r="T35" i="10" s="1"/>
  <c r="W33" i="10" s="1"/>
  <c r="T31" i="10"/>
  <c r="W31" i="10" s="1"/>
</calcChain>
</file>

<file path=xl/comments1.xml><?xml version="1.0" encoding="utf-8"?>
<comments xmlns="http://schemas.openxmlformats.org/spreadsheetml/2006/main">
  <authors>
    <author>Administrator</author>
  </authors>
  <commentList>
    <comment ref="E22" authorId="0">
      <text>
        <r>
          <rPr>
            <b/>
            <sz val="9"/>
            <color indexed="81"/>
            <rFont val="ＭＳ Ｐゴシック"/>
            <family val="3"/>
            <charset val="128"/>
          </rPr>
          <t>上記以外の職員を置く場合に、職種等と人数を記載</t>
        </r>
      </text>
    </comment>
  </commentList>
</comments>
</file>

<file path=xl/sharedStrings.xml><?xml version="1.0" encoding="utf-8"?>
<sst xmlns="http://schemas.openxmlformats.org/spreadsheetml/2006/main" count="377" uniqueCount="208">
  <si>
    <t>０歳</t>
    <rPh sb="1" eb="2">
      <t>サイ</t>
    </rPh>
    <phoneticPr fontId="3"/>
  </si>
  <si>
    <t>１歳</t>
    <rPh sb="1" eb="2">
      <t>サイ</t>
    </rPh>
    <phoneticPr fontId="3"/>
  </si>
  <si>
    <t>２歳</t>
    <rPh sb="1" eb="2">
      <t>サイ</t>
    </rPh>
    <phoneticPr fontId="3"/>
  </si>
  <si>
    <t>その他</t>
    <rPh sb="2" eb="3">
      <t>タ</t>
    </rPh>
    <phoneticPr fontId="3"/>
  </si>
  <si>
    <t>延床面積</t>
    <rPh sb="0" eb="1">
      <t>ノ</t>
    </rPh>
    <rPh sb="1" eb="2">
      <t>ユカ</t>
    </rPh>
    <rPh sb="2" eb="4">
      <t>メンセキ</t>
    </rPh>
    <phoneticPr fontId="3"/>
  </si>
  <si>
    <t>合計</t>
    <rPh sb="0" eb="2">
      <t>ゴウケイ</t>
    </rPh>
    <phoneticPr fontId="3"/>
  </si>
  <si>
    <t>区分</t>
    <rPh sb="0" eb="2">
      <t>クブン</t>
    </rPh>
    <phoneticPr fontId="3"/>
  </si>
  <si>
    <t>最低基準</t>
    <rPh sb="0" eb="2">
      <t>サイテイ</t>
    </rPh>
    <rPh sb="2" eb="4">
      <t>キジュン</t>
    </rPh>
    <phoneticPr fontId="3"/>
  </si>
  <si>
    <t>基準面積</t>
    <rPh sb="0" eb="2">
      <t>キジュン</t>
    </rPh>
    <rPh sb="2" eb="4">
      <t>メンセキ</t>
    </rPh>
    <phoneticPr fontId="3"/>
  </si>
  <si>
    <t>適否</t>
    <rPh sb="0" eb="2">
      <t>テキヒ</t>
    </rPh>
    <phoneticPr fontId="3"/>
  </si>
  <si>
    <t>職種</t>
    <rPh sb="0" eb="2">
      <t>ショクシュ</t>
    </rPh>
    <phoneticPr fontId="3"/>
  </si>
  <si>
    <t>非常勤</t>
    <rPh sb="0" eb="1">
      <t>ヒ</t>
    </rPh>
    <rPh sb="1" eb="3">
      <t>ジョウキン</t>
    </rPh>
    <phoneticPr fontId="3"/>
  </si>
  <si>
    <t>備考</t>
    <rPh sb="0" eb="2">
      <t>ビコウ</t>
    </rPh>
    <phoneticPr fontId="3"/>
  </si>
  <si>
    <t>調理員</t>
    <rPh sb="0" eb="3">
      <t>チョウリイン</t>
    </rPh>
    <phoneticPr fontId="3"/>
  </si>
  <si>
    <t>小計</t>
    <rPh sb="0" eb="1">
      <t>ショウ</t>
    </rPh>
    <rPh sb="1" eb="2">
      <t>ケイ</t>
    </rPh>
    <phoneticPr fontId="3"/>
  </si>
  <si>
    <t>-</t>
    <phoneticPr fontId="3"/>
  </si>
  <si>
    <t>定数</t>
  </si>
  <si>
    <t>備考</t>
    <phoneticPr fontId="3"/>
  </si>
  <si>
    <t>常勤</t>
    <rPh sb="0" eb="2">
      <t>ジョウキン</t>
    </rPh>
    <phoneticPr fontId="3"/>
  </si>
  <si>
    <t>常用</t>
    <rPh sb="0" eb="2">
      <t>ジョウヨウ</t>
    </rPh>
    <phoneticPr fontId="3"/>
  </si>
  <si>
    <t>使用する権原</t>
    <rPh sb="0" eb="2">
      <t>シヨウ</t>
    </rPh>
    <rPh sb="4" eb="6">
      <t>ケンゲン</t>
    </rPh>
    <phoneticPr fontId="3"/>
  </si>
  <si>
    <t>構造</t>
    <rPh sb="0" eb="2">
      <t>コウゾウ</t>
    </rPh>
    <phoneticPr fontId="3"/>
  </si>
  <si>
    <t>配置職員数</t>
    <rPh sb="0" eb="2">
      <t>ハイチ</t>
    </rPh>
    <rPh sb="2" eb="5">
      <t>ショクインスウ</t>
    </rPh>
    <phoneticPr fontId="3"/>
  </si>
  <si>
    <t>実数</t>
    <rPh sb="0" eb="2">
      <t>ジッスウ</t>
    </rPh>
    <phoneticPr fontId="3"/>
  </si>
  <si>
    <t>常勤
換算値</t>
    <rPh sb="0" eb="2">
      <t>ジョウキン</t>
    </rPh>
    <rPh sb="3" eb="5">
      <t>カンサン</t>
    </rPh>
    <rPh sb="5" eb="6">
      <t>アタイ</t>
    </rPh>
    <phoneticPr fontId="3"/>
  </si>
  <si>
    <t>設備</t>
    <rPh sb="0" eb="2">
      <t>セツビ</t>
    </rPh>
    <phoneticPr fontId="3"/>
  </si>
  <si>
    <t>屋外階段</t>
    <rPh sb="0" eb="2">
      <t>オクガイ</t>
    </rPh>
    <rPh sb="2" eb="4">
      <t>カイダン</t>
    </rPh>
    <phoneticPr fontId="3"/>
  </si>
  <si>
    <t>避難用</t>
    <rPh sb="0" eb="3">
      <t>ヒナンヨウ</t>
    </rPh>
    <phoneticPr fontId="3"/>
  </si>
  <si>
    <t>待避上有効なバルコニー</t>
    <rPh sb="0" eb="2">
      <t>タイヒ</t>
    </rPh>
    <rPh sb="2" eb="3">
      <t>ジョウ</t>
    </rPh>
    <rPh sb="3" eb="5">
      <t>ユウコウ</t>
    </rPh>
    <phoneticPr fontId="3"/>
  </si>
  <si>
    <t>3.3㎡×0歳児</t>
    <rPh sb="6" eb="8">
      <t>サイジ</t>
    </rPh>
    <phoneticPr fontId="3"/>
  </si>
  <si>
    <t>3.3㎡×1歳児　</t>
    <rPh sb="6" eb="8">
      <t>サイジ</t>
    </rPh>
    <phoneticPr fontId="3"/>
  </si>
  <si>
    <t>0歳児</t>
    <rPh sb="1" eb="2">
      <t>サイ</t>
    </rPh>
    <rPh sb="2" eb="3">
      <t>ジ</t>
    </rPh>
    <phoneticPr fontId="3"/>
  </si>
  <si>
    <t>有効面積</t>
    <rPh sb="0" eb="2">
      <t>ユウコウ</t>
    </rPh>
    <rPh sb="2" eb="4">
      <t>メンセキ</t>
    </rPh>
    <phoneticPr fontId="3"/>
  </si>
  <si>
    <t>※ 常勤後の人数の算出方法：非常勤職員の勤務時間÷常勤職員の勤務時間</t>
    <rPh sb="14" eb="17">
      <t>ヒジョウキン</t>
    </rPh>
    <rPh sb="17" eb="19">
      <t>ショクイン</t>
    </rPh>
    <rPh sb="20" eb="22">
      <t>キンム</t>
    </rPh>
    <rPh sb="22" eb="24">
      <t>ジカン</t>
    </rPh>
    <rPh sb="25" eb="27">
      <t>ジョウキン</t>
    </rPh>
    <rPh sb="27" eb="29">
      <t>ショクイン</t>
    </rPh>
    <rPh sb="30" eb="32">
      <t>キンム</t>
    </rPh>
    <rPh sb="32" eb="34">
      <t>ジカン</t>
    </rPh>
    <phoneticPr fontId="3"/>
  </si>
  <si>
    <t>耐火</t>
    <rPh sb="0" eb="2">
      <t>タイカ</t>
    </rPh>
    <phoneticPr fontId="3"/>
  </si>
  <si>
    <t>①</t>
  </si>
  <si>
    <t>②</t>
  </si>
  <si>
    <t>別表「避難設備一覧」</t>
    <rPh sb="0" eb="2">
      <t>ベッピョウ</t>
    </rPh>
    <rPh sb="3" eb="5">
      <t>ヒナン</t>
    </rPh>
    <rPh sb="5" eb="7">
      <t>セツビ</t>
    </rPh>
    <rPh sb="7" eb="9">
      <t>イチラン</t>
    </rPh>
    <phoneticPr fontId="3"/>
  </si>
  <si>
    <t>設備
記号</t>
    <rPh sb="0" eb="2">
      <t>セツビ</t>
    </rPh>
    <rPh sb="3" eb="5">
      <t>キゴウ</t>
    </rPh>
    <phoneticPr fontId="3"/>
  </si>
  <si>
    <t>2階</t>
    <rPh sb="1" eb="2">
      <t>カイ</t>
    </rPh>
    <phoneticPr fontId="3"/>
  </si>
  <si>
    <t>3階</t>
    <rPh sb="1" eb="2">
      <t>カイ</t>
    </rPh>
    <phoneticPr fontId="3"/>
  </si>
  <si>
    <t>屋内階段</t>
  </si>
  <si>
    <t>○</t>
    <phoneticPr fontId="3"/>
  </si>
  <si>
    <t>③</t>
  </si>
  <si>
    <t>建築基準法施行令第123条第1項各号又は同条第3項各号に規定する構造の屋内階段</t>
  </si>
  <si>
    <t>④</t>
    <phoneticPr fontId="3"/>
  </si>
  <si>
    <t>建築基準法施行令第123条第2項各号に規定する構造の屋外階段</t>
    <phoneticPr fontId="3"/>
  </si>
  <si>
    <t>⑤</t>
    <phoneticPr fontId="3"/>
  </si>
  <si>
    <t>⑥</t>
    <phoneticPr fontId="3"/>
  </si>
  <si>
    <t>⑦</t>
    <phoneticPr fontId="3"/>
  </si>
  <si>
    <t>建築基準法第2条第7号の2に規定する準耐火構造の屋外傾斜路又はこれに準ずる設備</t>
    <rPh sb="18" eb="19">
      <t>ジュン</t>
    </rPh>
    <phoneticPr fontId="3"/>
  </si>
  <si>
    <t>⑧</t>
    <phoneticPr fontId="3"/>
  </si>
  <si>
    <t>建築基準法第2条第7号に規定する耐火構造の屋外傾斜路又はこれに準ずる設備</t>
    <phoneticPr fontId="3"/>
  </si>
  <si>
    <t>⑨</t>
    <phoneticPr fontId="3"/>
  </si>
  <si>
    <t>⑩</t>
    <phoneticPr fontId="3"/>
  </si>
  <si>
    <t>建築基準法第2条第7号に規定する耐火構造の屋外傾斜路</t>
    <phoneticPr fontId="3"/>
  </si>
  <si>
    <t>⑪</t>
    <phoneticPr fontId="3"/>
  </si>
  <si>
    <t>保育室等が設けられている階に応じ、常用、避難用の区分及び各階ごと、それぞれ、○のついている施設又は設備が１以上設けられていること。</t>
    <rPh sb="0" eb="3">
      <t>ホイクシツ</t>
    </rPh>
    <rPh sb="3" eb="4">
      <t>トウ</t>
    </rPh>
    <rPh sb="5" eb="6">
      <t>モウ</t>
    </rPh>
    <rPh sb="12" eb="13">
      <t>カイ</t>
    </rPh>
    <rPh sb="14" eb="15">
      <t>オウ</t>
    </rPh>
    <rPh sb="17" eb="19">
      <t>ジョウヨウ</t>
    </rPh>
    <rPh sb="20" eb="23">
      <t>ヒナンヨウ</t>
    </rPh>
    <rPh sb="24" eb="26">
      <t>クブン</t>
    </rPh>
    <rPh sb="26" eb="27">
      <t>オヨ</t>
    </rPh>
    <rPh sb="28" eb="30">
      <t>カクカイ</t>
    </rPh>
    <rPh sb="45" eb="47">
      <t>シセツ</t>
    </rPh>
    <rPh sb="47" eb="48">
      <t>マタ</t>
    </rPh>
    <rPh sb="49" eb="51">
      <t>セツビ</t>
    </rPh>
    <rPh sb="53" eb="55">
      <t>イジョウ</t>
    </rPh>
    <rPh sb="55" eb="56">
      <t>モウ</t>
    </rPh>
    <phoneticPr fontId="3"/>
  </si>
  <si>
    <t>遊戯室</t>
    <rPh sb="0" eb="3">
      <t>ユウギシツ</t>
    </rPh>
    <phoneticPr fontId="3"/>
  </si>
  <si>
    <t>小計</t>
    <rPh sb="0" eb="2">
      <t>ショウケイ</t>
    </rPh>
    <phoneticPr fontId="3"/>
  </si>
  <si>
    <t>０歳児室　</t>
    <rPh sb="1" eb="2">
      <t>サイ</t>
    </rPh>
    <rPh sb="2" eb="3">
      <t>ジ</t>
    </rPh>
    <rPh sb="3" eb="4">
      <t>シツ</t>
    </rPh>
    <phoneticPr fontId="3"/>
  </si>
  <si>
    <t>１歳児室　</t>
    <rPh sb="1" eb="2">
      <t>サイ</t>
    </rPh>
    <rPh sb="2" eb="3">
      <t>ジ</t>
    </rPh>
    <rPh sb="3" eb="4">
      <t>シツ</t>
    </rPh>
    <phoneticPr fontId="3"/>
  </si>
  <si>
    <t>２歳児室　</t>
    <rPh sb="1" eb="2">
      <t>サイ</t>
    </rPh>
    <rPh sb="2" eb="3">
      <t>ジ</t>
    </rPh>
    <rPh sb="3" eb="4">
      <t>シツ</t>
    </rPh>
    <phoneticPr fontId="3"/>
  </si>
  <si>
    <t>種類</t>
    <rPh sb="0" eb="2">
      <t>シュルイ</t>
    </rPh>
    <phoneticPr fontId="3"/>
  </si>
  <si>
    <t>主要用途</t>
    <rPh sb="0" eb="2">
      <t>シュヨウ</t>
    </rPh>
    <rPh sb="2" eb="4">
      <t>ヨウト</t>
    </rPh>
    <phoneticPr fontId="3"/>
  </si>
  <si>
    <t>別表「その他の防災設備一覧」</t>
    <rPh sb="0" eb="2">
      <t>ベッピョウ</t>
    </rPh>
    <rPh sb="5" eb="6">
      <t>タ</t>
    </rPh>
    <rPh sb="7" eb="9">
      <t>ボウサイ</t>
    </rPh>
    <rPh sb="9" eb="11">
      <t>セツビ</t>
    </rPh>
    <rPh sb="11" eb="13">
      <t>イチラン</t>
    </rPh>
    <phoneticPr fontId="3"/>
  </si>
  <si>
    <t>スプリンクラー設備その他これに類するもので自動式のもの</t>
    <rPh sb="7" eb="9">
      <t>セツビ</t>
    </rPh>
    <rPh sb="11" eb="12">
      <t>タ</t>
    </rPh>
    <rPh sb="15" eb="16">
      <t>ルイ</t>
    </rPh>
    <rPh sb="21" eb="23">
      <t>ジドウ</t>
    </rPh>
    <rPh sb="23" eb="24">
      <t>シキ</t>
    </rPh>
    <phoneticPr fontId="3"/>
  </si>
  <si>
    <t>調理用器具の種類に応じた有効な自動消火装置が設置され、かつ外部への延焼防止措置が講じられている</t>
    <phoneticPr fontId="6"/>
  </si>
  <si>
    <t>調理設備とそれ以外の部分が、耐火構造の床、壁又は特定防火設備で区画されている</t>
    <phoneticPr fontId="6"/>
  </si>
  <si>
    <t>非常警報器具又は非常警報設備及び消防機関へ火災を通報する設備</t>
    <phoneticPr fontId="3"/>
  </si>
  <si>
    <t>カーテン、敷物、建具等で可燃性のものについての防炎処理</t>
    <phoneticPr fontId="3"/>
  </si>
  <si>
    <t>上記
以外</t>
    <rPh sb="0" eb="2">
      <t>ジョウキ</t>
    </rPh>
    <rPh sb="3" eb="5">
      <t>イガイ</t>
    </rPh>
    <phoneticPr fontId="3"/>
  </si>
  <si>
    <t>階数</t>
    <rPh sb="0" eb="2">
      <t>カイスウ</t>
    </rPh>
    <phoneticPr fontId="3"/>
  </si>
  <si>
    <t>壁及び天井の室内に面する部分の不燃材料仕上げ</t>
    <rPh sb="0" eb="1">
      <t>カベ</t>
    </rPh>
    <rPh sb="1" eb="2">
      <t>オヨ</t>
    </rPh>
    <rPh sb="3" eb="5">
      <t>テンジョウ</t>
    </rPh>
    <rPh sb="6" eb="8">
      <t>シツナイ</t>
    </rPh>
    <rPh sb="9" eb="10">
      <t>メン</t>
    </rPh>
    <rPh sb="12" eb="14">
      <t>ブブン</t>
    </rPh>
    <rPh sb="15" eb="17">
      <t>フネン</t>
    </rPh>
    <rPh sb="17" eb="19">
      <t>ザイリョウ</t>
    </rPh>
    <rPh sb="19" eb="21">
      <t>シア</t>
    </rPh>
    <phoneticPr fontId="3"/>
  </si>
  <si>
    <t>配置基準等</t>
    <rPh sb="0" eb="2">
      <t>ハイチ</t>
    </rPh>
    <rPh sb="2" eb="4">
      <t>キジュン</t>
    </rPh>
    <rPh sb="4" eb="5">
      <t>トウ</t>
    </rPh>
    <phoneticPr fontId="3"/>
  </si>
  <si>
    <t>換気･暖房･冷房設備の風道が、床又は壁を貫通する部分(これに近接する部分含む)に防火上有効にダンパーが設置</t>
    <rPh sb="0" eb="2">
      <t>カンキ</t>
    </rPh>
    <rPh sb="16" eb="17">
      <t>マタ</t>
    </rPh>
    <phoneticPr fontId="6"/>
  </si>
  <si>
    <t>4階以上</t>
    <rPh sb="1" eb="2">
      <t>カイ</t>
    </rPh>
    <rPh sb="2" eb="4">
      <t>イジョウ</t>
    </rPh>
    <phoneticPr fontId="3"/>
  </si>
  <si>
    <r>
      <t>室名</t>
    </r>
    <r>
      <rPr>
        <sz val="9"/>
        <rFont val="ＭＳ 明朝"/>
        <family val="1"/>
        <charset val="128"/>
      </rPr>
      <t>(保育室等は室数も記載)</t>
    </r>
    <rPh sb="0" eb="1">
      <t>シツ</t>
    </rPh>
    <rPh sb="1" eb="2">
      <t>メイ</t>
    </rPh>
    <rPh sb="3" eb="7">
      <t>ホイクシツトウ</t>
    </rPh>
    <rPh sb="8" eb="9">
      <t>シツ</t>
    </rPh>
    <rPh sb="9" eb="10">
      <t>スウ</t>
    </rPh>
    <rPh sb="11" eb="13">
      <t>キサイ</t>
    </rPh>
    <phoneticPr fontId="3"/>
  </si>
  <si>
    <t>事務職員</t>
    <rPh sb="0" eb="2">
      <t>ジム</t>
    </rPh>
    <rPh sb="2" eb="4">
      <t>ショクイン</t>
    </rPh>
    <phoneticPr fontId="3"/>
  </si>
  <si>
    <t>資格</t>
    <rPh sb="0" eb="2">
      <t>シカク</t>
    </rPh>
    <phoneticPr fontId="3"/>
  </si>
  <si>
    <t>建築年月日</t>
    <rPh sb="0" eb="2">
      <t>ケンチク</t>
    </rPh>
    <rPh sb="2" eb="3">
      <t>ネン</t>
    </rPh>
    <rPh sb="3" eb="5">
      <t>ガッピ</t>
    </rPh>
    <phoneticPr fontId="3"/>
  </si>
  <si>
    <t>権利の期間</t>
    <rPh sb="0" eb="2">
      <t>ケンリ</t>
    </rPh>
    <rPh sb="3" eb="5">
      <t>キカン</t>
    </rPh>
    <phoneticPr fontId="3"/>
  </si>
  <si>
    <t>耐火建築物</t>
  </si>
  <si>
    <t>賃借権</t>
  </si>
  <si>
    <t>建築基準法施行令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t>
    <rPh sb="139" eb="140">
      <t>ミ</t>
    </rPh>
    <phoneticPr fontId="3"/>
  </si>
  <si>
    <t>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rPh sb="139" eb="140">
      <t>ミ</t>
    </rPh>
    <phoneticPr fontId="3"/>
  </si>
  <si>
    <t>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t>
    <phoneticPr fontId="3"/>
  </si>
  <si>
    <t>園児の転落防止設備(保育室等など園児が出入りや通行をする場所に設置)</t>
    <phoneticPr fontId="6"/>
  </si>
  <si>
    <t>3階
以上</t>
    <rPh sb="1" eb="2">
      <t>カイ</t>
    </rPh>
    <rPh sb="3" eb="5">
      <t>イジョウ</t>
    </rPh>
    <phoneticPr fontId="3"/>
  </si>
  <si>
    <t>利用定員</t>
    <rPh sb="0" eb="2">
      <t>リヨウ</t>
    </rPh>
    <rPh sb="2" eb="4">
      <t>テイイン</t>
    </rPh>
    <phoneticPr fontId="6"/>
  </si>
  <si>
    <t>保育標準時間</t>
    <rPh sb="0" eb="2">
      <t>ホイク</t>
    </rPh>
    <rPh sb="2" eb="4">
      <t>ヒョウジュン</t>
    </rPh>
    <rPh sb="4" eb="6">
      <t>ジカン</t>
    </rPh>
    <phoneticPr fontId="6"/>
  </si>
  <si>
    <t>駐車場</t>
    <rPh sb="0" eb="2">
      <t>チュウシャ</t>
    </rPh>
    <rPh sb="2" eb="3">
      <t>ジョウ</t>
    </rPh>
    <phoneticPr fontId="3"/>
  </si>
  <si>
    <t>台</t>
    <rPh sb="0" eb="1">
      <t>ダイ</t>
    </rPh>
    <phoneticPr fontId="6"/>
  </si>
  <si>
    <t>必置</t>
    <rPh sb="0" eb="1">
      <t>カナラ</t>
    </rPh>
    <rPh sb="1" eb="2">
      <t>オ</t>
    </rPh>
    <phoneticPr fontId="6"/>
  </si>
  <si>
    <t>屋外遊戯場</t>
    <rPh sb="0" eb="2">
      <t>オクガイ</t>
    </rPh>
    <rPh sb="2" eb="4">
      <t>ユウギ</t>
    </rPh>
    <rPh sb="4" eb="5">
      <t>ジョウ</t>
    </rPh>
    <phoneticPr fontId="3"/>
  </si>
  <si>
    <t>嘱託医</t>
    <rPh sb="0" eb="2">
      <t>ショクタク</t>
    </rPh>
    <phoneticPr fontId="3"/>
  </si>
  <si>
    <t>嘱託歯科医</t>
    <rPh sb="0" eb="2">
      <t>ショクタク</t>
    </rPh>
    <rPh sb="2" eb="4">
      <t>シカ</t>
    </rPh>
    <phoneticPr fontId="3"/>
  </si>
  <si>
    <t>3.3㎡×２歳児以上数</t>
    <rPh sb="6" eb="7">
      <t>サイ</t>
    </rPh>
    <rPh sb="7" eb="8">
      <t>ジ</t>
    </rPh>
    <rPh sb="8" eb="10">
      <t>イジョウ</t>
    </rPh>
    <rPh sb="10" eb="11">
      <t>スウ</t>
    </rPh>
    <phoneticPr fontId="3"/>
  </si>
  <si>
    <t>階</t>
    <rPh sb="0" eb="1">
      <t>カイ</t>
    </rPh>
    <phoneticPr fontId="6"/>
  </si>
  <si>
    <t>その他の防災設備</t>
    <rPh sb="2" eb="3">
      <t>タ</t>
    </rPh>
    <rPh sb="4" eb="6">
      <t>ボウサイ</t>
    </rPh>
    <rPh sb="6" eb="8">
      <t>セツビ</t>
    </rPh>
    <phoneticPr fontId="6"/>
  </si>
  <si>
    <t>避難用設備</t>
    <rPh sb="0" eb="2">
      <t>ヒナン</t>
    </rPh>
    <rPh sb="2" eb="3">
      <t>ヨウ</t>
    </rPh>
    <rPh sb="3" eb="5">
      <t>セツビ</t>
    </rPh>
    <phoneticPr fontId="6"/>
  </si>
  <si>
    <r>
      <t>事務室</t>
    </r>
    <r>
      <rPr>
        <sz val="10"/>
        <rFont val="ＭＳ 明朝"/>
        <family val="1"/>
        <charset val="128"/>
      </rPr>
      <t>(医務スペース含む）</t>
    </r>
    <rPh sb="0" eb="3">
      <t>ジムシツ</t>
    </rPh>
    <rPh sb="4" eb="6">
      <t>イム</t>
    </rPh>
    <rPh sb="10" eb="11">
      <t>フク</t>
    </rPh>
    <phoneticPr fontId="3"/>
  </si>
  <si>
    <t>医務室(事務室と兼用)</t>
    <rPh sb="0" eb="3">
      <t>イムシツ</t>
    </rPh>
    <rPh sb="4" eb="6">
      <t>ジム</t>
    </rPh>
    <rPh sb="6" eb="7">
      <t>シツ</t>
    </rPh>
    <rPh sb="8" eb="10">
      <t>ケンヨウ</t>
    </rPh>
    <phoneticPr fontId="3"/>
  </si>
  <si>
    <t>　※延床面積は、建築基準法による面積</t>
    <rPh sb="2" eb="3">
      <t>ノベ</t>
    </rPh>
    <rPh sb="3" eb="4">
      <t>ユカ</t>
    </rPh>
    <rPh sb="4" eb="6">
      <t>メンセキ</t>
    </rPh>
    <rPh sb="8" eb="10">
      <t>ケンチク</t>
    </rPh>
    <rPh sb="10" eb="13">
      <t>キジュンホウ</t>
    </rPh>
    <rPh sb="16" eb="18">
      <t>メンセキ</t>
    </rPh>
    <phoneticPr fontId="6"/>
  </si>
  <si>
    <t>駐輪場</t>
    <rPh sb="0" eb="2">
      <t>チュウリン</t>
    </rPh>
    <rPh sb="2" eb="3">
      <t>ジョウ</t>
    </rPh>
    <phoneticPr fontId="3"/>
  </si>
  <si>
    <t>有無</t>
    <rPh sb="0" eb="2">
      <t>ウム</t>
    </rPh>
    <phoneticPr fontId="3"/>
  </si>
  <si>
    <t>設備等名</t>
    <rPh sb="0" eb="2">
      <t>セツビ</t>
    </rPh>
    <rPh sb="2" eb="3">
      <t>トウ</t>
    </rPh>
    <rPh sb="3" eb="4">
      <t>メイ</t>
    </rPh>
    <phoneticPr fontId="3"/>
  </si>
  <si>
    <t>～</t>
    <phoneticPr fontId="6"/>
  </si>
  <si>
    <t>管理者</t>
    <rPh sb="0" eb="3">
      <t>カンリシャ</t>
    </rPh>
    <phoneticPr fontId="3"/>
  </si>
  <si>
    <t>保育者</t>
    <rPh sb="0" eb="3">
      <t>ホイクシャ</t>
    </rPh>
    <phoneticPr fontId="3"/>
  </si>
  <si>
    <t>1歳児</t>
    <rPh sb="1" eb="2">
      <t>サイ</t>
    </rPh>
    <rPh sb="2" eb="3">
      <t>ジ</t>
    </rPh>
    <phoneticPr fontId="3"/>
  </si>
  <si>
    <t>2歳児</t>
    <rPh sb="1" eb="2">
      <t>サイ</t>
    </rPh>
    <rPh sb="2" eb="3">
      <t>ジ</t>
    </rPh>
    <phoneticPr fontId="3"/>
  </si>
  <si>
    <t>職員配置基準</t>
    <rPh sb="0" eb="2">
      <t>ショクイン</t>
    </rPh>
    <rPh sb="2" eb="4">
      <t>ハイチ</t>
    </rPh>
    <rPh sb="4" eb="6">
      <t>キジュン</t>
    </rPh>
    <phoneticPr fontId="6"/>
  </si>
  <si>
    <t>建築物の階数</t>
    <rPh sb="0" eb="2">
      <t>ケンチク</t>
    </rPh>
    <rPh sb="2" eb="3">
      <t>ブツ</t>
    </rPh>
    <rPh sb="4" eb="6">
      <t>カイスウ</t>
    </rPh>
    <phoneticPr fontId="3"/>
  </si>
  <si>
    <t>地上</t>
    <rPh sb="0" eb="2">
      <t>チジョウ</t>
    </rPh>
    <phoneticPr fontId="6"/>
  </si>
  <si>
    <t>階建ての</t>
    <rPh sb="0" eb="2">
      <t>カイダ</t>
    </rPh>
    <phoneticPr fontId="6"/>
  </si>
  <si>
    <t>広さ</t>
    <rPh sb="0" eb="1">
      <t>ヒロ</t>
    </rPh>
    <phoneticPr fontId="6"/>
  </si>
  <si>
    <t>その他</t>
    <rPh sb="2" eb="3">
      <t>タ</t>
    </rPh>
    <phoneticPr fontId="6"/>
  </si>
  <si>
    <t>提供方法</t>
    <rPh sb="0" eb="2">
      <t>テイキョウ</t>
    </rPh>
    <rPh sb="2" eb="4">
      <t>ホウホウ</t>
    </rPh>
    <phoneticPr fontId="6"/>
  </si>
  <si>
    <t>業務委託</t>
    <rPh sb="0" eb="2">
      <t>ギョウム</t>
    </rPh>
    <rPh sb="2" eb="4">
      <t>イタク</t>
    </rPh>
    <phoneticPr fontId="6"/>
  </si>
  <si>
    <t>自園調理</t>
  </si>
  <si>
    <t>事業所の構造等</t>
    <rPh sb="0" eb="3">
      <t>ジギョウショ</t>
    </rPh>
    <rPh sb="4" eb="7">
      <t>コウゾウトウ</t>
    </rPh>
    <phoneticPr fontId="6"/>
  </si>
  <si>
    <t>(1)　事業所の構造等</t>
    <rPh sb="4" eb="7">
      <t>ジギョウショ</t>
    </rPh>
    <rPh sb="8" eb="10">
      <t>コウゾウ</t>
    </rPh>
    <rPh sb="10" eb="11">
      <t>トウ</t>
    </rPh>
    <phoneticPr fontId="3"/>
  </si>
  <si>
    <t>(2)　保育室等の面積</t>
    <rPh sb="4" eb="7">
      <t>ホイクシツ</t>
    </rPh>
    <rPh sb="7" eb="8">
      <t>トウ</t>
    </rPh>
    <rPh sb="9" eb="11">
      <t>メンセキ</t>
    </rPh>
    <phoneticPr fontId="3"/>
  </si>
  <si>
    <t>給食調理方法</t>
    <rPh sb="0" eb="2">
      <t>キュウショク</t>
    </rPh>
    <rPh sb="2" eb="4">
      <t>チョウリ</t>
    </rPh>
    <rPh sb="4" eb="6">
      <t>ホウホウ</t>
    </rPh>
    <phoneticPr fontId="6"/>
  </si>
  <si>
    <t>専任・兼任の別</t>
    <rPh sb="0" eb="2">
      <t>センニン</t>
    </rPh>
    <rPh sb="3" eb="5">
      <t>ケンニン</t>
    </rPh>
    <rPh sb="6" eb="7">
      <t>ベツ</t>
    </rPh>
    <phoneticPr fontId="6"/>
  </si>
  <si>
    <t>保育者と兼任する場合は保育者に計上</t>
    <rPh sb="0" eb="3">
      <t>ホイクシャ</t>
    </rPh>
    <rPh sb="4" eb="6">
      <t>ケンニン</t>
    </rPh>
    <rPh sb="8" eb="10">
      <t>バアイ</t>
    </rPh>
    <rPh sb="11" eb="14">
      <t>ホイクシャ</t>
    </rPh>
    <rPh sb="15" eb="17">
      <t>ケイジョウ</t>
    </rPh>
    <phoneticPr fontId="6"/>
  </si>
  <si>
    <t>※　室名は、必要に応じ修正してください。室名は、平面図の部屋名と一致させてください。</t>
    <phoneticPr fontId="3"/>
  </si>
  <si>
    <t>　　なお、保育室等の面積は、有効面積で算定してください。</t>
    <phoneticPr fontId="3"/>
  </si>
  <si>
    <t>※　有効面積は、床面積（内法）からロッカーや洗面台などの面積を差し引いた面積のことをいいます。</t>
    <phoneticPr fontId="3"/>
  </si>
  <si>
    <t>※ 調理員：調理業務の全部委託又は外部搬入の場合は、調理員の数は計上しないでください。</t>
    <rPh sb="2" eb="5">
      <t>チョウリイン</t>
    </rPh>
    <rPh sb="6" eb="8">
      <t>チョウリ</t>
    </rPh>
    <rPh sb="8" eb="10">
      <t>ギョウム</t>
    </rPh>
    <rPh sb="11" eb="13">
      <t>ゼンブ</t>
    </rPh>
    <rPh sb="13" eb="15">
      <t>イタク</t>
    </rPh>
    <rPh sb="15" eb="16">
      <t>マタ</t>
    </rPh>
    <rPh sb="17" eb="19">
      <t>ガイブ</t>
    </rPh>
    <rPh sb="19" eb="21">
      <t>ハンニュウ</t>
    </rPh>
    <rPh sb="22" eb="24">
      <t>バアイ</t>
    </rPh>
    <rPh sb="26" eb="29">
      <t>チョウリイン</t>
    </rPh>
    <rPh sb="30" eb="31">
      <t>カズ</t>
    </rPh>
    <rPh sb="32" eb="34">
      <t>ケイジョウ</t>
    </rPh>
    <phoneticPr fontId="3"/>
  </si>
  <si>
    <t>※ 常勤：事業所の定めた勤務時間(所定労働時間)の全てを勤務する者　非常勤：所定労働時間を下回る勤務の者</t>
    <rPh sb="2" eb="4">
      <t>ジョウキン</t>
    </rPh>
    <rPh sb="5" eb="8">
      <t>ジギョウショ</t>
    </rPh>
    <rPh sb="9" eb="10">
      <t>サダ</t>
    </rPh>
    <rPh sb="12" eb="14">
      <t>キンム</t>
    </rPh>
    <rPh sb="14" eb="16">
      <t>ジカン</t>
    </rPh>
    <rPh sb="17" eb="19">
      <t>ショテイ</t>
    </rPh>
    <rPh sb="19" eb="21">
      <t>ロウドウ</t>
    </rPh>
    <rPh sb="21" eb="23">
      <t>ジカン</t>
    </rPh>
    <rPh sb="25" eb="26">
      <t>スベ</t>
    </rPh>
    <rPh sb="28" eb="30">
      <t>キンム</t>
    </rPh>
    <rPh sb="32" eb="33">
      <t>モノ</t>
    </rPh>
    <rPh sb="34" eb="37">
      <t>ヒジョウキン</t>
    </rPh>
    <rPh sb="38" eb="40">
      <t>ショテイ</t>
    </rPh>
    <rPh sb="40" eb="42">
      <t>ロウドウ</t>
    </rPh>
    <rPh sb="42" eb="44">
      <t>ジカン</t>
    </rPh>
    <rPh sb="48" eb="50">
      <t>キンム</t>
    </rPh>
    <phoneticPr fontId="3"/>
  </si>
  <si>
    <t>地域枠</t>
    <rPh sb="0" eb="2">
      <t>チイキ</t>
    </rPh>
    <rPh sb="2" eb="3">
      <t>ワク</t>
    </rPh>
    <phoneticPr fontId="6"/>
  </si>
  <si>
    <t>従業員枠</t>
    <rPh sb="0" eb="3">
      <t>ジュウギョウイン</t>
    </rPh>
    <rPh sb="3" eb="4">
      <t>ワク</t>
    </rPh>
    <phoneticPr fontId="6"/>
  </si>
  <si>
    <r>
      <t xml:space="preserve">乳児室
</t>
    </r>
    <r>
      <rPr>
        <sz val="9"/>
        <rFont val="ＭＳ 明朝"/>
        <family val="1"/>
        <charset val="128"/>
      </rPr>
      <t>ほふく室</t>
    </r>
    <rPh sb="0" eb="2">
      <t>ニュウジ</t>
    </rPh>
    <rPh sb="2" eb="3">
      <t>シツ</t>
    </rPh>
    <rPh sb="7" eb="8">
      <t>シツ</t>
    </rPh>
    <phoneticPr fontId="3"/>
  </si>
  <si>
    <t>保育室
遊戯室</t>
    <rPh sb="0" eb="3">
      <t>ホイクシツ</t>
    </rPh>
    <rPh sb="4" eb="7">
      <t>ユウギシツ</t>
    </rPh>
    <phoneticPr fontId="3"/>
  </si>
  <si>
    <t>1.98㎡×2歳以上児</t>
    <rPh sb="7" eb="10">
      <t>サイイジョウ</t>
    </rPh>
    <rPh sb="10" eb="11">
      <t>ジ</t>
    </rPh>
    <phoneticPr fontId="3"/>
  </si>
  <si>
    <t>必置</t>
    <rPh sb="0" eb="1">
      <t>カナラ</t>
    </rPh>
    <rPh sb="1" eb="2">
      <t>オ</t>
    </rPh>
    <phoneticPr fontId="3"/>
  </si>
  <si>
    <t>調理室</t>
    <rPh sb="0" eb="3">
      <t>チョウリシツ</t>
    </rPh>
    <phoneticPr fontId="3"/>
  </si>
  <si>
    <t>調乳室</t>
    <rPh sb="0" eb="3">
      <t>チョウニュウシツ</t>
    </rPh>
    <phoneticPr fontId="3"/>
  </si>
  <si>
    <t>０歳児を保育する場合は必置</t>
    <rPh sb="1" eb="2">
      <t>サイ</t>
    </rPh>
    <rPh sb="2" eb="3">
      <t>ジ</t>
    </rPh>
    <rPh sb="4" eb="6">
      <t>ホイク</t>
    </rPh>
    <rPh sb="8" eb="10">
      <t>バアイ</t>
    </rPh>
    <rPh sb="11" eb="12">
      <t>カナラ</t>
    </rPh>
    <rPh sb="12" eb="13">
      <t>オ</t>
    </rPh>
    <phoneticPr fontId="3"/>
  </si>
  <si>
    <t>沐浴室</t>
    <rPh sb="0" eb="2">
      <t>モクヨク</t>
    </rPh>
    <rPh sb="2" eb="3">
      <t>シツ</t>
    </rPh>
    <phoneticPr fontId="3"/>
  </si>
  <si>
    <t>２歳未満児を保育する場合は必置</t>
    <rPh sb="1" eb="2">
      <t>サイ</t>
    </rPh>
    <rPh sb="2" eb="4">
      <t>ミマン</t>
    </rPh>
    <rPh sb="4" eb="5">
      <t>ジ</t>
    </rPh>
    <rPh sb="6" eb="8">
      <t>ホイク</t>
    </rPh>
    <rPh sb="10" eb="12">
      <t>バアイ</t>
    </rPh>
    <rPh sb="13" eb="14">
      <t>カナラ</t>
    </rPh>
    <rPh sb="14" eb="15">
      <t>オ</t>
    </rPh>
    <phoneticPr fontId="3"/>
  </si>
  <si>
    <t>便所</t>
    <rPh sb="0" eb="2">
      <t>ベンジョ</t>
    </rPh>
    <phoneticPr fontId="3"/>
  </si>
  <si>
    <t>(3)　保育室等を２階以上に設ける場合の設備</t>
    <rPh sb="4" eb="8">
      <t>ホイクシツトウ</t>
    </rPh>
    <rPh sb="10" eb="11">
      <t>カイ</t>
    </rPh>
    <rPh sb="11" eb="13">
      <t>イジョウ</t>
    </rPh>
    <rPh sb="14" eb="15">
      <t>モウ</t>
    </rPh>
    <rPh sb="17" eb="19">
      <t>バアイ</t>
    </rPh>
    <rPh sb="20" eb="22">
      <t>セツビ</t>
    </rPh>
    <phoneticPr fontId="3"/>
  </si>
  <si>
    <t>加配</t>
    <rPh sb="0" eb="2">
      <t>カハイ</t>
    </rPh>
    <phoneticPr fontId="3"/>
  </si>
  <si>
    <t>定員</t>
    <rPh sb="0" eb="2">
      <t>テイイン</t>
    </rPh>
    <phoneticPr fontId="6"/>
  </si>
  <si>
    <t>保育標準時間の受入の場合＋1人</t>
    <rPh sb="7" eb="9">
      <t>ウケイレ</t>
    </rPh>
    <rPh sb="10" eb="12">
      <t>バアイ</t>
    </rPh>
    <rPh sb="14" eb="15">
      <t>ニン</t>
    </rPh>
    <phoneticPr fontId="3"/>
  </si>
  <si>
    <t xml:space="preserve">定員20人以上の場合＋1人 </t>
    <rPh sb="0" eb="2">
      <t>テイイン</t>
    </rPh>
    <rPh sb="4" eb="5">
      <t>ニン</t>
    </rPh>
    <rPh sb="5" eb="7">
      <t>イジョウ</t>
    </rPh>
    <rPh sb="12" eb="13">
      <t>ニン</t>
    </rPh>
    <phoneticPr fontId="6"/>
  </si>
  <si>
    <t>０歳児数×1/3(小数点第2位以下切捨)</t>
    <phoneticPr fontId="3"/>
  </si>
  <si>
    <t>1･2歳児数×1/6(小数点第2位以下切捨)</t>
    <phoneticPr fontId="3"/>
  </si>
  <si>
    <t>-</t>
    <phoneticPr fontId="6"/>
  </si>
  <si>
    <t>計</t>
    <rPh sb="0" eb="1">
      <t>ケイ</t>
    </rPh>
    <phoneticPr fontId="6"/>
  </si>
  <si>
    <t>内訳</t>
    <rPh sb="0" eb="2">
      <t>ウチワケ</t>
    </rPh>
    <phoneticPr fontId="6"/>
  </si>
  <si>
    <t>原則必置(調理業務全部委託、外部搬入の場合は不要)
保育認定40人以下1人、41人以上2人</t>
    <rPh sb="0" eb="2">
      <t>ゲンソク</t>
    </rPh>
    <rPh sb="2" eb="4">
      <t>ヒッチ</t>
    </rPh>
    <rPh sb="19" eb="21">
      <t>バアイ</t>
    </rPh>
    <phoneticPr fontId="3"/>
  </si>
  <si>
    <t>　※保育所型事業所内保育事業の用に供する部分の延床面積を記載</t>
    <rPh sb="2" eb="4">
      <t>ホイク</t>
    </rPh>
    <rPh sb="4" eb="5">
      <t>ショ</t>
    </rPh>
    <rPh sb="5" eb="6">
      <t>ガタ</t>
    </rPh>
    <rPh sb="6" eb="9">
      <t>ジギョウショ</t>
    </rPh>
    <rPh sb="9" eb="10">
      <t>ナイ</t>
    </rPh>
    <rPh sb="10" eb="12">
      <t>ホイク</t>
    </rPh>
    <rPh sb="12" eb="14">
      <t>ジギョウ</t>
    </rPh>
    <rPh sb="15" eb="16">
      <t>ヨウ</t>
    </rPh>
    <rPh sb="17" eb="18">
      <t>キョウ</t>
    </rPh>
    <rPh sb="20" eb="22">
      <t>ブブン</t>
    </rPh>
    <rPh sb="23" eb="24">
      <t>ノベ</t>
    </rPh>
    <rPh sb="24" eb="25">
      <t>ユカ</t>
    </rPh>
    <rPh sb="25" eb="27">
      <t>メンセキ</t>
    </rPh>
    <rPh sb="28" eb="30">
      <t>キサイ</t>
    </rPh>
    <phoneticPr fontId="6"/>
  </si>
  <si>
    <t>鉄骨造</t>
  </si>
  <si>
    <t>面積(延床)</t>
    <rPh sb="0" eb="2">
      <t>メンセキ</t>
    </rPh>
    <rPh sb="3" eb="4">
      <t>ノベ</t>
    </rPh>
    <rPh sb="4" eb="5">
      <t>ユカ</t>
    </rPh>
    <phoneticPr fontId="3"/>
  </si>
  <si>
    <t>ホール(17.15㎡)</t>
    <phoneticPr fontId="6"/>
  </si>
  <si>
    <t>※移転、建物の新築･買収･貸借契約による取得･建替えの場合に記入してください。</t>
    <rPh sb="1" eb="3">
      <t>イテン</t>
    </rPh>
    <rPh sb="4" eb="6">
      <t>タテモノ</t>
    </rPh>
    <phoneticPr fontId="6"/>
  </si>
  <si>
    <t>※色のついたセルについて、入力又はリストから選択してください。</t>
    <rPh sb="1" eb="2">
      <t>イロ</t>
    </rPh>
    <rPh sb="13" eb="15">
      <t>ニュウリョク</t>
    </rPh>
    <rPh sb="15" eb="16">
      <t>マタ</t>
    </rPh>
    <rPh sb="22" eb="24">
      <t>センタク</t>
    </rPh>
    <phoneticPr fontId="6"/>
  </si>
  <si>
    <t>※定員変更、開所時間変更の場合に提出してください。</t>
    <rPh sb="1" eb="3">
      <t>テイイン</t>
    </rPh>
    <rPh sb="3" eb="5">
      <t>ヘンコウ</t>
    </rPh>
    <rPh sb="6" eb="8">
      <t>カイショ</t>
    </rPh>
    <rPh sb="8" eb="10">
      <t>ジカン</t>
    </rPh>
    <rPh sb="10" eb="12">
      <t>ヘンコウ</t>
    </rPh>
    <rPh sb="16" eb="18">
      <t>テイシュツ</t>
    </rPh>
    <phoneticPr fontId="6"/>
  </si>
  <si>
    <t>職員配置計画</t>
    <rPh sb="0" eb="2">
      <t>ショクイン</t>
    </rPh>
    <rPh sb="2" eb="4">
      <t>ハイチ</t>
    </rPh>
    <rPh sb="4" eb="6">
      <t>ケイカク</t>
    </rPh>
    <phoneticPr fontId="3"/>
  </si>
  <si>
    <t>※太枠内のうち色のついたセルについて、入力又はリストから選択してください。</t>
    <rPh sb="1" eb="3">
      <t>フトワク</t>
    </rPh>
    <rPh sb="3" eb="4">
      <t>ナイ</t>
    </rPh>
    <rPh sb="7" eb="8">
      <t>イロ</t>
    </rPh>
    <rPh sb="19" eb="21">
      <t>ニュウリョク</t>
    </rPh>
    <rPh sb="21" eb="22">
      <t>マタ</t>
    </rPh>
    <rPh sb="28" eb="30">
      <t>センタク</t>
    </rPh>
    <phoneticPr fontId="6"/>
  </si>
  <si>
    <t>職員名簿</t>
    <rPh sb="0" eb="2">
      <t>ショクイン</t>
    </rPh>
    <rPh sb="2" eb="4">
      <t>メイボ</t>
    </rPh>
    <phoneticPr fontId="3"/>
  </si>
  <si>
    <t>基準日</t>
    <rPh sb="0" eb="3">
      <t>キジュンビ</t>
    </rPh>
    <phoneticPr fontId="3"/>
  </si>
  <si>
    <t>※基準日を入力し、太枠内に入力してください。</t>
    <rPh sb="1" eb="4">
      <t>キジュンビ</t>
    </rPh>
    <rPh sb="5" eb="7">
      <t>ニュウリョク</t>
    </rPh>
    <rPh sb="9" eb="11">
      <t>フトワク</t>
    </rPh>
    <rPh sb="11" eb="12">
      <t>ナイ</t>
    </rPh>
    <rPh sb="13" eb="15">
      <t>ニュウリョク</t>
    </rPh>
    <phoneticPr fontId="6"/>
  </si>
  <si>
    <t>職名</t>
    <rPh sb="0" eb="2">
      <t>ショクメイ</t>
    </rPh>
    <phoneticPr fontId="3"/>
  </si>
  <si>
    <r>
      <t>生年月日</t>
    </r>
    <r>
      <rPr>
        <sz val="9"/>
        <color theme="1"/>
        <rFont val="ＭＳ 明朝"/>
        <family val="1"/>
        <charset val="128"/>
      </rPr>
      <t>(西暦)</t>
    </r>
    <phoneticPr fontId="3"/>
  </si>
  <si>
    <t>資格の種類</t>
    <rPh sb="0" eb="2">
      <t>シカク</t>
    </rPh>
    <rPh sb="3" eb="5">
      <t>シュルイ</t>
    </rPh>
    <phoneticPr fontId="3"/>
  </si>
  <si>
    <t>担当業務</t>
    <rPh sb="0" eb="2">
      <t>タントウ</t>
    </rPh>
    <rPh sb="2" eb="4">
      <t>ギョウム</t>
    </rPh>
    <phoneticPr fontId="3"/>
  </si>
  <si>
    <t>専任･兼任</t>
    <rPh sb="0" eb="2">
      <t>センニン</t>
    </rPh>
    <rPh sb="3" eb="5">
      <t>ケンニン</t>
    </rPh>
    <phoneticPr fontId="3"/>
  </si>
  <si>
    <t>雇用種別</t>
    <rPh sb="0" eb="2">
      <t>コヨウ</t>
    </rPh>
    <rPh sb="2" eb="4">
      <t>シュベツ</t>
    </rPh>
    <phoneticPr fontId="3"/>
  </si>
  <si>
    <r>
      <t xml:space="preserve">常勤
</t>
    </r>
    <r>
      <rPr>
        <sz val="9"/>
        <color theme="1"/>
        <rFont val="ＭＳ 明朝"/>
        <family val="1"/>
        <charset val="128"/>
      </rPr>
      <t>換算</t>
    </r>
    <rPh sb="0" eb="2">
      <t>ジョウキン</t>
    </rPh>
    <rPh sb="3" eb="5">
      <t>カンサン</t>
    </rPh>
    <phoneticPr fontId="3"/>
  </si>
  <si>
    <t>氏名</t>
    <rPh sb="0" eb="2">
      <t>シメイ</t>
    </rPh>
    <phoneticPr fontId="3"/>
  </si>
  <si>
    <r>
      <t>満年齢</t>
    </r>
    <r>
      <rPr>
        <sz val="9"/>
        <color theme="1"/>
        <rFont val="ＭＳ 明朝"/>
        <family val="1"/>
        <charset val="128"/>
      </rPr>
      <t>(自動計算)</t>
    </r>
    <phoneticPr fontId="3"/>
  </si>
  <si>
    <t>保育士</t>
    <rPh sb="0" eb="3">
      <t>ホイクシ</t>
    </rPh>
    <phoneticPr fontId="3"/>
  </si>
  <si>
    <t>常勤･非常勤</t>
    <rPh sb="0" eb="2">
      <t>ジョウキン</t>
    </rPh>
    <rPh sb="3" eb="6">
      <t>ヒジョウキン</t>
    </rPh>
    <phoneticPr fontId="3"/>
  </si>
  <si>
    <t>※調理業務の全部委託の場合は、職名の欄に「調理員(委託)」と記入し、職名以外の欄は記入不要です。</t>
    <phoneticPr fontId="3"/>
  </si>
  <si>
    <t>※資格の種類については、保育士登録がある場合は｢○｣を選択。その他の資格の場合は資格の名称を記載</t>
    <rPh sb="37" eb="39">
      <t>バアイ</t>
    </rPh>
    <rPh sb="40" eb="42">
      <t>シカク</t>
    </rPh>
    <rPh sb="43" eb="45">
      <t>メイショウ</t>
    </rPh>
    <phoneticPr fontId="3"/>
  </si>
  <si>
    <t>　今後の採用者を確保する具体的な方法</t>
    <phoneticPr fontId="6"/>
  </si>
  <si>
    <t>※今後の採用者を確保する具体的な方法について記載してください。</t>
    <rPh sb="1" eb="3">
      <t>コンゴ</t>
    </rPh>
    <rPh sb="4" eb="7">
      <t>サイヨウシャ</t>
    </rPh>
    <rPh sb="8" eb="10">
      <t>カクホ</t>
    </rPh>
    <rPh sb="12" eb="15">
      <t>グタイテキ</t>
    </rPh>
    <rPh sb="16" eb="18">
      <t>ホウホウ</t>
    </rPh>
    <rPh sb="22" eb="24">
      <t>キサイ</t>
    </rPh>
    <phoneticPr fontId="6"/>
  </si>
  <si>
    <t>乳幼児の定員</t>
    <rPh sb="0" eb="3">
      <t>ニュウヨウジ</t>
    </rPh>
    <rPh sb="4" eb="6">
      <t>テイイン</t>
    </rPh>
    <phoneticPr fontId="3"/>
  </si>
  <si>
    <r>
      <t>今後の採用者を確保する具体的な方法　※</t>
    </r>
    <r>
      <rPr>
        <sz val="11"/>
        <color theme="1"/>
        <rFont val="ＭＳ ゴシック"/>
        <family val="3"/>
        <charset val="128"/>
      </rPr>
      <t>確保済み職員が必要配置数より少ない場合に記載</t>
    </r>
    <rPh sb="19" eb="21">
      <t>カクホ</t>
    </rPh>
    <rPh sb="21" eb="22">
      <t>ズ</t>
    </rPh>
    <rPh sb="23" eb="25">
      <t>ショクイン</t>
    </rPh>
    <rPh sb="26" eb="28">
      <t>ヒツヨウ</t>
    </rPh>
    <rPh sb="28" eb="30">
      <t>ハイチ</t>
    </rPh>
    <rPh sb="30" eb="31">
      <t>スウ</t>
    </rPh>
    <rPh sb="33" eb="34">
      <t>スク</t>
    </rPh>
    <rPh sb="36" eb="38">
      <t>バアイ</t>
    </rPh>
    <rPh sb="39" eb="41">
      <t>キサイ</t>
    </rPh>
    <phoneticPr fontId="6"/>
  </si>
  <si>
    <t>※｢担当業務｣欄は、担当する歳児、業務内容等がわかる表現としてください。(０歳児担当、事務、調理業務 等)</t>
    <rPh sb="2" eb="4">
      <t>タントウ</t>
    </rPh>
    <rPh sb="4" eb="6">
      <t>ギョウム</t>
    </rPh>
    <rPh sb="7" eb="8">
      <t>ラン</t>
    </rPh>
    <rPh sb="38" eb="39">
      <t>サイ</t>
    </rPh>
    <rPh sb="39" eb="40">
      <t>ジ</t>
    </rPh>
    <rPh sb="51" eb="52">
      <t>トウ</t>
    </rPh>
    <phoneticPr fontId="3"/>
  </si>
  <si>
    <t>設置階</t>
    <rPh sb="0" eb="2">
      <t>セッチ</t>
    </rPh>
    <rPh sb="2" eb="3">
      <t>カイ</t>
    </rPh>
    <phoneticPr fontId="6"/>
  </si>
  <si>
    <t>１　利用定員</t>
    <rPh sb="2" eb="4">
      <t>リヨウ</t>
    </rPh>
    <rPh sb="4" eb="6">
      <t>テイイン</t>
    </rPh>
    <phoneticPr fontId="3"/>
  </si>
  <si>
    <t>２　設備概要</t>
    <rPh sb="2" eb="4">
      <t>セツビ</t>
    </rPh>
    <rPh sb="4" eb="6">
      <t>ガイヨウ</t>
    </rPh>
    <phoneticPr fontId="3"/>
  </si>
  <si>
    <t>保育短時間</t>
    <rPh sb="0" eb="2">
      <t>ホイク</t>
    </rPh>
    <rPh sb="2" eb="3">
      <t>タン</t>
    </rPh>
    <rPh sb="3" eb="5">
      <t>ジカン</t>
    </rPh>
    <phoneticPr fontId="6"/>
  </si>
  <si>
    <t>※　合計面積は、(1)の延床面積と一致させてください。</t>
    <rPh sb="12" eb="13">
      <t>ノベ</t>
    </rPh>
    <rPh sb="13" eb="14">
      <t>ユカ</t>
    </rPh>
    <rPh sb="14" eb="16">
      <t>メンセキ</t>
    </rPh>
    <phoneticPr fontId="3"/>
  </si>
  <si>
    <t>管理者等による兼務、業務委託の場合配置不要</t>
    <rPh sb="0" eb="3">
      <t>カンリシャ</t>
    </rPh>
    <rPh sb="3" eb="4">
      <t>トウ</t>
    </rPh>
    <rPh sb="7" eb="9">
      <t>ケンム</t>
    </rPh>
    <rPh sb="10" eb="12">
      <t>ギョウム</t>
    </rPh>
    <rPh sb="12" eb="14">
      <t>イタク</t>
    </rPh>
    <rPh sb="15" eb="17">
      <t>バアイ</t>
    </rPh>
    <rPh sb="17" eb="19">
      <t>ハイチ</t>
    </rPh>
    <rPh sb="19" eb="21">
      <t>フヨウ</t>
    </rPh>
    <phoneticPr fontId="6"/>
  </si>
  <si>
    <r>
      <t>変更調書</t>
    </r>
    <r>
      <rPr>
        <b/>
        <sz val="10.5"/>
        <rFont val="ＭＳ ゴシック"/>
        <family val="3"/>
        <charset val="128"/>
      </rPr>
      <t>（職員配置計画･職員名簿　　保育所型事業所内保育事業用）</t>
    </r>
    <rPh sb="0" eb="2">
      <t>ヘンコウ</t>
    </rPh>
    <rPh sb="2" eb="4">
      <t>チョウショ</t>
    </rPh>
    <rPh sb="5" eb="7">
      <t>ショクイン</t>
    </rPh>
    <rPh sb="7" eb="9">
      <t>ハイチ</t>
    </rPh>
    <rPh sb="9" eb="11">
      <t>ケイカク</t>
    </rPh>
    <rPh sb="12" eb="14">
      <t>ショクイン</t>
    </rPh>
    <rPh sb="14" eb="16">
      <t>メイボ</t>
    </rPh>
    <rPh sb="18" eb="20">
      <t>ホイク</t>
    </rPh>
    <rPh sb="20" eb="21">
      <t>ショ</t>
    </rPh>
    <rPh sb="21" eb="22">
      <t>ガタ</t>
    </rPh>
    <rPh sb="22" eb="25">
      <t>ジギョウショ</t>
    </rPh>
    <rPh sb="25" eb="26">
      <t>ナイ</t>
    </rPh>
    <rPh sb="26" eb="28">
      <t>ホイク</t>
    </rPh>
    <rPh sb="28" eb="30">
      <t>ジギョウ</t>
    </rPh>
    <rPh sb="30" eb="31">
      <t>ヨウ</t>
    </rPh>
    <phoneticPr fontId="3"/>
  </si>
  <si>
    <r>
      <t>変更調書</t>
    </r>
    <r>
      <rPr>
        <b/>
        <sz val="10.5"/>
        <rFont val="ＭＳ ゴシック"/>
        <family val="3"/>
        <charset val="128"/>
      </rPr>
      <t>（設備基準適合状況　　保育所型事業所内保育事業用）</t>
    </r>
    <rPh sb="0" eb="2">
      <t>ヘンコウ</t>
    </rPh>
    <rPh sb="2" eb="4">
      <t>チョウショ</t>
    </rPh>
    <rPh sb="5" eb="7">
      <t>セツビ</t>
    </rPh>
    <rPh sb="7" eb="9">
      <t>キジュン</t>
    </rPh>
    <rPh sb="9" eb="11">
      <t>テキゴウ</t>
    </rPh>
    <rPh sb="11" eb="13">
      <t>ジョウキョウ</t>
    </rPh>
    <rPh sb="15" eb="17">
      <t>ホイク</t>
    </rPh>
    <rPh sb="17" eb="18">
      <t>ショ</t>
    </rPh>
    <rPh sb="18" eb="19">
      <t>ガタ</t>
    </rPh>
    <rPh sb="19" eb="22">
      <t>ジギョウショ</t>
    </rPh>
    <rPh sb="22" eb="23">
      <t>ナイ</t>
    </rPh>
    <rPh sb="23" eb="25">
      <t>ホイク</t>
    </rPh>
    <rPh sb="25" eb="27">
      <t>ジギョウ</t>
    </rPh>
    <rPh sb="27" eb="28">
      <t>ヨウ</t>
    </rPh>
    <phoneticPr fontId="3"/>
  </si>
  <si>
    <t>※職名は、運営規程及び就業規則と一致させてください。(管理者、主任保育士、保育士、調理員、事務)</t>
    <rPh sb="27" eb="30">
      <t>カンリシャ</t>
    </rPh>
    <rPh sb="31" eb="33">
      <t>シュニン</t>
    </rPh>
    <rPh sb="33" eb="36">
      <t>ホイクシ</t>
    </rPh>
    <rPh sb="37" eb="40">
      <t>ホイクシ</t>
    </rPh>
    <rPh sb="41" eb="43">
      <t>チョウリ</t>
    </rPh>
    <rPh sb="43" eb="44">
      <t>イン</t>
    </rPh>
    <rPh sb="45" eb="47">
      <t>ジム</t>
    </rPh>
    <phoneticPr fontId="3"/>
  </si>
  <si>
    <t>専用建物</t>
  </si>
  <si>
    <t>保育所</t>
    <rPh sb="0" eb="2">
      <t>ホイク</t>
    </rPh>
    <rPh sb="2" eb="3">
      <t>ショ</t>
    </rPh>
    <phoneticPr fontId="6"/>
  </si>
  <si>
    <t>2018.4.1</t>
    <phoneticPr fontId="6"/>
  </si>
  <si>
    <t>2028.3.31</t>
    <phoneticPr fontId="6"/>
  </si>
  <si>
    <t>屋外遊戯場に代わるべき場所</t>
  </si>
  <si>
    <t>○○公園</t>
    <rPh sb="2" eb="4">
      <t>コウエン</t>
    </rPh>
    <phoneticPr fontId="6"/>
  </si>
  <si>
    <t>あり</t>
  </si>
  <si>
    <t>⑧</t>
  </si>
  <si>
    <t>⑤</t>
  </si>
  <si>
    <t>⑥</t>
  </si>
  <si>
    <t>⑦</t>
  </si>
  <si>
    <t>④</t>
  </si>
  <si>
    <t>2・3</t>
    <phoneticPr fontId="6"/>
  </si>
  <si>
    <t>2015.4.1</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</si>
</sst>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quot;㎡&quot;"/>
    <numFmt numFmtId="177" formatCode="0&quot;階&quot;"/>
    <numFmt numFmtId="178" formatCode="#,##0&quot;人&quot;"/>
    <numFmt numFmtId="179" formatCode="#,##0&quot;室&quot;"/>
    <numFmt numFmtId="180" formatCode="#,##0.0&quot;㎡&quot;"/>
    <numFmt numFmtId="181" formatCode="0.0&quot;㎡&quot;"/>
  </numFmts>
  <fonts count="28">
    <font>
      <sz val="11"/>
      <color theme="1"/>
      <name val="ＭＳ 明朝"/>
      <family val="1"/>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6"/>
      <name val="ＭＳ 明朝"/>
      <family val="1"/>
      <charset val="128"/>
    </font>
    <font>
      <b/>
      <sz val="12"/>
      <name val="ＭＳ ゴシック"/>
      <family val="3"/>
      <charset val="128"/>
    </font>
    <font>
      <sz val="11"/>
      <name val="ＭＳ ゴシック"/>
      <family val="3"/>
      <charset val="128"/>
    </font>
    <font>
      <b/>
      <sz val="11"/>
      <name val="ＭＳ ゴシック"/>
      <family val="3"/>
      <charset val="128"/>
    </font>
    <font>
      <sz val="11"/>
      <color theme="1"/>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b/>
      <sz val="9"/>
      <color indexed="81"/>
      <name val="ＭＳ Ｐゴシック"/>
      <family val="3"/>
      <charset val="128"/>
    </font>
    <font>
      <sz val="11"/>
      <color theme="1"/>
      <name val="ＭＳ ゴシック"/>
      <family val="3"/>
      <charset val="128"/>
    </font>
    <font>
      <b/>
      <sz val="11"/>
      <name val="HGS創英角ｺﾞｼｯｸUB"/>
      <family val="3"/>
      <charset val="128"/>
    </font>
    <font>
      <sz val="9"/>
      <name val="ＭＳ ゴシック"/>
      <family val="3"/>
      <charset val="128"/>
    </font>
    <font>
      <sz val="10"/>
      <name val="ＭＳ ゴシック"/>
      <family val="3"/>
      <charset val="128"/>
    </font>
    <font>
      <b/>
      <sz val="10.5"/>
      <name val="ＭＳ ゴシック"/>
      <family val="3"/>
      <charset val="128"/>
    </font>
    <font>
      <sz val="12"/>
      <color theme="1"/>
      <name val="ＭＳ ゴシック"/>
      <family val="3"/>
      <charset val="128"/>
    </font>
    <font>
      <sz val="12"/>
      <color theme="1"/>
      <name val="ＭＳ 明朝"/>
      <family val="1"/>
      <charset val="128"/>
    </font>
    <font>
      <b/>
      <sz val="11"/>
      <color theme="1"/>
      <name val="ＭＳ ゴシック"/>
      <family val="3"/>
      <charset val="128"/>
    </font>
    <font>
      <sz val="8.5"/>
      <name val="ＭＳ 明朝"/>
      <family val="1"/>
      <charset val="128"/>
    </font>
    <font>
      <sz val="8"/>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30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hair">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top style="thin">
        <color indexed="64"/>
      </top>
      <bottom style="hair">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medium">
        <color indexed="64"/>
      </top>
      <bottom/>
      <diagonal/>
    </border>
    <border>
      <left/>
      <right style="thick">
        <color indexed="64"/>
      </right>
      <top style="medium">
        <color indexed="64"/>
      </top>
      <bottom style="thin">
        <color indexed="64"/>
      </bottom>
      <diagonal/>
    </border>
    <border>
      <left style="thick">
        <color indexed="64"/>
      </left>
      <right style="thin">
        <color indexed="64"/>
      </right>
      <top/>
      <bottom/>
      <diagonal/>
    </border>
    <border>
      <left/>
      <right style="thick">
        <color indexed="64"/>
      </right>
      <top style="hair">
        <color indexed="64"/>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right style="thick">
        <color indexed="64"/>
      </right>
      <top style="thin">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medium">
        <color indexed="64"/>
      </right>
      <top style="double">
        <color indexed="64"/>
      </top>
      <bottom style="thick">
        <color indexed="64"/>
      </bottom>
      <diagonal/>
    </border>
    <border diagonalUp="1">
      <left style="thin">
        <color indexed="64"/>
      </left>
      <right/>
      <top style="double">
        <color indexed="64"/>
      </top>
      <bottom style="thick">
        <color indexed="64"/>
      </bottom>
      <diagonal style="thin">
        <color indexed="64"/>
      </diagonal>
    </border>
    <border diagonalUp="1">
      <left/>
      <right style="medium">
        <color indexed="64"/>
      </right>
      <top style="double">
        <color indexed="64"/>
      </top>
      <bottom style="thick">
        <color indexed="64"/>
      </bottom>
      <diagonal style="thin">
        <color indexed="64"/>
      </diagonal>
    </border>
    <border>
      <left style="medium">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hair">
        <color indexed="64"/>
      </left>
      <right/>
      <top style="thin">
        <color indexed="64"/>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style="dotted">
        <color indexed="64"/>
      </left>
      <right/>
      <top style="double">
        <color indexed="64"/>
      </top>
      <bottom style="thick">
        <color indexed="64"/>
      </bottom>
      <diagonal/>
    </border>
    <border>
      <left/>
      <right style="dotted">
        <color indexed="64"/>
      </right>
      <top style="double">
        <color indexed="64"/>
      </top>
      <bottom style="thick">
        <color indexed="64"/>
      </bottom>
      <diagonal/>
    </border>
    <border>
      <left/>
      <right style="thick">
        <color indexed="64"/>
      </right>
      <top style="thin">
        <color indexed="64"/>
      </top>
      <bottom style="double">
        <color indexed="64"/>
      </bottom>
      <diagonal/>
    </border>
    <border>
      <left style="thick">
        <color indexed="64"/>
      </left>
      <right/>
      <top style="thin">
        <color indexed="64"/>
      </top>
      <bottom style="double">
        <color indexed="64"/>
      </bottom>
      <diagonal/>
    </border>
    <border>
      <left style="thin">
        <color indexed="64"/>
      </left>
      <right/>
      <top style="medium">
        <color indexed="64"/>
      </top>
      <bottom/>
      <diagonal/>
    </border>
    <border>
      <left style="thick">
        <color indexed="64"/>
      </left>
      <right/>
      <top style="medium">
        <color indexed="64"/>
      </top>
      <bottom/>
      <diagonal/>
    </border>
    <border diagonalUp="1">
      <left style="dotted">
        <color indexed="64"/>
      </left>
      <right/>
      <top style="medium">
        <color indexed="64"/>
      </top>
      <bottom style="thin">
        <color indexed="64"/>
      </bottom>
      <diagonal style="thin">
        <color indexed="64"/>
      </diagonal>
    </border>
    <border>
      <left style="dotted">
        <color indexed="64"/>
      </left>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style="thick">
        <color indexed="64"/>
      </left>
      <right/>
      <top style="double">
        <color indexed="64"/>
      </top>
      <bottom/>
      <diagonal/>
    </border>
    <border>
      <left style="hair">
        <color indexed="64"/>
      </left>
      <right/>
      <top style="hair">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right style="thin">
        <color indexed="64"/>
      </right>
      <top style="dotted">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medium">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medium">
        <color indexed="64"/>
      </left>
      <right style="dotted">
        <color indexed="64"/>
      </right>
      <top/>
      <bottom/>
      <diagonal/>
    </border>
    <border>
      <left style="dotted">
        <color indexed="64"/>
      </left>
      <right style="dotted">
        <color indexed="64"/>
      </right>
      <top/>
      <bottom/>
      <diagonal/>
    </border>
    <border diagonalUp="1">
      <left style="medium">
        <color indexed="64"/>
      </left>
      <right style="dotted">
        <color indexed="64"/>
      </right>
      <top style="medium">
        <color indexed="64"/>
      </top>
      <bottom style="thin">
        <color indexed="64"/>
      </bottom>
      <diagonal style="thin">
        <color indexed="64"/>
      </diagonal>
    </border>
    <border diagonalUp="1">
      <left style="dotted">
        <color indexed="64"/>
      </left>
      <right style="dotted">
        <color indexed="64"/>
      </right>
      <top style="medium">
        <color indexed="64"/>
      </top>
      <bottom style="thin">
        <color indexed="64"/>
      </bottom>
      <diagonal style="thin">
        <color indexed="64"/>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dotted">
        <color indexed="64"/>
      </top>
      <bottom/>
      <diagonal/>
    </border>
    <border>
      <left/>
      <right style="thin">
        <color indexed="64"/>
      </right>
      <top style="medium">
        <color indexed="64"/>
      </top>
      <bottom style="thin">
        <color indexed="64"/>
      </bottom>
      <diagonal/>
    </border>
    <border>
      <left/>
      <right style="thick">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top style="double">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right style="double">
        <color indexed="64"/>
      </right>
      <top style="thin">
        <color indexed="64"/>
      </top>
      <bottom style="hair">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ck">
        <color indexed="64"/>
      </bottom>
      <diagonal/>
    </border>
    <border>
      <left style="medium">
        <color indexed="64"/>
      </left>
      <right/>
      <top style="thin">
        <color indexed="64"/>
      </top>
      <bottom style="hair">
        <color indexed="64"/>
      </bottom>
      <diagonal/>
    </border>
    <border>
      <left/>
      <right style="thick">
        <color indexed="64"/>
      </right>
      <top style="thin">
        <color indexed="64"/>
      </top>
      <bottom style="hair">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double">
        <color indexed="64"/>
      </left>
      <right style="double">
        <color indexed="64"/>
      </right>
      <top style="dotted">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style="thick">
        <color indexed="64"/>
      </right>
      <top style="medium">
        <color indexed="64"/>
      </top>
      <bottom style="dotted">
        <color indexed="64"/>
      </bottom>
      <diagonal/>
    </border>
    <border>
      <left style="dotted">
        <color indexed="64"/>
      </left>
      <right style="thick">
        <color indexed="64"/>
      </right>
      <top style="dotted">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style="thick">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style="thick">
        <color indexed="64"/>
      </right>
      <top style="dott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ck">
        <color indexed="64"/>
      </right>
      <top style="double">
        <color indexed="64"/>
      </top>
      <bottom style="thin">
        <color indexed="64"/>
      </bottom>
      <diagonal/>
    </border>
    <border>
      <left style="thin">
        <color indexed="64"/>
      </left>
      <right/>
      <top style="dotted">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medium">
        <color indexed="64"/>
      </right>
      <top style="dotted">
        <color indexed="64"/>
      </top>
      <bottom/>
      <diagonal/>
    </border>
  </borders>
  <cellStyleXfs count="9">
    <xf numFmtId="0" fontId="0" fillId="0" borderId="0">
      <alignment vertical="center"/>
    </xf>
    <xf numFmtId="0" fontId="2" fillId="0" borderId="0">
      <alignment vertical="center"/>
    </xf>
    <xf numFmtId="0" fontId="2" fillId="0" borderId="0"/>
    <xf numFmtId="0" fontId="11" fillId="0" borderId="0"/>
    <xf numFmtId="0" fontId="11" fillId="0" borderId="0">
      <alignment vertical="center"/>
    </xf>
    <xf numFmtId="0" fontId="2" fillId="0" borderId="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cellStyleXfs>
  <cellXfs count="840">
    <xf numFmtId="0" fontId="0" fillId="0" borderId="0" xfId="0">
      <alignment vertical="center"/>
    </xf>
    <xf numFmtId="0" fontId="4" fillId="0" borderId="0" xfId="2" applyFont="1" applyAlignment="1">
      <alignment vertical="center" wrapText="1"/>
    </xf>
    <xf numFmtId="0" fontId="4" fillId="0" borderId="0" xfId="2" applyFont="1" applyFill="1" applyBorder="1" applyAlignment="1">
      <alignment vertical="center" wrapText="1"/>
    </xf>
    <xf numFmtId="0" fontId="4" fillId="0" borderId="0" xfId="2" applyFont="1" applyAlignment="1">
      <alignment vertical="center"/>
    </xf>
    <xf numFmtId="0" fontId="12" fillId="0" borderId="0" xfId="3" applyFont="1" applyAlignment="1">
      <alignment vertical="center"/>
    </xf>
    <xf numFmtId="0" fontId="13" fillId="2" borderId="0" xfId="3" applyFont="1" applyFill="1" applyAlignment="1">
      <alignment vertical="center"/>
    </xf>
    <xf numFmtId="0" fontId="12" fillId="2" borderId="0" xfId="3" applyFont="1" applyFill="1" applyAlignment="1">
      <alignment vertical="center"/>
    </xf>
    <xf numFmtId="0" fontId="13" fillId="2" borderId="29" xfId="3" applyNumberFormat="1" applyFont="1" applyFill="1" applyBorder="1" applyAlignment="1">
      <alignment horizontal="center" vertical="center" shrinkToFit="1"/>
    </xf>
    <xf numFmtId="0" fontId="13" fillId="2" borderId="22" xfId="3" applyNumberFormat="1" applyFont="1" applyFill="1" applyBorder="1" applyAlignment="1">
      <alignment horizontal="center" vertical="center" shrinkToFit="1"/>
    </xf>
    <xf numFmtId="0" fontId="13" fillId="2" borderId="29" xfId="3" applyNumberFormat="1" applyFont="1" applyFill="1" applyBorder="1" applyAlignment="1">
      <alignment horizontal="center" vertical="center" wrapText="1" shrinkToFit="1"/>
    </xf>
    <xf numFmtId="0" fontId="13" fillId="2" borderId="22" xfId="3" applyNumberFormat="1" applyFont="1" applyFill="1" applyBorder="1" applyAlignment="1">
      <alignment horizontal="center" vertical="center" wrapText="1" shrinkToFit="1"/>
    </xf>
    <xf numFmtId="0" fontId="13" fillId="2" borderId="23" xfId="3" applyNumberFormat="1" applyFont="1" applyFill="1" applyBorder="1" applyAlignment="1">
      <alignment horizontal="center" vertical="center" wrapText="1" shrinkToFit="1"/>
    </xf>
    <xf numFmtId="0" fontId="13" fillId="2" borderId="29" xfId="3" applyNumberFormat="1" applyFont="1" applyFill="1" applyBorder="1" applyAlignment="1">
      <alignment horizontal="center" vertical="center"/>
    </xf>
    <xf numFmtId="0" fontId="13" fillId="2" borderId="22" xfId="3" applyNumberFormat="1" applyFont="1" applyFill="1" applyBorder="1" applyAlignment="1">
      <alignment vertical="center" shrinkToFit="1"/>
    </xf>
    <xf numFmtId="0" fontId="13" fillId="2" borderId="22" xfId="3" applyNumberFormat="1" applyFont="1" applyFill="1" applyBorder="1" applyAlignment="1">
      <alignment vertical="center" wrapText="1" shrinkToFit="1"/>
    </xf>
    <xf numFmtId="0" fontId="13" fillId="2" borderId="26" xfId="3" applyNumberFormat="1" applyFont="1" applyFill="1" applyBorder="1" applyAlignment="1">
      <alignment horizontal="center" vertical="center"/>
    </xf>
    <xf numFmtId="0" fontId="13" fillId="2" borderId="23" xfId="3" applyNumberFormat="1" applyFont="1" applyFill="1" applyBorder="1" applyAlignment="1">
      <alignment vertical="center" wrapText="1" shrinkToFit="1"/>
    </xf>
    <xf numFmtId="0" fontId="13" fillId="2" borderId="61" xfId="3" applyNumberFormat="1" applyFont="1" applyFill="1" applyBorder="1" applyAlignment="1">
      <alignment horizontal="center" vertical="center"/>
    </xf>
    <xf numFmtId="0" fontId="13" fillId="2" borderId="62" xfId="3" applyNumberFormat="1" applyFont="1" applyFill="1" applyBorder="1" applyAlignment="1">
      <alignment vertical="center" shrinkToFit="1"/>
    </xf>
    <xf numFmtId="0" fontId="13" fillId="2" borderId="61" xfId="3" applyNumberFormat="1" applyFont="1" applyFill="1" applyBorder="1" applyAlignment="1">
      <alignment horizontal="center" vertical="center" shrinkToFit="1"/>
    </xf>
    <xf numFmtId="0" fontId="13" fillId="2" borderId="62" xfId="3" applyNumberFormat="1" applyFont="1" applyFill="1" applyBorder="1" applyAlignment="1">
      <alignment horizontal="center" vertical="center" shrinkToFit="1"/>
    </xf>
    <xf numFmtId="0" fontId="13" fillId="0" borderId="22" xfId="3" applyNumberFormat="1" applyFont="1" applyFill="1" applyBorder="1" applyAlignment="1">
      <alignment horizontal="center" vertical="center" wrapText="1" shrinkToFit="1"/>
    </xf>
    <xf numFmtId="176" fontId="4" fillId="0" borderId="0" xfId="2" applyNumberFormat="1" applyFont="1" applyAlignment="1">
      <alignment vertical="center" wrapText="1"/>
    </xf>
    <xf numFmtId="176" fontId="4" fillId="0" borderId="0" xfId="2" applyNumberFormat="1" applyFont="1" applyBorder="1" applyAlignment="1">
      <alignment vertical="center" wrapText="1"/>
    </xf>
    <xf numFmtId="176" fontId="5" fillId="0" borderId="0" xfId="2" applyNumberFormat="1" applyFont="1" applyBorder="1" applyAlignment="1">
      <alignment horizontal="left" vertical="center"/>
    </xf>
    <xf numFmtId="176" fontId="5" fillId="0" borderId="0" xfId="2" applyNumberFormat="1" applyFont="1" applyBorder="1" applyAlignment="1">
      <alignment horizontal="center" vertical="center" wrapText="1"/>
    </xf>
    <xf numFmtId="176" fontId="4" fillId="0" borderId="0" xfId="2" applyNumberFormat="1" applyFont="1" applyFill="1" applyBorder="1" applyAlignment="1">
      <alignment horizontal="center" vertical="center" shrinkToFit="1"/>
    </xf>
    <xf numFmtId="0" fontId="13" fillId="2" borderId="66" xfId="3" applyFont="1" applyFill="1" applyBorder="1" applyAlignment="1">
      <alignment horizontal="center" vertical="center" wrapText="1"/>
    </xf>
    <xf numFmtId="0" fontId="13" fillId="2" borderId="67" xfId="3" applyFont="1" applyFill="1" applyBorder="1" applyAlignment="1">
      <alignment horizontal="center" vertical="center"/>
    </xf>
    <xf numFmtId="0" fontId="13" fillId="2" borderId="66" xfId="3" applyFont="1" applyFill="1" applyBorder="1" applyAlignment="1">
      <alignment horizontal="center" vertical="center"/>
    </xf>
    <xf numFmtId="0" fontId="13" fillId="2" borderId="1" xfId="3" applyFont="1" applyFill="1" applyBorder="1" applyAlignment="1">
      <alignment horizontal="center" vertical="center" wrapText="1"/>
    </xf>
    <xf numFmtId="0" fontId="5" fillId="0" borderId="0" xfId="2" applyFont="1" applyFill="1" applyBorder="1" applyAlignment="1">
      <alignment horizontal="right" vertical="center" shrinkToFit="1"/>
    </xf>
    <xf numFmtId="176" fontId="5" fillId="0" borderId="0" xfId="2" applyNumberFormat="1" applyFont="1" applyFill="1" applyBorder="1" applyAlignment="1">
      <alignment horizontal="right" vertical="center" wrapText="1"/>
    </xf>
    <xf numFmtId="176" fontId="5" fillId="0" borderId="0" xfId="2" applyNumberFormat="1" applyFont="1" applyFill="1" applyBorder="1" applyAlignment="1">
      <alignment horizontal="center" vertical="center" wrapText="1"/>
    </xf>
    <xf numFmtId="0" fontId="8" fillId="0" borderId="0" xfId="2" applyNumberFormat="1" applyFont="1" applyBorder="1" applyAlignment="1">
      <alignment horizontal="left" vertical="center"/>
    </xf>
    <xf numFmtId="0" fontId="9" fillId="0" borderId="0" xfId="2" applyNumberFormat="1" applyFont="1" applyBorder="1" applyAlignment="1">
      <alignment horizontal="left" vertical="center"/>
    </xf>
    <xf numFmtId="176" fontId="8" fillId="0" borderId="0" xfId="2" applyNumberFormat="1" applyFont="1" applyBorder="1" applyAlignment="1">
      <alignment horizontal="left" vertical="center"/>
    </xf>
    <xf numFmtId="176" fontId="8" fillId="0" borderId="0" xfId="2" applyNumberFormat="1" applyFont="1" applyBorder="1" applyAlignment="1">
      <alignment horizontal="center" vertical="center" wrapText="1"/>
    </xf>
    <xf numFmtId="176" fontId="8" fillId="0" borderId="0" xfId="2" applyNumberFormat="1" applyFont="1" applyFill="1" applyBorder="1" applyAlignment="1">
      <alignment horizontal="center" vertical="center" wrapText="1"/>
    </xf>
    <xf numFmtId="176" fontId="5" fillId="0" borderId="0" xfId="2" applyNumberFormat="1" applyFont="1" applyAlignment="1">
      <alignment vertical="center" wrapText="1"/>
    </xf>
    <xf numFmtId="176" fontId="5" fillId="0" borderId="0" xfId="2" applyNumberFormat="1" applyFont="1" applyBorder="1" applyAlignment="1">
      <alignment horizontal="right" vertical="center" wrapText="1"/>
    </xf>
    <xf numFmtId="0" fontId="5" fillId="0" borderId="0" xfId="2" applyFont="1" applyBorder="1" applyAlignment="1">
      <alignment horizontal="right" vertical="center" wrapText="1"/>
    </xf>
    <xf numFmtId="176" fontId="5" fillId="0" borderId="0" xfId="2" applyNumberFormat="1" applyFont="1" applyFill="1" applyBorder="1" applyAlignment="1">
      <alignment vertical="center" wrapText="1"/>
    </xf>
    <xf numFmtId="176" fontId="5" fillId="0" borderId="0" xfId="2" applyNumberFormat="1" applyFont="1" applyBorder="1" applyAlignment="1">
      <alignment vertical="center" wrapText="1"/>
    </xf>
    <xf numFmtId="176" fontId="8" fillId="0" borderId="0" xfId="2" applyNumberFormat="1" applyFont="1" applyAlignment="1">
      <alignment vertical="center" wrapText="1"/>
    </xf>
    <xf numFmtId="0" fontId="4" fillId="0" borderId="0" xfId="2" applyFont="1" applyFill="1" applyAlignment="1">
      <alignment vertical="center"/>
    </xf>
    <xf numFmtId="0" fontId="13" fillId="3" borderId="61" xfId="3" applyNumberFormat="1" applyFont="1" applyFill="1" applyBorder="1" applyAlignment="1">
      <alignment horizontal="center" vertical="center" shrinkToFit="1"/>
    </xf>
    <xf numFmtId="0" fontId="13" fillId="3" borderId="29" xfId="3" applyNumberFormat="1" applyFont="1" applyFill="1" applyBorder="1" applyAlignment="1">
      <alignment horizontal="center" vertical="center" shrinkToFit="1"/>
    </xf>
    <xf numFmtId="0" fontId="13" fillId="3" borderId="29" xfId="3" applyNumberFormat="1" applyFont="1" applyFill="1" applyBorder="1" applyAlignment="1">
      <alignment horizontal="center" vertical="center" wrapText="1" shrinkToFit="1"/>
    </xf>
    <xf numFmtId="0" fontId="13" fillId="3" borderId="26" xfId="3" applyNumberFormat="1" applyFont="1" applyFill="1" applyBorder="1" applyAlignment="1">
      <alignment horizontal="center" vertical="center" wrapText="1" shrinkToFit="1"/>
    </xf>
    <xf numFmtId="0" fontId="13" fillId="2" borderId="62" xfId="3" applyNumberFormat="1" applyFont="1" applyFill="1" applyBorder="1" applyAlignment="1">
      <alignment vertical="center" wrapText="1" shrinkToFit="1"/>
    </xf>
    <xf numFmtId="176" fontId="4" fillId="0" borderId="6" xfId="2" applyNumberFormat="1" applyFont="1" applyFill="1" applyBorder="1" applyAlignment="1">
      <alignment vertical="center" wrapText="1"/>
    </xf>
    <xf numFmtId="176" fontId="4" fillId="0" borderId="6" xfId="2" applyNumberFormat="1" applyFont="1" applyBorder="1" applyAlignment="1">
      <alignment vertical="center" wrapText="1"/>
    </xf>
    <xf numFmtId="0" fontId="13" fillId="3" borderId="26" xfId="3" applyFont="1" applyFill="1" applyBorder="1" applyAlignment="1">
      <alignment horizontal="center" vertical="center" wrapText="1"/>
    </xf>
    <xf numFmtId="0" fontId="13" fillId="2" borderId="23" xfId="3" applyFont="1" applyFill="1" applyBorder="1" applyAlignment="1">
      <alignment vertical="center"/>
    </xf>
    <xf numFmtId="176" fontId="4" fillId="0" borderId="0" xfId="2" applyNumberFormat="1" applyFont="1" applyFill="1" applyBorder="1" applyAlignment="1">
      <alignment horizontal="center" vertical="center" wrapText="1"/>
    </xf>
    <xf numFmtId="176" fontId="4" fillId="0" borderId="8" xfId="2" applyNumberFormat="1" applyFont="1" applyFill="1" applyBorder="1" applyAlignment="1">
      <alignment horizontal="left" vertical="center" wrapText="1"/>
    </xf>
    <xf numFmtId="176" fontId="4" fillId="0" borderId="4" xfId="2" applyNumberFormat="1" applyFont="1" applyFill="1" applyBorder="1" applyAlignment="1">
      <alignment horizontal="left" vertical="center" wrapText="1"/>
    </xf>
    <xf numFmtId="176" fontId="4" fillId="0" borderId="4" xfId="2" applyNumberFormat="1" applyFont="1" applyBorder="1" applyAlignment="1">
      <alignment horizontal="left" vertical="center" wrapText="1"/>
    </xf>
    <xf numFmtId="0" fontId="8" fillId="0" borderId="0" xfId="2" applyNumberFormat="1" applyFont="1" applyFill="1" applyBorder="1" applyAlignment="1">
      <alignment horizontal="left" vertical="center"/>
    </xf>
    <xf numFmtId="176" fontId="4" fillId="0" borderId="0" xfId="2" applyNumberFormat="1" applyFont="1" applyFill="1" applyAlignment="1">
      <alignment vertical="center" wrapText="1"/>
    </xf>
    <xf numFmtId="176" fontId="4" fillId="0" borderId="16" xfId="2" applyNumberFormat="1" applyFont="1" applyFill="1" applyBorder="1" applyAlignment="1">
      <alignment horizontal="left" vertical="center" wrapText="1"/>
    </xf>
    <xf numFmtId="176" fontId="8" fillId="0" borderId="0" xfId="2" applyNumberFormat="1" applyFont="1" applyFill="1" applyAlignment="1">
      <alignment vertical="center" wrapText="1"/>
    </xf>
    <xf numFmtId="176" fontId="4" fillId="0" borderId="3" xfId="2" applyNumberFormat="1" applyFont="1" applyFill="1" applyBorder="1" applyAlignment="1">
      <alignment horizontal="center" vertical="center" wrapText="1"/>
    </xf>
    <xf numFmtId="0" fontId="18" fillId="0" borderId="4" xfId="0" applyNumberFormat="1" applyFont="1" applyFill="1" applyBorder="1" applyAlignment="1" applyProtection="1">
      <alignment horizontal="center" vertical="center"/>
      <protection locked="0"/>
    </xf>
    <xf numFmtId="0" fontId="18" fillId="0" borderId="10" xfId="0" applyNumberFormat="1" applyFont="1" applyFill="1" applyBorder="1" applyAlignment="1" applyProtection="1">
      <alignment horizontal="center" vertical="center"/>
      <protection locked="0"/>
    </xf>
    <xf numFmtId="0" fontId="18" fillId="0" borderId="167" xfId="0" applyNumberFormat="1" applyFont="1" applyFill="1" applyBorder="1" applyAlignment="1" applyProtection="1">
      <alignment horizontal="center" vertical="center"/>
      <protection locked="0"/>
    </xf>
    <xf numFmtId="0" fontId="18" fillId="0" borderId="170" xfId="0" applyNumberFormat="1" applyFont="1" applyFill="1" applyBorder="1" applyAlignment="1" applyProtection="1">
      <alignment horizontal="center" vertical="center"/>
      <protection locked="0"/>
    </xf>
    <xf numFmtId="176" fontId="4" fillId="0" borderId="16" xfId="2" applyNumberFormat="1" applyFont="1" applyBorder="1" applyAlignment="1">
      <alignment vertical="center" wrapText="1"/>
    </xf>
    <xf numFmtId="176" fontId="4" fillId="0" borderId="0" xfId="2" applyNumberFormat="1" applyFont="1" applyAlignment="1"/>
    <xf numFmtId="0" fontId="4" fillId="0" borderId="0" xfId="2" applyFont="1" applyBorder="1" applyAlignment="1">
      <alignment horizontal="center" vertical="center" shrinkToFit="1"/>
    </xf>
    <xf numFmtId="176" fontId="4" fillId="0" borderId="40" xfId="2" applyNumberFormat="1" applyFont="1" applyBorder="1" applyAlignment="1">
      <alignment vertical="center" wrapText="1"/>
    </xf>
    <xf numFmtId="176" fontId="4" fillId="0" borderId="39" xfId="2" applyNumberFormat="1" applyFont="1" applyFill="1" applyBorder="1" applyAlignment="1">
      <alignment horizontal="left" vertical="center"/>
    </xf>
    <xf numFmtId="176" fontId="4" fillId="0" borderId="40" xfId="2" applyNumberFormat="1" applyFont="1" applyFill="1" applyBorder="1" applyAlignment="1">
      <alignment horizontal="left" vertical="center" wrapText="1"/>
    </xf>
    <xf numFmtId="176" fontId="4" fillId="0" borderId="40" xfId="2" applyNumberFormat="1" applyFont="1" applyBorder="1" applyAlignment="1">
      <alignment horizontal="left" vertical="center" wrapText="1"/>
    </xf>
    <xf numFmtId="176" fontId="4" fillId="0" borderId="41" xfId="2" applyNumberFormat="1" applyFont="1" applyFill="1" applyBorder="1" applyAlignment="1">
      <alignment horizontal="left" vertical="center" wrapText="1"/>
    </xf>
    <xf numFmtId="176" fontId="4" fillId="0" borderId="40" xfId="2" applyNumberFormat="1" applyFont="1" applyFill="1" applyBorder="1" applyAlignment="1">
      <alignment horizontal="right" vertical="center" wrapText="1"/>
    </xf>
    <xf numFmtId="176" fontId="4" fillId="0" borderId="40" xfId="2" applyNumberFormat="1" applyFont="1" applyFill="1" applyBorder="1" applyAlignment="1">
      <alignment vertical="center" wrapText="1"/>
    </xf>
    <xf numFmtId="176" fontId="4" fillId="0" borderId="41" xfId="2" applyNumberFormat="1" applyFont="1" applyFill="1" applyBorder="1" applyAlignment="1">
      <alignment vertical="center" wrapText="1"/>
    </xf>
    <xf numFmtId="176" fontId="4" fillId="0" borderId="43" xfId="2" applyNumberFormat="1" applyFont="1" applyFill="1" applyBorder="1" applyAlignment="1">
      <alignment horizontal="left" vertical="center" wrapText="1"/>
    </xf>
    <xf numFmtId="176" fontId="4" fillId="0" borderId="43" xfId="2" applyNumberFormat="1" applyFont="1" applyBorder="1" applyAlignment="1">
      <alignment horizontal="left" vertical="center" wrapText="1"/>
    </xf>
    <xf numFmtId="176" fontId="4" fillId="0" borderId="181" xfId="2" applyNumberFormat="1" applyFont="1" applyFill="1" applyBorder="1" applyAlignment="1">
      <alignment horizontal="left" vertical="center" wrapText="1"/>
    </xf>
    <xf numFmtId="176" fontId="4" fillId="0" borderId="36" xfId="2" applyNumberFormat="1" applyFont="1" applyFill="1" applyBorder="1" applyAlignment="1">
      <alignment horizontal="left" vertical="center"/>
    </xf>
    <xf numFmtId="176" fontId="4" fillId="0" borderId="6" xfId="2" applyNumberFormat="1" applyFont="1" applyFill="1" applyBorder="1" applyAlignment="1">
      <alignment horizontal="right" vertical="center" wrapText="1"/>
    </xf>
    <xf numFmtId="0" fontId="4" fillId="0" borderId="1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3" xfId="2" applyFont="1" applyFill="1" applyBorder="1" applyAlignment="1">
      <alignment horizontal="center" vertical="center" wrapText="1"/>
    </xf>
    <xf numFmtId="176" fontId="4" fillId="0" borderId="12" xfId="2" applyNumberFormat="1" applyFont="1" applyBorder="1" applyAlignment="1">
      <alignment horizontal="right" vertical="center" wrapText="1"/>
    </xf>
    <xf numFmtId="176" fontId="4" fillId="0" borderId="3" xfId="2" applyNumberFormat="1" applyFont="1" applyBorder="1" applyAlignment="1">
      <alignment horizontal="right" vertical="center" wrapText="1"/>
    </xf>
    <xf numFmtId="176" fontId="4" fillId="0" borderId="223" xfId="2" applyNumberFormat="1" applyFont="1" applyFill="1" applyBorder="1" applyAlignment="1">
      <alignment horizontal="center" vertical="center" wrapText="1"/>
    </xf>
    <xf numFmtId="176" fontId="4" fillId="0" borderId="32" xfId="2" applyNumberFormat="1" applyFont="1" applyFill="1" applyBorder="1" applyAlignment="1">
      <alignment horizontal="center" vertical="center" wrapText="1"/>
    </xf>
    <xf numFmtId="176" fontId="4" fillId="0" borderId="224" xfId="2" applyNumberFormat="1" applyFont="1" applyFill="1" applyBorder="1" applyAlignment="1">
      <alignment horizontal="center" vertical="center" wrapText="1"/>
    </xf>
    <xf numFmtId="176" fontId="4" fillId="0" borderId="5" xfId="2" applyNumberFormat="1" applyFont="1" applyBorder="1" applyAlignment="1">
      <alignment horizontal="left" vertical="center"/>
    </xf>
    <xf numFmtId="176" fontId="4" fillId="0" borderId="228" xfId="2" applyNumberFormat="1" applyFont="1" applyBorder="1" applyAlignment="1">
      <alignment vertical="center" wrapText="1"/>
    </xf>
    <xf numFmtId="0" fontId="4" fillId="0" borderId="0" xfId="2" applyFont="1" applyFill="1" applyBorder="1" applyAlignment="1">
      <alignment vertical="center" shrinkToFit="1"/>
    </xf>
    <xf numFmtId="176" fontId="4" fillId="0" borderId="37" xfId="2" applyNumberFormat="1" applyFont="1" applyFill="1" applyBorder="1" applyAlignment="1">
      <alignment horizontal="right" vertical="center" wrapText="1"/>
    </xf>
    <xf numFmtId="176" fontId="4" fillId="0" borderId="37" xfId="2" applyNumberFormat="1" applyFont="1" applyFill="1" applyBorder="1" applyAlignment="1">
      <alignment vertical="center" wrapText="1"/>
    </xf>
    <xf numFmtId="176" fontId="4" fillId="0" borderId="244" xfId="2" applyNumberFormat="1" applyFont="1" applyBorder="1" applyAlignment="1">
      <alignment vertical="center" wrapText="1"/>
    </xf>
    <xf numFmtId="176" fontId="4" fillId="0" borderId="244" xfId="2" applyNumberFormat="1" applyFont="1" applyFill="1" applyBorder="1" applyAlignment="1">
      <alignment vertical="center" wrapText="1"/>
    </xf>
    <xf numFmtId="176" fontId="4" fillId="0" borderId="245" xfId="2" applyNumberFormat="1" applyFont="1" applyFill="1" applyBorder="1" applyAlignment="1">
      <alignment vertical="center" wrapText="1"/>
    </xf>
    <xf numFmtId="176" fontId="4" fillId="0" borderId="0" xfId="2" applyNumberFormat="1" applyFont="1" applyBorder="1" applyAlignment="1">
      <alignment horizontal="center" vertical="center" wrapText="1"/>
    </xf>
    <xf numFmtId="0" fontId="15" fillId="0" borderId="4" xfId="0" applyNumberFormat="1" applyFont="1" applyFill="1" applyBorder="1" applyAlignment="1">
      <alignment horizontal="left" vertical="center" wrapText="1" shrinkToFit="1"/>
    </xf>
    <xf numFmtId="176" fontId="4" fillId="0" borderId="42" xfId="2" applyNumberFormat="1" applyFont="1" applyFill="1" applyBorder="1" applyAlignment="1">
      <alignment horizontal="left" vertical="center"/>
    </xf>
    <xf numFmtId="0" fontId="18" fillId="0" borderId="163" xfId="0" applyNumberFormat="1" applyFont="1" applyFill="1" applyBorder="1" applyAlignment="1" applyProtection="1">
      <alignment horizontal="center" vertical="center"/>
      <protection locked="0"/>
    </xf>
    <xf numFmtId="176" fontId="4" fillId="4" borderId="36" xfId="2" applyNumberFormat="1" applyFont="1" applyFill="1" applyBorder="1" applyAlignment="1" applyProtection="1">
      <alignment vertical="center"/>
      <protection locked="0"/>
    </xf>
    <xf numFmtId="176" fontId="4" fillId="4" borderId="37" xfId="2" applyNumberFormat="1" applyFont="1" applyFill="1" applyBorder="1" applyAlignment="1" applyProtection="1">
      <alignment vertical="center" wrapText="1"/>
      <protection locked="0"/>
    </xf>
    <xf numFmtId="176" fontId="4" fillId="4" borderId="38" xfId="2" applyNumberFormat="1" applyFont="1" applyFill="1" applyBorder="1" applyAlignment="1" applyProtection="1">
      <alignment vertical="center" wrapText="1"/>
      <protection locked="0"/>
    </xf>
    <xf numFmtId="176" fontId="4" fillId="4" borderId="39" xfId="2" applyNumberFormat="1" applyFont="1" applyFill="1" applyBorder="1" applyAlignment="1" applyProtection="1">
      <alignment vertical="center"/>
      <protection locked="0"/>
    </xf>
    <xf numFmtId="176" fontId="4" fillId="4" borderId="40" xfId="2" applyNumberFormat="1" applyFont="1" applyFill="1" applyBorder="1" applyAlignment="1" applyProtection="1">
      <alignment vertical="center" wrapText="1"/>
      <protection locked="0"/>
    </xf>
    <xf numFmtId="176" fontId="4" fillId="4" borderId="41" xfId="2" applyNumberFormat="1" applyFont="1" applyFill="1" applyBorder="1" applyAlignment="1" applyProtection="1">
      <alignment vertical="center" wrapText="1"/>
      <protection locked="0"/>
    </xf>
    <xf numFmtId="176" fontId="4" fillId="4" borderId="42" xfId="2" applyNumberFormat="1" applyFont="1" applyFill="1" applyBorder="1" applyAlignment="1" applyProtection="1">
      <alignment vertical="center"/>
      <protection locked="0"/>
    </xf>
    <xf numFmtId="176" fontId="4" fillId="4" borderId="43" xfId="2" applyNumberFormat="1" applyFont="1" applyFill="1" applyBorder="1" applyAlignment="1" applyProtection="1">
      <alignment vertical="center" wrapText="1"/>
      <protection locked="0"/>
    </xf>
    <xf numFmtId="176" fontId="4" fillId="4" borderId="181" xfId="2" applyNumberFormat="1" applyFont="1" applyFill="1" applyBorder="1" applyAlignment="1" applyProtection="1">
      <alignment vertical="center" wrapText="1"/>
      <protection locked="0"/>
    </xf>
    <xf numFmtId="0" fontId="4" fillId="0" borderId="0" xfId="2" applyFont="1" applyAlignment="1" applyProtection="1">
      <alignment vertical="center"/>
    </xf>
    <xf numFmtId="0" fontId="8" fillId="0" borderId="0" xfId="2" applyFont="1" applyBorder="1" applyAlignment="1" applyProtection="1">
      <alignment horizontal="left" vertical="center"/>
    </xf>
    <xf numFmtId="0" fontId="4" fillId="0" borderId="0" xfId="2" applyFont="1" applyAlignment="1" applyProtection="1">
      <alignment horizontal="left" vertical="center"/>
    </xf>
    <xf numFmtId="0" fontId="9" fillId="0" borderId="0" xfId="2" applyFont="1" applyAlignment="1" applyProtection="1">
      <alignment vertical="center"/>
    </xf>
    <xf numFmtId="0" fontId="8" fillId="0" borderId="0" xfId="2" applyFont="1" applyAlignment="1" applyProtection="1">
      <alignment vertical="center"/>
    </xf>
    <xf numFmtId="0" fontId="9" fillId="0" borderId="0" xfId="2" applyFont="1" applyAlignment="1" applyProtection="1">
      <alignment vertical="center" shrinkToFit="1"/>
    </xf>
    <xf numFmtId="0" fontId="9" fillId="0" borderId="0" xfId="2" applyFont="1" applyFill="1" applyAlignment="1" applyProtection="1">
      <alignment vertical="center" shrinkToFit="1"/>
    </xf>
    <xf numFmtId="0" fontId="4" fillId="0" borderId="0" xfId="2" applyFont="1" applyAlignment="1" applyProtection="1">
      <alignment vertical="center" wrapText="1"/>
    </xf>
    <xf numFmtId="0" fontId="4" fillId="0" borderId="179" xfId="2" applyFont="1" applyBorder="1" applyAlignment="1" applyProtection="1">
      <alignment vertical="center" wrapText="1"/>
    </xf>
    <xf numFmtId="0" fontId="4" fillId="0" borderId="179" xfId="2" applyFont="1" applyBorder="1" applyAlignment="1" applyProtection="1">
      <alignment vertical="center"/>
    </xf>
    <xf numFmtId="0" fontId="4" fillId="0" borderId="6" xfId="2" applyFont="1" applyBorder="1" applyAlignment="1" applyProtection="1">
      <alignment vertical="center"/>
    </xf>
    <xf numFmtId="0" fontId="4" fillId="0" borderId="2" xfId="2" applyFont="1" applyBorder="1" applyAlignment="1" applyProtection="1">
      <alignment vertical="center" wrapText="1"/>
    </xf>
    <xf numFmtId="0" fontId="4" fillId="0" borderId="0" xfId="2" applyFont="1" applyFill="1" applyAlignment="1" applyProtection="1">
      <alignment vertical="center" wrapText="1"/>
    </xf>
    <xf numFmtId="0" fontId="4" fillId="0" borderId="0" xfId="2" applyFont="1" applyFill="1" applyBorder="1" applyAlignment="1" applyProtection="1">
      <alignment vertical="center" wrapText="1"/>
    </xf>
    <xf numFmtId="0" fontId="5" fillId="0" borderId="0" xfId="2" applyFont="1" applyFill="1" applyBorder="1" applyAlignment="1" applyProtection="1">
      <alignment vertical="center"/>
    </xf>
    <xf numFmtId="0" fontId="4" fillId="0" borderId="0" xfId="2" applyFont="1" applyFill="1" applyBorder="1" applyAlignment="1" applyProtection="1">
      <alignment horizontal="center" vertical="center" shrinkToFit="1"/>
    </xf>
    <xf numFmtId="0" fontId="5" fillId="0" borderId="0" xfId="2" applyFont="1" applyFill="1" applyBorder="1" applyAlignment="1" applyProtection="1">
      <alignment vertical="center" shrinkToFit="1"/>
    </xf>
    <xf numFmtId="178" fontId="8" fillId="0" borderId="0" xfId="2" applyNumberFormat="1" applyFont="1" applyFill="1" applyBorder="1" applyAlignment="1" applyProtection="1">
      <alignment horizontal="center" vertical="center" wrapText="1"/>
    </xf>
    <xf numFmtId="178" fontId="4" fillId="0" borderId="0" xfId="2" applyNumberFormat="1" applyFont="1" applyFill="1" applyBorder="1" applyAlignment="1" applyProtection="1">
      <alignment horizontal="center" vertical="center" wrapText="1"/>
    </xf>
    <xf numFmtId="178" fontId="4" fillId="0" borderId="6" xfId="2" applyNumberFormat="1" applyFont="1" applyFill="1" applyBorder="1" applyAlignment="1" applyProtection="1">
      <alignment horizontal="center" vertical="center" wrapText="1"/>
    </xf>
    <xf numFmtId="0" fontId="4" fillId="0" borderId="6" xfId="2" applyFont="1" applyFill="1" applyBorder="1" applyAlignment="1" applyProtection="1">
      <alignment horizontal="center" vertical="center" wrapText="1"/>
    </xf>
    <xf numFmtId="0" fontId="8" fillId="0" borderId="0" xfId="2" applyNumberFormat="1" applyFont="1" applyBorder="1" applyAlignment="1" applyProtection="1">
      <alignment horizontal="left" vertical="center"/>
    </xf>
    <xf numFmtId="0" fontId="9" fillId="0" borderId="0" xfId="2" applyNumberFormat="1" applyFont="1" applyBorder="1" applyAlignment="1" applyProtection="1">
      <alignment horizontal="left" vertical="center"/>
    </xf>
    <xf numFmtId="0" fontId="8" fillId="0" borderId="0" xfId="2" applyNumberFormat="1" applyFont="1" applyFill="1" applyBorder="1" applyAlignment="1" applyProtection="1">
      <alignment horizontal="left" vertical="center"/>
    </xf>
    <xf numFmtId="176" fontId="8" fillId="0" borderId="0" xfId="2" applyNumberFormat="1" applyFont="1" applyFill="1" applyBorder="1" applyAlignment="1" applyProtection="1">
      <alignment horizontal="center" vertical="center" wrapText="1"/>
    </xf>
    <xf numFmtId="0" fontId="8" fillId="0" borderId="0" xfId="2" applyFont="1" applyFill="1" applyBorder="1" applyAlignment="1" applyProtection="1">
      <alignment vertical="center" shrinkToFit="1"/>
    </xf>
    <xf numFmtId="0" fontId="8" fillId="0" borderId="16" xfId="2" applyFont="1" applyFill="1" applyBorder="1" applyAlignment="1" applyProtection="1">
      <alignment vertical="center" shrinkToFit="1"/>
    </xf>
    <xf numFmtId="0" fontId="8" fillId="0" borderId="4" xfId="2" applyFont="1" applyFill="1" applyBorder="1" applyAlignment="1" applyProtection="1">
      <alignment horizontal="center" vertical="center" shrinkToFit="1"/>
    </xf>
    <xf numFmtId="176" fontId="4" fillId="0" borderId="16" xfId="2" applyNumberFormat="1" applyFont="1" applyBorder="1" applyAlignment="1" applyProtection="1">
      <alignment vertical="center"/>
    </xf>
    <xf numFmtId="176" fontId="13" fillId="0" borderId="0" xfId="2" applyNumberFormat="1" applyFont="1" applyFill="1" applyBorder="1" applyAlignment="1" applyProtection="1">
      <alignment vertical="center"/>
    </xf>
    <xf numFmtId="0" fontId="8" fillId="0" borderId="0" xfId="2" applyFont="1" applyBorder="1" applyAlignment="1" applyProtection="1">
      <alignment horizontal="left" vertical="top"/>
    </xf>
    <xf numFmtId="0" fontId="4" fillId="0" borderId="0" xfId="2" applyFont="1" applyAlignment="1" applyProtection="1">
      <alignment horizontal="left" vertical="top"/>
    </xf>
    <xf numFmtId="0" fontId="8" fillId="0" borderId="0" xfId="2" applyFont="1" applyBorder="1" applyAlignment="1" applyProtection="1">
      <alignment horizontal="right" vertical="top"/>
    </xf>
    <xf numFmtId="0" fontId="7" fillId="0" borderId="0" xfId="2" applyFont="1" applyFill="1" applyAlignment="1" applyProtection="1">
      <alignment horizontal="left" vertical="center"/>
    </xf>
    <xf numFmtId="0" fontId="8" fillId="0" borderId="0" xfId="2" applyFont="1" applyFill="1" applyAlignment="1" applyProtection="1">
      <alignment vertical="center"/>
    </xf>
    <xf numFmtId="0" fontId="8" fillId="0" borderId="0" xfId="2" applyFont="1" applyBorder="1" applyAlignment="1" applyProtection="1">
      <alignment horizontal="left"/>
    </xf>
    <xf numFmtId="0" fontId="5" fillId="0" borderId="0" xfId="2" applyFont="1" applyFill="1" applyAlignment="1" applyProtection="1">
      <alignment horizontal="right" vertical="center"/>
    </xf>
    <xf numFmtId="0" fontId="8" fillId="0" borderId="0" xfId="2" applyFont="1" applyFill="1" applyBorder="1" applyAlignment="1" applyProtection="1">
      <alignment vertical="center"/>
    </xf>
    <xf numFmtId="0" fontId="4" fillId="0" borderId="0" xfId="2" applyFont="1" applyFill="1" applyBorder="1" applyAlignment="1" applyProtection="1">
      <alignment vertical="center"/>
    </xf>
    <xf numFmtId="0" fontId="0" fillId="0" borderId="0" xfId="0" applyFont="1" applyFill="1" applyBorder="1" applyAlignment="1" applyProtection="1">
      <alignment vertical="center" shrinkToFit="1"/>
    </xf>
    <xf numFmtId="0" fontId="4" fillId="0" borderId="0" xfId="2" applyFont="1" applyFill="1" applyAlignment="1" applyProtection="1">
      <alignment vertical="center"/>
    </xf>
    <xf numFmtId="0" fontId="0" fillId="0" borderId="152" xfId="0" applyFont="1" applyFill="1" applyBorder="1" applyAlignment="1" applyProtection="1">
      <alignment horizontal="center" vertical="center" shrinkToFit="1"/>
    </xf>
    <xf numFmtId="0" fontId="0" fillId="0" borderId="15"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 fillId="0" borderId="47"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wrapText="1"/>
    </xf>
    <xf numFmtId="0" fontId="4" fillId="0" borderId="118" xfId="2" applyFont="1" applyFill="1" applyBorder="1" applyAlignment="1" applyProtection="1">
      <alignment horizontal="center" vertical="center" wrapText="1"/>
    </xf>
    <xf numFmtId="0" fontId="0" fillId="0" borderId="0" xfId="0" applyFont="1" applyBorder="1" applyAlignment="1" applyProtection="1">
      <alignment vertical="center" shrinkToFit="1"/>
    </xf>
    <xf numFmtId="0" fontId="13" fillId="0" borderId="0" xfId="3" applyFont="1" applyBorder="1" applyAlignment="1" applyProtection="1">
      <alignment horizontal="left" vertical="center"/>
    </xf>
    <xf numFmtId="0" fontId="10" fillId="0" borderId="0" xfId="3" applyFont="1" applyBorder="1" applyAlignment="1" applyProtection="1">
      <alignment horizontal="left" vertical="center"/>
    </xf>
    <xf numFmtId="0" fontId="0" fillId="0" borderId="0" xfId="0" applyFont="1" applyBorder="1" applyAlignment="1" applyProtection="1">
      <alignment horizontal="center" vertical="center" shrinkToFit="1"/>
    </xf>
    <xf numFmtId="0" fontId="4" fillId="0" borderId="46" xfId="2" applyFont="1" applyFill="1" applyBorder="1" applyAlignment="1" applyProtection="1">
      <alignment horizontal="center" vertical="center"/>
    </xf>
    <xf numFmtId="0" fontId="4" fillId="0" borderId="6" xfId="2" applyFont="1" applyFill="1" applyBorder="1" applyAlignment="1" applyProtection="1">
      <alignment horizontal="center" vertical="center"/>
    </xf>
    <xf numFmtId="0" fontId="4" fillId="0" borderId="127" xfId="2" applyFont="1" applyFill="1" applyBorder="1" applyAlignment="1" applyProtection="1">
      <alignment horizontal="center" vertical="center"/>
    </xf>
    <xf numFmtId="0" fontId="5" fillId="0" borderId="0" xfId="2" applyFont="1" applyFill="1" applyAlignment="1" applyProtection="1">
      <alignment vertical="center"/>
    </xf>
    <xf numFmtId="0" fontId="5" fillId="0" borderId="0" xfId="2" applyFont="1" applyFill="1" applyAlignment="1" applyProtection="1">
      <alignment horizontal="left" vertical="center"/>
    </xf>
    <xf numFmtId="0" fontId="4" fillId="0" borderId="0" xfId="2" applyFont="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4" fillId="0" borderId="0" xfId="2" applyFont="1" applyBorder="1" applyAlignment="1" applyProtection="1">
      <alignment horizontal="center" vertical="center"/>
    </xf>
    <xf numFmtId="0" fontId="4" fillId="0" borderId="0" xfId="2" applyFont="1" applyBorder="1" applyAlignment="1" applyProtection="1">
      <alignment vertical="center"/>
    </xf>
    <xf numFmtId="0" fontId="9" fillId="0" borderId="0" xfId="2" applyFont="1" applyFill="1" applyAlignment="1" applyProtection="1">
      <alignment horizontal="left" vertical="center"/>
    </xf>
    <xf numFmtId="0" fontId="1" fillId="0" borderId="0" xfId="8" applyProtection="1">
      <alignment vertical="center"/>
    </xf>
    <xf numFmtId="0" fontId="13" fillId="0" borderId="0" xfId="8" applyFont="1" applyBorder="1" applyAlignment="1" applyProtection="1">
      <alignment vertical="center"/>
    </xf>
    <xf numFmtId="0" fontId="13" fillId="0" borderId="0" xfId="8" applyFont="1" applyBorder="1" applyAlignment="1" applyProtection="1">
      <alignment vertical="center" shrinkToFit="1"/>
    </xf>
    <xf numFmtId="0" fontId="13" fillId="0" borderId="0" xfId="8" applyFont="1" applyBorder="1" applyAlignment="1" applyProtection="1">
      <alignment horizontal="center" vertical="center" shrinkToFit="1"/>
    </xf>
    <xf numFmtId="0" fontId="25" fillId="0" borderId="0" xfId="0" applyFont="1" applyAlignment="1" applyProtection="1">
      <alignment horizontal="left" vertical="center"/>
    </xf>
    <xf numFmtId="0" fontId="25" fillId="0" borderId="288" xfId="0" applyFont="1" applyBorder="1" applyAlignment="1" applyProtection="1">
      <alignment horizontal="left" vertical="center"/>
    </xf>
    <xf numFmtId="0" fontId="0" fillId="0" borderId="289" xfId="0" applyBorder="1" applyProtection="1">
      <alignment vertical="center"/>
    </xf>
    <xf numFmtId="0" fontId="4" fillId="0" borderId="289" xfId="2" applyFont="1" applyBorder="1" applyAlignment="1" applyProtection="1">
      <alignment vertical="center"/>
    </xf>
    <xf numFmtId="0" fontId="4" fillId="0" borderId="290" xfId="2" applyFont="1" applyBorder="1" applyAlignment="1" applyProtection="1">
      <alignment vertical="center"/>
    </xf>
    <xf numFmtId="0" fontId="4" fillId="0" borderId="0" xfId="2" applyFont="1" applyBorder="1" applyAlignment="1" applyProtection="1">
      <alignment horizontal="left" vertical="center"/>
    </xf>
    <xf numFmtId="0" fontId="0" fillId="0" borderId="0" xfId="0" applyBorder="1" applyProtection="1">
      <alignment vertical="center"/>
    </xf>
    <xf numFmtId="0" fontId="4" fillId="0" borderId="0" xfId="2" applyFont="1" applyFill="1" applyBorder="1" applyAlignment="1" applyProtection="1">
      <alignment horizontal="center" vertical="center" shrinkToFit="1"/>
    </xf>
    <xf numFmtId="0" fontId="8" fillId="0" borderId="4" xfId="2" applyFont="1" applyFill="1" applyBorder="1" applyAlignment="1" applyProtection="1">
      <alignment horizontal="center" vertical="center" shrinkToFit="1"/>
    </xf>
    <xf numFmtId="176" fontId="4" fillId="0" borderId="0" xfId="2" applyNumberFormat="1" applyFont="1" applyBorder="1" applyAlignment="1">
      <alignment horizontal="center" vertical="center" wrapText="1"/>
    </xf>
    <xf numFmtId="0" fontId="15" fillId="0" borderId="4" xfId="0" applyNumberFormat="1" applyFont="1" applyFill="1" applyBorder="1" applyAlignment="1">
      <alignment horizontal="left" vertical="center" wrapText="1" shrinkToFit="1"/>
    </xf>
    <xf numFmtId="0" fontId="15" fillId="2" borderId="159" xfId="0" applyNumberFormat="1" applyFont="1" applyFill="1" applyBorder="1" applyAlignment="1">
      <alignment horizontal="left" vertical="center" wrapText="1" shrinkToFit="1"/>
    </xf>
    <xf numFmtId="0" fontId="15" fillId="2" borderId="90" xfId="0" applyNumberFormat="1" applyFont="1" applyFill="1" applyBorder="1" applyAlignment="1">
      <alignment horizontal="left" vertical="center" wrapText="1" shrinkToFit="1"/>
    </xf>
    <xf numFmtId="0" fontId="15" fillId="2" borderId="140" xfId="0" applyNumberFormat="1" applyFont="1" applyFill="1" applyBorder="1" applyAlignment="1">
      <alignment horizontal="left" vertical="center" wrapText="1" shrinkToFit="1"/>
    </xf>
    <xf numFmtId="0" fontId="15" fillId="2" borderId="164" xfId="0" applyNumberFormat="1" applyFont="1" applyFill="1" applyBorder="1" applyAlignment="1">
      <alignment horizontal="left" vertical="center" wrapText="1" shrinkToFit="1"/>
    </xf>
    <xf numFmtId="0" fontId="15" fillId="2" borderId="165" xfId="0" applyNumberFormat="1" applyFont="1" applyFill="1" applyBorder="1" applyAlignment="1">
      <alignment horizontal="left" vertical="center" wrapText="1" shrinkToFit="1"/>
    </xf>
    <xf numFmtId="0" fontId="15" fillId="2" borderId="93" xfId="0" applyNumberFormat="1" applyFont="1" applyFill="1" applyBorder="1" applyAlignment="1">
      <alignment horizontal="left" vertical="center" wrapText="1" shrinkToFit="1"/>
    </xf>
    <xf numFmtId="0" fontId="15" fillId="2" borderId="53" xfId="0" applyNumberFormat="1" applyFont="1" applyFill="1" applyBorder="1" applyAlignment="1">
      <alignment horizontal="left" vertical="center" wrapText="1" shrinkToFit="1"/>
    </xf>
    <xf numFmtId="0" fontId="15" fillId="2" borderId="54" xfId="0" applyNumberFormat="1" applyFont="1" applyFill="1" applyBorder="1" applyAlignment="1">
      <alignment horizontal="left" vertical="center" wrapText="1" shrinkToFit="1"/>
    </xf>
    <xf numFmtId="0" fontId="15" fillId="2" borderId="168" xfId="0" applyNumberFormat="1" applyFont="1" applyFill="1" applyBorder="1" applyAlignment="1">
      <alignment horizontal="left" vertical="center" wrapText="1" shrinkToFit="1"/>
    </xf>
    <xf numFmtId="0" fontId="15" fillId="2" borderId="169" xfId="0" applyNumberFormat="1" applyFont="1" applyFill="1" applyBorder="1" applyAlignment="1">
      <alignment horizontal="left" vertical="center" wrapText="1" shrinkToFit="1"/>
    </xf>
    <xf numFmtId="0" fontId="15" fillId="2" borderId="141" xfId="0" applyNumberFormat="1" applyFont="1" applyFill="1" applyBorder="1" applyAlignment="1">
      <alignment horizontal="center" vertical="center" wrapText="1" shrinkToFit="1"/>
    </xf>
    <xf numFmtId="0" fontId="15" fillId="2" borderId="55"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15" fillId="2" borderId="171" xfId="0" applyNumberFormat="1" applyFont="1" applyFill="1" applyBorder="1" applyAlignment="1">
      <alignment horizontal="left" vertical="center" wrapText="1" shrinkToFit="1"/>
    </xf>
    <xf numFmtId="0" fontId="15" fillId="2" borderId="85" xfId="0" applyNumberFormat="1" applyFont="1" applyFill="1" applyBorder="1" applyAlignment="1">
      <alignment horizontal="left" vertical="center" wrapText="1" shrinkToFit="1"/>
    </xf>
    <xf numFmtId="0" fontId="15" fillId="2" borderId="141" xfId="0" applyNumberFormat="1" applyFont="1" applyFill="1" applyBorder="1" applyAlignment="1">
      <alignment horizontal="left" vertical="center" wrapText="1" shrinkToFit="1"/>
    </xf>
    <xf numFmtId="0" fontId="15" fillId="2" borderId="55" xfId="0" applyNumberFormat="1" applyFont="1" applyFill="1" applyBorder="1" applyAlignment="1">
      <alignment horizontal="left" vertical="center" wrapText="1" shrinkToFit="1"/>
    </xf>
    <xf numFmtId="0" fontId="15" fillId="2" borderId="56" xfId="0" applyNumberFormat="1" applyFont="1" applyFill="1" applyBorder="1" applyAlignment="1">
      <alignment horizontal="left" vertical="center" wrapText="1" shrinkToFit="1"/>
    </xf>
    <xf numFmtId="176" fontId="4" fillId="0" borderId="9" xfId="2" applyNumberFormat="1" applyFont="1" applyBorder="1" applyAlignment="1">
      <alignment horizontal="center" vertical="center"/>
    </xf>
    <xf numFmtId="176" fontId="5" fillId="0" borderId="9" xfId="2" applyNumberFormat="1" applyFont="1" applyBorder="1" applyAlignment="1">
      <alignment horizontal="center" vertical="center" wrapText="1" shrinkToFit="1"/>
    </xf>
    <xf numFmtId="176" fontId="4" fillId="0" borderId="8" xfId="2" applyNumberFormat="1" applyFont="1" applyBorder="1" applyAlignment="1">
      <alignment horizontal="center" vertical="center" shrinkToFit="1"/>
    </xf>
    <xf numFmtId="176" fontId="4" fillId="0" borderId="4" xfId="2" applyNumberFormat="1" applyFont="1" applyBorder="1" applyAlignment="1">
      <alignment horizontal="center" vertical="center" shrinkToFit="1"/>
    </xf>
    <xf numFmtId="176" fontId="4" fillId="0" borderId="16" xfId="2" applyNumberFormat="1" applyFont="1" applyBorder="1" applyAlignment="1">
      <alignment horizontal="center" vertical="center" shrinkToFit="1"/>
    </xf>
    <xf numFmtId="0" fontId="15" fillId="0" borderId="166" xfId="0" applyNumberFormat="1" applyFont="1" applyFill="1" applyBorder="1" applyAlignment="1">
      <alignment horizontal="left" vertical="center" wrapText="1" shrinkToFit="1"/>
    </xf>
    <xf numFmtId="0" fontId="15" fillId="0" borderId="6" xfId="0" applyNumberFormat="1" applyFont="1" applyFill="1" applyBorder="1" applyAlignment="1">
      <alignment horizontal="left" vertical="center" wrapText="1" shrinkToFit="1"/>
    </xf>
    <xf numFmtId="0" fontId="15" fillId="0" borderId="7" xfId="0" applyNumberFormat="1" applyFont="1" applyFill="1" applyBorder="1" applyAlignment="1">
      <alignment horizontal="left" vertical="center" wrapText="1" shrinkToFit="1"/>
    </xf>
    <xf numFmtId="176" fontId="4" fillId="0" borderId="8" xfId="2" applyNumberFormat="1" applyFont="1" applyBorder="1" applyAlignment="1">
      <alignment horizontal="center" vertical="center" wrapText="1"/>
    </xf>
    <xf numFmtId="176" fontId="4" fillId="0" borderId="4" xfId="2" applyNumberFormat="1" applyFont="1" applyBorder="1" applyAlignment="1">
      <alignment horizontal="center" vertical="center" wrapText="1"/>
    </xf>
    <xf numFmtId="176" fontId="4" fillId="0" borderId="16" xfId="2" applyNumberFormat="1" applyFont="1" applyBorder="1" applyAlignment="1">
      <alignment horizontal="center" vertical="center" wrapText="1"/>
    </xf>
    <xf numFmtId="0" fontId="15" fillId="0" borderId="144" xfId="0" applyNumberFormat="1" applyFont="1" applyFill="1" applyBorder="1" applyAlignment="1">
      <alignment horizontal="left" vertical="center" wrapText="1" shrinkToFit="1"/>
    </xf>
    <xf numFmtId="0" fontId="15" fillId="0" borderId="4" xfId="0" applyNumberFormat="1" applyFont="1" applyFill="1" applyBorder="1" applyAlignment="1">
      <alignment horizontal="left" vertical="center" wrapText="1" shrinkToFit="1"/>
    </xf>
    <xf numFmtId="0" fontId="15" fillId="0" borderId="16" xfId="0" applyNumberFormat="1" applyFont="1" applyFill="1" applyBorder="1" applyAlignment="1">
      <alignment horizontal="left" vertical="center" wrapText="1" shrinkToFit="1"/>
    </xf>
    <xf numFmtId="176" fontId="4" fillId="0" borderId="76" xfId="2" applyNumberFormat="1" applyFont="1" applyBorder="1" applyAlignment="1">
      <alignment horizontal="center" vertical="center" wrapText="1"/>
    </xf>
    <xf numFmtId="176" fontId="4" fillId="0" borderId="77" xfId="2" applyNumberFormat="1" applyFont="1" applyBorder="1" applyAlignment="1">
      <alignment horizontal="center" vertical="center" wrapText="1"/>
    </xf>
    <xf numFmtId="176" fontId="4" fillId="0" borderId="78" xfId="2" applyNumberFormat="1" applyFont="1" applyBorder="1" applyAlignment="1">
      <alignment horizontal="center" vertical="center" wrapText="1"/>
    </xf>
    <xf numFmtId="176" fontId="4" fillId="0" borderId="79" xfId="2" applyNumberFormat="1" applyFont="1" applyBorder="1" applyAlignment="1">
      <alignment horizontal="right" vertical="center" wrapText="1"/>
    </xf>
    <xf numFmtId="0" fontId="4" fillId="0" borderId="77" xfId="2" applyFont="1" applyBorder="1" applyAlignment="1">
      <alignment horizontal="right" vertical="center" wrapText="1"/>
    </xf>
    <xf numFmtId="0" fontId="4" fillId="0" borderId="80" xfId="2" applyFont="1" applyBorder="1" applyAlignment="1">
      <alignment horizontal="right" vertical="center" wrapText="1"/>
    </xf>
    <xf numFmtId="0" fontId="4" fillId="0" borderId="6" xfId="2" applyFont="1" applyFill="1" applyBorder="1" applyAlignment="1">
      <alignment horizontal="right" vertical="center" shrinkToFit="1"/>
    </xf>
    <xf numFmtId="0" fontId="8" fillId="0" borderId="9" xfId="2" applyNumberFormat="1" applyFont="1" applyFill="1" applyBorder="1" applyAlignment="1" applyProtection="1">
      <alignment horizontal="center" vertical="center"/>
      <protection locked="0"/>
    </xf>
    <xf numFmtId="0" fontId="8" fillId="0" borderId="8" xfId="2" applyNumberFormat="1" applyFont="1" applyFill="1" applyBorder="1" applyAlignment="1" applyProtection="1">
      <alignment horizontal="center" vertical="center"/>
      <protection locked="0"/>
    </xf>
    <xf numFmtId="0" fontId="21" fillId="4" borderId="86" xfId="2" applyFont="1" applyFill="1" applyBorder="1" applyAlignment="1" applyProtection="1">
      <alignment horizontal="center" vertical="center" shrinkToFit="1"/>
      <protection locked="0"/>
    </xf>
    <xf numFmtId="0" fontId="21" fillId="4" borderId="194" xfId="2" applyFont="1" applyFill="1" applyBorder="1" applyAlignment="1" applyProtection="1">
      <alignment horizontal="center" vertical="center" shrinkToFit="1"/>
      <protection locked="0"/>
    </xf>
    <xf numFmtId="176" fontId="8" fillId="4" borderId="40" xfId="2" applyNumberFormat="1" applyFont="1" applyFill="1" applyBorder="1" applyAlignment="1" applyProtection="1">
      <alignment horizontal="right" vertical="center" wrapText="1"/>
      <protection locked="0"/>
    </xf>
    <xf numFmtId="176" fontId="8" fillId="4" borderId="41" xfId="2" applyNumberFormat="1" applyFont="1" applyFill="1" applyBorder="1" applyAlignment="1" applyProtection="1">
      <alignment horizontal="right" vertical="center" wrapText="1"/>
      <protection locked="0"/>
    </xf>
    <xf numFmtId="176" fontId="8" fillId="4" borderId="43" xfId="2" applyNumberFormat="1" applyFont="1" applyFill="1" applyBorder="1" applyAlignment="1" applyProtection="1">
      <alignment horizontal="right" vertical="center" wrapText="1"/>
      <protection locked="0"/>
    </xf>
    <xf numFmtId="176" fontId="8" fillId="4" borderId="181" xfId="2" applyNumberFormat="1" applyFont="1" applyFill="1" applyBorder="1" applyAlignment="1" applyProtection="1">
      <alignment horizontal="right" vertical="center" wrapText="1"/>
      <protection locked="0"/>
    </xf>
    <xf numFmtId="176" fontId="4" fillId="0" borderId="82" xfId="2" applyNumberFormat="1" applyFont="1" applyBorder="1" applyAlignment="1">
      <alignment horizontal="center" vertical="center" wrapText="1"/>
    </xf>
    <xf numFmtId="176" fontId="4" fillId="0" borderId="83" xfId="2" applyNumberFormat="1" applyFont="1" applyBorder="1" applyAlignment="1">
      <alignment horizontal="center" vertical="center" wrapText="1"/>
    </xf>
    <xf numFmtId="176" fontId="4" fillId="0" borderId="84" xfId="2" applyNumberFormat="1" applyFont="1" applyBorder="1" applyAlignment="1">
      <alignment horizontal="center" vertical="center" wrapText="1"/>
    </xf>
    <xf numFmtId="176" fontId="4" fillId="0" borderId="8" xfId="2" applyNumberFormat="1" applyFont="1" applyFill="1" applyBorder="1" applyAlignment="1">
      <alignment horizontal="right" vertical="center" wrapText="1"/>
    </xf>
    <xf numFmtId="176" fontId="4" fillId="0" borderId="4" xfId="2" applyNumberFormat="1" applyFont="1" applyFill="1" applyBorder="1" applyAlignment="1">
      <alignment horizontal="right" vertical="center" wrapText="1"/>
    </xf>
    <xf numFmtId="176" fontId="4" fillId="0" borderId="16" xfId="2" applyNumberFormat="1" applyFont="1" applyFill="1" applyBorder="1" applyAlignment="1">
      <alignment horizontal="right" vertical="center" wrapText="1"/>
    </xf>
    <xf numFmtId="0" fontId="4" fillId="0" borderId="30" xfId="2" applyFont="1" applyFill="1" applyBorder="1" applyAlignment="1">
      <alignment horizontal="right" vertical="center" shrinkToFit="1"/>
    </xf>
    <xf numFmtId="0" fontId="4" fillId="0" borderId="63" xfId="2" applyFont="1" applyFill="1" applyBorder="1" applyAlignment="1">
      <alignment horizontal="right" vertical="center" shrinkToFit="1"/>
    </xf>
    <xf numFmtId="0" fontId="4" fillId="0" borderId="64" xfId="2" applyFont="1" applyFill="1" applyBorder="1" applyAlignment="1">
      <alignment horizontal="right" vertical="center" shrinkToFit="1"/>
    </xf>
    <xf numFmtId="176" fontId="4" fillId="0" borderId="10" xfId="2" applyNumberFormat="1" applyFont="1" applyBorder="1" applyAlignment="1">
      <alignment horizontal="center" vertical="center" wrapText="1"/>
    </xf>
    <xf numFmtId="176" fontId="4" fillId="0" borderId="6" xfId="2" applyNumberFormat="1" applyFont="1" applyBorder="1" applyAlignment="1">
      <alignment horizontal="center" vertical="center" wrapText="1"/>
    </xf>
    <xf numFmtId="176" fontId="4" fillId="0" borderId="5" xfId="2" applyNumberFormat="1" applyFont="1" applyBorder="1" applyAlignment="1">
      <alignment horizontal="center" vertical="center" wrapText="1"/>
    </xf>
    <xf numFmtId="176" fontId="4" fillId="0" borderId="0" xfId="2" applyNumberFormat="1" applyFont="1" applyBorder="1" applyAlignment="1">
      <alignment horizontal="center" vertical="center" wrapText="1"/>
    </xf>
    <xf numFmtId="176" fontId="4" fillId="0" borderId="81" xfId="2" applyNumberFormat="1" applyFont="1" applyBorder="1" applyAlignment="1">
      <alignment horizontal="center" vertical="center" wrapText="1"/>
    </xf>
    <xf numFmtId="176" fontId="4" fillId="0" borderId="237" xfId="2" applyNumberFormat="1" applyFont="1" applyBorder="1" applyAlignment="1">
      <alignment horizontal="center" vertical="center" wrapText="1"/>
    </xf>
    <xf numFmtId="176" fontId="8" fillId="4" borderId="36" xfId="2" applyNumberFormat="1" applyFont="1" applyFill="1" applyBorder="1" applyAlignment="1" applyProtection="1">
      <alignment horizontal="right" vertical="center" wrapText="1"/>
      <protection locked="0"/>
    </xf>
    <xf numFmtId="176" fontId="8" fillId="4" borderId="37" xfId="2" applyNumberFormat="1" applyFont="1" applyFill="1" applyBorder="1" applyAlignment="1" applyProtection="1">
      <alignment horizontal="right" vertical="center" wrapText="1"/>
      <protection locked="0"/>
    </xf>
    <xf numFmtId="176" fontId="8" fillId="4" borderId="38" xfId="2" applyNumberFormat="1" applyFont="1" applyFill="1" applyBorder="1" applyAlignment="1" applyProtection="1">
      <alignment horizontal="right" vertical="center" wrapText="1"/>
      <protection locked="0"/>
    </xf>
    <xf numFmtId="0" fontId="4" fillId="0" borderId="65" xfId="2" applyFont="1" applyFill="1" applyBorder="1" applyAlignment="1">
      <alignment horizontal="right" vertical="center" shrinkToFit="1"/>
    </xf>
    <xf numFmtId="0" fontId="4" fillId="0" borderId="232" xfId="2" applyFont="1" applyFill="1" applyBorder="1" applyAlignment="1">
      <alignment horizontal="right" vertical="center" shrinkToFit="1"/>
    </xf>
    <xf numFmtId="0" fontId="4" fillId="0" borderId="233" xfId="2" applyFont="1" applyFill="1" applyBorder="1" applyAlignment="1">
      <alignment horizontal="right" vertical="center" shrinkToFit="1"/>
    </xf>
    <xf numFmtId="0" fontId="4" fillId="0" borderId="234" xfId="2" applyFont="1" applyFill="1" applyBorder="1" applyAlignment="1">
      <alignment horizontal="right" vertical="center" shrinkToFit="1"/>
    </xf>
    <xf numFmtId="0" fontId="4" fillId="0" borderId="235" xfId="2" applyFont="1" applyFill="1" applyBorder="1" applyAlignment="1">
      <alignment horizontal="right" vertical="center" shrinkToFit="1"/>
    </xf>
    <xf numFmtId="0" fontId="4" fillId="0" borderId="236" xfId="2" applyFont="1" applyFill="1" applyBorder="1" applyAlignment="1">
      <alignment horizontal="right" vertical="center" shrinkToFit="1"/>
    </xf>
    <xf numFmtId="0" fontId="4" fillId="0" borderId="40" xfId="2" applyFont="1" applyBorder="1" applyAlignment="1">
      <alignment horizontal="center" vertical="center" shrinkToFit="1"/>
    </xf>
    <xf numFmtId="0" fontId="4" fillId="0" borderId="219" xfId="2" applyFont="1" applyBorder="1" applyAlignment="1">
      <alignment horizontal="center" vertical="center" shrinkToFit="1"/>
    </xf>
    <xf numFmtId="176" fontId="4" fillId="0" borderId="52" xfId="2" applyNumberFormat="1" applyFont="1" applyBorder="1" applyAlignment="1">
      <alignment horizontal="center" vertical="center" wrapText="1"/>
    </xf>
    <xf numFmtId="176" fontId="4" fillId="0" borderId="53" xfId="2" applyNumberFormat="1" applyFont="1" applyBorder="1" applyAlignment="1">
      <alignment horizontal="center" vertical="center" wrapText="1"/>
    </xf>
    <xf numFmtId="176" fontId="4" fillId="0" borderId="222" xfId="2" applyNumberFormat="1" applyFont="1" applyBorder="1" applyAlignment="1">
      <alignment horizontal="center" vertical="center" wrapText="1"/>
    </xf>
    <xf numFmtId="176" fontId="19" fillId="0" borderId="225" xfId="2" applyNumberFormat="1" applyFont="1" applyFill="1" applyBorder="1" applyAlignment="1">
      <alignment horizontal="center" vertical="center" wrapText="1"/>
    </xf>
    <xf numFmtId="176" fontId="19" fillId="0" borderId="68" xfId="2" applyNumberFormat="1" applyFont="1" applyFill="1" applyBorder="1" applyAlignment="1">
      <alignment horizontal="center" vertical="center" wrapText="1"/>
    </xf>
    <xf numFmtId="176" fontId="19" fillId="0" borderId="226" xfId="2" applyNumberFormat="1" applyFont="1" applyFill="1" applyBorder="1" applyAlignment="1">
      <alignment horizontal="center" vertical="center" wrapText="1"/>
    </xf>
    <xf numFmtId="176" fontId="19" fillId="0" borderId="227" xfId="2" applyNumberFormat="1" applyFont="1" applyFill="1" applyBorder="1" applyAlignment="1">
      <alignment horizontal="center" vertical="center" wrapText="1"/>
    </xf>
    <xf numFmtId="176" fontId="19" fillId="0" borderId="0" xfId="2" applyNumberFormat="1" applyFont="1" applyFill="1" applyBorder="1" applyAlignment="1">
      <alignment horizontal="center" vertical="center" wrapText="1"/>
    </xf>
    <xf numFmtId="176" fontId="19" fillId="0" borderId="228" xfId="2" applyNumberFormat="1" applyFont="1" applyFill="1" applyBorder="1" applyAlignment="1">
      <alignment horizontal="center" vertical="center" wrapText="1"/>
    </xf>
    <xf numFmtId="176" fontId="19" fillId="0" borderId="230" xfId="2" applyNumberFormat="1" applyFont="1" applyFill="1" applyBorder="1" applyAlignment="1">
      <alignment horizontal="center" vertical="center" wrapText="1"/>
    </xf>
    <xf numFmtId="176" fontId="19" fillId="0" borderId="35" xfId="2" applyNumberFormat="1" applyFont="1" applyFill="1" applyBorder="1" applyAlignment="1">
      <alignment horizontal="center" vertical="center" wrapText="1"/>
    </xf>
    <xf numFmtId="176" fontId="19" fillId="0" borderId="231" xfId="2" applyNumberFormat="1" applyFont="1" applyFill="1" applyBorder="1" applyAlignment="1">
      <alignment horizontal="center" vertical="center" wrapText="1"/>
    </xf>
    <xf numFmtId="0" fontId="4" fillId="4" borderId="42" xfId="2" applyFont="1" applyFill="1" applyBorder="1" applyAlignment="1" applyProtection="1">
      <alignment horizontal="left" vertical="center" shrinkToFit="1"/>
      <protection locked="0"/>
    </xf>
    <xf numFmtId="0" fontId="4" fillId="4" borderId="43" xfId="2" applyFont="1" applyFill="1" applyBorder="1" applyAlignment="1" applyProtection="1">
      <alignment horizontal="left" vertical="center" shrinkToFit="1"/>
      <protection locked="0"/>
    </xf>
    <xf numFmtId="179" fontId="8" fillId="4" borderId="43" xfId="2" applyNumberFormat="1" applyFont="1" applyFill="1" applyBorder="1" applyAlignment="1" applyProtection="1">
      <alignment horizontal="center" vertical="center"/>
      <protection locked="0"/>
    </xf>
    <xf numFmtId="179" fontId="8" fillId="4" borderId="181" xfId="2" applyNumberFormat="1" applyFont="1" applyFill="1" applyBorder="1" applyAlignment="1" applyProtection="1">
      <alignment horizontal="center" vertical="center"/>
      <protection locked="0"/>
    </xf>
    <xf numFmtId="176" fontId="4" fillId="0" borderId="12" xfId="2" applyNumberFormat="1" applyFont="1" applyBorder="1" applyAlignment="1">
      <alignment horizontal="center" vertical="center" wrapText="1"/>
    </xf>
    <xf numFmtId="176" fontId="4" fillId="0" borderId="3" xfId="2" applyNumberFormat="1" applyFont="1" applyBorder="1" applyAlignment="1">
      <alignment horizontal="center" vertical="center" wrapText="1"/>
    </xf>
    <xf numFmtId="176" fontId="4" fillId="0" borderId="229" xfId="2" applyNumberFormat="1" applyFont="1" applyBorder="1" applyAlignment="1">
      <alignment horizontal="center" vertical="center" wrapText="1"/>
    </xf>
    <xf numFmtId="0" fontId="4" fillId="4" borderId="36" xfId="2" applyFont="1" applyFill="1" applyBorder="1" applyAlignment="1" applyProtection="1">
      <alignment horizontal="left" vertical="center" shrinkToFit="1"/>
      <protection locked="0"/>
    </xf>
    <xf numFmtId="0" fontId="4" fillId="4" borderId="37" xfId="2" applyFont="1" applyFill="1" applyBorder="1" applyAlignment="1" applyProtection="1">
      <alignment horizontal="left" vertical="center" shrinkToFit="1"/>
      <protection locked="0"/>
    </xf>
    <xf numFmtId="179" fontId="8" fillId="4" borderId="37" xfId="2" applyNumberFormat="1" applyFont="1" applyFill="1" applyBorder="1" applyAlignment="1" applyProtection="1">
      <alignment horizontal="center" vertical="center"/>
      <protection locked="0"/>
    </xf>
    <xf numFmtId="179" fontId="8" fillId="4" borderId="38" xfId="2" applyNumberFormat="1" applyFont="1" applyFill="1" applyBorder="1" applyAlignment="1" applyProtection="1">
      <alignment horizontal="center" vertical="center"/>
      <protection locked="0"/>
    </xf>
    <xf numFmtId="0" fontId="4" fillId="0" borderId="10"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0" xfId="2" applyFont="1" applyFill="1" applyBorder="1" applyAlignment="1">
      <alignment horizontal="center" vertical="center" shrinkToFit="1"/>
    </xf>
    <xf numFmtId="0" fontId="4" fillId="0" borderId="11" xfId="2" applyFont="1" applyFill="1" applyBorder="1" applyAlignment="1">
      <alignment horizontal="center" vertical="center" shrinkToFit="1"/>
    </xf>
    <xf numFmtId="0" fontId="4" fillId="0" borderId="12" xfId="2" applyFont="1" applyFill="1" applyBorder="1" applyAlignment="1">
      <alignment horizontal="center" vertical="center" shrinkToFit="1"/>
    </xf>
    <xf numFmtId="0" fontId="4" fillId="0" borderId="3" xfId="2" applyFont="1" applyFill="1" applyBorder="1" applyAlignment="1">
      <alignment horizontal="center" vertical="center" shrinkToFit="1"/>
    </xf>
    <xf numFmtId="0" fontId="4" fillId="0" borderId="13" xfId="2" applyFont="1" applyFill="1" applyBorder="1" applyAlignment="1">
      <alignment horizontal="center" vertical="center" shrinkToFit="1"/>
    </xf>
    <xf numFmtId="176" fontId="8" fillId="4" borderId="42" xfId="2" applyNumberFormat="1" applyFont="1" applyFill="1" applyBorder="1" applyAlignment="1" applyProtection="1">
      <alignment horizontal="right" vertical="center" wrapText="1"/>
      <protection locked="0"/>
    </xf>
    <xf numFmtId="0" fontId="4" fillId="0" borderId="42" xfId="2" applyFont="1" applyFill="1" applyBorder="1" applyAlignment="1">
      <alignment horizontal="center" vertical="center" wrapText="1"/>
    </xf>
    <xf numFmtId="0" fontId="4" fillId="0" borderId="43" xfId="2" applyFont="1" applyFill="1" applyBorder="1" applyAlignment="1">
      <alignment horizontal="center" vertical="center" wrapText="1"/>
    </xf>
    <xf numFmtId="0" fontId="4" fillId="0" borderId="181" xfId="2" applyFont="1" applyFill="1" applyBorder="1" applyAlignment="1">
      <alignment horizontal="center" vertical="center" wrapText="1"/>
    </xf>
    <xf numFmtId="0" fontId="4" fillId="0" borderId="8" xfId="2" applyFont="1" applyBorder="1" applyAlignment="1">
      <alignment horizontal="center" vertical="center" wrapText="1"/>
    </xf>
    <xf numFmtId="0" fontId="4" fillId="0" borderId="4" xfId="2" applyFont="1" applyBorder="1" applyAlignment="1">
      <alignment horizontal="center" vertical="center" wrapText="1"/>
    </xf>
    <xf numFmtId="0" fontId="4" fillId="0" borderId="8" xfId="2" applyFont="1" applyBorder="1" applyAlignment="1">
      <alignment horizontal="center" vertical="center"/>
    </xf>
    <xf numFmtId="0" fontId="4" fillId="0" borderId="4" xfId="2" applyFont="1" applyBorder="1" applyAlignment="1">
      <alignment horizontal="center" vertical="center"/>
    </xf>
    <xf numFmtId="0" fontId="4" fillId="0" borderId="16" xfId="2" applyFont="1" applyBorder="1" applyAlignment="1">
      <alignment horizontal="center" vertical="center"/>
    </xf>
    <xf numFmtId="176" fontId="4" fillId="0" borderId="7" xfId="2" applyNumberFormat="1" applyFont="1" applyBorder="1" applyAlignment="1">
      <alignment horizontal="center" vertical="center" wrapText="1"/>
    </xf>
    <xf numFmtId="0" fontId="4" fillId="0" borderId="8"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16" xfId="2" applyFont="1" applyFill="1" applyBorder="1" applyAlignment="1">
      <alignment horizontal="center" vertical="center" wrapText="1"/>
    </xf>
    <xf numFmtId="176" fontId="8" fillId="0" borderId="75" xfId="2" applyNumberFormat="1" applyFont="1" applyBorder="1" applyAlignment="1">
      <alignment horizontal="center" vertical="center" wrapText="1"/>
    </xf>
    <xf numFmtId="0" fontId="5" fillId="0" borderId="10" xfId="2" applyFont="1" applyBorder="1" applyAlignment="1">
      <alignment horizontal="center" vertical="center" wrapText="1"/>
    </xf>
    <xf numFmtId="0" fontId="5" fillId="0" borderId="6" xfId="2" applyFont="1" applyBorder="1" applyAlignment="1">
      <alignment horizontal="center" vertical="center" wrapText="1"/>
    </xf>
    <xf numFmtId="0" fontId="5" fillId="0" borderId="5"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3" xfId="2" applyFont="1" applyBorder="1" applyAlignment="1">
      <alignment horizontal="center" vertical="center" wrapText="1"/>
    </xf>
    <xf numFmtId="0" fontId="4" fillId="0" borderId="36"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38" xfId="2" applyFont="1" applyFill="1" applyBorder="1" applyAlignment="1">
      <alignment horizontal="center" vertical="center" wrapText="1"/>
    </xf>
    <xf numFmtId="176" fontId="4" fillId="0" borderId="36" xfId="2" applyNumberFormat="1" applyFont="1" applyBorder="1" applyAlignment="1">
      <alignment horizontal="center" vertical="center" wrapText="1"/>
    </xf>
    <xf numFmtId="176" fontId="4" fillId="0" borderId="37" xfId="2" applyNumberFormat="1" applyFont="1" applyBorder="1" applyAlignment="1">
      <alignment horizontal="center" vertical="center" wrapText="1"/>
    </xf>
    <xf numFmtId="176" fontId="4" fillId="0" borderId="246" xfId="2" applyNumberFormat="1" applyFont="1" applyBorder="1" applyAlignment="1">
      <alignment horizontal="center" vertical="center" wrapText="1"/>
    </xf>
    <xf numFmtId="176" fontId="19" fillId="0" borderId="187" xfId="2" applyNumberFormat="1" applyFont="1" applyFill="1" applyBorder="1" applyAlignment="1">
      <alignment horizontal="center" vertical="center" wrapText="1"/>
    </xf>
    <xf numFmtId="176" fontId="19" fillId="0" borderId="248" xfId="2" applyNumberFormat="1" applyFont="1" applyFill="1" applyBorder="1" applyAlignment="1">
      <alignment horizontal="center" vertical="center" wrapText="1"/>
    </xf>
    <xf numFmtId="176" fontId="4" fillId="0" borderId="5" xfId="2" applyNumberFormat="1" applyFont="1" applyFill="1" applyBorder="1" applyAlignment="1">
      <alignment horizontal="right" vertical="center" wrapText="1"/>
    </xf>
    <xf numFmtId="176" fontId="4" fillId="0" borderId="0" xfId="2" applyNumberFormat="1" applyFont="1" applyFill="1" applyBorder="1" applyAlignment="1">
      <alignment horizontal="right" vertical="center" wrapText="1"/>
    </xf>
    <xf numFmtId="176" fontId="4" fillId="0" borderId="42" xfId="2" applyNumberFormat="1" applyFont="1" applyBorder="1" applyAlignment="1">
      <alignment horizontal="center" vertical="center" wrapText="1"/>
    </xf>
    <xf numFmtId="176" fontId="4" fillId="0" borderId="43" xfId="2" applyNumberFormat="1" applyFont="1" applyBorder="1" applyAlignment="1">
      <alignment horizontal="center" vertical="center" wrapText="1"/>
    </xf>
    <xf numFmtId="176" fontId="4" fillId="0" borderId="247" xfId="2" applyNumberFormat="1" applyFont="1" applyBorder="1" applyAlignment="1">
      <alignment horizontal="center" vertical="center" wrapText="1"/>
    </xf>
    <xf numFmtId="0" fontId="4" fillId="0" borderId="9" xfId="1" applyFont="1" applyFill="1" applyBorder="1" applyAlignment="1" applyProtection="1">
      <alignment horizontal="center" vertical="center" shrinkToFit="1"/>
    </xf>
    <xf numFmtId="176" fontId="4" fillId="0" borderId="9" xfId="2" applyNumberFormat="1" applyFont="1" applyFill="1" applyBorder="1" applyAlignment="1" applyProtection="1">
      <alignment horizontal="center" vertical="center" shrinkToFit="1"/>
    </xf>
    <xf numFmtId="176" fontId="8" fillId="4" borderId="9" xfId="2" applyNumberFormat="1" applyFont="1" applyFill="1" applyBorder="1" applyAlignment="1" applyProtection="1">
      <alignment horizontal="center" vertical="center"/>
      <protection locked="0"/>
    </xf>
    <xf numFmtId="176" fontId="4" fillId="0" borderId="9" xfId="2" applyNumberFormat="1" applyFont="1" applyBorder="1" applyAlignment="1" applyProtection="1">
      <alignment horizontal="left" vertical="center" shrinkToFit="1"/>
    </xf>
    <xf numFmtId="0" fontId="8" fillId="4" borderId="9" xfId="2" applyNumberFormat="1" applyFont="1" applyFill="1" applyBorder="1" applyAlignment="1" applyProtection="1">
      <alignment horizontal="center" vertical="center"/>
      <protection locked="0"/>
    </xf>
    <xf numFmtId="0" fontId="8" fillId="4" borderId="8" xfId="2" applyNumberFormat="1" applyFont="1" applyFill="1" applyBorder="1" applyAlignment="1" applyProtection="1">
      <alignment horizontal="center" vertical="center"/>
      <protection locked="0"/>
    </xf>
    <xf numFmtId="176" fontId="4" fillId="0" borderId="9" xfId="1" applyNumberFormat="1" applyFont="1" applyFill="1" applyBorder="1" applyAlignment="1" applyProtection="1">
      <alignment horizontal="center" vertical="center" textRotation="255" shrinkToFit="1"/>
    </xf>
    <xf numFmtId="177" fontId="8" fillId="4" borderId="188" xfId="1" applyNumberFormat="1" applyFont="1" applyFill="1" applyBorder="1" applyAlignment="1" applyProtection="1">
      <alignment horizontal="center" vertical="center" shrinkToFit="1"/>
      <protection locked="0"/>
    </xf>
    <xf numFmtId="176" fontId="8" fillId="4" borderId="188" xfId="1" applyNumberFormat="1" applyFont="1" applyFill="1" applyBorder="1" applyAlignment="1" applyProtection="1">
      <alignment horizontal="center" vertical="center" shrinkToFit="1"/>
      <protection locked="0"/>
    </xf>
    <xf numFmtId="181" fontId="4" fillId="0" borderId="2" xfId="2" applyNumberFormat="1" applyFont="1" applyFill="1" applyBorder="1" applyAlignment="1" applyProtection="1">
      <alignment horizontal="center" vertical="center" wrapText="1"/>
    </xf>
    <xf numFmtId="181" fontId="4" fillId="0" borderId="191" xfId="2" applyNumberFormat="1" applyFont="1" applyFill="1" applyBorder="1" applyAlignment="1" applyProtection="1">
      <alignment horizontal="center" vertical="center" wrapText="1"/>
    </xf>
    <xf numFmtId="177" fontId="8" fillId="4" borderId="189" xfId="1" applyNumberFormat="1" applyFont="1" applyFill="1" applyBorder="1" applyAlignment="1" applyProtection="1">
      <alignment horizontal="center" vertical="center" shrinkToFit="1"/>
      <protection locked="0"/>
    </xf>
    <xf numFmtId="176" fontId="8" fillId="4" borderId="189" xfId="1" applyNumberFormat="1" applyFont="1" applyFill="1" applyBorder="1" applyAlignment="1" applyProtection="1">
      <alignment horizontal="center" vertical="center" shrinkToFit="1"/>
      <protection locked="0"/>
    </xf>
    <xf numFmtId="177" fontId="8" fillId="4" borderId="190" xfId="1" applyNumberFormat="1" applyFont="1" applyFill="1" applyBorder="1" applyAlignment="1" applyProtection="1">
      <alignment horizontal="center" vertical="center" shrinkToFit="1"/>
      <protection locked="0"/>
    </xf>
    <xf numFmtId="176" fontId="8" fillId="4" borderId="190" xfId="1" applyNumberFormat="1" applyFont="1" applyFill="1" applyBorder="1" applyAlignment="1" applyProtection="1">
      <alignment horizontal="center" vertical="center" shrinkToFit="1"/>
      <protection locked="0"/>
    </xf>
    <xf numFmtId="0" fontId="4" fillId="0" borderId="9" xfId="2" applyFont="1" applyBorder="1" applyAlignment="1" applyProtection="1">
      <alignment horizontal="center" vertical="center" textRotation="255"/>
    </xf>
    <xf numFmtId="176" fontId="4" fillId="0" borderId="9" xfId="2" applyNumberFormat="1" applyFont="1" applyBorder="1" applyAlignment="1" applyProtection="1">
      <alignment horizontal="center" vertical="center"/>
    </xf>
    <xf numFmtId="0" fontId="4" fillId="0" borderId="9" xfId="2" applyFont="1" applyBorder="1" applyAlignment="1" applyProtection="1">
      <alignment horizontal="center" vertical="center" shrinkToFit="1"/>
    </xf>
    <xf numFmtId="14" fontId="8" fillId="4" borderId="9" xfId="2" applyNumberFormat="1" applyFont="1" applyFill="1" applyBorder="1" applyAlignment="1" applyProtection="1">
      <alignment horizontal="center" vertical="center" shrinkToFit="1"/>
      <protection locked="0"/>
    </xf>
    <xf numFmtId="0" fontId="8" fillId="4" borderId="9" xfId="2" applyFont="1" applyFill="1" applyBorder="1" applyAlignment="1" applyProtection="1">
      <alignment horizontal="center" vertical="center" shrinkToFit="1"/>
      <protection locked="0"/>
    </xf>
    <xf numFmtId="176" fontId="19" fillId="0" borderId="184" xfId="2" applyNumberFormat="1" applyFont="1" applyFill="1" applyBorder="1" applyAlignment="1" applyProtection="1">
      <alignment horizontal="center" vertical="center"/>
    </xf>
    <xf numFmtId="176" fontId="19" fillId="0" borderId="185" xfId="2" applyNumberFormat="1" applyFont="1" applyFill="1" applyBorder="1" applyAlignment="1" applyProtection="1">
      <alignment horizontal="center" vertical="center"/>
    </xf>
    <xf numFmtId="176" fontId="19" fillId="0" borderId="186" xfId="2" applyNumberFormat="1"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8" fillId="0" borderId="4" xfId="2" applyFont="1" applyFill="1" applyBorder="1" applyAlignment="1" applyProtection="1">
      <alignment horizontal="center" vertical="center"/>
    </xf>
    <xf numFmtId="0" fontId="8" fillId="4" borderId="4" xfId="2" applyFont="1" applyFill="1" applyBorder="1" applyAlignment="1" applyProtection="1">
      <alignment horizontal="center" vertical="center" shrinkToFit="1"/>
      <protection locked="0"/>
    </xf>
    <xf numFmtId="0" fontId="8" fillId="0" borderId="4" xfId="2" applyFont="1" applyFill="1" applyBorder="1" applyAlignment="1" applyProtection="1">
      <alignment horizontal="center" vertical="center" shrinkToFit="1"/>
    </xf>
    <xf numFmtId="0" fontId="4" fillId="0" borderId="8" xfId="2" applyFont="1" applyFill="1" applyBorder="1" applyAlignment="1" applyProtection="1">
      <alignment horizontal="center" vertical="center"/>
    </xf>
    <xf numFmtId="0" fontId="4" fillId="0" borderId="16" xfId="2" applyFont="1" applyFill="1" applyBorder="1" applyAlignment="1" applyProtection="1">
      <alignment horizontal="center" vertical="center"/>
    </xf>
    <xf numFmtId="0" fontId="4" fillId="0" borderId="178" xfId="2" applyFont="1" applyFill="1" applyBorder="1" applyAlignment="1" applyProtection="1">
      <alignment horizontal="center" vertical="center" wrapText="1"/>
    </xf>
    <xf numFmtId="0" fontId="4" fillId="0" borderId="179" xfId="2" applyFont="1" applyFill="1" applyBorder="1" applyAlignment="1" applyProtection="1">
      <alignment horizontal="center" vertical="center" wrapText="1"/>
    </xf>
    <xf numFmtId="0" fontId="4" fillId="0" borderId="2" xfId="2" applyFont="1" applyFill="1" applyBorder="1" applyAlignment="1" applyProtection="1">
      <alignment horizontal="center" vertical="center" wrapText="1"/>
    </xf>
    <xf numFmtId="0" fontId="4" fillId="0" borderId="178" xfId="2" applyFont="1" applyBorder="1" applyAlignment="1" applyProtection="1">
      <alignment horizontal="center" vertical="center" textRotation="255"/>
    </xf>
    <xf numFmtId="0" fontId="4" fillId="0" borderId="179" xfId="2" applyFont="1" applyBorder="1" applyAlignment="1" applyProtection="1">
      <alignment horizontal="center" vertical="center" textRotation="255"/>
    </xf>
    <xf numFmtId="0" fontId="4" fillId="0" borderId="2" xfId="2" applyFont="1" applyBorder="1" applyAlignment="1" applyProtection="1">
      <alignment horizontal="center" vertical="center" textRotation="255"/>
    </xf>
    <xf numFmtId="0" fontId="8" fillId="4" borderId="10" xfId="2" applyFont="1" applyFill="1" applyBorder="1" applyAlignment="1" applyProtection="1">
      <alignment horizontal="center" vertical="center" shrinkToFit="1"/>
      <protection locked="0"/>
    </xf>
    <xf numFmtId="0" fontId="8" fillId="4" borderId="6" xfId="2" applyFont="1" applyFill="1" applyBorder="1" applyAlignment="1" applyProtection="1">
      <alignment horizontal="center" vertical="center" shrinkToFit="1"/>
      <protection locked="0"/>
    </xf>
    <xf numFmtId="0" fontId="8" fillId="4" borderId="7" xfId="2" applyFont="1" applyFill="1" applyBorder="1" applyAlignment="1" applyProtection="1">
      <alignment horizontal="center" vertical="center" shrinkToFit="1"/>
      <protection locked="0"/>
    </xf>
    <xf numFmtId="0" fontId="4" fillId="0" borderId="5" xfId="2" applyFont="1" applyFill="1" applyBorder="1" applyAlignment="1" applyProtection="1">
      <alignment horizontal="center" vertical="center"/>
    </xf>
    <xf numFmtId="0" fontId="4" fillId="0" borderId="0" xfId="2" applyFont="1" applyFill="1" applyBorder="1" applyAlignment="1" applyProtection="1">
      <alignment horizontal="center" vertical="center"/>
    </xf>
    <xf numFmtId="0" fontId="4" fillId="0" borderId="12" xfId="2" applyFont="1" applyFill="1" applyBorder="1" applyAlignment="1" applyProtection="1">
      <alignment horizontal="center" vertical="center"/>
    </xf>
    <xf numFmtId="0" fontId="4" fillId="0" borderId="3" xfId="2" applyFont="1" applyFill="1" applyBorder="1" applyAlignment="1" applyProtection="1">
      <alignment horizontal="center" vertical="center"/>
    </xf>
    <xf numFmtId="0" fontId="20" fillId="0" borderId="0" xfId="2" applyFont="1" applyFill="1" applyBorder="1" applyAlignment="1" applyProtection="1">
      <alignment horizontal="center" vertical="center" wrapText="1"/>
      <protection locked="0"/>
    </xf>
    <xf numFmtId="0" fontId="20" fillId="0" borderId="11" xfId="2" applyFont="1" applyFill="1" applyBorder="1" applyAlignment="1" applyProtection="1">
      <alignment horizontal="center" vertical="center" wrapText="1"/>
      <protection locked="0"/>
    </xf>
    <xf numFmtId="0" fontId="20" fillId="0" borderId="3" xfId="2" applyFont="1" applyFill="1" applyBorder="1" applyAlignment="1" applyProtection="1">
      <alignment horizontal="center" vertical="center" wrapText="1"/>
      <protection locked="0"/>
    </xf>
    <xf numFmtId="0" fontId="20" fillId="0" borderId="13" xfId="2" applyFont="1" applyFill="1" applyBorder="1" applyAlignment="1" applyProtection="1">
      <alignment horizontal="center" vertical="center" wrapText="1"/>
      <protection locked="0"/>
    </xf>
    <xf numFmtId="0" fontId="4" fillId="0" borderId="8" xfId="2" applyFont="1" applyFill="1" applyBorder="1" applyAlignment="1" applyProtection="1">
      <alignment horizontal="center" vertical="center" shrinkToFit="1"/>
    </xf>
    <xf numFmtId="0" fontId="4" fillId="0" borderId="16" xfId="2" applyFont="1" applyFill="1" applyBorder="1" applyAlignment="1" applyProtection="1">
      <alignment horizontal="center" vertical="center" shrinkToFit="1"/>
    </xf>
    <xf numFmtId="0" fontId="8" fillId="0" borderId="4" xfId="2" applyFont="1" applyFill="1" applyBorder="1" applyAlignment="1" applyProtection="1">
      <alignment horizontal="center" vertical="center" shrinkToFit="1"/>
      <protection locked="0"/>
    </xf>
    <xf numFmtId="0" fontId="8" fillId="0" borderId="16" xfId="2" applyFont="1" applyFill="1" applyBorder="1" applyAlignment="1" applyProtection="1">
      <alignment horizontal="center" vertical="center" shrinkToFit="1"/>
      <protection locked="0"/>
    </xf>
    <xf numFmtId="180" fontId="8" fillId="4" borderId="4" xfId="7" applyNumberFormat="1" applyFont="1" applyFill="1" applyBorder="1" applyAlignment="1" applyProtection="1">
      <alignment horizontal="center" vertical="center" wrapText="1"/>
      <protection locked="0"/>
    </xf>
    <xf numFmtId="180" fontId="8" fillId="4" borderId="6" xfId="7" applyNumberFormat="1" applyFont="1" applyFill="1" applyBorder="1" applyAlignment="1" applyProtection="1">
      <alignment horizontal="center" vertical="center" wrapText="1"/>
      <protection locked="0"/>
    </xf>
    <xf numFmtId="180" fontId="8" fillId="4" borderId="7" xfId="7" applyNumberFormat="1" applyFont="1" applyFill="1" applyBorder="1" applyAlignment="1" applyProtection="1">
      <alignment horizontal="center" vertical="center" wrapText="1"/>
      <protection locked="0"/>
    </xf>
    <xf numFmtId="0" fontId="4" fillId="0" borderId="5" xfId="2" applyFont="1" applyFill="1" applyBorder="1" applyAlignment="1" applyProtection="1">
      <alignment horizontal="center" vertical="center" shrinkToFit="1"/>
    </xf>
    <xf numFmtId="0" fontId="4" fillId="0" borderId="0" xfId="2" applyFont="1" applyFill="1" applyBorder="1" applyAlignment="1" applyProtection="1">
      <alignment horizontal="center" vertical="center" shrinkToFit="1"/>
    </xf>
    <xf numFmtId="0" fontId="8" fillId="0" borderId="31" xfId="2" applyFont="1" applyFill="1" applyBorder="1" applyAlignment="1" applyProtection="1">
      <alignment horizontal="center" vertical="center"/>
    </xf>
    <xf numFmtId="0" fontId="8" fillId="0" borderId="32" xfId="2" applyFont="1" applyFill="1" applyBorder="1" applyAlignment="1" applyProtection="1">
      <alignment horizontal="center" vertical="center"/>
    </xf>
    <xf numFmtId="0" fontId="8" fillId="0" borderId="33" xfId="2" applyFont="1" applyFill="1" applyBorder="1" applyAlignment="1" applyProtection="1">
      <alignment horizontal="center" vertical="center"/>
    </xf>
    <xf numFmtId="14" fontId="8" fillId="4" borderId="8" xfId="2" applyNumberFormat="1" applyFont="1" applyFill="1" applyBorder="1" applyAlignment="1" applyProtection="1">
      <alignment horizontal="center" vertical="center" shrinkToFit="1"/>
      <protection locked="0"/>
    </xf>
    <xf numFmtId="14" fontId="8" fillId="4" borderId="4" xfId="2" applyNumberFormat="1" applyFont="1" applyFill="1" applyBorder="1" applyAlignment="1" applyProtection="1">
      <alignment horizontal="center" vertical="center" shrinkToFit="1"/>
      <protection locked="0"/>
    </xf>
    <xf numFmtId="0" fontId="8" fillId="4" borderId="16" xfId="2" applyFont="1" applyFill="1" applyBorder="1" applyAlignment="1" applyProtection="1">
      <alignment horizontal="center" vertical="center" shrinkToFit="1"/>
      <protection locked="0"/>
    </xf>
    <xf numFmtId="0" fontId="5" fillId="0" borderId="178" xfId="2" applyFont="1" applyFill="1" applyBorder="1" applyAlignment="1" applyProtection="1">
      <alignment horizontal="center" vertical="center" shrinkToFit="1"/>
    </xf>
    <xf numFmtId="0" fontId="5" fillId="0" borderId="10" xfId="2" applyFont="1" applyFill="1" applyBorder="1" applyAlignment="1" applyProtection="1">
      <alignment horizontal="center" vertical="center" shrinkToFit="1"/>
    </xf>
    <xf numFmtId="178" fontId="8" fillId="4" borderId="39" xfId="2" applyNumberFormat="1" applyFont="1" applyFill="1" applyBorder="1" applyAlignment="1" applyProtection="1">
      <alignment horizontal="center" vertical="center" wrapText="1"/>
      <protection locked="0"/>
    </xf>
    <xf numFmtId="178" fontId="8" fillId="4" borderId="40" xfId="2" applyNumberFormat="1" applyFont="1" applyFill="1" applyBorder="1" applyAlignment="1" applyProtection="1">
      <alignment horizontal="center" vertical="center" wrapText="1"/>
      <protection locked="0"/>
    </xf>
    <xf numFmtId="178" fontId="8" fillId="4" borderId="176" xfId="2" applyNumberFormat="1" applyFont="1" applyFill="1" applyBorder="1" applyAlignment="1" applyProtection="1">
      <alignment horizontal="center" vertical="center" wrapText="1"/>
      <protection locked="0"/>
    </xf>
    <xf numFmtId="178" fontId="8" fillId="4" borderId="197" xfId="2" applyNumberFormat="1" applyFont="1" applyFill="1" applyBorder="1" applyAlignment="1" applyProtection="1">
      <alignment horizontal="center" vertical="center" wrapText="1"/>
      <protection locked="0"/>
    </xf>
    <xf numFmtId="178" fontId="8" fillId="4" borderId="86" xfId="2" applyNumberFormat="1" applyFont="1" applyFill="1" applyBorder="1" applyAlignment="1" applyProtection="1">
      <alignment horizontal="center" vertical="center" wrapText="1"/>
      <protection locked="0"/>
    </xf>
    <xf numFmtId="178" fontId="8" fillId="4" borderId="194" xfId="2" applyNumberFormat="1" applyFont="1" applyFill="1" applyBorder="1" applyAlignment="1" applyProtection="1">
      <alignment horizontal="center" vertical="center" wrapText="1"/>
      <protection locked="0"/>
    </xf>
    <xf numFmtId="178" fontId="4" fillId="0" borderId="197" xfId="2" applyNumberFormat="1" applyFont="1" applyFill="1" applyBorder="1" applyAlignment="1" applyProtection="1">
      <alignment horizontal="center" vertical="center" wrapText="1"/>
    </xf>
    <xf numFmtId="178" fontId="4" fillId="0" borderId="86" xfId="2" applyNumberFormat="1" applyFont="1" applyFill="1" applyBorder="1" applyAlignment="1" applyProtection="1">
      <alignment horizontal="center" vertical="center" wrapText="1"/>
    </xf>
    <xf numFmtId="178" fontId="4" fillId="0" borderId="194" xfId="2" applyNumberFormat="1" applyFont="1" applyFill="1" applyBorder="1" applyAlignment="1" applyProtection="1">
      <alignment horizontal="center" vertical="center" wrapText="1"/>
    </xf>
    <xf numFmtId="178" fontId="8" fillId="4" borderId="42" xfId="2" applyNumberFormat="1" applyFont="1" applyFill="1" applyBorder="1" applyAlignment="1" applyProtection="1">
      <alignment horizontal="center" vertical="center" wrapText="1"/>
      <protection locked="0"/>
    </xf>
    <xf numFmtId="178" fontId="8" fillId="4" borderId="43" xfId="2" applyNumberFormat="1" applyFont="1" applyFill="1" applyBorder="1" applyAlignment="1" applyProtection="1">
      <alignment horizontal="center" vertical="center" wrapText="1"/>
      <protection locked="0"/>
    </xf>
    <xf numFmtId="178" fontId="8" fillId="4" borderId="177" xfId="2" applyNumberFormat="1" applyFont="1" applyFill="1" applyBorder="1" applyAlignment="1" applyProtection="1">
      <alignment horizontal="center" vertical="center" wrapText="1"/>
      <protection locked="0"/>
    </xf>
    <xf numFmtId="178" fontId="8" fillId="4" borderId="198" xfId="2" applyNumberFormat="1" applyFont="1" applyFill="1" applyBorder="1" applyAlignment="1" applyProtection="1">
      <alignment horizontal="center" vertical="center" wrapText="1"/>
      <protection locked="0"/>
    </xf>
    <xf numFmtId="178" fontId="8" fillId="4" borderId="87" xfId="2" applyNumberFormat="1" applyFont="1" applyFill="1" applyBorder="1" applyAlignment="1" applyProtection="1">
      <alignment horizontal="center" vertical="center" wrapText="1"/>
      <protection locked="0"/>
    </xf>
    <xf numFmtId="178" fontId="8" fillId="4" borderId="199" xfId="2" applyNumberFormat="1" applyFont="1" applyFill="1" applyBorder="1" applyAlignment="1" applyProtection="1">
      <alignment horizontal="center" vertical="center" wrapText="1"/>
      <protection locked="0"/>
    </xf>
    <xf numFmtId="178" fontId="4" fillId="0" borderId="198" xfId="2" applyNumberFormat="1" applyFont="1" applyFill="1" applyBorder="1" applyAlignment="1" applyProtection="1">
      <alignment horizontal="center" vertical="center" wrapText="1"/>
    </xf>
    <xf numFmtId="178" fontId="4" fillId="0" borderId="87" xfId="2" applyNumberFormat="1" applyFont="1" applyFill="1" applyBorder="1" applyAlignment="1" applyProtection="1">
      <alignment horizontal="center" vertical="center" wrapText="1"/>
    </xf>
    <xf numFmtId="178" fontId="4" fillId="0" borderId="199" xfId="2" applyNumberFormat="1" applyFont="1" applyFill="1" applyBorder="1" applyAlignment="1" applyProtection="1">
      <alignment horizontal="center" vertical="center" wrapText="1"/>
    </xf>
    <xf numFmtId="0" fontId="4" fillId="0" borderId="195" xfId="2" applyFont="1" applyBorder="1" applyAlignment="1" applyProtection="1">
      <alignment horizontal="center" vertical="center" shrinkToFit="1"/>
    </xf>
    <xf numFmtId="0" fontId="4" fillId="0" borderId="196" xfId="2" applyFont="1" applyBorder="1" applyAlignment="1" applyProtection="1">
      <alignment horizontal="center" vertical="center" shrinkToFit="1"/>
    </xf>
    <xf numFmtId="0" fontId="4" fillId="0" borderId="220" xfId="2" applyFont="1" applyBorder="1" applyAlignment="1" applyProtection="1">
      <alignment horizontal="center" vertical="center" shrinkToFit="1"/>
    </xf>
    <xf numFmtId="178" fontId="4" fillId="0" borderId="36" xfId="2" applyNumberFormat="1" applyFont="1" applyFill="1" applyBorder="1" applyAlignment="1" applyProtection="1">
      <alignment horizontal="center" vertical="center" wrapText="1"/>
    </xf>
    <xf numFmtId="178" fontId="4" fillId="0" borderId="37" xfId="2" applyNumberFormat="1" applyFont="1" applyFill="1" applyBorder="1" applyAlignment="1" applyProtection="1">
      <alignment horizontal="center" vertical="center" wrapText="1"/>
    </xf>
    <xf numFmtId="178" fontId="4" fillId="0" borderId="44" xfId="2" applyNumberFormat="1" applyFont="1" applyFill="1" applyBorder="1" applyAlignment="1" applyProtection="1">
      <alignment horizontal="center" vertical="center" wrapText="1"/>
    </xf>
    <xf numFmtId="178" fontId="4" fillId="0" borderId="192" xfId="2" applyNumberFormat="1" applyFont="1" applyFill="1" applyBorder="1" applyAlignment="1" applyProtection="1">
      <alignment horizontal="center" vertical="center" wrapText="1"/>
    </xf>
    <xf numFmtId="178" fontId="4" fillId="0" borderId="193" xfId="2" applyNumberFormat="1" applyFont="1" applyFill="1" applyBorder="1" applyAlignment="1" applyProtection="1">
      <alignment horizontal="center" vertical="center" wrapText="1"/>
    </xf>
    <xf numFmtId="178" fontId="4" fillId="0" borderId="221" xfId="2" applyNumberFormat="1" applyFont="1" applyFill="1" applyBorder="1" applyAlignment="1" applyProtection="1">
      <alignment horizontal="center" vertical="center" wrapText="1"/>
    </xf>
    <xf numFmtId="178" fontId="4" fillId="0" borderId="296" xfId="2" applyNumberFormat="1" applyFont="1" applyFill="1" applyBorder="1" applyAlignment="1" applyProtection="1">
      <alignment horizontal="center" vertical="center" wrapText="1"/>
    </xf>
    <xf numFmtId="178" fontId="4" fillId="0" borderId="297" xfId="2" applyNumberFormat="1" applyFont="1" applyFill="1" applyBorder="1" applyAlignment="1" applyProtection="1">
      <alignment horizontal="center" vertical="center" wrapText="1"/>
    </xf>
    <xf numFmtId="178" fontId="4" fillId="0" borderId="298" xfId="2" applyNumberFormat="1" applyFont="1" applyFill="1" applyBorder="1" applyAlignment="1" applyProtection="1">
      <alignment horizontal="center" vertical="center" wrapText="1"/>
    </xf>
    <xf numFmtId="0" fontId="4" fillId="0" borderId="8" xfId="2" applyFont="1" applyBorder="1" applyAlignment="1" applyProtection="1">
      <alignment horizontal="center" vertical="center" wrapText="1"/>
    </xf>
    <xf numFmtId="0" fontId="4" fillId="0" borderId="4" xfId="2" applyFont="1" applyBorder="1" applyAlignment="1" applyProtection="1">
      <alignment horizontal="center" vertical="center" wrapText="1"/>
    </xf>
    <xf numFmtId="0" fontId="4" fillId="0" borderId="16" xfId="2" applyFont="1" applyBorder="1" applyAlignment="1" applyProtection="1">
      <alignment horizontal="center" vertical="center" wrapText="1"/>
    </xf>
    <xf numFmtId="178" fontId="4" fillId="0" borderId="244" xfId="2" applyNumberFormat="1" applyFont="1" applyBorder="1" applyAlignment="1" applyProtection="1">
      <alignment horizontal="center" vertical="center" wrapText="1"/>
    </xf>
    <xf numFmtId="178" fontId="4" fillId="0" borderId="245" xfId="2" applyNumberFormat="1" applyFont="1" applyBorder="1" applyAlignment="1" applyProtection="1">
      <alignment horizontal="center" vertical="center" wrapText="1"/>
    </xf>
    <xf numFmtId="178" fontId="4" fillId="0" borderId="40" xfId="2" applyNumberFormat="1" applyFont="1" applyBorder="1" applyAlignment="1" applyProtection="1">
      <alignment horizontal="center" vertical="center" wrapText="1"/>
    </xf>
    <xf numFmtId="178" fontId="4" fillId="0" borderId="41" xfId="2" applyNumberFormat="1" applyFont="1" applyBorder="1" applyAlignment="1" applyProtection="1">
      <alignment horizontal="center" vertical="center" wrapText="1"/>
    </xf>
    <xf numFmtId="178" fontId="4" fillId="0" borderId="180" xfId="2" applyNumberFormat="1" applyFont="1" applyBorder="1" applyAlignment="1" applyProtection="1">
      <alignment horizontal="center" vertical="center" wrapText="1"/>
    </xf>
    <xf numFmtId="178" fontId="4" fillId="0" borderId="51" xfId="2" applyNumberFormat="1" applyFont="1" applyBorder="1" applyAlignment="1" applyProtection="1">
      <alignment horizontal="center" vertical="center" wrapText="1"/>
    </xf>
    <xf numFmtId="178" fontId="4" fillId="0" borderId="4" xfId="2" applyNumberFormat="1" applyFont="1" applyBorder="1" applyAlignment="1" applyProtection="1">
      <alignment horizontal="center" vertical="center" wrapText="1"/>
    </xf>
    <xf numFmtId="178" fontId="4" fillId="0" borderId="16" xfId="2" applyNumberFormat="1" applyFont="1" applyBorder="1" applyAlignment="1" applyProtection="1">
      <alignment horizontal="center" vertical="center" wrapText="1"/>
    </xf>
    <xf numFmtId="0" fontId="7" fillId="0" borderId="0" xfId="2" applyFont="1" applyAlignment="1" applyProtection="1">
      <alignment horizontal="center" vertical="center"/>
    </xf>
    <xf numFmtId="176" fontId="4" fillId="0" borderId="8" xfId="2" applyNumberFormat="1" applyFont="1" applyBorder="1" applyAlignment="1">
      <alignment horizontal="center" vertical="center"/>
    </xf>
    <xf numFmtId="176" fontId="4" fillId="0" borderId="4" xfId="2" applyNumberFormat="1" applyFont="1" applyBorder="1" applyAlignment="1">
      <alignment horizontal="center" vertical="center"/>
    </xf>
    <xf numFmtId="0" fontId="4" fillId="0" borderId="10" xfId="2" applyFont="1" applyBorder="1" applyAlignment="1" applyProtection="1">
      <alignment horizontal="center" vertical="center" wrapText="1"/>
    </xf>
    <xf numFmtId="0" fontId="4" fillId="0" borderId="6" xfId="2" applyFont="1" applyBorder="1" applyAlignment="1" applyProtection="1">
      <alignment horizontal="center" vertical="center" wrapText="1"/>
    </xf>
    <xf numFmtId="0" fontId="16" fillId="0" borderId="39" xfId="2" applyFont="1" applyBorder="1" applyAlignment="1" applyProtection="1">
      <alignment horizontal="center" vertical="center" shrinkToFit="1"/>
    </xf>
    <xf numFmtId="0" fontId="16" fillId="0" borderId="40" xfId="2" applyFont="1" applyBorder="1" applyAlignment="1" applyProtection="1">
      <alignment horizontal="center" vertical="center" shrinkToFit="1"/>
    </xf>
    <xf numFmtId="0" fontId="16" fillId="0" borderId="42" xfId="2" applyFont="1" applyBorder="1" applyAlignment="1" applyProtection="1">
      <alignment horizontal="center" vertical="center" shrinkToFit="1"/>
    </xf>
    <xf numFmtId="0" fontId="16" fillId="0" borderId="43" xfId="2" applyFont="1" applyBorder="1" applyAlignment="1" applyProtection="1">
      <alignment horizontal="center" vertical="center" shrinkToFit="1"/>
    </xf>
    <xf numFmtId="178" fontId="4" fillId="0" borderId="144" xfId="2" applyNumberFormat="1" applyFont="1" applyBorder="1" applyAlignment="1" applyProtection="1">
      <alignment horizontal="center" vertical="center" wrapText="1"/>
    </xf>
    <xf numFmtId="0" fontId="4" fillId="0" borderId="8" xfId="2" applyFont="1" applyBorder="1" applyAlignment="1" applyProtection="1">
      <alignment horizontal="center" vertical="center" shrinkToFit="1"/>
    </xf>
    <xf numFmtId="0" fontId="4" fillId="0" borderId="4" xfId="2" applyFont="1" applyBorder="1" applyAlignment="1" applyProtection="1">
      <alignment horizontal="center" vertical="center" shrinkToFit="1"/>
    </xf>
    <xf numFmtId="0" fontId="4" fillId="0" borderId="34" xfId="2" applyFont="1" applyBorder="1" applyAlignment="1" applyProtection="1">
      <alignment horizontal="center" vertical="center" shrinkToFit="1"/>
    </xf>
    <xf numFmtId="0" fontId="0" fillId="0" borderId="111" xfId="0" applyFont="1" applyFill="1" applyBorder="1" applyAlignment="1" applyProtection="1">
      <alignment horizontal="center" vertical="center" shrinkToFit="1"/>
    </xf>
    <xf numFmtId="0" fontId="0" fillId="0" borderId="110" xfId="0" applyFont="1" applyFill="1" applyBorder="1" applyAlignment="1" applyProtection="1">
      <alignment horizontal="center" vertical="center" shrinkToFit="1"/>
    </xf>
    <xf numFmtId="0" fontId="0" fillId="0" borderId="116" xfId="0" applyFont="1" applyFill="1" applyBorder="1" applyAlignment="1" applyProtection="1">
      <alignment horizontal="center" vertical="center" shrinkToFit="1"/>
    </xf>
    <xf numFmtId="0" fontId="0" fillId="0" borderId="4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118" xfId="0" applyFont="1" applyFill="1" applyBorder="1" applyAlignment="1" applyProtection="1">
      <alignment horizontal="center" vertical="center" shrinkToFit="1"/>
    </xf>
    <xf numFmtId="0" fontId="0" fillId="0" borderId="136" xfId="0" applyFont="1" applyFill="1" applyBorder="1" applyAlignment="1" applyProtection="1">
      <alignment horizontal="center" vertical="center" shrinkToFit="1"/>
    </xf>
    <xf numFmtId="0" fontId="0" fillId="0" borderId="35" xfId="0" applyFont="1" applyFill="1" applyBorder="1" applyAlignment="1" applyProtection="1">
      <alignment horizontal="center" vertical="center" shrinkToFit="1"/>
    </xf>
    <xf numFmtId="0" fontId="0" fillId="0" borderId="139" xfId="0" applyFont="1" applyFill="1" applyBorder="1" applyAlignment="1" applyProtection="1">
      <alignment horizontal="center" vertical="center" shrinkToFit="1"/>
    </xf>
    <xf numFmtId="0" fontId="0" fillId="0" borderId="21"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wrapText="1" shrinkToFit="1"/>
    </xf>
    <xf numFmtId="0" fontId="0" fillId="0" borderId="17" xfId="0" applyFont="1" applyFill="1" applyBorder="1" applyAlignment="1" applyProtection="1">
      <alignment horizontal="center" vertical="center" wrapText="1" shrinkToFit="1"/>
    </xf>
    <xf numFmtId="0" fontId="0" fillId="0" borderId="138" xfId="0" applyFont="1" applyFill="1" applyBorder="1" applyAlignment="1" applyProtection="1">
      <alignment horizontal="center" vertical="center" wrapText="1" shrinkToFit="1"/>
    </xf>
    <xf numFmtId="0" fontId="0" fillId="0" borderId="137" xfId="0" applyFont="1" applyFill="1" applyBorder="1" applyAlignment="1" applyProtection="1">
      <alignment horizontal="center" vertical="center" wrapText="1" shrinkToFit="1"/>
    </xf>
    <xf numFmtId="0" fontId="0" fillId="0" borderId="200" xfId="0" applyFont="1" applyFill="1" applyBorder="1" applyAlignment="1" applyProtection="1">
      <alignment horizontal="center" vertical="center" shrinkToFit="1"/>
    </xf>
    <xf numFmtId="0" fontId="0" fillId="0" borderId="201" xfId="0" applyFont="1" applyFill="1" applyBorder="1" applyAlignment="1" applyProtection="1">
      <alignment horizontal="center" vertical="center" shrinkToFit="1"/>
    </xf>
    <xf numFmtId="0" fontId="10" fillId="0" borderId="291" xfId="0" applyFont="1" applyFill="1" applyBorder="1" applyAlignment="1" applyProtection="1">
      <alignment horizontal="center" vertical="center" wrapText="1"/>
      <protection locked="0"/>
    </xf>
    <xf numFmtId="0" fontId="10" fillId="0" borderId="292" xfId="0" applyFont="1" applyFill="1" applyBorder="1" applyAlignment="1" applyProtection="1">
      <alignment horizontal="center" vertical="center" wrapText="1"/>
      <protection locked="0"/>
    </xf>
    <xf numFmtId="0" fontId="10" fillId="0" borderId="293" xfId="0" applyFont="1" applyFill="1" applyBorder="1" applyAlignment="1" applyProtection="1">
      <alignment horizontal="center" vertical="center" wrapText="1"/>
      <protection locked="0"/>
    </xf>
    <xf numFmtId="0" fontId="13" fillId="0" borderId="279" xfId="8" applyFont="1" applyBorder="1" applyAlignment="1" applyProtection="1">
      <alignment horizontal="center" vertical="center" shrinkToFit="1"/>
      <protection locked="0"/>
    </xf>
    <xf numFmtId="0" fontId="13" fillId="0" borderId="123" xfId="8" applyFont="1" applyBorder="1" applyAlignment="1" applyProtection="1">
      <alignment horizontal="center" vertical="center" shrinkToFit="1"/>
      <protection locked="0"/>
    </xf>
    <xf numFmtId="0" fontId="13" fillId="0" borderId="36" xfId="8" applyFont="1" applyBorder="1" applyAlignment="1" applyProtection="1">
      <alignment horizontal="center" vertical="center" shrinkToFit="1"/>
      <protection locked="0"/>
    </xf>
    <xf numFmtId="0" fontId="13" fillId="0" borderId="37" xfId="8" applyFont="1" applyBorder="1" applyAlignment="1" applyProtection="1">
      <alignment horizontal="center" vertical="center" shrinkToFit="1"/>
      <protection locked="0"/>
    </xf>
    <xf numFmtId="14" fontId="13" fillId="0" borderId="36" xfId="8" applyNumberFormat="1" applyFont="1" applyBorder="1" applyAlignment="1" applyProtection="1">
      <alignment horizontal="center" vertical="center" shrinkToFit="1"/>
      <protection locked="0"/>
    </xf>
    <xf numFmtId="0" fontId="13" fillId="0" borderId="38" xfId="8" applyFont="1" applyBorder="1" applyAlignment="1" applyProtection="1">
      <alignment horizontal="center" vertical="center" shrinkToFit="1"/>
      <protection locked="0"/>
    </xf>
    <xf numFmtId="0" fontId="14" fillId="0" borderId="8" xfId="8" applyFont="1" applyBorder="1" applyAlignment="1" applyProtection="1">
      <alignment horizontal="center" vertical="center" wrapText="1" shrinkToFit="1"/>
      <protection locked="0"/>
    </xf>
    <xf numFmtId="0" fontId="14" fillId="0" borderId="16" xfId="8" applyFont="1" applyBorder="1" applyAlignment="1" applyProtection="1">
      <alignment horizontal="center" vertical="center" wrapText="1" shrinkToFit="1"/>
      <protection locked="0"/>
    </xf>
    <xf numFmtId="0" fontId="13" fillId="0" borderId="8" xfId="8" applyFont="1" applyBorder="1" applyAlignment="1" applyProtection="1">
      <alignment horizontal="center" vertical="center" shrinkToFit="1"/>
      <protection locked="0"/>
    </xf>
    <xf numFmtId="0" fontId="13" fillId="0" borderId="95" xfId="8" applyFont="1" applyBorder="1" applyAlignment="1" applyProtection="1">
      <alignment horizontal="center" vertical="center" shrinkToFit="1"/>
      <protection locked="0"/>
    </xf>
    <xf numFmtId="0" fontId="13" fillId="0" borderId="42" xfId="8" applyFont="1" applyBorder="1" applyAlignment="1" applyProtection="1">
      <alignment horizontal="center" vertical="center" shrinkToFit="1"/>
      <protection locked="0"/>
    </xf>
    <xf numFmtId="0" fontId="13" fillId="0" borderId="43" xfId="8" applyFont="1" applyBorder="1" applyAlignment="1" applyProtection="1">
      <alignment horizontal="center" vertical="center" shrinkToFit="1"/>
      <protection locked="0"/>
    </xf>
    <xf numFmtId="0" fontId="13" fillId="0" borderId="181" xfId="8" applyFont="1" applyBorder="1" applyAlignment="1" applyProtection="1">
      <alignment horizontal="center" vertical="center" shrinkToFit="1"/>
      <protection locked="0"/>
    </xf>
    <xf numFmtId="0" fontId="13" fillId="0" borderId="278" xfId="8" applyFont="1" applyBorder="1" applyAlignment="1" applyProtection="1">
      <alignment horizontal="center" vertical="center" shrinkToFit="1"/>
      <protection locked="0"/>
    </xf>
    <xf numFmtId="0" fontId="13" fillId="0" borderId="180" xfId="8" applyFont="1" applyBorder="1" applyAlignment="1" applyProtection="1">
      <alignment horizontal="center" vertical="center" shrinkToFit="1"/>
      <protection locked="0"/>
    </xf>
    <xf numFmtId="0" fontId="13" fillId="0" borderId="51" xfId="8" applyFont="1" applyBorder="1" applyAlignment="1" applyProtection="1">
      <alignment horizontal="center" vertical="center" shrinkToFit="1"/>
      <protection locked="0"/>
    </xf>
    <xf numFmtId="0" fontId="4" fillId="0" borderId="273" xfId="2" applyFont="1" applyBorder="1" applyAlignment="1" applyProtection="1">
      <alignment horizontal="center" vertical="center"/>
      <protection locked="0"/>
    </xf>
    <xf numFmtId="0" fontId="4" fillId="0" borderId="274" xfId="2" applyFont="1" applyBorder="1" applyAlignment="1" applyProtection="1">
      <alignment horizontal="center" vertical="center"/>
      <protection locked="0"/>
    </xf>
    <xf numFmtId="0" fontId="4" fillId="0" borderId="275" xfId="2" applyFont="1" applyBorder="1" applyAlignment="1" applyProtection="1">
      <alignment horizontal="center" vertical="center"/>
      <protection locked="0"/>
    </xf>
    <xf numFmtId="0" fontId="4" fillId="0" borderId="34"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0" borderId="271"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14" fillId="5" borderId="266" xfId="8" applyFont="1" applyFill="1" applyBorder="1" applyAlignment="1" applyProtection="1">
      <alignment horizontal="center" vertical="center" wrapText="1" shrinkToFit="1"/>
    </xf>
    <xf numFmtId="0" fontId="13" fillId="0" borderId="269" xfId="8" applyFont="1" applyBorder="1" applyAlignment="1" applyProtection="1">
      <alignment horizontal="center" vertical="center" shrinkToFit="1"/>
      <protection locked="0"/>
    </xf>
    <xf numFmtId="0" fontId="13" fillId="0" borderId="217" xfId="8" applyFont="1" applyBorder="1" applyAlignment="1" applyProtection="1">
      <alignment horizontal="center" vertical="center" shrinkToFit="1"/>
      <protection locked="0"/>
    </xf>
    <xf numFmtId="0" fontId="13" fillId="0" borderId="270" xfId="8" applyFont="1" applyBorder="1" applyAlignment="1" applyProtection="1">
      <alignment horizontal="center" vertical="center" shrinkToFit="1"/>
      <protection locked="0"/>
    </xf>
    <xf numFmtId="0" fontId="13" fillId="5" borderId="267" xfId="8" applyFont="1" applyFill="1" applyBorder="1" applyAlignment="1" applyProtection="1">
      <alignment horizontal="center" vertical="center" shrinkToFit="1"/>
    </xf>
    <xf numFmtId="0" fontId="13" fillId="5" borderId="266" xfId="8" applyFont="1" applyFill="1" applyBorder="1" applyAlignment="1" applyProtection="1">
      <alignment horizontal="center" vertical="center" shrinkToFit="1"/>
    </xf>
    <xf numFmtId="0" fontId="0" fillId="0" borderId="142" xfId="0" applyFont="1" applyFill="1" applyBorder="1" applyAlignment="1" applyProtection="1">
      <alignment horizontal="center" vertical="center" shrinkToFit="1"/>
    </xf>
    <xf numFmtId="0" fontId="0" fillId="0" borderId="158" xfId="0" applyFont="1" applyFill="1" applyBorder="1" applyAlignment="1" applyProtection="1">
      <alignment horizontal="center" vertical="center"/>
    </xf>
    <xf numFmtId="0" fontId="0" fillId="0" borderId="68" xfId="0" applyFont="1" applyFill="1" applyBorder="1" applyAlignment="1" applyProtection="1">
      <alignment horizontal="center" vertical="center"/>
    </xf>
    <xf numFmtId="0" fontId="0" fillId="0" borderId="11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0" borderId="218" xfId="2" applyFont="1" applyFill="1" applyBorder="1" applyAlignment="1" applyProtection="1">
      <alignment horizontal="center" vertical="center" shrinkToFit="1"/>
    </xf>
    <xf numFmtId="0" fontId="4" fillId="0" borderId="217" xfId="2" applyFont="1" applyFill="1" applyBorder="1" applyAlignment="1" applyProtection="1">
      <alignment horizontal="center" vertical="center" shrinkToFit="1"/>
    </xf>
    <xf numFmtId="0" fontId="8" fillId="4" borderId="216" xfId="2" applyFont="1" applyFill="1" applyBorder="1" applyAlignment="1" applyProtection="1">
      <alignment horizontal="center" vertical="center" shrinkToFit="1"/>
      <protection locked="0"/>
    </xf>
    <xf numFmtId="0" fontId="8" fillId="4" borderId="217" xfId="2" applyFont="1" applyFill="1" applyBorder="1" applyAlignment="1" applyProtection="1">
      <alignment horizontal="center" vertical="center" shrinkToFit="1"/>
      <protection locked="0"/>
    </xf>
    <xf numFmtId="0" fontId="8" fillId="4" borderId="242" xfId="2" applyFont="1" applyFill="1" applyBorder="1" applyAlignment="1" applyProtection="1">
      <alignment horizontal="center" vertical="center" shrinkToFit="1"/>
      <protection locked="0"/>
    </xf>
    <xf numFmtId="0" fontId="18" fillId="4" borderId="202" xfId="0" applyFont="1" applyFill="1" applyBorder="1" applyAlignment="1" applyProtection="1">
      <alignment horizontal="center" vertical="center" shrinkToFit="1"/>
      <protection locked="0"/>
    </xf>
    <xf numFmtId="0" fontId="18" fillId="4" borderId="203" xfId="0" applyFont="1" applyFill="1" applyBorder="1" applyAlignment="1" applyProtection="1">
      <alignment horizontal="center" vertical="center" shrinkToFit="1"/>
      <protection locked="0"/>
    </xf>
    <xf numFmtId="0" fontId="18" fillId="4" borderId="204" xfId="0" applyFont="1" applyFill="1" applyBorder="1" applyAlignment="1" applyProtection="1">
      <alignment horizontal="center" vertical="center" shrinkToFit="1"/>
      <protection locked="0"/>
    </xf>
    <xf numFmtId="0" fontId="18" fillId="4" borderId="205" xfId="0" applyFont="1" applyFill="1" applyBorder="1" applyAlignment="1" applyProtection="1">
      <alignment horizontal="center" vertical="center" shrinkToFit="1"/>
      <protection locked="0"/>
    </xf>
    <xf numFmtId="0" fontId="0" fillId="0" borderId="203" xfId="0" applyFont="1" applyFill="1" applyBorder="1" applyAlignment="1" applyProtection="1">
      <alignment horizontal="center" vertical="center" shrinkToFit="1"/>
    </xf>
    <xf numFmtId="0" fontId="0" fillId="0" borderId="155" xfId="0" applyFont="1" applyFill="1" applyBorder="1" applyAlignment="1" applyProtection="1">
      <alignment horizontal="center" vertical="center" shrinkToFit="1"/>
    </xf>
    <xf numFmtId="0" fontId="0" fillId="0" borderId="205" xfId="0" applyFont="1" applyFill="1" applyBorder="1" applyAlignment="1" applyProtection="1">
      <alignment horizontal="center" vertical="center" shrinkToFit="1"/>
    </xf>
    <xf numFmtId="0" fontId="0" fillId="0" borderId="97" xfId="0" applyFont="1" applyFill="1" applyBorder="1" applyAlignment="1" applyProtection="1">
      <alignment horizontal="center" vertical="center" shrinkToFit="1"/>
    </xf>
    <xf numFmtId="0" fontId="0" fillId="0" borderId="109" xfId="0" applyFont="1" applyFill="1" applyBorder="1" applyAlignment="1" applyProtection="1">
      <alignment horizontal="center" vertical="center" shrinkToFit="1"/>
    </xf>
    <xf numFmtId="0" fontId="0" fillId="0" borderId="117" xfId="0" applyFont="1" applyFill="1" applyBorder="1" applyAlignment="1" applyProtection="1">
      <alignment horizontal="center" vertical="center" shrinkToFit="1"/>
    </xf>
    <xf numFmtId="0" fontId="0" fillId="0" borderId="135" xfId="0" applyFont="1" applyFill="1" applyBorder="1" applyAlignment="1" applyProtection="1">
      <alignment horizontal="center" vertical="center" shrinkToFit="1"/>
    </xf>
    <xf numFmtId="0" fontId="0" fillId="0" borderId="112" xfId="0" applyFont="1" applyFill="1" applyBorder="1" applyAlignment="1" applyProtection="1">
      <alignment horizontal="center" vertical="center" shrinkToFit="1"/>
    </xf>
    <xf numFmtId="0" fontId="0" fillId="0" borderId="18" xfId="0" applyFont="1" applyFill="1" applyBorder="1" applyAlignment="1" applyProtection="1">
      <alignment horizontal="center" vertical="center" shrinkToFit="1"/>
    </xf>
    <xf numFmtId="0" fontId="0" fillId="0" borderId="137" xfId="0" applyFont="1" applyFill="1" applyBorder="1" applyAlignment="1" applyProtection="1">
      <alignment horizontal="center" vertical="center" shrinkToFit="1"/>
    </xf>
    <xf numFmtId="0" fontId="0" fillId="0" borderId="113" xfId="0" applyFont="1" applyFill="1" applyBorder="1" applyAlignment="1" applyProtection="1">
      <alignment horizontal="center" vertical="center" shrinkToFit="1"/>
    </xf>
    <xf numFmtId="0" fontId="0" fillId="0" borderId="114" xfId="0" applyFont="1" applyFill="1" applyBorder="1" applyAlignment="1" applyProtection="1">
      <alignment horizontal="center" vertical="center" shrinkToFit="1"/>
    </xf>
    <xf numFmtId="0" fontId="0" fillId="0" borderId="115" xfId="0" applyFont="1" applyFill="1" applyBorder="1" applyAlignment="1" applyProtection="1">
      <alignment horizontal="center" vertical="center" shrinkToFit="1"/>
    </xf>
    <xf numFmtId="0" fontId="0" fillId="0" borderId="207" xfId="0" applyFont="1" applyFill="1" applyBorder="1" applyAlignment="1" applyProtection="1">
      <alignment horizontal="center" vertical="center" shrinkToFit="1"/>
    </xf>
    <xf numFmtId="0" fontId="0" fillId="0" borderId="154" xfId="0" applyFont="1" applyFill="1" applyBorder="1" applyAlignment="1" applyProtection="1">
      <alignment horizontal="center" vertical="center" shrinkToFit="1"/>
    </xf>
    <xf numFmtId="0" fontId="0" fillId="0" borderId="91" xfId="0" applyFont="1" applyFill="1" applyBorder="1" applyAlignment="1" applyProtection="1">
      <alignment horizontal="center" vertical="center" shrinkToFit="1"/>
    </xf>
    <xf numFmtId="0" fontId="0" fillId="0" borderId="92" xfId="0" applyFont="1" applyFill="1" applyBorder="1" applyAlignment="1" applyProtection="1">
      <alignment horizontal="center" vertical="center" shrinkToFit="1"/>
    </xf>
    <xf numFmtId="0" fontId="4" fillId="0" borderId="49" xfId="2" applyFont="1" applyFill="1" applyBorder="1" applyAlignment="1" applyProtection="1">
      <alignment horizontal="center" vertical="center"/>
    </xf>
    <xf numFmtId="0" fontId="4" fillId="0" borderId="50" xfId="2" applyFont="1" applyFill="1" applyBorder="1" applyAlignment="1" applyProtection="1">
      <alignment horizontal="center" vertical="center"/>
    </xf>
    <xf numFmtId="0" fontId="4" fillId="0" borderId="122" xfId="2" applyFont="1" applyFill="1" applyBorder="1" applyAlignment="1" applyProtection="1">
      <alignment horizontal="center" vertical="center"/>
    </xf>
    <xf numFmtId="0" fontId="0" fillId="0" borderId="36" xfId="0" applyFont="1" applyFill="1" applyBorder="1" applyAlignment="1" applyProtection="1">
      <alignment horizontal="center" vertical="center" shrinkToFit="1"/>
    </xf>
    <xf numFmtId="0" fontId="0" fillId="0" borderId="37" xfId="0" applyFont="1" applyFill="1" applyBorder="1" applyAlignment="1" applyProtection="1">
      <alignment horizontal="center" vertical="center" shrinkToFit="1"/>
    </xf>
    <xf numFmtId="0" fontId="0" fillId="0" borderId="36" xfId="0" applyNumberFormat="1" applyFont="1" applyFill="1" applyBorder="1" applyAlignment="1" applyProtection="1">
      <alignment horizontal="center" vertical="center" shrinkToFit="1"/>
    </xf>
    <xf numFmtId="0" fontId="0" fillId="0" borderId="172" xfId="0" applyNumberFormat="1" applyFont="1" applyFill="1" applyBorder="1" applyAlignment="1" applyProtection="1">
      <alignment horizontal="center" vertical="center" shrinkToFit="1"/>
    </xf>
    <xf numFmtId="0" fontId="18" fillId="4" borderId="240" xfId="0" applyFont="1" applyFill="1" applyBorder="1" applyAlignment="1" applyProtection="1">
      <alignment horizontal="center" vertical="center" shrinkToFit="1"/>
      <protection locked="0"/>
    </xf>
    <xf numFmtId="0" fontId="18" fillId="4" borderId="193" xfId="0" applyFont="1" applyFill="1" applyBorder="1" applyAlignment="1" applyProtection="1">
      <alignment horizontal="center" vertical="center" shrinkToFit="1"/>
      <protection locked="0"/>
    </xf>
    <xf numFmtId="0" fontId="0" fillId="0" borderId="193" xfId="0" applyFont="1" applyFill="1" applyBorder="1" applyAlignment="1" applyProtection="1">
      <alignment horizontal="center" vertical="center" shrinkToFit="1"/>
    </xf>
    <xf numFmtId="0" fontId="0" fillId="0" borderId="44" xfId="0" applyFont="1" applyFill="1" applyBorder="1" applyAlignment="1" applyProtection="1">
      <alignment horizontal="center" vertical="center" shrinkToFit="1"/>
    </xf>
    <xf numFmtId="0" fontId="0" fillId="4" borderId="250" xfId="0" applyFont="1" applyFill="1" applyBorder="1" applyAlignment="1" applyProtection="1">
      <alignment horizontal="center" vertical="center" shrinkToFit="1"/>
      <protection locked="0"/>
    </xf>
    <xf numFmtId="0" fontId="0" fillId="4" borderId="251" xfId="0" applyFont="1" applyFill="1" applyBorder="1" applyAlignment="1" applyProtection="1">
      <alignment horizontal="center" vertical="center" shrinkToFit="1"/>
      <protection locked="0"/>
    </xf>
    <xf numFmtId="0" fontId="0" fillId="4" borderId="252" xfId="0" applyFont="1" applyFill="1" applyBorder="1" applyAlignment="1" applyProtection="1">
      <alignment horizontal="center" vertical="center" shrinkToFit="1"/>
      <protection locked="0"/>
    </xf>
    <xf numFmtId="0" fontId="0" fillId="4" borderId="253" xfId="0" applyFont="1" applyFill="1" applyBorder="1" applyAlignment="1" applyProtection="1">
      <alignment horizontal="center" vertical="center" shrinkToFit="1"/>
      <protection locked="0"/>
    </xf>
    <xf numFmtId="0" fontId="14" fillId="0" borderId="156" xfId="0" applyFont="1" applyFill="1" applyBorder="1" applyAlignment="1" applyProtection="1">
      <alignment horizontal="left" vertical="center" wrapText="1"/>
    </xf>
    <xf numFmtId="0" fontId="14" fillId="0" borderId="68" xfId="0" applyFont="1" applyFill="1" applyBorder="1" applyAlignment="1" applyProtection="1">
      <alignment horizontal="left" vertical="center" wrapText="1"/>
    </xf>
    <xf numFmtId="0" fontId="14" fillId="0" borderId="157"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14" xfId="0" applyFont="1" applyFill="1" applyBorder="1" applyAlignment="1" applyProtection="1">
      <alignment horizontal="left" vertical="center" wrapText="1"/>
    </xf>
    <xf numFmtId="0" fontId="14" fillId="0" borderId="212" xfId="0" applyFont="1" applyFill="1" applyBorder="1" applyAlignment="1" applyProtection="1">
      <alignment horizontal="left" vertical="center" wrapText="1"/>
    </xf>
    <xf numFmtId="0" fontId="4" fillId="0" borderId="213" xfId="2" applyFont="1" applyFill="1" applyBorder="1" applyAlignment="1" applyProtection="1">
      <alignment horizontal="center" vertical="center"/>
    </xf>
    <xf numFmtId="0" fontId="4" fillId="0" borderId="214" xfId="2" applyFont="1" applyFill="1" applyBorder="1" applyAlignment="1" applyProtection="1">
      <alignment horizontal="center" vertical="center"/>
    </xf>
    <xf numFmtId="0" fontId="8" fillId="4" borderId="243" xfId="2" applyFont="1" applyFill="1" applyBorder="1" applyAlignment="1" applyProtection="1">
      <alignment horizontal="center" vertical="center"/>
      <protection locked="0"/>
    </xf>
    <xf numFmtId="0" fontId="8" fillId="4" borderId="214" xfId="2" applyFont="1" applyFill="1" applyBorder="1" applyAlignment="1" applyProtection="1">
      <alignment horizontal="center" vertical="center"/>
      <protection locked="0"/>
    </xf>
    <xf numFmtId="0" fontId="8" fillId="4" borderId="215" xfId="2" applyFont="1" applyFill="1" applyBorder="1" applyAlignment="1" applyProtection="1">
      <alignment horizontal="center" vertical="center"/>
      <protection locked="0"/>
    </xf>
    <xf numFmtId="0" fontId="0" fillId="0" borderId="152" xfId="0" applyFont="1" applyFill="1" applyBorder="1" applyAlignment="1" applyProtection="1">
      <alignment horizontal="center" vertical="center" shrinkToFit="1"/>
    </xf>
    <xf numFmtId="0" fontId="0" fillId="0" borderId="20" xfId="0" applyFont="1" applyFill="1" applyBorder="1" applyAlignment="1" applyProtection="1">
      <alignment horizontal="center" vertical="center" shrinkToFit="1"/>
    </xf>
    <xf numFmtId="0" fontId="0" fillId="0" borderId="206" xfId="0" applyFont="1" applyFill="1" applyBorder="1" applyAlignment="1" applyProtection="1">
      <alignment horizontal="center" vertical="center" shrinkToFit="1"/>
    </xf>
    <xf numFmtId="0" fontId="4" fillId="0" borderId="73" xfId="2" applyFont="1" applyFill="1" applyBorder="1" applyAlignment="1" applyProtection="1">
      <alignment horizontal="center" vertical="center"/>
      <protection locked="0"/>
    </xf>
    <xf numFmtId="0" fontId="4" fillId="0" borderId="40" xfId="2" applyFont="1" applyFill="1" applyBorder="1" applyAlignment="1" applyProtection="1">
      <alignment horizontal="center" vertical="center"/>
      <protection locked="0"/>
    </xf>
    <xf numFmtId="0" fontId="4" fillId="0" borderId="183" xfId="2"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shrinkToFit="1"/>
    </xf>
    <xf numFmtId="0" fontId="0" fillId="0" borderId="40" xfId="0" applyFont="1" applyFill="1" applyBorder="1" applyAlignment="1" applyProtection="1">
      <alignment horizontal="center" vertical="center" shrinkToFit="1"/>
    </xf>
    <xf numFmtId="0" fontId="18" fillId="4" borderId="162" xfId="0" applyFont="1" applyFill="1" applyBorder="1" applyAlignment="1" applyProtection="1">
      <alignment horizontal="center" vertical="center" shrinkToFit="1"/>
      <protection locked="0"/>
    </xf>
    <xf numFmtId="0" fontId="18" fillId="4" borderId="87" xfId="0" applyFont="1" applyFill="1" applyBorder="1" applyAlignment="1" applyProtection="1">
      <alignment horizontal="center" vertical="center" shrinkToFit="1"/>
      <protection locked="0"/>
    </xf>
    <xf numFmtId="0" fontId="0" fillId="0" borderId="87" xfId="0" applyFont="1" applyFill="1" applyBorder="1" applyAlignment="1" applyProtection="1">
      <alignment horizontal="center" vertical="center" shrinkToFit="1"/>
    </xf>
    <xf numFmtId="0" fontId="0" fillId="0" borderId="177" xfId="0" applyFont="1" applyFill="1" applyBorder="1" applyAlignment="1" applyProtection="1">
      <alignment horizontal="center" vertical="center" shrinkToFit="1"/>
    </xf>
    <xf numFmtId="0" fontId="18" fillId="4" borderId="42" xfId="0" applyFont="1" applyFill="1" applyBorder="1" applyAlignment="1" applyProtection="1">
      <alignment horizontal="center" vertical="center" shrinkToFit="1"/>
      <protection locked="0"/>
    </xf>
    <xf numFmtId="0" fontId="18" fillId="4" borderId="175" xfId="0" applyFont="1" applyFill="1" applyBorder="1" applyAlignment="1" applyProtection="1">
      <alignment horizontal="center" vertical="center" shrinkToFit="1"/>
      <protection locked="0"/>
    </xf>
    <xf numFmtId="0" fontId="4" fillId="0" borderId="73" xfId="2" applyFont="1" applyFill="1" applyBorder="1" applyAlignment="1" applyProtection="1">
      <alignment horizontal="center" vertical="center" wrapText="1"/>
      <protection locked="0"/>
    </xf>
    <xf numFmtId="0" fontId="4" fillId="0" borderId="40" xfId="2" applyFont="1" applyFill="1" applyBorder="1" applyAlignment="1" applyProtection="1">
      <alignment horizontal="center" vertical="center" wrapText="1"/>
      <protection locked="0"/>
    </xf>
    <xf numFmtId="0" fontId="4" fillId="0" borderId="183" xfId="2" applyFont="1" applyFill="1" applyBorder="1" applyAlignment="1" applyProtection="1">
      <alignment horizontal="center" vertical="center" wrapText="1"/>
      <protection locked="0"/>
    </xf>
    <xf numFmtId="0" fontId="18" fillId="4" borderId="36" xfId="0" applyFont="1" applyFill="1" applyBorder="1" applyAlignment="1" applyProtection="1">
      <alignment horizontal="center" vertical="center" shrinkToFit="1"/>
      <protection locked="0"/>
    </xf>
    <xf numFmtId="0" fontId="18" fillId="4" borderId="172" xfId="0" applyFont="1" applyFill="1" applyBorder="1" applyAlignment="1" applyProtection="1">
      <alignment horizontal="center" vertical="center" shrinkToFit="1"/>
      <protection locked="0"/>
    </xf>
    <xf numFmtId="0" fontId="4" fillId="0" borderId="173" xfId="2" applyFont="1" applyFill="1" applyBorder="1" applyAlignment="1" applyProtection="1">
      <alignment horizontal="center" vertical="center"/>
      <protection locked="0"/>
    </xf>
    <xf numFmtId="0" fontId="4" fillId="0" borderId="37" xfId="2" applyFont="1" applyFill="1" applyBorder="1" applyAlignment="1" applyProtection="1">
      <alignment horizontal="center" vertical="center"/>
      <protection locked="0"/>
    </xf>
    <xf numFmtId="0" fontId="4" fillId="0" borderId="182" xfId="2" applyFont="1" applyFill="1" applyBorder="1" applyAlignment="1" applyProtection="1">
      <alignment horizontal="center" vertical="center"/>
      <protection locked="0"/>
    </xf>
    <xf numFmtId="0" fontId="18" fillId="4" borderId="241" xfId="0" applyFont="1" applyFill="1" applyBorder="1" applyAlignment="1" applyProtection="1">
      <alignment horizontal="center" vertical="center" shrinkToFit="1"/>
      <protection locked="0"/>
    </xf>
    <xf numFmtId="0" fontId="18" fillId="4" borderId="86" xfId="0" applyFont="1" applyFill="1" applyBorder="1" applyAlignment="1" applyProtection="1">
      <alignment horizontal="center" vertical="center" shrinkToFit="1"/>
      <protection locked="0"/>
    </xf>
    <xf numFmtId="0" fontId="0" fillId="0" borderId="86" xfId="0" applyFont="1" applyFill="1" applyBorder="1" applyAlignment="1" applyProtection="1">
      <alignment horizontal="center" vertical="center" shrinkToFit="1"/>
    </xf>
    <xf numFmtId="0" fontId="0" fillId="0" borderId="176" xfId="0" applyFont="1" applyFill="1" applyBorder="1" applyAlignment="1" applyProtection="1">
      <alignment horizontal="center" vertical="center" shrinkToFit="1"/>
    </xf>
    <xf numFmtId="0" fontId="18" fillId="4" borderId="39" xfId="0" applyFont="1" applyFill="1" applyBorder="1" applyAlignment="1" applyProtection="1">
      <alignment horizontal="center" vertical="center" shrinkToFit="1"/>
      <protection locked="0"/>
    </xf>
    <xf numFmtId="0" fontId="18" fillId="4" borderId="174" xfId="0" applyFont="1" applyFill="1" applyBorder="1" applyAlignment="1" applyProtection="1">
      <alignment horizontal="center" vertical="center" shrinkToFit="1"/>
      <protection locked="0"/>
    </xf>
    <xf numFmtId="0" fontId="0" fillId="0" borderId="238" xfId="0" applyFont="1" applyBorder="1" applyAlignment="1" applyProtection="1">
      <alignment horizontal="center" vertical="center" shrinkToFit="1"/>
    </xf>
    <xf numFmtId="0" fontId="0" fillId="0" borderId="53" xfId="0" applyFont="1" applyBorder="1" applyAlignment="1" applyProtection="1">
      <alignment horizontal="center" vertical="center" shrinkToFit="1"/>
    </xf>
    <xf numFmtId="178" fontId="0" fillId="0" borderId="53" xfId="0" applyNumberFormat="1" applyFont="1" applyFill="1" applyBorder="1" applyAlignment="1" applyProtection="1">
      <alignment horizontal="center" vertical="center" shrinkToFit="1"/>
    </xf>
    <xf numFmtId="0" fontId="0" fillId="0" borderId="239" xfId="0" applyFont="1" applyFill="1" applyBorder="1" applyAlignment="1" applyProtection="1">
      <alignment horizontal="center" vertical="center" shrinkToFit="1"/>
    </xf>
    <xf numFmtId="0" fontId="13" fillId="0" borderId="74" xfId="0" applyFont="1" applyBorder="1" applyAlignment="1" applyProtection="1">
      <alignment horizontal="left" vertical="center" shrinkToFit="1"/>
    </xf>
    <xf numFmtId="0" fontId="13" fillId="0" borderId="43" xfId="0" applyFont="1" applyBorder="1" applyAlignment="1" applyProtection="1">
      <alignment horizontal="left" vertical="center" shrinkToFit="1"/>
    </xf>
    <xf numFmtId="0" fontId="13" fillId="0" borderId="181" xfId="0" applyFont="1" applyBorder="1" applyAlignment="1" applyProtection="1">
      <alignment horizontal="left" vertical="center" shrinkToFit="1"/>
    </xf>
    <xf numFmtId="0" fontId="0" fillId="0" borderId="42" xfId="0" applyNumberFormat="1" applyFont="1" applyFill="1" applyBorder="1" applyAlignment="1" applyProtection="1">
      <alignment horizontal="center" vertical="center" shrinkToFit="1"/>
    </xf>
    <xf numFmtId="0" fontId="0" fillId="0" borderId="175" xfId="0" applyNumberFormat="1" applyFont="1" applyFill="1" applyBorder="1" applyAlignment="1" applyProtection="1">
      <alignment horizontal="center" vertical="center" shrinkToFit="1"/>
    </xf>
    <xf numFmtId="0" fontId="4" fillId="0" borderId="57" xfId="2" applyFont="1" applyBorder="1" applyAlignment="1" applyProtection="1">
      <alignment horizontal="center" vertical="center" shrinkToFit="1"/>
    </xf>
    <xf numFmtId="0" fontId="4" fillId="0" borderId="58" xfId="2" applyFont="1" applyBorder="1" applyAlignment="1" applyProtection="1">
      <alignment horizontal="center" vertical="center" shrinkToFit="1"/>
    </xf>
    <xf numFmtId="178" fontId="4" fillId="4" borderId="58" xfId="2" applyNumberFormat="1" applyFont="1" applyFill="1" applyBorder="1" applyAlignment="1" applyProtection="1">
      <alignment horizontal="center" vertical="center"/>
      <protection locked="0"/>
    </xf>
    <xf numFmtId="178" fontId="4" fillId="4" borderId="124" xfId="2" applyNumberFormat="1"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shrinkToFit="1"/>
    </xf>
    <xf numFmtId="0" fontId="0" fillId="0" borderId="16"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24" xfId="0" applyFont="1" applyFill="1" applyBorder="1" applyAlignment="1" applyProtection="1">
      <alignment horizontal="center" vertical="center" shrinkToFit="1"/>
    </xf>
    <xf numFmtId="0" fontId="0" fillId="0" borderId="10" xfId="0" applyFont="1" applyBorder="1" applyAlignment="1" applyProtection="1">
      <alignment horizontal="center" vertical="center" wrapText="1" shrinkToFit="1"/>
    </xf>
    <xf numFmtId="0" fontId="0" fillId="0" borderId="17" xfId="0" applyFont="1" applyBorder="1" applyAlignment="1" applyProtection="1">
      <alignment horizontal="center" vertical="center" wrapText="1" shrinkToFit="1"/>
    </xf>
    <xf numFmtId="0" fontId="0" fillId="0" borderId="5" xfId="0" applyFont="1" applyBorder="1" applyAlignment="1" applyProtection="1">
      <alignment horizontal="center" vertical="center" wrapText="1" shrinkToFit="1"/>
    </xf>
    <xf numFmtId="0" fontId="0" fillId="0" borderId="18" xfId="0" applyFont="1" applyBorder="1" applyAlignment="1" applyProtection="1">
      <alignment horizontal="center" vertical="center" wrapText="1" shrinkToFit="1"/>
    </xf>
    <xf numFmtId="0" fontId="5" fillId="0" borderId="46" xfId="2" applyFont="1" applyBorder="1" applyAlignment="1" applyProtection="1">
      <alignment horizontal="left" vertical="center" shrinkToFit="1"/>
    </xf>
    <xf numFmtId="0" fontId="5" fillId="0" borderId="6" xfId="2" applyFont="1" applyBorder="1" applyAlignment="1" applyProtection="1">
      <alignment horizontal="left" vertical="center" shrinkToFit="1"/>
    </xf>
    <xf numFmtId="0" fontId="5" fillId="0" borderId="7" xfId="2" applyFont="1" applyBorder="1" applyAlignment="1" applyProtection="1">
      <alignment horizontal="left" vertical="center" shrinkToFit="1"/>
    </xf>
    <xf numFmtId="0" fontId="0" fillId="0" borderId="10" xfId="0" applyNumberFormat="1" applyFont="1" applyFill="1" applyBorder="1" applyAlignment="1" applyProtection="1">
      <alignment horizontal="center" vertical="center" shrinkToFit="1"/>
    </xf>
    <xf numFmtId="0" fontId="0" fillId="0" borderId="17" xfId="0" applyNumberFormat="1" applyFont="1" applyFill="1" applyBorder="1" applyAlignment="1" applyProtection="1">
      <alignment horizontal="center" vertical="center" shrinkToFit="1"/>
    </xf>
    <xf numFmtId="0" fontId="18" fillId="4" borderId="46" xfId="0" applyFont="1" applyFill="1" applyBorder="1" applyAlignment="1" applyProtection="1">
      <alignment horizontal="center" vertical="center" shrinkToFit="1"/>
      <protection locked="0"/>
    </xf>
    <xf numFmtId="0" fontId="18" fillId="4" borderId="96" xfId="0" applyFont="1" applyFill="1" applyBorder="1" applyAlignment="1" applyProtection="1">
      <alignment horizontal="center" vertical="center" shrinkToFit="1"/>
      <protection locked="0"/>
    </xf>
    <xf numFmtId="0" fontId="18" fillId="4" borderId="45" xfId="0" applyFont="1" applyFill="1" applyBorder="1" applyAlignment="1" applyProtection="1">
      <alignment horizontal="center" vertical="center" shrinkToFit="1"/>
      <protection locked="0"/>
    </xf>
    <xf numFmtId="0" fontId="18" fillId="4" borderId="99" xfId="0" applyFont="1" applyFill="1" applyBorder="1" applyAlignment="1" applyProtection="1">
      <alignment horizontal="center" vertical="center" shrinkToFit="1"/>
      <protection locked="0"/>
    </xf>
    <xf numFmtId="0" fontId="18" fillId="4" borderId="88" xfId="0" applyFont="1" applyFill="1" applyBorder="1" applyAlignment="1" applyProtection="1">
      <alignment horizontal="center" vertical="center" shrinkToFit="1"/>
      <protection locked="0"/>
    </xf>
    <xf numFmtId="0" fontId="18" fillId="4" borderId="89" xfId="0" applyFont="1" applyFill="1" applyBorder="1" applyAlignment="1" applyProtection="1">
      <alignment horizontal="center" vertical="center" shrinkToFit="1"/>
      <protection locked="0"/>
    </xf>
    <xf numFmtId="0" fontId="0" fillId="0" borderId="88" xfId="0" applyFont="1" applyFill="1" applyBorder="1" applyAlignment="1" applyProtection="1">
      <alignment horizontal="center" vertical="center" shrinkToFit="1"/>
    </xf>
    <xf numFmtId="0" fontId="0" fillId="0" borderId="7" xfId="0" applyFont="1" applyFill="1" applyBorder="1" applyAlignment="1" applyProtection="1">
      <alignment horizontal="center" vertical="center" shrinkToFit="1"/>
    </xf>
    <xf numFmtId="0" fontId="0" fillId="0" borderId="89"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shrinkToFit="1"/>
    </xf>
    <xf numFmtId="0" fontId="18" fillId="4" borderId="10" xfId="0" applyFont="1" applyFill="1" applyBorder="1" applyAlignment="1" applyProtection="1">
      <alignment horizontal="center" vertical="center" shrinkToFit="1"/>
      <protection locked="0"/>
    </xf>
    <xf numFmtId="0" fontId="18" fillId="4" borderId="17" xfId="0" applyFont="1" applyFill="1" applyBorder="1" applyAlignment="1" applyProtection="1">
      <alignment horizontal="center" vertical="center" shrinkToFit="1"/>
      <protection locked="0"/>
    </xf>
    <xf numFmtId="0" fontId="18" fillId="4" borderId="12" xfId="0" applyFont="1" applyFill="1" applyBorder="1" applyAlignment="1" applyProtection="1">
      <alignment horizontal="center" vertical="center" shrinkToFit="1"/>
      <protection locked="0"/>
    </xf>
    <xf numFmtId="0" fontId="18" fillId="4" borderId="19" xfId="0" applyFont="1" applyFill="1" applyBorder="1" applyAlignment="1" applyProtection="1">
      <alignment horizontal="center" vertical="center" shrinkToFit="1"/>
      <protection locked="0"/>
    </xf>
    <xf numFmtId="46" fontId="0" fillId="0" borderId="34" xfId="0" quotePrefix="1" applyNumberFormat="1" applyFont="1" applyBorder="1" applyAlignment="1" applyProtection="1">
      <alignment horizontal="center" vertical="center" shrinkToFit="1"/>
    </xf>
    <xf numFmtId="46" fontId="0" fillId="0" borderId="4" xfId="0" quotePrefix="1" applyNumberFormat="1" applyFont="1" applyBorder="1" applyAlignment="1" applyProtection="1">
      <alignment horizontal="center" vertical="center" shrinkToFit="1"/>
    </xf>
    <xf numFmtId="46" fontId="0" fillId="0" borderId="16" xfId="0" quotePrefix="1" applyNumberFormat="1" applyFont="1" applyBorder="1" applyAlignment="1" applyProtection="1">
      <alignment horizontal="center" vertical="center" shrinkToFit="1"/>
    </xf>
    <xf numFmtId="0" fontId="0" fillId="0" borderId="8" xfId="0" applyFont="1" applyBorder="1" applyAlignment="1" applyProtection="1">
      <alignment horizontal="center" vertical="center" wrapText="1" shrinkToFit="1"/>
    </xf>
    <xf numFmtId="0" fontId="0" fillId="0" borderId="24" xfId="0" applyFont="1" applyBorder="1" applyAlignment="1" applyProtection="1">
      <alignment horizontal="center" vertical="center" wrapText="1" shrinkToFit="1"/>
    </xf>
    <xf numFmtId="0" fontId="0" fillId="0" borderId="8" xfId="0" applyNumberFormat="1" applyFont="1" applyFill="1" applyBorder="1" applyAlignment="1" applyProtection="1">
      <alignment horizontal="center" vertical="center" shrinkToFit="1"/>
    </xf>
    <xf numFmtId="0" fontId="0" fillId="0" borderId="24" xfId="0" applyNumberFormat="1" applyFont="1" applyFill="1" applyBorder="1" applyAlignment="1" applyProtection="1">
      <alignment horizontal="center" vertical="center" shrinkToFit="1"/>
    </xf>
    <xf numFmtId="0" fontId="18" fillId="0" borderId="21" xfId="0" applyFont="1" applyFill="1" applyBorder="1" applyAlignment="1" applyProtection="1">
      <alignment horizontal="center" vertical="center" shrinkToFit="1"/>
    </xf>
    <xf numFmtId="0" fontId="18" fillId="0" borderId="95" xfId="0" applyFont="1" applyFill="1" applyBorder="1" applyAlignment="1" applyProtection="1">
      <alignment horizontal="center" vertical="center" shrinkToFit="1"/>
    </xf>
    <xf numFmtId="0" fontId="18" fillId="0" borderId="34" xfId="0" applyFont="1" applyFill="1" applyBorder="1" applyAlignment="1" applyProtection="1">
      <alignment horizontal="center" vertical="center" shrinkToFit="1"/>
    </xf>
    <xf numFmtId="178" fontId="0" fillId="0" borderId="45" xfId="0" quotePrefix="1" applyNumberFormat="1" applyFont="1" applyBorder="1" applyAlignment="1" applyProtection="1">
      <alignment horizontal="center" vertical="center" shrinkToFit="1"/>
    </xf>
    <xf numFmtId="178" fontId="0" fillId="0" borderId="3" xfId="0" quotePrefix="1" applyNumberFormat="1" applyFont="1" applyBorder="1" applyAlignment="1" applyProtection="1">
      <alignment horizontal="center" vertical="center" shrinkToFit="1"/>
    </xf>
    <xf numFmtId="0" fontId="0" fillId="0" borderId="103" xfId="0" applyNumberFormat="1" applyFont="1" applyFill="1" applyBorder="1" applyAlignment="1" applyProtection="1">
      <alignment horizontal="center" vertical="center" shrinkToFit="1"/>
    </xf>
    <xf numFmtId="0" fontId="0" fillId="0" borderId="108" xfId="0" applyNumberFormat="1" applyFont="1" applyFill="1" applyBorder="1" applyAlignment="1" applyProtection="1">
      <alignment horizontal="center" vertical="center" shrinkToFit="1"/>
    </xf>
    <xf numFmtId="0" fontId="0" fillId="0" borderId="104" xfId="0" applyFont="1" applyFill="1" applyBorder="1" applyAlignment="1" applyProtection="1">
      <alignment horizontal="center" vertical="center" shrinkToFit="1"/>
    </xf>
    <xf numFmtId="0" fontId="0" fillId="0" borderId="105" xfId="0" applyFont="1" applyFill="1" applyBorder="1" applyAlignment="1" applyProtection="1">
      <alignment horizontal="center" vertical="center" shrinkToFit="1"/>
    </xf>
    <xf numFmtId="0" fontId="0" fillId="0" borderId="126" xfId="0" applyFont="1" applyFill="1" applyBorder="1" applyAlignment="1" applyProtection="1">
      <alignment horizontal="center" vertical="center" shrinkToFit="1"/>
    </xf>
    <xf numFmtId="0" fontId="4" fillId="0" borderId="153" xfId="2" applyFont="1" applyFill="1" applyBorder="1" applyAlignment="1" applyProtection="1">
      <alignment horizontal="center" vertical="center" shrinkToFit="1"/>
    </xf>
    <xf numFmtId="0" fontId="4" fillId="0" borderId="15" xfId="2" applyFont="1" applyFill="1" applyBorder="1" applyAlignment="1" applyProtection="1">
      <alignment horizontal="center" vertical="center" shrinkToFit="1"/>
    </xf>
    <xf numFmtId="0" fontId="4" fillId="0" borderId="20" xfId="2" applyFont="1" applyFill="1" applyBorder="1" applyAlignment="1" applyProtection="1">
      <alignment horizontal="center" vertical="center" shrinkToFit="1"/>
    </xf>
    <xf numFmtId="0" fontId="4" fillId="0" borderId="117" xfId="2" applyFont="1" applyFill="1" applyBorder="1" applyAlignment="1" applyProtection="1">
      <alignment horizontal="center" vertical="center" shrinkToFit="1"/>
    </xf>
    <xf numFmtId="0" fontId="4" fillId="0" borderId="18" xfId="2" applyFont="1" applyFill="1" applyBorder="1" applyAlignment="1" applyProtection="1">
      <alignment horizontal="center" vertical="center" shrinkToFit="1"/>
    </xf>
    <xf numFmtId="0" fontId="26" fillId="0" borderId="27" xfId="2" applyFont="1" applyFill="1" applyBorder="1" applyAlignment="1" applyProtection="1">
      <alignment horizontal="left" vertical="center" wrapText="1"/>
    </xf>
    <xf numFmtId="0" fontId="26" fillId="0" borderId="15" xfId="2" applyFont="1" applyFill="1" applyBorder="1" applyAlignment="1" applyProtection="1">
      <alignment horizontal="left" vertical="center" wrapText="1"/>
    </xf>
    <xf numFmtId="0" fontId="26" fillId="0" borderId="147" xfId="2" applyFont="1" applyFill="1" applyBorder="1" applyAlignment="1" applyProtection="1">
      <alignment horizontal="left" vertical="center" wrapText="1"/>
    </xf>
    <xf numFmtId="0" fontId="26" fillId="0" borderId="47" xfId="2" applyFont="1" applyFill="1" applyBorder="1" applyAlignment="1" applyProtection="1">
      <alignment horizontal="left" vertical="center" wrapText="1"/>
    </xf>
    <xf numFmtId="0" fontId="26" fillId="0" borderId="0" xfId="2" applyFont="1" applyFill="1" applyBorder="1" applyAlignment="1" applyProtection="1">
      <alignment horizontal="left" vertical="center" wrapText="1"/>
    </xf>
    <xf numFmtId="0" fontId="26" fillId="0" borderId="11" xfId="2" applyFont="1" applyFill="1" applyBorder="1" applyAlignment="1" applyProtection="1">
      <alignment horizontal="left" vertical="center" wrapText="1"/>
    </xf>
    <xf numFmtId="0" fontId="4" fillId="0" borderId="152" xfId="2" applyFont="1" applyFill="1" applyBorder="1" applyAlignment="1" applyProtection="1">
      <alignment horizontal="center" vertical="center" wrapText="1"/>
    </xf>
    <xf numFmtId="0" fontId="4" fillId="0" borderId="20" xfId="2" applyFont="1"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4" fillId="0" borderId="18" xfId="2" applyFont="1" applyFill="1" applyBorder="1" applyAlignment="1" applyProtection="1">
      <alignment horizontal="center" vertical="center" wrapText="1"/>
    </xf>
    <xf numFmtId="0" fontId="18" fillId="4" borderId="27" xfId="0" applyFont="1" applyFill="1" applyBorder="1" applyAlignment="1" applyProtection="1">
      <alignment horizontal="center" vertical="center" shrinkToFit="1"/>
      <protection locked="0"/>
    </xf>
    <xf numFmtId="0" fontId="18" fillId="4" borderId="146" xfId="0" applyFont="1" applyFill="1" applyBorder="1" applyAlignment="1" applyProtection="1">
      <alignment horizontal="center" vertical="center" shrinkToFit="1"/>
      <protection locked="0"/>
    </xf>
    <xf numFmtId="0" fontId="18" fillId="4" borderId="47" xfId="0" applyFont="1" applyFill="1" applyBorder="1" applyAlignment="1" applyProtection="1">
      <alignment horizontal="center" vertical="center" shrinkToFit="1"/>
      <protection locked="0"/>
    </xf>
    <xf numFmtId="0" fontId="18" fillId="4" borderId="98" xfId="0" applyFont="1" applyFill="1" applyBorder="1" applyAlignment="1" applyProtection="1">
      <alignment horizontal="center" vertical="center" shrinkToFit="1"/>
      <protection locked="0"/>
    </xf>
    <xf numFmtId="0" fontId="18" fillId="4" borderId="145" xfId="0" applyFont="1" applyFill="1" applyBorder="1" applyAlignment="1" applyProtection="1">
      <alignment horizontal="center" vertical="center" shrinkToFit="1"/>
      <protection locked="0"/>
    </xf>
    <xf numFmtId="0" fontId="18" fillId="4" borderId="97" xfId="0" applyFont="1" applyFill="1" applyBorder="1" applyAlignment="1" applyProtection="1">
      <alignment horizontal="center" vertical="center" shrinkToFit="1"/>
      <protection locked="0"/>
    </xf>
    <xf numFmtId="0" fontId="0" fillId="0" borderId="145" xfId="0" applyFont="1" applyFill="1" applyBorder="1" applyAlignment="1" applyProtection="1">
      <alignment horizontal="center" vertical="center" shrinkToFit="1"/>
    </xf>
    <xf numFmtId="0" fontId="0" fillId="0" borderId="15" xfId="0" applyFont="1" applyFill="1" applyBorder="1" applyAlignment="1" applyProtection="1">
      <alignment horizontal="center" vertical="center" shrinkToFit="1"/>
    </xf>
    <xf numFmtId="0" fontId="0" fillId="4" borderId="152" xfId="0" applyFont="1" applyFill="1" applyBorder="1" applyAlignment="1" applyProtection="1">
      <alignment horizontal="center" vertical="center" shrinkToFit="1"/>
      <protection locked="0"/>
    </xf>
    <xf numFmtId="0" fontId="0" fillId="4" borderId="20" xfId="0" applyFont="1" applyFill="1" applyBorder="1" applyAlignment="1" applyProtection="1">
      <alignment horizontal="center" vertical="center" shrinkToFit="1"/>
      <protection locked="0"/>
    </xf>
    <xf numFmtId="0" fontId="0" fillId="4" borderId="5" xfId="0" applyFont="1" applyFill="1" applyBorder="1" applyAlignment="1" applyProtection="1">
      <alignment horizontal="center" vertical="center" shrinkToFit="1"/>
      <protection locked="0"/>
    </xf>
    <xf numFmtId="0" fontId="0" fillId="4" borderId="18" xfId="0" applyFont="1" applyFill="1" applyBorder="1" applyAlignment="1" applyProtection="1">
      <alignment horizontal="center" vertical="center" shrinkToFit="1"/>
      <protection locked="0"/>
    </xf>
    <xf numFmtId="0" fontId="4" fillId="0" borderId="160" xfId="2" applyFont="1" applyFill="1" applyBorder="1" applyAlignment="1" applyProtection="1">
      <alignment horizontal="center" vertical="center" shrinkToFit="1"/>
    </xf>
    <xf numFmtId="0" fontId="4" fillId="0" borderId="161" xfId="2" applyFont="1" applyFill="1" applyBorder="1" applyAlignment="1" applyProtection="1">
      <alignment horizontal="center" vertical="center" shrinkToFit="1"/>
    </xf>
    <xf numFmtId="0" fontId="0" fillId="0" borderId="103" xfId="0" applyFont="1" applyFill="1" applyBorder="1" applyAlignment="1" applyProtection="1">
      <alignment horizontal="center" vertical="center" wrapText="1" shrinkToFit="1"/>
    </xf>
    <xf numFmtId="0" fontId="0" fillId="0" borderId="108" xfId="0" applyFont="1" applyFill="1" applyBorder="1" applyAlignment="1" applyProtection="1">
      <alignment horizontal="center" vertical="center" wrapText="1" shrinkToFit="1"/>
    </xf>
    <xf numFmtId="46" fontId="0" fillId="0" borderId="104" xfId="0" quotePrefix="1" applyNumberFormat="1" applyFont="1" applyFill="1" applyBorder="1" applyAlignment="1" applyProtection="1">
      <alignment horizontal="center" vertical="center" shrinkToFit="1"/>
    </xf>
    <xf numFmtId="46" fontId="0" fillId="0" borderId="105" xfId="0" quotePrefix="1" applyNumberFormat="1" applyFont="1" applyFill="1" applyBorder="1" applyAlignment="1" applyProtection="1">
      <alignment horizontal="center" vertical="center" shrinkToFit="1"/>
    </xf>
    <xf numFmtId="46" fontId="0" fillId="0" borderId="107" xfId="0" quotePrefix="1" applyNumberFormat="1" applyFont="1" applyFill="1" applyBorder="1" applyAlignment="1" applyProtection="1">
      <alignment horizontal="center" vertical="center" shrinkToFit="1"/>
    </xf>
    <xf numFmtId="0" fontId="0" fillId="0" borderId="208" xfId="0" applyNumberFormat="1" applyFont="1" applyFill="1" applyBorder="1" applyAlignment="1" applyProtection="1">
      <alignment horizontal="center" vertical="center" shrinkToFit="1"/>
    </xf>
    <xf numFmtId="0" fontId="0" fillId="0" borderId="209" xfId="0" applyNumberFormat="1" applyFont="1" applyFill="1" applyBorder="1" applyAlignment="1" applyProtection="1">
      <alignment horizontal="center" vertical="center" shrinkToFit="1"/>
    </xf>
    <xf numFmtId="0" fontId="0" fillId="0" borderId="106" xfId="0" applyNumberFormat="1" applyFont="1" applyFill="1" applyBorder="1" applyAlignment="1" applyProtection="1">
      <alignment horizontal="center" vertical="center" shrinkToFit="1"/>
    </xf>
    <xf numFmtId="0" fontId="0" fillId="0" borderId="121" xfId="0" applyFont="1" applyFill="1" applyBorder="1" applyAlignment="1" applyProtection="1">
      <alignment horizontal="center" vertical="center" textRotation="255" wrapText="1" shrinkToFit="1"/>
    </xf>
    <xf numFmtId="0" fontId="0" fillId="0" borderId="123" xfId="0" applyFont="1" applyFill="1" applyBorder="1" applyAlignment="1" applyProtection="1">
      <alignment horizontal="center" vertical="center" textRotation="255" shrinkToFit="1"/>
    </xf>
    <xf numFmtId="0" fontId="0" fillId="0" borderId="125" xfId="0" applyFont="1" applyFill="1" applyBorder="1" applyAlignment="1" applyProtection="1">
      <alignment horizontal="center" vertical="center" textRotation="255" shrinkToFit="1"/>
    </xf>
    <xf numFmtId="0" fontId="14" fillId="0" borderId="27" xfId="0" applyFont="1" applyFill="1" applyBorder="1" applyAlignment="1" applyProtection="1">
      <alignment horizontal="center" vertical="center" wrapText="1" shrinkToFit="1"/>
    </xf>
    <xf numFmtId="0" fontId="14" fillId="0" borderId="15" xfId="0" applyFont="1" applyFill="1" applyBorder="1" applyAlignment="1" applyProtection="1">
      <alignment horizontal="center" vertical="center" wrapText="1" shrinkToFit="1"/>
    </xf>
    <xf numFmtId="0" fontId="14" fillId="0" borderId="146" xfId="0" applyFont="1" applyFill="1" applyBorder="1" applyAlignment="1" applyProtection="1">
      <alignment horizontal="center" vertical="center" wrapText="1" shrinkToFit="1"/>
    </xf>
    <xf numFmtId="0" fontId="0" fillId="0" borderId="94" xfId="0" applyFont="1" applyFill="1" applyBorder="1" applyAlignment="1" applyProtection="1">
      <alignment horizontal="center" vertical="center" shrinkToFit="1"/>
    </xf>
    <xf numFmtId="0" fontId="0" fillId="0" borderId="50" xfId="0" applyFont="1" applyFill="1" applyBorder="1" applyAlignment="1" applyProtection="1">
      <alignment horizontal="center" vertical="center" shrinkToFit="1"/>
    </xf>
    <xf numFmtId="0" fontId="0" fillId="0" borderId="211" xfId="0" applyFont="1" applyFill="1" applyBorder="1" applyAlignment="1" applyProtection="1">
      <alignment horizontal="center" vertical="center" shrinkToFit="1"/>
    </xf>
    <xf numFmtId="0" fontId="14" fillId="0" borderId="44" xfId="0" quotePrefix="1" applyFont="1" applyFill="1" applyBorder="1" applyAlignment="1" applyProtection="1">
      <alignment horizontal="left" vertical="center" wrapText="1"/>
    </xf>
    <xf numFmtId="0" fontId="14" fillId="0" borderId="37" xfId="0" quotePrefix="1" applyFont="1" applyFill="1" applyBorder="1" applyAlignment="1" applyProtection="1">
      <alignment horizontal="left" vertical="center" wrapText="1"/>
    </xf>
    <xf numFmtId="0" fontId="14" fillId="0" borderId="38" xfId="0" quotePrefix="1" applyFont="1" applyFill="1" applyBorder="1" applyAlignment="1" applyProtection="1">
      <alignment horizontal="left" vertical="center" wrapText="1"/>
    </xf>
    <xf numFmtId="20" fontId="14" fillId="0" borderId="210" xfId="0" quotePrefix="1" applyNumberFormat="1" applyFont="1" applyFill="1" applyBorder="1" applyAlignment="1" applyProtection="1">
      <alignment horizontal="left" vertical="center" wrapText="1"/>
    </xf>
    <xf numFmtId="20" fontId="14" fillId="0" borderId="180" xfId="0" quotePrefix="1" applyNumberFormat="1" applyFont="1" applyFill="1" applyBorder="1" applyAlignment="1" applyProtection="1">
      <alignment horizontal="left" vertical="center" wrapText="1"/>
    </xf>
    <xf numFmtId="20" fontId="14" fillId="0" borderId="51" xfId="0" quotePrefix="1" applyNumberFormat="1" applyFont="1" applyFill="1" applyBorder="1" applyAlignment="1" applyProtection="1">
      <alignment horizontal="left" vertical="center" wrapText="1"/>
    </xf>
    <xf numFmtId="20" fontId="14" fillId="0" borderId="89" xfId="0" quotePrefix="1" applyNumberFormat="1" applyFont="1" applyFill="1" applyBorder="1" applyAlignment="1" applyProtection="1">
      <alignment horizontal="left" vertical="center" wrapText="1"/>
    </xf>
    <xf numFmtId="20" fontId="14" fillId="0" borderId="3" xfId="0" quotePrefix="1" applyNumberFormat="1" applyFont="1" applyFill="1" applyBorder="1" applyAlignment="1" applyProtection="1">
      <alignment horizontal="left" vertical="center" wrapText="1"/>
    </xf>
    <xf numFmtId="20" fontId="14" fillId="0" borderId="13" xfId="0" quotePrefix="1" applyNumberFormat="1" applyFont="1" applyFill="1" applyBorder="1" applyAlignment="1" applyProtection="1">
      <alignment horizontal="left" vertical="center" wrapText="1"/>
    </xf>
    <xf numFmtId="178" fontId="0" fillId="4" borderId="173" xfId="0" applyNumberFormat="1" applyFont="1" applyFill="1" applyBorder="1" applyAlignment="1" applyProtection="1">
      <alignment horizontal="center" vertical="center" shrinkToFit="1"/>
      <protection locked="0"/>
    </xf>
    <xf numFmtId="178" fontId="0" fillId="4" borderId="37" xfId="0" applyNumberFormat="1" applyFont="1" applyFill="1" applyBorder="1" applyAlignment="1" applyProtection="1">
      <alignment horizontal="center" vertical="center" shrinkToFit="1"/>
      <protection locked="0"/>
    </xf>
    <xf numFmtId="178" fontId="0" fillId="4" borderId="294" xfId="0" applyNumberFormat="1" applyFont="1" applyFill="1" applyBorder="1" applyAlignment="1" applyProtection="1">
      <alignment horizontal="center" vertical="center" shrinkToFit="1"/>
      <protection locked="0"/>
    </xf>
    <xf numFmtId="178" fontId="0" fillId="4" borderId="73" xfId="0" applyNumberFormat="1" applyFont="1" applyFill="1" applyBorder="1" applyAlignment="1" applyProtection="1">
      <alignment horizontal="center" vertical="center" shrinkToFit="1"/>
      <protection locked="0"/>
    </xf>
    <xf numFmtId="178" fontId="0" fillId="4" borderId="40" xfId="0" applyNumberFormat="1" applyFont="1" applyFill="1" applyBorder="1" applyAlignment="1" applyProtection="1">
      <alignment horizontal="center" vertical="center" shrinkToFit="1"/>
      <protection locked="0"/>
    </xf>
    <xf numFmtId="178" fontId="0" fillId="4" borderId="219" xfId="0" applyNumberFormat="1" applyFont="1" applyFill="1" applyBorder="1" applyAlignment="1" applyProtection="1">
      <alignment horizontal="center" vertical="center" shrinkToFit="1"/>
      <protection locked="0"/>
    </xf>
    <xf numFmtId="178" fontId="0" fillId="4" borderId="74" xfId="0" applyNumberFormat="1" applyFont="1" applyFill="1" applyBorder="1" applyAlignment="1" applyProtection="1">
      <alignment horizontal="center" vertical="center" shrinkToFit="1"/>
      <protection locked="0"/>
    </xf>
    <xf numFmtId="178" fontId="0" fillId="4" borderId="43" xfId="0" applyNumberFormat="1" applyFont="1" applyFill="1" applyBorder="1" applyAlignment="1" applyProtection="1">
      <alignment horizontal="center" vertical="center" shrinkToFit="1"/>
      <protection locked="0"/>
    </xf>
    <xf numFmtId="178" fontId="0" fillId="4" borderId="295" xfId="0" applyNumberFormat="1" applyFont="1" applyFill="1" applyBorder="1" applyAlignment="1" applyProtection="1">
      <alignment horizontal="center" vertical="center" shrinkToFit="1"/>
      <protection locked="0"/>
    </xf>
    <xf numFmtId="0" fontId="4" fillId="0" borderId="21" xfId="2" applyFont="1" applyFill="1" applyBorder="1" applyAlignment="1" applyProtection="1">
      <alignment horizontal="center" vertical="center"/>
    </xf>
    <xf numFmtId="0" fontId="4" fillId="0" borderId="4" xfId="2" applyFont="1" applyFill="1" applyBorder="1" applyAlignment="1" applyProtection="1">
      <alignment horizontal="center" vertical="center"/>
    </xf>
    <xf numFmtId="0" fontId="4" fillId="0" borderId="119" xfId="2" applyFont="1" applyFill="1" applyBorder="1" applyAlignment="1" applyProtection="1">
      <alignment horizontal="center" vertical="center"/>
    </xf>
    <xf numFmtId="0" fontId="4" fillId="0" borderId="120" xfId="2" applyFont="1" applyFill="1" applyBorder="1" applyAlignment="1" applyProtection="1">
      <alignment horizontal="center" vertical="center" shrinkToFit="1"/>
    </xf>
    <xf numFmtId="0" fontId="4" fillId="0" borderId="4" xfId="2" applyFont="1" applyFill="1" applyBorder="1" applyAlignment="1" applyProtection="1">
      <alignment horizontal="center" vertical="center" shrinkToFit="1"/>
    </xf>
    <xf numFmtId="0" fontId="4" fillId="0" borderId="24" xfId="2" applyFont="1" applyFill="1" applyBorder="1" applyAlignment="1" applyProtection="1">
      <alignment horizontal="center" vertical="center" shrinkToFit="1"/>
    </xf>
    <xf numFmtId="0" fontId="4" fillId="0" borderId="8" xfId="2" applyFont="1" applyBorder="1" applyAlignment="1" applyProtection="1">
      <alignment horizontal="center" vertical="center"/>
    </xf>
    <xf numFmtId="0" fontId="4" fillId="0" borderId="24" xfId="2" applyFont="1" applyBorder="1" applyAlignment="1" applyProtection="1">
      <alignment horizontal="center" vertical="center"/>
    </xf>
    <xf numFmtId="0" fontId="18" fillId="4" borderId="21" xfId="0" applyFont="1" applyFill="1" applyBorder="1" applyAlignment="1" applyProtection="1">
      <alignment horizontal="center" vertical="center" shrinkToFit="1"/>
      <protection locked="0"/>
    </xf>
    <xf numFmtId="0" fontId="18" fillId="4" borderId="95" xfId="0" applyFont="1" applyFill="1" applyBorder="1" applyAlignment="1" applyProtection="1">
      <alignment horizontal="center" vertical="center" shrinkToFit="1"/>
      <protection locked="0"/>
    </xf>
    <xf numFmtId="0" fontId="18" fillId="4" borderId="34" xfId="0" applyFont="1" applyFill="1" applyBorder="1" applyAlignment="1" applyProtection="1">
      <alignment horizontal="center" vertical="center" shrinkToFit="1"/>
      <protection locked="0"/>
    </xf>
    <xf numFmtId="0" fontId="0" fillId="0" borderId="59" xfId="0" applyFont="1" applyFill="1" applyBorder="1" applyAlignment="1" applyProtection="1">
      <alignment horizontal="center" vertical="center" shrinkToFit="1"/>
    </xf>
    <xf numFmtId="0" fontId="0" fillId="0" borderId="60" xfId="0" applyFont="1" applyFill="1" applyBorder="1" applyAlignment="1" applyProtection="1">
      <alignment horizontal="center" vertical="center" shrinkToFit="1"/>
    </xf>
    <xf numFmtId="0" fontId="5" fillId="4" borderId="161" xfId="2" applyFont="1" applyFill="1" applyBorder="1" applyAlignment="1" applyProtection="1">
      <alignment horizontal="center" vertical="center" shrinkToFit="1"/>
      <protection locked="0"/>
    </xf>
    <xf numFmtId="0" fontId="5" fillId="4" borderId="254" xfId="2" applyFont="1" applyFill="1" applyBorder="1" applyAlignment="1" applyProtection="1">
      <alignment horizontal="center" vertical="center" shrinkToFit="1"/>
      <protection locked="0"/>
    </xf>
    <xf numFmtId="0" fontId="4" fillId="0" borderId="162" xfId="2" applyFont="1" applyFill="1" applyBorder="1" applyAlignment="1" applyProtection="1">
      <alignment horizontal="center" vertical="center" shrinkToFit="1"/>
    </xf>
    <xf numFmtId="0" fontId="4" fillId="0" borderId="87" xfId="2" applyFont="1" applyFill="1" applyBorder="1" applyAlignment="1" applyProtection="1">
      <alignment horizontal="center" vertical="center" shrinkToFit="1"/>
    </xf>
    <xf numFmtId="0" fontId="5" fillId="4" borderId="87" xfId="2" applyFont="1" applyFill="1" applyBorder="1" applyAlignment="1" applyProtection="1">
      <alignment horizontal="center" vertical="center" shrinkToFit="1"/>
      <protection locked="0"/>
    </xf>
    <xf numFmtId="0" fontId="5" fillId="4" borderId="255" xfId="2" applyFont="1" applyFill="1" applyBorder="1" applyAlignment="1" applyProtection="1">
      <alignment horizontal="center" vertical="center" shrinkToFit="1"/>
      <protection locked="0"/>
    </xf>
    <xf numFmtId="0" fontId="16" fillId="0" borderId="46" xfId="2" applyFont="1" applyFill="1" applyBorder="1" applyAlignment="1" applyProtection="1">
      <alignment horizontal="left" vertical="center" wrapText="1"/>
    </xf>
    <xf numFmtId="0" fontId="16" fillId="0" borderId="6" xfId="2" applyFont="1" applyFill="1" applyBorder="1" applyAlignment="1" applyProtection="1">
      <alignment horizontal="left" vertical="center" wrapText="1"/>
    </xf>
    <xf numFmtId="0" fontId="16" fillId="0" borderId="7" xfId="2" applyFont="1" applyFill="1" applyBorder="1" applyAlignment="1" applyProtection="1">
      <alignment horizontal="left" vertical="center" wrapText="1"/>
    </xf>
    <xf numFmtId="0" fontId="16" fillId="0" borderId="47" xfId="2" applyFont="1" applyFill="1" applyBorder="1" applyAlignment="1" applyProtection="1">
      <alignment horizontal="left" vertical="center" wrapText="1"/>
    </xf>
    <xf numFmtId="0" fontId="16" fillId="0" borderId="0" xfId="2" applyFont="1" applyFill="1" applyBorder="1" applyAlignment="1" applyProtection="1">
      <alignment horizontal="left" vertical="center" wrapText="1"/>
    </xf>
    <xf numFmtId="0" fontId="16" fillId="0" borderId="11" xfId="2" applyFont="1" applyFill="1" applyBorder="1" applyAlignment="1" applyProtection="1">
      <alignment horizontal="left" vertical="center" wrapText="1"/>
    </xf>
    <xf numFmtId="0" fontId="4" fillId="0" borderId="133" xfId="2" applyFont="1" applyFill="1" applyBorder="1" applyAlignment="1" applyProtection="1">
      <alignment horizontal="center" vertical="center"/>
    </xf>
    <xf numFmtId="0" fontId="4" fillId="0" borderId="129" xfId="2" applyFont="1" applyFill="1" applyBorder="1" applyAlignment="1" applyProtection="1">
      <alignment horizontal="center" vertical="center"/>
    </xf>
    <xf numFmtId="0" fontId="4" fillId="0" borderId="134" xfId="2" applyFont="1" applyFill="1" applyBorder="1" applyAlignment="1" applyProtection="1">
      <alignment horizontal="center" vertical="center"/>
    </xf>
    <xf numFmtId="0" fontId="4" fillId="0" borderId="151" xfId="2" applyFont="1" applyFill="1" applyBorder="1" applyAlignment="1" applyProtection="1">
      <alignment horizontal="center" vertical="center" shrinkToFit="1"/>
    </xf>
    <xf numFmtId="0" fontId="4" fillId="0" borderId="101" xfId="2" applyFont="1" applyFill="1" applyBorder="1" applyAlignment="1" applyProtection="1">
      <alignment horizontal="center" vertical="center" shrinkToFit="1"/>
    </xf>
    <xf numFmtId="0" fontId="4" fillId="0" borderId="102" xfId="2" applyFont="1" applyFill="1" applyBorder="1" applyAlignment="1" applyProtection="1">
      <alignment horizontal="center" vertical="center" shrinkToFit="1"/>
    </xf>
    <xf numFmtId="0" fontId="20" fillId="4" borderId="100" xfId="2" applyFont="1" applyFill="1" applyBorder="1" applyAlignment="1" applyProtection="1">
      <alignment horizontal="left" vertical="center" wrapText="1" shrinkToFit="1"/>
      <protection locked="0"/>
    </xf>
    <xf numFmtId="0" fontId="20" fillId="4" borderId="101" xfId="2" applyFont="1" applyFill="1" applyBorder="1" applyAlignment="1" applyProtection="1">
      <alignment horizontal="left" vertical="center" wrapText="1" shrinkToFit="1"/>
      <protection locked="0"/>
    </xf>
    <xf numFmtId="0" fontId="20" fillId="4" borderId="102" xfId="2" applyFont="1" applyFill="1" applyBorder="1" applyAlignment="1" applyProtection="1">
      <alignment horizontal="left" vertical="center" wrapText="1" shrinkToFit="1"/>
      <protection locked="0"/>
    </xf>
    <xf numFmtId="0" fontId="18" fillId="4" borderId="100" xfId="0" applyFont="1" applyFill="1" applyBorder="1" applyAlignment="1" applyProtection="1">
      <alignment horizontal="center" vertical="center" shrinkToFit="1"/>
      <protection locked="0"/>
    </xf>
    <xf numFmtId="0" fontId="18" fillId="4" borderId="143" xfId="0" applyFont="1" applyFill="1" applyBorder="1" applyAlignment="1" applyProtection="1">
      <alignment horizontal="center" vertical="center" shrinkToFit="1"/>
      <protection locked="0"/>
    </xf>
    <xf numFmtId="0" fontId="18" fillId="4" borderId="142" xfId="0" applyFont="1" applyFill="1" applyBorder="1" applyAlignment="1" applyProtection="1">
      <alignment horizontal="center" vertical="center" shrinkToFit="1"/>
      <protection locked="0"/>
    </xf>
    <xf numFmtId="0" fontId="0" fillId="0" borderId="101" xfId="0" applyFont="1" applyFill="1" applyBorder="1" applyAlignment="1" applyProtection="1">
      <alignment horizontal="center" vertical="center" shrinkToFit="1"/>
    </xf>
    <xf numFmtId="0" fontId="0" fillId="4" borderId="249" xfId="0" applyFont="1" applyFill="1" applyBorder="1" applyAlignment="1" applyProtection="1">
      <alignment horizontal="center" vertical="center" shrinkToFit="1"/>
      <protection locked="0"/>
    </xf>
    <xf numFmtId="0" fontId="0" fillId="4" borderId="102" xfId="0" applyFont="1" applyFill="1" applyBorder="1" applyAlignment="1" applyProtection="1">
      <alignment horizontal="center" vertical="center" shrinkToFit="1"/>
      <protection locked="0"/>
    </xf>
    <xf numFmtId="0" fontId="27" fillId="0" borderId="21" xfId="2" applyFont="1" applyBorder="1" applyAlignment="1" applyProtection="1">
      <alignment horizontal="left" vertical="center" wrapText="1" shrinkToFit="1"/>
    </xf>
    <xf numFmtId="0" fontId="5" fillId="0" borderId="4" xfId="2" applyFont="1" applyBorder="1" applyAlignment="1" applyProtection="1">
      <alignment horizontal="left" vertical="center" shrinkToFit="1"/>
    </xf>
    <xf numFmtId="0" fontId="5" fillId="0" borderId="24" xfId="2" applyFont="1" applyBorder="1" applyAlignment="1" applyProtection="1">
      <alignment horizontal="left" vertical="center" shrinkToFit="1"/>
    </xf>
    <xf numFmtId="0" fontId="0" fillId="4" borderId="8" xfId="0" applyFont="1" applyFill="1" applyBorder="1" applyAlignment="1" applyProtection="1">
      <alignment horizontal="center" vertical="center" shrinkToFit="1"/>
      <protection locked="0"/>
    </xf>
    <xf numFmtId="0" fontId="0" fillId="4" borderId="24" xfId="0" applyFont="1" applyFill="1" applyBorder="1" applyAlignment="1" applyProtection="1">
      <alignment horizontal="center" vertical="center" shrinkToFit="1"/>
      <protection locked="0"/>
    </xf>
    <xf numFmtId="0" fontId="4" fillId="0" borderId="100" xfId="2" applyFont="1" applyFill="1" applyBorder="1" applyAlignment="1" applyProtection="1">
      <alignment horizontal="center" vertical="center"/>
    </xf>
    <xf numFmtId="0" fontId="4" fillId="0" borderId="101" xfId="2" applyFont="1" applyFill="1" applyBorder="1" applyAlignment="1" applyProtection="1">
      <alignment horizontal="center" vertical="center"/>
    </xf>
    <xf numFmtId="0" fontId="4" fillId="0" borderId="150" xfId="2" applyFont="1" applyFill="1" applyBorder="1" applyAlignment="1" applyProtection="1">
      <alignment horizontal="center" vertical="center"/>
    </xf>
    <xf numFmtId="0" fontId="4" fillId="0" borderId="128" xfId="2" applyFont="1" applyFill="1" applyBorder="1" applyAlignment="1" applyProtection="1">
      <alignment horizontal="center" vertical="center" shrinkToFit="1"/>
    </xf>
    <xf numFmtId="0" fontId="4" fillId="0" borderId="129" xfId="2" applyFont="1" applyFill="1" applyBorder="1" applyAlignment="1" applyProtection="1">
      <alignment horizontal="center" vertical="center" shrinkToFit="1"/>
    </xf>
    <xf numFmtId="0" fontId="4" fillId="0" borderId="130" xfId="2" applyFont="1" applyFill="1" applyBorder="1" applyAlignment="1" applyProtection="1">
      <alignment horizontal="center" vertical="center" shrinkToFit="1"/>
    </xf>
    <xf numFmtId="0" fontId="10" fillId="0" borderId="133" xfId="0" applyFont="1" applyFill="1" applyBorder="1" applyAlignment="1" applyProtection="1">
      <alignment horizontal="center" vertical="center" shrinkToFit="1"/>
    </xf>
    <xf numFmtId="0" fontId="10" fillId="0" borderId="149" xfId="0" applyFont="1" applyFill="1" applyBorder="1" applyAlignment="1" applyProtection="1">
      <alignment horizontal="center" vertical="center" shrinkToFit="1"/>
    </xf>
    <xf numFmtId="0" fontId="10" fillId="0" borderId="148" xfId="0" applyFont="1" applyFill="1" applyBorder="1" applyAlignment="1" applyProtection="1">
      <alignment horizontal="center" vertical="center" shrinkToFit="1"/>
    </xf>
    <xf numFmtId="0" fontId="10" fillId="0" borderId="129" xfId="0" applyFont="1" applyFill="1" applyBorder="1" applyAlignment="1" applyProtection="1">
      <alignment horizontal="center" vertical="center" shrinkToFit="1"/>
    </xf>
    <xf numFmtId="0" fontId="10" fillId="0" borderId="131" xfId="0" applyFont="1" applyFill="1" applyBorder="1" applyAlignment="1" applyProtection="1">
      <alignment horizontal="center" vertical="center" shrinkToFit="1"/>
    </xf>
    <xf numFmtId="0" fontId="10" fillId="0" borderId="132" xfId="0" applyFont="1" applyFill="1" applyBorder="1" applyAlignment="1" applyProtection="1">
      <alignment horizontal="center" vertical="center" shrinkToFit="1"/>
    </xf>
    <xf numFmtId="14" fontId="23" fillId="0" borderId="14" xfId="8" applyNumberFormat="1" applyFont="1" applyBorder="1" applyAlignment="1" applyProtection="1">
      <alignment horizontal="center"/>
      <protection locked="0"/>
    </xf>
    <xf numFmtId="0" fontId="24" fillId="5" borderId="256" xfId="8" applyFont="1" applyFill="1" applyBorder="1" applyAlignment="1" applyProtection="1">
      <alignment horizontal="center" vertical="center"/>
    </xf>
    <xf numFmtId="0" fontId="24" fillId="5" borderId="262" xfId="8" applyFont="1" applyFill="1" applyBorder="1" applyAlignment="1" applyProtection="1">
      <alignment horizontal="center" vertical="center"/>
    </xf>
    <xf numFmtId="0" fontId="13" fillId="5" borderId="257" xfId="8" applyFont="1" applyFill="1" applyBorder="1" applyAlignment="1" applyProtection="1">
      <alignment horizontal="center" vertical="center" shrinkToFit="1"/>
    </xf>
    <xf numFmtId="0" fontId="13" fillId="5" borderId="258" xfId="8" applyFont="1" applyFill="1" applyBorder="1" applyAlignment="1" applyProtection="1">
      <alignment horizontal="center" vertical="center" shrinkToFit="1"/>
    </xf>
    <xf numFmtId="0" fontId="13" fillId="5" borderId="257" xfId="8" applyFont="1" applyFill="1" applyBorder="1" applyAlignment="1" applyProtection="1">
      <alignment horizontal="center" vertical="center" wrapText="1" shrinkToFit="1"/>
    </xf>
    <xf numFmtId="0" fontId="13" fillId="5" borderId="258" xfId="8" applyFont="1" applyFill="1" applyBorder="1" applyAlignment="1" applyProtection="1">
      <alignment horizontal="center" vertical="center" wrapText="1" shrinkToFit="1"/>
    </xf>
    <xf numFmtId="0" fontId="13" fillId="5" borderId="259" xfId="8" applyFont="1" applyFill="1" applyBorder="1" applyAlignment="1" applyProtection="1">
      <alignment horizontal="center" vertical="center" wrapText="1" shrinkToFit="1"/>
    </xf>
    <xf numFmtId="0" fontId="13" fillId="5" borderId="260" xfId="8" applyFont="1" applyFill="1" applyBorder="1" applyAlignment="1" applyProtection="1">
      <alignment horizontal="center" vertical="center"/>
    </xf>
    <xf numFmtId="0" fontId="13" fillId="5" borderId="260" xfId="8" applyFont="1" applyFill="1" applyBorder="1" applyAlignment="1" applyProtection="1">
      <alignment horizontal="center" vertical="center" wrapText="1" shrinkToFit="1"/>
    </xf>
    <xf numFmtId="0" fontId="13" fillId="5" borderId="266" xfId="8" applyFont="1" applyFill="1" applyBorder="1" applyAlignment="1" applyProtection="1">
      <alignment horizontal="center" vertical="center" wrapText="1" shrinkToFit="1"/>
    </xf>
    <xf numFmtId="0" fontId="14" fillId="5" borderId="260" xfId="8" applyFont="1" applyFill="1" applyBorder="1" applyAlignment="1" applyProtection="1">
      <alignment horizontal="center" vertical="center" wrapText="1" shrinkToFit="1"/>
    </xf>
    <xf numFmtId="0" fontId="13" fillId="5" borderId="261" xfId="8" applyFont="1" applyFill="1" applyBorder="1" applyAlignment="1" applyProtection="1">
      <alignment horizontal="center" vertical="center" wrapText="1" shrinkToFit="1"/>
    </xf>
    <xf numFmtId="0" fontId="13" fillId="5" borderId="268" xfId="8" applyFont="1" applyFill="1" applyBorder="1" applyAlignment="1" applyProtection="1">
      <alignment horizontal="center" vertical="center" wrapText="1" shrinkToFit="1"/>
    </xf>
    <xf numFmtId="0" fontId="13" fillId="5" borderId="263" xfId="8" applyFont="1" applyFill="1" applyBorder="1" applyAlignment="1" applyProtection="1">
      <alignment horizontal="center" vertical="center" shrinkToFit="1"/>
    </xf>
    <xf numFmtId="0" fontId="13" fillId="5" borderId="264" xfId="8" applyFont="1" applyFill="1" applyBorder="1" applyAlignment="1" applyProtection="1">
      <alignment horizontal="center" vertical="center" shrinkToFit="1"/>
    </xf>
    <xf numFmtId="0" fontId="13" fillId="5" borderId="263" xfId="8" applyFont="1" applyFill="1" applyBorder="1" applyAlignment="1" applyProtection="1">
      <alignment horizontal="center" vertical="center" wrapText="1" shrinkToFit="1"/>
    </xf>
    <xf numFmtId="0" fontId="13" fillId="5" borderId="264" xfId="8" applyFont="1" applyFill="1" applyBorder="1" applyAlignment="1" applyProtection="1">
      <alignment horizontal="center" vertical="center" wrapText="1" shrinkToFit="1"/>
    </xf>
    <xf numFmtId="0" fontId="13" fillId="5" borderId="265" xfId="8" applyFont="1" applyFill="1" applyBorder="1" applyAlignment="1" applyProtection="1">
      <alignment horizontal="center" vertical="center" wrapText="1" shrinkToFit="1"/>
    </xf>
    <xf numFmtId="0" fontId="14" fillId="5" borderId="266" xfId="8" applyFont="1" applyFill="1" applyBorder="1" applyAlignment="1" applyProtection="1">
      <alignment horizontal="center" vertical="center" shrinkToFit="1"/>
    </xf>
    <xf numFmtId="0" fontId="14" fillId="5" borderId="263" xfId="8" applyFont="1" applyFill="1" applyBorder="1" applyAlignment="1" applyProtection="1">
      <alignment horizontal="center" vertical="center" shrinkToFit="1"/>
    </xf>
    <xf numFmtId="0" fontId="23" fillId="0" borderId="14" xfId="8" applyFont="1" applyBorder="1" applyAlignment="1" applyProtection="1">
      <alignment horizontal="center"/>
    </xf>
    <xf numFmtId="0" fontId="14" fillId="0" borderId="250" xfId="8" applyFont="1" applyBorder="1" applyAlignment="1" applyProtection="1">
      <alignment horizontal="center" vertical="center" wrapText="1"/>
      <protection locked="0"/>
    </xf>
    <xf numFmtId="0" fontId="14" fillId="0" borderId="276" xfId="8" applyFont="1" applyBorder="1" applyAlignment="1" applyProtection="1">
      <alignment horizontal="center" vertical="center" wrapText="1"/>
      <protection locked="0"/>
    </xf>
    <xf numFmtId="0" fontId="14" fillId="0" borderId="12" xfId="8" applyFont="1" applyBorder="1" applyAlignment="1" applyProtection="1">
      <alignment horizontal="center" vertical="center" wrapText="1"/>
      <protection locked="0"/>
    </xf>
    <xf numFmtId="0" fontId="14" fillId="0" borderId="13" xfId="8" applyFont="1" applyBorder="1" applyAlignment="1" applyProtection="1">
      <alignment horizontal="center" vertical="center" wrapText="1"/>
      <protection locked="0"/>
    </xf>
    <xf numFmtId="0" fontId="13" fillId="0" borderId="271" xfId="8" applyFont="1" applyBorder="1" applyAlignment="1" applyProtection="1">
      <alignment horizontal="center" vertical="center" wrapText="1" shrinkToFit="1"/>
      <protection locked="0"/>
    </xf>
    <xf numFmtId="0" fontId="13" fillId="0" borderId="277" xfId="8" applyFont="1" applyBorder="1" applyAlignment="1" applyProtection="1">
      <alignment horizontal="center" vertical="center" wrapText="1" shrinkToFit="1"/>
      <protection locked="0"/>
    </xf>
    <xf numFmtId="0" fontId="13" fillId="0" borderId="8" xfId="8" applyFont="1" applyBorder="1" applyAlignment="1" applyProtection="1">
      <alignment horizontal="center" vertical="center" wrapText="1" shrinkToFit="1"/>
      <protection locked="0"/>
    </xf>
    <xf numFmtId="0" fontId="13" fillId="0" borderId="119" xfId="8" applyFont="1" applyBorder="1" applyAlignment="1" applyProtection="1">
      <alignment horizontal="center" vertical="center" wrapText="1" shrinkToFit="1"/>
      <protection locked="0"/>
    </xf>
    <xf numFmtId="0" fontId="13" fillId="0" borderId="42" xfId="8" applyFont="1" applyFill="1" applyBorder="1" applyAlignment="1" applyProtection="1">
      <alignment horizontal="center" vertical="center"/>
      <protection locked="0"/>
    </xf>
    <xf numFmtId="0" fontId="13" fillId="0" borderId="43" xfId="8" applyFont="1" applyFill="1" applyBorder="1" applyAlignment="1" applyProtection="1">
      <alignment horizontal="center" vertical="center"/>
      <protection locked="0"/>
    </xf>
    <xf numFmtId="0" fontId="13" fillId="0" borderId="278" xfId="8" applyFont="1" applyFill="1" applyBorder="1" applyAlignment="1" applyProtection="1">
      <alignment horizontal="center" vertical="center"/>
    </xf>
    <xf numFmtId="0" fontId="13" fillId="0" borderId="180" xfId="8" applyFont="1" applyFill="1" applyBorder="1" applyAlignment="1" applyProtection="1">
      <alignment horizontal="center" vertical="center"/>
    </xf>
    <xf numFmtId="0" fontId="13" fillId="0" borderId="51" xfId="8" applyFont="1" applyFill="1" applyBorder="1" applyAlignment="1" applyProtection="1">
      <alignment horizontal="center" vertical="center"/>
    </xf>
    <xf numFmtId="14" fontId="13" fillId="0" borderId="269" xfId="8" applyNumberFormat="1" applyFont="1" applyBorder="1" applyAlignment="1" applyProtection="1">
      <alignment horizontal="center" vertical="center" shrinkToFit="1"/>
      <protection locked="0"/>
    </xf>
    <xf numFmtId="0" fontId="13" fillId="0" borderId="271" xfId="8" applyFont="1" applyBorder="1" applyAlignment="1" applyProtection="1">
      <alignment horizontal="center" vertical="center" shrinkToFit="1"/>
      <protection locked="0"/>
    </xf>
    <xf numFmtId="0" fontId="13" fillId="0" borderId="272" xfId="8" applyFont="1" applyBorder="1" applyAlignment="1" applyProtection="1">
      <alignment horizontal="center" vertical="center" shrinkToFit="1"/>
      <protection locked="0"/>
    </xf>
    <xf numFmtId="0" fontId="13" fillId="0" borderId="278" xfId="8" applyFont="1" applyFill="1" applyBorder="1" applyAlignment="1" applyProtection="1">
      <alignment horizontal="center" vertical="center" shrinkToFit="1"/>
    </xf>
    <xf numFmtId="0" fontId="13" fillId="0" borderId="180" xfId="8" applyFont="1" applyFill="1" applyBorder="1" applyAlignment="1" applyProtection="1">
      <alignment horizontal="center" vertical="center" shrinkToFit="1"/>
    </xf>
    <xf numFmtId="0" fontId="13" fillId="0" borderId="51" xfId="8" applyFont="1" applyFill="1" applyBorder="1" applyAlignment="1" applyProtection="1">
      <alignment horizontal="center" vertical="center" shrinkToFit="1"/>
    </xf>
    <xf numFmtId="0" fontId="14" fillId="0" borderId="10" xfId="8" applyFont="1" applyBorder="1" applyAlignment="1" applyProtection="1">
      <alignment horizontal="center" vertical="center" wrapText="1" shrinkToFit="1"/>
      <protection locked="0"/>
    </xf>
    <xf numFmtId="0" fontId="14" fillId="0" borderId="7" xfId="8" applyFont="1" applyBorder="1" applyAlignment="1" applyProtection="1">
      <alignment horizontal="center" vertical="center" wrapText="1" shrinkToFit="1"/>
      <protection locked="0"/>
    </xf>
    <xf numFmtId="0" fontId="13" fillId="0" borderId="10" xfId="8" applyFont="1" applyBorder="1" applyAlignment="1" applyProtection="1">
      <alignment horizontal="center" vertical="center" wrapText="1" shrinkToFit="1"/>
      <protection locked="0"/>
    </xf>
    <xf numFmtId="0" fontId="13" fillId="0" borderId="127" xfId="8" applyFont="1" applyBorder="1" applyAlignment="1" applyProtection="1">
      <alignment horizontal="center" vertical="center" wrapText="1" shrinkToFit="1"/>
      <protection locked="0"/>
    </xf>
    <xf numFmtId="0" fontId="13" fillId="0" borderId="280" xfId="8" applyFont="1" applyBorder="1" applyAlignment="1" applyProtection="1">
      <alignment horizontal="center" vertical="center" shrinkToFit="1"/>
      <protection locked="0"/>
    </xf>
    <xf numFmtId="0" fontId="13" fillId="0" borderId="281" xfId="8" applyFont="1" applyBorder="1" applyAlignment="1" applyProtection="1">
      <alignment horizontal="center" vertical="center" shrinkToFit="1"/>
      <protection locked="0"/>
    </xf>
    <xf numFmtId="0" fontId="13" fillId="0" borderId="82" xfId="8" applyFont="1" applyBorder="1" applyAlignment="1" applyProtection="1">
      <alignment horizontal="center" vertical="center" shrinkToFit="1"/>
      <protection locked="0"/>
    </xf>
    <xf numFmtId="0" fontId="13" fillId="0" borderId="285" xfId="8" applyFont="1" applyBorder="1" applyAlignment="1" applyProtection="1">
      <alignment horizontal="center" vertical="center" shrinkToFit="1"/>
      <protection locked="0"/>
    </xf>
    <xf numFmtId="0" fontId="4" fillId="0" borderId="286" xfId="2" applyFont="1" applyBorder="1" applyAlignment="1" applyProtection="1">
      <alignment horizontal="center" vertical="center"/>
      <protection locked="0"/>
    </xf>
    <xf numFmtId="0" fontId="4" fillId="0" borderId="83" xfId="2" applyFont="1" applyBorder="1" applyAlignment="1" applyProtection="1">
      <alignment horizontal="center" vertical="center"/>
      <protection locked="0"/>
    </xf>
    <xf numFmtId="0" fontId="4" fillId="0" borderId="84" xfId="2" applyFont="1" applyBorder="1" applyAlignment="1" applyProtection="1">
      <alignment horizontal="center" vertical="center"/>
      <protection locked="0"/>
    </xf>
    <xf numFmtId="0" fontId="13" fillId="0" borderId="10" xfId="8" applyFont="1" applyBorder="1" applyAlignment="1" applyProtection="1">
      <alignment horizontal="center" vertical="center" shrinkToFit="1"/>
      <protection locked="0"/>
    </xf>
    <xf numFmtId="0" fontId="13" fillId="0" borderId="96" xfId="8" applyFont="1" applyBorder="1" applyAlignment="1" applyProtection="1">
      <alignment horizontal="center" vertical="center" shrinkToFit="1"/>
      <protection locked="0"/>
    </xf>
    <xf numFmtId="0" fontId="4" fillId="0" borderId="88"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0" borderId="7"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14" fillId="0" borderId="82" xfId="8" applyFont="1" applyBorder="1" applyAlignment="1" applyProtection="1">
      <alignment horizontal="center" vertical="center" wrapText="1" shrinkToFit="1"/>
      <protection locked="0"/>
    </xf>
    <xf numFmtId="0" fontId="14" fillId="0" borderId="84" xfId="8" applyFont="1" applyBorder="1" applyAlignment="1" applyProtection="1">
      <alignment horizontal="center" vertical="center" wrapText="1" shrinkToFit="1"/>
      <protection locked="0"/>
    </xf>
    <xf numFmtId="0" fontId="13" fillId="0" borderId="82" xfId="8" applyFont="1" applyBorder="1" applyAlignment="1" applyProtection="1">
      <alignment horizontal="center" vertical="center" wrapText="1" shrinkToFit="1"/>
      <protection locked="0"/>
    </xf>
    <xf numFmtId="0" fontId="13" fillId="0" borderId="287" xfId="8" applyFont="1" applyBorder="1" applyAlignment="1" applyProtection="1">
      <alignment horizontal="center" vertical="center" wrapText="1" shrinkToFit="1"/>
      <protection locked="0"/>
    </xf>
    <xf numFmtId="0" fontId="13" fillId="0" borderId="282" xfId="8" applyFont="1" applyFill="1" applyBorder="1" applyAlignment="1" applyProtection="1">
      <alignment horizontal="center" vertical="center"/>
      <protection locked="0"/>
    </xf>
    <xf numFmtId="0" fontId="13" fillId="0" borderId="283" xfId="8" applyFont="1" applyFill="1" applyBorder="1" applyAlignment="1" applyProtection="1">
      <alignment horizontal="center" vertical="center"/>
      <protection locked="0"/>
    </xf>
    <xf numFmtId="0" fontId="13" fillId="0" borderId="282" xfId="8" applyFont="1" applyFill="1" applyBorder="1" applyAlignment="1" applyProtection="1">
      <alignment horizontal="center" vertical="center" shrinkToFit="1"/>
    </xf>
    <xf numFmtId="0" fontId="13" fillId="0" borderId="283" xfId="8" applyFont="1" applyFill="1" applyBorder="1" applyAlignment="1" applyProtection="1">
      <alignment horizontal="center" vertical="center" shrinkToFit="1"/>
    </xf>
    <xf numFmtId="0" fontId="13" fillId="0" borderId="284" xfId="8" applyFont="1" applyFill="1" applyBorder="1" applyAlignment="1" applyProtection="1">
      <alignment horizontal="center" vertical="center" shrinkToFit="1"/>
    </xf>
    <xf numFmtId="0" fontId="13" fillId="0" borderId="282" xfId="8" applyFont="1" applyBorder="1" applyAlignment="1" applyProtection="1">
      <alignment horizontal="center" vertical="center" shrinkToFit="1"/>
      <protection locked="0"/>
    </xf>
    <xf numFmtId="0" fontId="13" fillId="0" borderId="283" xfId="8" applyFont="1" applyBorder="1" applyAlignment="1" applyProtection="1">
      <alignment horizontal="center" vertical="center" shrinkToFit="1"/>
      <protection locked="0"/>
    </xf>
    <xf numFmtId="0" fontId="13" fillId="0" borderId="284" xfId="8" applyFont="1" applyBorder="1" applyAlignment="1" applyProtection="1">
      <alignment horizontal="center" vertical="center" shrinkToFit="1"/>
      <protection locked="0"/>
    </xf>
    <xf numFmtId="0" fontId="4" fillId="0" borderId="82" xfId="2" applyFont="1" applyBorder="1" applyAlignment="1" applyProtection="1">
      <alignment horizontal="center" vertical="center"/>
      <protection locked="0"/>
    </xf>
    <xf numFmtId="0" fontId="13" fillId="2" borderId="0" xfId="3" applyFont="1" applyFill="1" applyAlignment="1">
      <alignment horizontal="left" vertical="top" wrapText="1"/>
    </xf>
    <xf numFmtId="0" fontId="13" fillId="2" borderId="69" xfId="3" applyFont="1" applyFill="1" applyBorder="1" applyAlignment="1">
      <alignment horizontal="center" vertical="center" wrapText="1"/>
    </xf>
    <xf numFmtId="0" fontId="13" fillId="2" borderId="70" xfId="3" applyFont="1" applyFill="1" applyBorder="1" applyAlignment="1">
      <alignment horizontal="center" vertical="center" wrapText="1"/>
    </xf>
    <xf numFmtId="0" fontId="13" fillId="2" borderId="71" xfId="3" applyFont="1" applyFill="1" applyBorder="1" applyAlignment="1">
      <alignment horizontal="center" vertical="center"/>
    </xf>
    <xf numFmtId="0" fontId="13" fillId="2" borderId="72" xfId="3" applyFont="1" applyFill="1" applyBorder="1" applyAlignment="1">
      <alignment horizontal="center" vertical="center"/>
    </xf>
    <xf numFmtId="0" fontId="13" fillId="2" borderId="25" xfId="3" applyFont="1" applyFill="1" applyBorder="1" applyAlignment="1">
      <alignment horizontal="center" vertical="center"/>
    </xf>
    <xf numFmtId="0" fontId="13" fillId="2" borderId="48" xfId="3" applyFont="1" applyFill="1" applyBorder="1" applyAlignment="1">
      <alignment horizontal="center" vertical="center"/>
    </xf>
    <xf numFmtId="0" fontId="13" fillId="2" borderId="25" xfId="3" applyFont="1" applyFill="1" applyBorder="1" applyAlignment="1">
      <alignment horizontal="center" vertical="center" wrapText="1"/>
    </xf>
    <xf numFmtId="0" fontId="0" fillId="0" borderId="278" xfId="0" applyNumberFormat="1" applyFont="1" applyFill="1" applyBorder="1" applyAlignment="1" applyProtection="1">
      <alignment horizontal="center" vertical="center" shrinkToFit="1"/>
    </xf>
    <xf numFmtId="0" fontId="0" fillId="0" borderId="299" xfId="0" applyNumberFormat="1" applyFont="1" applyFill="1" applyBorder="1" applyAlignment="1" applyProtection="1">
      <alignment horizontal="center" vertical="center" shrinkToFit="1"/>
    </xf>
    <xf numFmtId="0" fontId="0" fillId="0" borderId="12" xfId="0" applyNumberFormat="1" applyFont="1" applyFill="1" applyBorder="1" applyAlignment="1" applyProtection="1">
      <alignment horizontal="center" vertical="center" shrinkToFit="1"/>
    </xf>
    <xf numFmtId="0" fontId="0" fillId="0" borderId="19" xfId="0" applyNumberFormat="1" applyFont="1" applyFill="1" applyBorder="1" applyAlignment="1" applyProtection="1">
      <alignment horizontal="center" vertical="center" shrinkToFit="1"/>
    </xf>
  </cellXfs>
  <cellStyles count="9">
    <cellStyle name="桁区切り" xfId="7" builtinId="6"/>
    <cellStyle name="標準" xfId="0" builtinId="0"/>
    <cellStyle name="標準 2" xfId="1"/>
    <cellStyle name="標準 2 2" xfId="5"/>
    <cellStyle name="標準 2 3" xfId="4"/>
    <cellStyle name="標準 3" xfId="6"/>
    <cellStyle name="標準 4" xfId="3"/>
    <cellStyle name="標準 5" xfId="8"/>
    <cellStyle name="標準_面積審査表まなび幼稚園" xfId="2"/>
  </cellStyles>
  <dxfs count="8">
    <dxf>
      <fill>
        <patternFill>
          <bgColor theme="4" tint="0.59996337778862885"/>
        </patternFill>
      </fill>
    </dxf>
    <dxf>
      <fill>
        <patternFill>
          <bgColor theme="4" tint="0.59996337778862885"/>
        </patternFill>
      </fill>
    </dxf>
    <dxf>
      <fill>
        <patternFill>
          <bgColor theme="4" tint="0.59996337778862885"/>
        </patternFill>
      </fill>
    </dxf>
    <dxf>
      <fill>
        <patternFill>
          <bgColor rgb="FFFFC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66675</xdr:colOff>
      <xdr:row>0</xdr:row>
      <xdr:rowOff>66675</xdr:rowOff>
    </xdr:from>
    <xdr:ext cx="607859" cy="275717"/>
    <xdr:sp macro="" textlink="">
      <xdr:nvSpPr>
        <xdr:cNvPr id="2" name="テキスト ボックス 1"/>
        <xdr:cNvSpPr txBox="1"/>
      </xdr:nvSpPr>
      <xdr:spPr>
        <a:xfrm>
          <a:off x="209550" y="66675"/>
          <a:ext cx="607859" cy="275717"/>
        </a:xfrm>
        <a:prstGeom prst="rect">
          <a:avLst/>
        </a:prstGeom>
        <a:solidFill>
          <a:schemeClr val="accent4"/>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8"/>
  <sheetViews>
    <sheetView view="pageBreakPreview" zoomScaleNormal="100" zoomScaleSheetLayoutView="100" workbookViewId="0">
      <selection activeCell="Y43" sqref="Y43"/>
    </sheetView>
  </sheetViews>
  <sheetFormatPr defaultColWidth="4.375" defaultRowHeight="13.5"/>
  <cols>
    <col min="1" max="1" width="1.875" style="3" customWidth="1"/>
    <col min="2" max="13" width="3.75" style="3" customWidth="1"/>
    <col min="14" max="14" width="3.625" style="3" customWidth="1"/>
    <col min="15" max="24" width="3.75" style="3" customWidth="1"/>
    <col min="25" max="26" width="3.125" style="45" customWidth="1"/>
    <col min="27" max="27" width="3.5" style="3" customWidth="1"/>
    <col min="28" max="16384" width="4.375" style="3"/>
  </cols>
  <sheetData>
    <row r="1" spans="1:28" s="113" customFormat="1" ht="15" customHeight="1">
      <c r="A1" s="431" t="s">
        <v>192</v>
      </c>
      <c r="B1" s="431"/>
      <c r="C1" s="431"/>
      <c r="D1" s="431"/>
      <c r="E1" s="431"/>
      <c r="F1" s="431"/>
      <c r="G1" s="431"/>
      <c r="H1" s="431"/>
      <c r="I1" s="431"/>
      <c r="J1" s="431"/>
      <c r="K1" s="431"/>
      <c r="L1" s="431"/>
      <c r="M1" s="431"/>
      <c r="N1" s="431"/>
      <c r="O1" s="431"/>
      <c r="P1" s="431"/>
      <c r="Q1" s="431"/>
      <c r="R1" s="431"/>
      <c r="S1" s="431"/>
      <c r="T1" s="431"/>
      <c r="U1" s="431"/>
      <c r="V1" s="431"/>
      <c r="W1" s="431"/>
      <c r="X1" s="431"/>
      <c r="Y1" s="431"/>
      <c r="Z1" s="431"/>
    </row>
    <row r="2" spans="1:28" s="115" customFormat="1">
      <c r="A2" s="114"/>
      <c r="B2" s="114"/>
      <c r="C2" s="114"/>
      <c r="D2" s="114"/>
      <c r="E2" s="114"/>
      <c r="F2" s="114" t="s">
        <v>159</v>
      </c>
      <c r="H2" s="114"/>
      <c r="J2" s="114"/>
      <c r="K2" s="114"/>
      <c r="L2" s="114"/>
      <c r="N2" s="114"/>
      <c r="O2" s="114"/>
      <c r="P2" s="114"/>
      <c r="Q2" s="114"/>
      <c r="R2" s="114"/>
      <c r="S2" s="114"/>
      <c r="T2" s="114"/>
      <c r="U2" s="114"/>
      <c r="V2" s="114"/>
      <c r="W2" s="114"/>
      <c r="X2" s="114"/>
      <c r="Y2" s="114"/>
      <c r="Z2" s="114"/>
      <c r="AB2" s="114"/>
    </row>
    <row r="3" spans="1:28" s="115" customFormat="1">
      <c r="A3" s="114"/>
      <c r="B3" s="114"/>
      <c r="C3" s="114"/>
      <c r="D3" s="114"/>
      <c r="E3" s="114"/>
      <c r="F3" s="114" t="s">
        <v>160</v>
      </c>
      <c r="H3" s="114"/>
      <c r="J3" s="114"/>
      <c r="K3" s="114"/>
      <c r="L3" s="114"/>
      <c r="N3" s="114"/>
      <c r="O3" s="114"/>
      <c r="P3" s="114"/>
      <c r="Q3" s="114"/>
      <c r="R3" s="114"/>
      <c r="S3" s="114"/>
      <c r="T3" s="114"/>
      <c r="U3" s="114"/>
      <c r="V3" s="114"/>
      <c r="W3" s="114"/>
      <c r="X3" s="114"/>
      <c r="Y3" s="114"/>
      <c r="Z3" s="114"/>
      <c r="AB3" s="114"/>
    </row>
    <row r="4" spans="1:28" s="117" customFormat="1" ht="15" customHeight="1">
      <c r="A4" s="116" t="s">
        <v>186</v>
      </c>
      <c r="C4" s="118"/>
      <c r="D4" s="118"/>
      <c r="S4" s="118"/>
      <c r="T4" s="118"/>
      <c r="U4" s="118"/>
      <c r="V4" s="118"/>
      <c r="W4" s="118"/>
      <c r="X4" s="118"/>
      <c r="Y4" s="119"/>
      <c r="Z4" s="119"/>
      <c r="AA4" s="118"/>
    </row>
    <row r="5" spans="1:28" s="120" customFormat="1" ht="13.5" customHeight="1">
      <c r="B5" s="434" t="s">
        <v>89</v>
      </c>
      <c r="C5" s="435"/>
      <c r="D5" s="435"/>
      <c r="E5" s="435"/>
      <c r="F5" s="420" t="s">
        <v>0</v>
      </c>
      <c r="G5" s="421"/>
      <c r="H5" s="440">
        <f>SUM(F7:I7)</f>
        <v>0</v>
      </c>
      <c r="I5" s="430"/>
      <c r="J5" s="421" t="s">
        <v>1</v>
      </c>
      <c r="K5" s="421"/>
      <c r="L5" s="440">
        <f>SUM(J7:M7)</f>
        <v>0</v>
      </c>
      <c r="M5" s="430"/>
      <c r="N5" s="421" t="s">
        <v>2</v>
      </c>
      <c r="O5" s="421"/>
      <c r="P5" s="440">
        <f>SUM(N7:Q7)</f>
        <v>0</v>
      </c>
      <c r="Q5" s="430"/>
      <c r="R5" s="420" t="s">
        <v>5</v>
      </c>
      <c r="S5" s="421"/>
      <c r="T5" s="421"/>
      <c r="U5" s="422"/>
      <c r="V5" s="429">
        <f>SUM(H5,L5,P5)</f>
        <v>0</v>
      </c>
      <c r="W5" s="429"/>
      <c r="X5" s="430"/>
      <c r="AA5" s="113"/>
    </row>
    <row r="6" spans="1:28" s="120" customFormat="1" ht="13.5" customHeight="1">
      <c r="B6" s="121"/>
      <c r="C6" s="420" t="s">
        <v>153</v>
      </c>
      <c r="D6" s="421"/>
      <c r="E6" s="421"/>
      <c r="F6" s="441" t="s">
        <v>132</v>
      </c>
      <c r="G6" s="442"/>
      <c r="H6" s="443" t="s">
        <v>133</v>
      </c>
      <c r="I6" s="442"/>
      <c r="J6" s="408" t="s">
        <v>132</v>
      </c>
      <c r="K6" s="409"/>
      <c r="L6" s="409" t="s">
        <v>133</v>
      </c>
      <c r="M6" s="410"/>
      <c r="N6" s="408" t="s">
        <v>132</v>
      </c>
      <c r="O6" s="409"/>
      <c r="P6" s="409" t="s">
        <v>133</v>
      </c>
      <c r="Q6" s="410"/>
      <c r="R6" s="408" t="s">
        <v>132</v>
      </c>
      <c r="S6" s="409"/>
      <c r="T6" s="409" t="s">
        <v>133</v>
      </c>
      <c r="U6" s="410"/>
      <c r="V6" s="421" t="s">
        <v>152</v>
      </c>
      <c r="W6" s="421"/>
      <c r="X6" s="422"/>
      <c r="AA6" s="113"/>
    </row>
    <row r="7" spans="1:28" s="120" customFormat="1">
      <c r="B7" s="122"/>
      <c r="C7" s="123"/>
      <c r="D7" s="123"/>
      <c r="E7" s="123"/>
      <c r="F7" s="411">
        <f>F8+F9</f>
        <v>0</v>
      </c>
      <c r="G7" s="412"/>
      <c r="H7" s="413">
        <f>H8+H9</f>
        <v>0</v>
      </c>
      <c r="I7" s="412"/>
      <c r="J7" s="414">
        <f>J8+J9</f>
        <v>0</v>
      </c>
      <c r="K7" s="415"/>
      <c r="L7" s="415">
        <f>L8+L9</f>
        <v>0</v>
      </c>
      <c r="M7" s="416"/>
      <c r="N7" s="414">
        <f>N8+N9</f>
        <v>0</v>
      </c>
      <c r="O7" s="415"/>
      <c r="P7" s="415">
        <f t="shared" ref="P7" si="0">P8+P9</f>
        <v>0</v>
      </c>
      <c r="Q7" s="416"/>
      <c r="R7" s="417">
        <f>R8+R9</f>
        <v>0</v>
      </c>
      <c r="S7" s="418"/>
      <c r="T7" s="418">
        <f>T8+T9</f>
        <v>0</v>
      </c>
      <c r="U7" s="419"/>
      <c r="V7" s="423">
        <f>SUM(R7:U7)</f>
        <v>0</v>
      </c>
      <c r="W7" s="423"/>
      <c r="X7" s="424"/>
    </row>
    <row r="8" spans="1:28" s="120" customFormat="1">
      <c r="B8" s="121"/>
      <c r="C8" s="436" t="s">
        <v>90</v>
      </c>
      <c r="D8" s="437"/>
      <c r="E8" s="437"/>
      <c r="F8" s="390">
        <v>0</v>
      </c>
      <c r="G8" s="391"/>
      <c r="H8" s="392">
        <v>0</v>
      </c>
      <c r="I8" s="391"/>
      <c r="J8" s="393">
        <v>0</v>
      </c>
      <c r="K8" s="394"/>
      <c r="L8" s="394">
        <v>0</v>
      </c>
      <c r="M8" s="395"/>
      <c r="N8" s="393">
        <v>0</v>
      </c>
      <c r="O8" s="394"/>
      <c r="P8" s="394">
        <v>0</v>
      </c>
      <c r="Q8" s="395"/>
      <c r="R8" s="396">
        <f>SUM(F8,J8,N8)</f>
        <v>0</v>
      </c>
      <c r="S8" s="397"/>
      <c r="T8" s="397">
        <f>SUM(H8,L8,P8)</f>
        <v>0</v>
      </c>
      <c r="U8" s="398"/>
      <c r="V8" s="425">
        <f>SUM(R8:U8)</f>
        <v>0</v>
      </c>
      <c r="W8" s="425"/>
      <c r="X8" s="426"/>
    </row>
    <row r="9" spans="1:28" s="120" customFormat="1">
      <c r="B9" s="124"/>
      <c r="C9" s="438" t="s">
        <v>188</v>
      </c>
      <c r="D9" s="439"/>
      <c r="E9" s="439"/>
      <c r="F9" s="399">
        <v>0</v>
      </c>
      <c r="G9" s="400"/>
      <c r="H9" s="401">
        <v>0</v>
      </c>
      <c r="I9" s="400"/>
      <c r="J9" s="402">
        <v>0</v>
      </c>
      <c r="K9" s="403"/>
      <c r="L9" s="403">
        <v>0</v>
      </c>
      <c r="M9" s="404"/>
      <c r="N9" s="402">
        <v>0</v>
      </c>
      <c r="O9" s="403"/>
      <c r="P9" s="403">
        <v>0</v>
      </c>
      <c r="Q9" s="404"/>
      <c r="R9" s="405">
        <f>SUM(F9,J9,N9)</f>
        <v>0</v>
      </c>
      <c r="S9" s="406"/>
      <c r="T9" s="406">
        <f>SUM(H9,L9,P9)</f>
        <v>0</v>
      </c>
      <c r="U9" s="407"/>
      <c r="V9" s="427">
        <f>SUM(R9:U9)</f>
        <v>0</v>
      </c>
      <c r="W9" s="427"/>
      <c r="X9" s="428"/>
    </row>
    <row r="10" spans="1:28" s="125" customFormat="1" ht="7.5" customHeight="1">
      <c r="B10" s="126"/>
      <c r="C10" s="127"/>
      <c r="D10" s="128"/>
      <c r="E10" s="129"/>
      <c r="F10" s="129"/>
      <c r="G10" s="130"/>
      <c r="H10" s="130"/>
      <c r="I10" s="130"/>
      <c r="J10" s="130"/>
      <c r="K10" s="130"/>
      <c r="L10" s="130"/>
      <c r="M10" s="130"/>
      <c r="N10" s="130"/>
      <c r="O10" s="130"/>
      <c r="P10" s="130"/>
      <c r="Q10" s="130"/>
      <c r="R10" s="130"/>
      <c r="S10" s="131"/>
      <c r="T10" s="131"/>
      <c r="U10" s="131"/>
      <c r="V10" s="132"/>
      <c r="W10" s="132"/>
      <c r="X10" s="133"/>
    </row>
    <row r="11" spans="1:28" s="117" customFormat="1">
      <c r="A11" s="116" t="s">
        <v>187</v>
      </c>
      <c r="C11" s="118"/>
      <c r="D11" s="118"/>
      <c r="S11" s="118"/>
      <c r="T11" s="118"/>
      <c r="U11" s="118"/>
      <c r="V11" s="118"/>
      <c r="W11" s="118"/>
      <c r="X11" s="118"/>
      <c r="Y11" s="119"/>
      <c r="Z11" s="119"/>
      <c r="AA11" s="118"/>
    </row>
    <row r="12" spans="1:28" s="134" customFormat="1">
      <c r="A12" s="134" t="s">
        <v>122</v>
      </c>
      <c r="C12" s="135"/>
      <c r="D12" s="135"/>
      <c r="E12" s="135"/>
      <c r="F12" s="135"/>
      <c r="G12" s="135"/>
      <c r="H12" s="135"/>
      <c r="I12" s="135"/>
      <c r="J12" s="135"/>
      <c r="K12" s="135"/>
      <c r="L12" s="135"/>
      <c r="Y12" s="136"/>
      <c r="Z12" s="136"/>
    </row>
    <row r="13" spans="1:28" s="126" customFormat="1" ht="14.25" customHeight="1">
      <c r="B13" s="356" t="s">
        <v>121</v>
      </c>
      <c r="C13" s="344" t="s">
        <v>21</v>
      </c>
      <c r="D13" s="344"/>
      <c r="E13" s="344"/>
      <c r="F13" s="346"/>
      <c r="G13" s="346"/>
      <c r="H13" s="346"/>
      <c r="I13" s="346"/>
      <c r="J13" s="346"/>
      <c r="K13" s="346"/>
      <c r="L13" s="346"/>
      <c r="M13" s="346"/>
      <c r="N13" s="346"/>
      <c r="P13" s="359" t="s">
        <v>94</v>
      </c>
      <c r="Q13" s="362"/>
      <c r="R13" s="363"/>
      <c r="S13" s="363"/>
      <c r="T13" s="363"/>
      <c r="U13" s="363"/>
      <c r="V13" s="363"/>
      <c r="W13" s="363"/>
      <c r="X13" s="364"/>
      <c r="Z13" s="137"/>
      <c r="AA13" s="137"/>
    </row>
    <row r="14" spans="1:28" s="126" customFormat="1" ht="14.25" customHeight="1">
      <c r="B14" s="357"/>
      <c r="C14" s="344" t="s">
        <v>34</v>
      </c>
      <c r="D14" s="344"/>
      <c r="E14" s="344"/>
      <c r="F14" s="346"/>
      <c r="G14" s="346"/>
      <c r="H14" s="346"/>
      <c r="I14" s="346"/>
      <c r="J14" s="346"/>
      <c r="K14" s="346"/>
      <c r="L14" s="346"/>
      <c r="M14" s="346"/>
      <c r="N14" s="346"/>
      <c r="P14" s="360"/>
      <c r="Q14" s="365" t="str">
        <f>IF(Q13="屋外遊戯場に代わるべき場所","場所"," ")</f>
        <v xml:space="preserve"> </v>
      </c>
      <c r="R14" s="366"/>
      <c r="S14" s="369"/>
      <c r="T14" s="369"/>
      <c r="U14" s="369"/>
      <c r="V14" s="369"/>
      <c r="W14" s="369"/>
      <c r="X14" s="370"/>
      <c r="Z14" s="120"/>
    </row>
    <row r="15" spans="1:28" s="126" customFormat="1" ht="14.25" customHeight="1">
      <c r="B15" s="357"/>
      <c r="C15" s="344" t="s">
        <v>63</v>
      </c>
      <c r="D15" s="344"/>
      <c r="E15" s="344"/>
      <c r="F15" s="346"/>
      <c r="G15" s="346"/>
      <c r="H15" s="346"/>
      <c r="I15" s="346"/>
      <c r="J15" s="346"/>
      <c r="K15" s="346"/>
      <c r="L15" s="346"/>
      <c r="M15" s="346"/>
      <c r="N15" s="346"/>
      <c r="P15" s="360"/>
      <c r="Q15" s="367"/>
      <c r="R15" s="368"/>
      <c r="S15" s="371"/>
      <c r="T15" s="371"/>
      <c r="U15" s="371"/>
      <c r="V15" s="371"/>
      <c r="W15" s="371"/>
      <c r="X15" s="372"/>
      <c r="Z15" s="120"/>
    </row>
    <row r="16" spans="1:28" s="126" customFormat="1" ht="14.25" customHeight="1">
      <c r="B16" s="357"/>
      <c r="C16" s="344" t="s">
        <v>64</v>
      </c>
      <c r="D16" s="344"/>
      <c r="E16" s="344"/>
      <c r="F16" s="346"/>
      <c r="G16" s="346"/>
      <c r="H16" s="346"/>
      <c r="I16" s="346"/>
      <c r="J16" s="346"/>
      <c r="K16" s="346"/>
      <c r="L16" s="346"/>
      <c r="M16" s="346"/>
      <c r="N16" s="346"/>
      <c r="P16" s="360"/>
      <c r="Q16" s="373" t="str">
        <f>IF(OR(Q13="同一敷地",Q13="隣接地"),"使用権限"," ")</f>
        <v xml:space="preserve"> </v>
      </c>
      <c r="R16" s="374"/>
      <c r="S16" s="375"/>
      <c r="T16" s="375"/>
      <c r="U16" s="375"/>
      <c r="V16" s="375"/>
      <c r="W16" s="375"/>
      <c r="X16" s="376"/>
      <c r="Y16" s="138"/>
      <c r="Z16" s="138"/>
      <c r="AA16" s="138"/>
    </row>
    <row r="17" spans="1:26" s="126" customFormat="1" ht="14.25" customHeight="1" thickBot="1">
      <c r="B17" s="357"/>
      <c r="C17" s="344" t="s">
        <v>113</v>
      </c>
      <c r="D17" s="344"/>
      <c r="E17" s="344"/>
      <c r="F17" s="350" t="s">
        <v>114</v>
      </c>
      <c r="G17" s="351"/>
      <c r="H17" s="352"/>
      <c r="I17" s="352"/>
      <c r="J17" s="353" t="s">
        <v>115</v>
      </c>
      <c r="K17" s="353"/>
      <c r="L17" s="352"/>
      <c r="M17" s="352"/>
      <c r="N17" s="139" t="s">
        <v>98</v>
      </c>
      <c r="P17" s="360"/>
      <c r="Q17" s="354" t="s">
        <v>116</v>
      </c>
      <c r="R17" s="355"/>
      <c r="S17" s="377"/>
      <c r="T17" s="377"/>
      <c r="U17" s="377"/>
      <c r="V17" s="378"/>
      <c r="W17" s="378"/>
      <c r="X17" s="379"/>
    </row>
    <row r="18" spans="1:26" s="126" customFormat="1" ht="14.25" customHeight="1" thickTop="1" thickBot="1">
      <c r="B18" s="357"/>
      <c r="C18" s="344" t="s">
        <v>20</v>
      </c>
      <c r="D18" s="344"/>
      <c r="E18" s="344"/>
      <c r="F18" s="346"/>
      <c r="G18" s="346"/>
      <c r="H18" s="346"/>
      <c r="I18" s="346"/>
      <c r="J18" s="346"/>
      <c r="K18" s="346"/>
      <c r="L18" s="346"/>
      <c r="M18" s="346"/>
      <c r="N18" s="346"/>
      <c r="P18" s="360"/>
      <c r="Q18" s="380" t="s">
        <v>7</v>
      </c>
      <c r="R18" s="381"/>
      <c r="S18" s="381"/>
      <c r="T18" s="381"/>
      <c r="U18" s="381"/>
      <c r="V18" s="382" t="s">
        <v>9</v>
      </c>
      <c r="W18" s="383"/>
      <c r="X18" s="384"/>
    </row>
    <row r="19" spans="1:26" s="126" customFormat="1" ht="14.25" customHeight="1" thickTop="1" thickBot="1">
      <c r="B19" s="357"/>
      <c r="C19" s="344" t="s">
        <v>81</v>
      </c>
      <c r="D19" s="344"/>
      <c r="E19" s="344"/>
      <c r="F19" s="385"/>
      <c r="G19" s="352"/>
      <c r="H19" s="352"/>
      <c r="I19" s="352"/>
      <c r="J19" s="140" t="s">
        <v>107</v>
      </c>
      <c r="K19" s="386"/>
      <c r="L19" s="352"/>
      <c r="M19" s="352"/>
      <c r="N19" s="387"/>
      <c r="P19" s="360"/>
      <c r="Q19" s="388" t="s">
        <v>97</v>
      </c>
      <c r="R19" s="388"/>
      <c r="S19" s="388"/>
      <c r="T19" s="388"/>
      <c r="U19" s="389"/>
      <c r="V19" s="347" t="str">
        <f>IF(S17&gt;=Q20,"○","×")</f>
        <v>○</v>
      </c>
      <c r="W19" s="348"/>
      <c r="X19" s="349"/>
    </row>
    <row r="20" spans="1:26" s="126" customFormat="1" ht="14.25" customHeight="1" thickTop="1" thickBot="1">
      <c r="B20" s="357"/>
      <c r="C20" s="333" t="s">
        <v>72</v>
      </c>
      <c r="D20" s="334">
        <v>1</v>
      </c>
      <c r="E20" s="334"/>
      <c r="F20" s="335">
        <v>0</v>
      </c>
      <c r="G20" s="335"/>
      <c r="H20" s="335"/>
      <c r="I20" s="335"/>
      <c r="J20" s="335"/>
      <c r="K20" s="335"/>
      <c r="L20" s="335"/>
      <c r="M20" s="335"/>
      <c r="N20" s="335"/>
      <c r="P20" s="361"/>
      <c r="Q20" s="336">
        <f>P5*3.3</f>
        <v>0</v>
      </c>
      <c r="R20" s="336"/>
      <c r="S20" s="336"/>
      <c r="T20" s="336"/>
      <c r="U20" s="337"/>
      <c r="V20" s="347"/>
      <c r="W20" s="348"/>
      <c r="X20" s="349"/>
    </row>
    <row r="21" spans="1:26" s="126" customFormat="1" ht="14.25" customHeight="1" thickTop="1">
      <c r="B21" s="357"/>
      <c r="C21" s="333"/>
      <c r="D21" s="338"/>
      <c r="E21" s="338"/>
      <c r="F21" s="339">
        <v>0</v>
      </c>
      <c r="G21" s="339"/>
      <c r="H21" s="339"/>
      <c r="I21" s="339"/>
      <c r="J21" s="339"/>
      <c r="K21" s="339"/>
      <c r="L21" s="339"/>
      <c r="M21" s="339"/>
      <c r="N21" s="339"/>
    </row>
    <row r="22" spans="1:26" s="126" customFormat="1" ht="14.25" customHeight="1">
      <c r="B22" s="357"/>
      <c r="C22" s="333"/>
      <c r="D22" s="340"/>
      <c r="E22" s="340"/>
      <c r="F22" s="341">
        <v>0</v>
      </c>
      <c r="G22" s="341"/>
      <c r="H22" s="341"/>
      <c r="I22" s="341"/>
      <c r="J22" s="341"/>
      <c r="K22" s="341"/>
      <c r="L22" s="341"/>
      <c r="M22" s="341"/>
      <c r="N22" s="341"/>
      <c r="P22" s="342" t="s">
        <v>117</v>
      </c>
      <c r="Q22" s="343" t="s">
        <v>105</v>
      </c>
      <c r="R22" s="343"/>
      <c r="S22" s="343" t="s">
        <v>106</v>
      </c>
      <c r="T22" s="343"/>
      <c r="U22" s="343"/>
      <c r="V22" s="343" t="s">
        <v>12</v>
      </c>
      <c r="W22" s="343"/>
      <c r="X22" s="343"/>
    </row>
    <row r="23" spans="1:26" s="126" customFormat="1" ht="14.25" customHeight="1">
      <c r="B23" s="357"/>
      <c r="C23" s="327" t="s">
        <v>4</v>
      </c>
      <c r="D23" s="327"/>
      <c r="E23" s="327"/>
      <c r="F23" s="328">
        <f>SUM(F20:G22)</f>
        <v>0</v>
      </c>
      <c r="G23" s="328"/>
      <c r="H23" s="328"/>
      <c r="I23" s="328"/>
      <c r="J23" s="328"/>
      <c r="K23" s="328"/>
      <c r="L23" s="328"/>
      <c r="M23" s="328"/>
      <c r="N23" s="328"/>
      <c r="P23" s="342"/>
      <c r="Q23" s="329"/>
      <c r="R23" s="329"/>
      <c r="S23" s="330" t="s">
        <v>91</v>
      </c>
      <c r="T23" s="330"/>
      <c r="U23" s="330"/>
      <c r="V23" s="331"/>
      <c r="W23" s="332"/>
      <c r="X23" s="141" t="s">
        <v>92</v>
      </c>
    </row>
    <row r="24" spans="1:26" s="126" customFormat="1" ht="14.25" customHeight="1">
      <c r="B24" s="358"/>
      <c r="C24" s="344" t="s">
        <v>80</v>
      </c>
      <c r="D24" s="344"/>
      <c r="E24" s="344"/>
      <c r="F24" s="345"/>
      <c r="G24" s="346"/>
      <c r="H24" s="346"/>
      <c r="I24" s="346"/>
      <c r="J24" s="346"/>
      <c r="K24" s="346"/>
      <c r="L24" s="346"/>
      <c r="M24" s="346"/>
      <c r="N24" s="346"/>
      <c r="P24" s="342"/>
      <c r="Q24" s="329"/>
      <c r="R24" s="329"/>
      <c r="S24" s="330" t="s">
        <v>104</v>
      </c>
      <c r="T24" s="330"/>
      <c r="U24" s="330"/>
      <c r="V24" s="331"/>
      <c r="W24" s="332"/>
      <c r="X24" s="141" t="s">
        <v>92</v>
      </c>
    </row>
    <row r="25" spans="1:26" s="126" customFormat="1">
      <c r="B25" s="142" t="s">
        <v>155</v>
      </c>
    </row>
    <row r="26" spans="1:26" s="126" customFormat="1">
      <c r="B26" s="142" t="s">
        <v>103</v>
      </c>
    </row>
    <row r="27" spans="1:26" s="2" customFormat="1" ht="7.5" customHeight="1">
      <c r="B27" s="70"/>
      <c r="C27" s="70"/>
      <c r="D27" s="26"/>
      <c r="E27" s="26"/>
      <c r="F27" s="26"/>
      <c r="G27" s="1"/>
      <c r="H27" s="1"/>
      <c r="I27" s="1"/>
      <c r="J27" s="1"/>
      <c r="K27" s="1"/>
    </row>
    <row r="28" spans="1:26" s="34" customFormat="1" ht="14.25" thickBot="1">
      <c r="A28" s="34" t="s">
        <v>123</v>
      </c>
      <c r="C28" s="35"/>
      <c r="D28" s="35"/>
      <c r="E28" s="35"/>
      <c r="F28" s="35"/>
      <c r="G28" s="35"/>
      <c r="H28" s="35"/>
      <c r="I28" s="35"/>
      <c r="J28" s="35"/>
      <c r="K28" s="35"/>
      <c r="L28" s="35"/>
      <c r="Y28" s="59"/>
      <c r="Z28" s="59"/>
    </row>
    <row r="29" spans="1:26" s="1" customFormat="1" ht="14.25" customHeight="1" thickTop="1" thickBot="1">
      <c r="B29" s="298" t="s">
        <v>6</v>
      </c>
      <c r="C29" s="299"/>
      <c r="D29" s="300" t="s">
        <v>77</v>
      </c>
      <c r="E29" s="301"/>
      <c r="F29" s="301"/>
      <c r="G29" s="301"/>
      <c r="H29" s="301"/>
      <c r="I29" s="302"/>
      <c r="J29" s="245" t="s">
        <v>157</v>
      </c>
      <c r="K29" s="246"/>
      <c r="L29" s="303"/>
      <c r="M29" s="245" t="s">
        <v>32</v>
      </c>
      <c r="N29" s="246"/>
      <c r="O29" s="303"/>
      <c r="P29" s="304" t="s">
        <v>7</v>
      </c>
      <c r="Q29" s="305"/>
      <c r="R29" s="305"/>
      <c r="S29" s="306"/>
      <c r="T29" s="245" t="s">
        <v>8</v>
      </c>
      <c r="U29" s="246"/>
      <c r="V29" s="246"/>
      <c r="W29" s="307" t="s">
        <v>9</v>
      </c>
      <c r="X29" s="307"/>
      <c r="Y29" s="307"/>
      <c r="Z29" s="307"/>
    </row>
    <row r="30" spans="1:26" s="1" customFormat="1" ht="14.25" customHeight="1" thickTop="1">
      <c r="B30" s="308" t="s">
        <v>134</v>
      </c>
      <c r="C30" s="309"/>
      <c r="D30" s="281" t="s">
        <v>60</v>
      </c>
      <c r="E30" s="282"/>
      <c r="F30" s="282"/>
      <c r="G30" s="282"/>
      <c r="H30" s="283"/>
      <c r="I30" s="284"/>
      <c r="J30" s="251">
        <v>0</v>
      </c>
      <c r="K30" s="252"/>
      <c r="L30" s="252"/>
      <c r="M30" s="251">
        <v>0</v>
      </c>
      <c r="N30" s="252"/>
      <c r="O30" s="253"/>
      <c r="P30" s="314" t="s">
        <v>29</v>
      </c>
      <c r="Q30" s="315"/>
      <c r="R30" s="315"/>
      <c r="S30" s="316"/>
      <c r="T30" s="317">
        <f>3.3*H5</f>
        <v>0</v>
      </c>
      <c r="U30" s="318"/>
      <c r="V30" s="319"/>
      <c r="W30" s="320" t="str">
        <f>IF(T30&lt;=M30,"○","×")</f>
        <v>○</v>
      </c>
      <c r="X30" s="320"/>
      <c r="Y30" s="320"/>
      <c r="Z30" s="320"/>
    </row>
    <row r="31" spans="1:26" s="22" customFormat="1" ht="14.25" customHeight="1" thickBot="1">
      <c r="B31" s="310"/>
      <c r="C31" s="311"/>
      <c r="D31" s="274" t="s">
        <v>61</v>
      </c>
      <c r="E31" s="275"/>
      <c r="F31" s="275"/>
      <c r="G31" s="275"/>
      <c r="H31" s="276"/>
      <c r="I31" s="277"/>
      <c r="J31" s="294">
        <v>0</v>
      </c>
      <c r="K31" s="234"/>
      <c r="L31" s="234"/>
      <c r="M31" s="294">
        <v>0</v>
      </c>
      <c r="N31" s="234"/>
      <c r="O31" s="235"/>
      <c r="P31" s="295" t="s">
        <v>30</v>
      </c>
      <c r="Q31" s="296"/>
      <c r="R31" s="296"/>
      <c r="S31" s="297"/>
      <c r="T31" s="324">
        <f>3.3*L5</f>
        <v>0</v>
      </c>
      <c r="U31" s="325"/>
      <c r="V31" s="326"/>
      <c r="W31" s="321" t="str">
        <f>IF(T31&lt;=M31,"○","×")</f>
        <v>○</v>
      </c>
      <c r="X31" s="321"/>
      <c r="Y31" s="321"/>
      <c r="Z31" s="321"/>
    </row>
    <row r="32" spans="1:26" s="22" customFormat="1" ht="14.25" customHeight="1" thickTop="1" thickBot="1">
      <c r="B32" s="312"/>
      <c r="C32" s="313"/>
      <c r="D32" s="215" t="s">
        <v>59</v>
      </c>
      <c r="E32" s="216"/>
      <c r="F32" s="216"/>
      <c r="G32" s="216"/>
      <c r="H32" s="216"/>
      <c r="I32" s="217"/>
      <c r="J32" s="322">
        <f>SUM(J30:L31)</f>
        <v>0</v>
      </c>
      <c r="K32" s="323"/>
      <c r="L32" s="323"/>
      <c r="M32" s="322">
        <f>SUM(M30:O31)</f>
        <v>0</v>
      </c>
      <c r="N32" s="323"/>
      <c r="O32" s="323"/>
      <c r="P32" s="84"/>
      <c r="Q32" s="85"/>
      <c r="R32" s="85"/>
      <c r="S32" s="86"/>
      <c r="T32" s="87"/>
      <c r="U32" s="88"/>
      <c r="V32" s="88"/>
      <c r="W32" s="89"/>
      <c r="X32" s="90"/>
      <c r="Y32" s="90"/>
      <c r="Z32" s="91"/>
    </row>
    <row r="33" spans="2:27" s="22" customFormat="1" ht="14.25" customHeight="1" thickTop="1">
      <c r="B33" s="245" t="s">
        <v>135</v>
      </c>
      <c r="C33" s="246"/>
      <c r="D33" s="281" t="s">
        <v>62</v>
      </c>
      <c r="E33" s="282"/>
      <c r="F33" s="282"/>
      <c r="G33" s="282"/>
      <c r="H33" s="283"/>
      <c r="I33" s="284"/>
      <c r="J33" s="251">
        <v>0</v>
      </c>
      <c r="K33" s="252"/>
      <c r="L33" s="253"/>
      <c r="M33" s="251">
        <v>0</v>
      </c>
      <c r="N33" s="252"/>
      <c r="O33" s="253"/>
      <c r="P33" s="285" t="s">
        <v>136</v>
      </c>
      <c r="Q33" s="286"/>
      <c r="R33" s="286"/>
      <c r="S33" s="287"/>
      <c r="T33" s="262">
        <f>P5*1.98</f>
        <v>0</v>
      </c>
      <c r="U33" s="263"/>
      <c r="V33" s="264"/>
      <c r="W33" s="265" t="str">
        <f>IF(T35&lt;=M35,"○","×")</f>
        <v>○</v>
      </c>
      <c r="X33" s="266"/>
      <c r="Y33" s="266"/>
      <c r="Z33" s="267"/>
    </row>
    <row r="34" spans="2:27" s="22" customFormat="1" ht="14.25" customHeight="1">
      <c r="B34" s="247"/>
      <c r="C34" s="248"/>
      <c r="D34" s="274" t="s">
        <v>58</v>
      </c>
      <c r="E34" s="275"/>
      <c r="F34" s="275"/>
      <c r="G34" s="275"/>
      <c r="H34" s="276"/>
      <c r="I34" s="277"/>
      <c r="J34" s="234">
        <v>0</v>
      </c>
      <c r="K34" s="234"/>
      <c r="L34" s="235"/>
      <c r="M34" s="234">
        <v>0</v>
      </c>
      <c r="N34" s="234"/>
      <c r="O34" s="235"/>
      <c r="P34" s="288"/>
      <c r="Q34" s="289"/>
      <c r="R34" s="289"/>
      <c r="S34" s="290"/>
      <c r="T34" s="92" t="s">
        <v>5</v>
      </c>
      <c r="U34" s="23"/>
      <c r="V34" s="93"/>
      <c r="W34" s="268"/>
      <c r="X34" s="269"/>
      <c r="Y34" s="269"/>
      <c r="Z34" s="270"/>
    </row>
    <row r="35" spans="2:27" s="22" customFormat="1" ht="14.25" customHeight="1" thickBot="1">
      <c r="B35" s="278"/>
      <c r="C35" s="279"/>
      <c r="D35" s="215" t="s">
        <v>59</v>
      </c>
      <c r="E35" s="216"/>
      <c r="F35" s="216"/>
      <c r="G35" s="216"/>
      <c r="H35" s="216"/>
      <c r="I35" s="217"/>
      <c r="J35" s="239">
        <f>SUM(J33:L34)</f>
        <v>0</v>
      </c>
      <c r="K35" s="240"/>
      <c r="L35" s="241"/>
      <c r="M35" s="239">
        <f>SUM(M33:O34)</f>
        <v>0</v>
      </c>
      <c r="N35" s="240"/>
      <c r="O35" s="241"/>
      <c r="P35" s="291"/>
      <c r="Q35" s="292"/>
      <c r="R35" s="292"/>
      <c r="S35" s="293"/>
      <c r="T35" s="278">
        <f>SUM(T33:V33)</f>
        <v>0</v>
      </c>
      <c r="U35" s="279"/>
      <c r="V35" s="280"/>
      <c r="W35" s="271"/>
      <c r="X35" s="272"/>
      <c r="Y35" s="272"/>
      <c r="Z35" s="273"/>
      <c r="AA35" s="94"/>
    </row>
    <row r="36" spans="2:27" s="22" customFormat="1" ht="14.25" customHeight="1" thickTop="1">
      <c r="B36" s="245" t="s">
        <v>71</v>
      </c>
      <c r="C36" s="246"/>
      <c r="D36" s="104" t="s">
        <v>101</v>
      </c>
      <c r="E36" s="105"/>
      <c r="F36" s="105"/>
      <c r="G36" s="105"/>
      <c r="H36" s="105"/>
      <c r="I36" s="106"/>
      <c r="J36" s="251">
        <v>0</v>
      </c>
      <c r="K36" s="252"/>
      <c r="L36" s="253"/>
      <c r="M36" s="242"/>
      <c r="N36" s="243"/>
      <c r="O36" s="244"/>
      <c r="P36" s="82"/>
      <c r="Q36" s="95"/>
      <c r="R36" s="95"/>
      <c r="S36" s="95"/>
      <c r="T36" s="95"/>
      <c r="U36" s="95"/>
      <c r="V36" s="96"/>
      <c r="W36" s="97"/>
      <c r="X36" s="97"/>
      <c r="Y36" s="98"/>
      <c r="Z36" s="99"/>
      <c r="AA36" s="55"/>
    </row>
    <row r="37" spans="2:27" s="22" customFormat="1" ht="14.25" customHeight="1">
      <c r="B37" s="247"/>
      <c r="C37" s="248"/>
      <c r="D37" s="107" t="s">
        <v>102</v>
      </c>
      <c r="E37" s="108"/>
      <c r="F37" s="108"/>
      <c r="G37" s="108"/>
      <c r="H37" s="108"/>
      <c r="I37" s="109"/>
      <c r="J37" s="232">
        <v>0</v>
      </c>
      <c r="K37" s="232"/>
      <c r="L37" s="233"/>
      <c r="M37" s="254"/>
      <c r="N37" s="255"/>
      <c r="O37" s="256"/>
      <c r="P37" s="72" t="s">
        <v>137</v>
      </c>
      <c r="Q37" s="76"/>
      <c r="R37" s="76"/>
      <c r="S37" s="76"/>
      <c r="T37" s="76"/>
      <c r="U37" s="76"/>
      <c r="V37" s="77"/>
      <c r="W37" s="71"/>
      <c r="X37" s="71"/>
      <c r="Y37" s="77"/>
      <c r="Z37" s="78"/>
      <c r="AA37" s="55"/>
    </row>
    <row r="38" spans="2:27" s="22" customFormat="1" ht="14.25" customHeight="1">
      <c r="B38" s="247"/>
      <c r="C38" s="248"/>
      <c r="D38" s="107" t="s">
        <v>138</v>
      </c>
      <c r="E38" s="108"/>
      <c r="F38" s="108"/>
      <c r="G38" s="108"/>
      <c r="H38" s="108"/>
      <c r="I38" s="109"/>
      <c r="J38" s="232">
        <v>0</v>
      </c>
      <c r="K38" s="232"/>
      <c r="L38" s="233"/>
      <c r="M38" s="254"/>
      <c r="N38" s="255"/>
      <c r="O38" s="256"/>
      <c r="P38" s="72" t="s">
        <v>93</v>
      </c>
      <c r="Q38" s="73"/>
      <c r="R38" s="71"/>
      <c r="S38" s="71"/>
      <c r="T38" s="260" t="s">
        <v>124</v>
      </c>
      <c r="U38" s="260"/>
      <c r="V38" s="260"/>
      <c r="W38" s="261"/>
      <c r="X38" s="230"/>
      <c r="Y38" s="230"/>
      <c r="Z38" s="231"/>
      <c r="AA38" s="55"/>
    </row>
    <row r="39" spans="2:27" s="22" customFormat="1" ht="14.25" customHeight="1">
      <c r="B39" s="247"/>
      <c r="C39" s="248"/>
      <c r="D39" s="107" t="s">
        <v>139</v>
      </c>
      <c r="E39" s="108"/>
      <c r="F39" s="108"/>
      <c r="G39" s="108"/>
      <c r="H39" s="108"/>
      <c r="I39" s="109"/>
      <c r="J39" s="232">
        <v>0</v>
      </c>
      <c r="K39" s="232"/>
      <c r="L39" s="233"/>
      <c r="M39" s="254"/>
      <c r="N39" s="255"/>
      <c r="O39" s="256"/>
      <c r="P39" s="72" t="s">
        <v>140</v>
      </c>
      <c r="Q39" s="73"/>
      <c r="R39" s="73"/>
      <c r="S39" s="73"/>
      <c r="T39" s="73"/>
      <c r="U39" s="73"/>
      <c r="V39" s="73"/>
      <c r="W39" s="74"/>
      <c r="X39" s="74"/>
      <c r="Y39" s="73"/>
      <c r="Z39" s="75"/>
      <c r="AA39" s="55"/>
    </row>
    <row r="40" spans="2:27" s="22" customFormat="1" ht="14.25" customHeight="1">
      <c r="B40" s="247"/>
      <c r="C40" s="248"/>
      <c r="D40" s="107" t="s">
        <v>141</v>
      </c>
      <c r="E40" s="108"/>
      <c r="F40" s="108"/>
      <c r="G40" s="108"/>
      <c r="H40" s="108"/>
      <c r="I40" s="109"/>
      <c r="J40" s="232">
        <v>0</v>
      </c>
      <c r="K40" s="232"/>
      <c r="L40" s="233"/>
      <c r="M40" s="254"/>
      <c r="N40" s="255"/>
      <c r="O40" s="256"/>
      <c r="P40" s="72" t="s">
        <v>142</v>
      </c>
      <c r="Q40" s="73"/>
      <c r="R40" s="73"/>
      <c r="S40" s="73"/>
      <c r="T40" s="73"/>
      <c r="U40" s="73"/>
      <c r="V40" s="73"/>
      <c r="W40" s="74"/>
      <c r="X40" s="74"/>
      <c r="Y40" s="73"/>
      <c r="Z40" s="75"/>
      <c r="AA40" s="55"/>
    </row>
    <row r="41" spans="2:27" s="22" customFormat="1" ht="14.25" customHeight="1">
      <c r="B41" s="247"/>
      <c r="C41" s="248"/>
      <c r="D41" s="107" t="s">
        <v>143</v>
      </c>
      <c r="E41" s="108"/>
      <c r="F41" s="108"/>
      <c r="G41" s="108"/>
      <c r="H41" s="108"/>
      <c r="I41" s="109"/>
      <c r="J41" s="232">
        <v>0</v>
      </c>
      <c r="K41" s="232"/>
      <c r="L41" s="233"/>
      <c r="M41" s="254"/>
      <c r="N41" s="255"/>
      <c r="O41" s="256"/>
      <c r="P41" s="72" t="s">
        <v>93</v>
      </c>
      <c r="Q41" s="73"/>
      <c r="R41" s="73"/>
      <c r="S41" s="73"/>
      <c r="T41" s="73"/>
      <c r="U41" s="73"/>
      <c r="V41" s="73"/>
      <c r="W41" s="74"/>
      <c r="X41" s="74"/>
      <c r="Y41" s="73"/>
      <c r="Z41" s="75"/>
      <c r="AA41" s="55"/>
    </row>
    <row r="42" spans="2:27" s="22" customFormat="1" ht="14.25" customHeight="1">
      <c r="B42" s="247"/>
      <c r="C42" s="248"/>
      <c r="D42" s="110" t="s">
        <v>3</v>
      </c>
      <c r="E42" s="111"/>
      <c r="F42" s="111"/>
      <c r="G42" s="111"/>
      <c r="H42" s="111"/>
      <c r="I42" s="112"/>
      <c r="J42" s="234">
        <v>0</v>
      </c>
      <c r="K42" s="234"/>
      <c r="L42" s="235"/>
      <c r="M42" s="257"/>
      <c r="N42" s="258"/>
      <c r="O42" s="259"/>
      <c r="P42" s="102" t="s">
        <v>158</v>
      </c>
      <c r="Q42" s="79"/>
      <c r="R42" s="79"/>
      <c r="S42" s="79"/>
      <c r="T42" s="79"/>
      <c r="U42" s="79"/>
      <c r="V42" s="79"/>
      <c r="W42" s="80"/>
      <c r="X42" s="80"/>
      <c r="Y42" s="79"/>
      <c r="Z42" s="81"/>
      <c r="AA42" s="55"/>
    </row>
    <row r="43" spans="2:27" s="22" customFormat="1" ht="14.25" customHeight="1" thickBot="1">
      <c r="B43" s="249"/>
      <c r="C43" s="250"/>
      <c r="D43" s="236" t="s">
        <v>59</v>
      </c>
      <c r="E43" s="237"/>
      <c r="F43" s="237"/>
      <c r="G43" s="237"/>
      <c r="H43" s="237"/>
      <c r="I43" s="238"/>
      <c r="J43" s="239">
        <f>SUM(J36:L42)</f>
        <v>0</v>
      </c>
      <c r="K43" s="240"/>
      <c r="L43" s="241"/>
      <c r="M43" s="242"/>
      <c r="N43" s="243"/>
      <c r="O43" s="244"/>
      <c r="P43" s="56"/>
      <c r="Q43" s="57"/>
      <c r="R43" s="57"/>
      <c r="S43" s="57"/>
      <c r="T43" s="57"/>
      <c r="U43" s="57"/>
      <c r="V43" s="57"/>
      <c r="W43" s="58"/>
      <c r="X43" s="58"/>
      <c r="Y43" s="57"/>
      <c r="Z43" s="61"/>
      <c r="AA43" s="55"/>
    </row>
    <row r="44" spans="2:27" s="22" customFormat="1" ht="14.25" customHeight="1" thickTop="1" thickBot="1">
      <c r="B44" s="221" t="s">
        <v>5</v>
      </c>
      <c r="C44" s="222"/>
      <c r="D44" s="222"/>
      <c r="E44" s="222"/>
      <c r="F44" s="222"/>
      <c r="G44" s="222"/>
      <c r="H44" s="222"/>
      <c r="I44" s="223"/>
      <c r="J44" s="224">
        <f>SUM(J43,J35,J32)</f>
        <v>0</v>
      </c>
      <c r="K44" s="225"/>
      <c r="L44" s="226"/>
      <c r="M44" s="227"/>
      <c r="N44" s="227"/>
      <c r="O44" s="227"/>
      <c r="P44" s="83"/>
      <c r="Q44" s="83"/>
      <c r="R44" s="83"/>
      <c r="S44" s="83"/>
      <c r="T44" s="83"/>
      <c r="U44" s="83"/>
      <c r="V44" s="51"/>
      <c r="W44" s="52"/>
      <c r="X44" s="52"/>
      <c r="Y44" s="51"/>
      <c r="Z44" s="51"/>
      <c r="AA44" s="55"/>
    </row>
    <row r="45" spans="2:27" s="39" customFormat="1" ht="11.25" customHeight="1" thickTop="1">
      <c r="B45" s="24" t="s">
        <v>127</v>
      </c>
      <c r="C45" s="25"/>
      <c r="D45" s="25"/>
      <c r="E45" s="25"/>
      <c r="F45" s="25"/>
      <c r="G45" s="25"/>
      <c r="H45" s="25"/>
      <c r="I45" s="25"/>
      <c r="J45" s="40"/>
      <c r="K45" s="41"/>
      <c r="L45" s="41"/>
      <c r="M45" s="31"/>
      <c r="N45" s="31"/>
      <c r="O45" s="31"/>
      <c r="P45" s="32"/>
      <c r="Q45" s="32"/>
      <c r="R45" s="32"/>
      <c r="S45" s="32"/>
      <c r="T45" s="32"/>
      <c r="U45" s="32"/>
      <c r="V45" s="42"/>
      <c r="W45" s="43"/>
      <c r="X45" s="43"/>
      <c r="Y45" s="42"/>
      <c r="Z45" s="42"/>
      <c r="AA45" s="33"/>
    </row>
    <row r="46" spans="2:27" s="39" customFormat="1" ht="11.25" customHeight="1">
      <c r="B46" s="24" t="s">
        <v>129</v>
      </c>
      <c r="C46" s="25"/>
      <c r="D46" s="25"/>
      <c r="E46" s="25"/>
      <c r="F46" s="25"/>
      <c r="G46" s="25"/>
      <c r="H46" s="25"/>
      <c r="I46" s="25"/>
      <c r="J46" s="40"/>
      <c r="K46" s="41"/>
      <c r="L46" s="41"/>
      <c r="M46" s="31"/>
      <c r="N46" s="31"/>
      <c r="O46" s="31"/>
      <c r="P46" s="32"/>
      <c r="Q46" s="32"/>
      <c r="R46" s="32"/>
      <c r="S46" s="32"/>
      <c r="T46" s="32"/>
      <c r="U46" s="32"/>
      <c r="V46" s="42"/>
      <c r="W46" s="43"/>
      <c r="X46" s="43"/>
      <c r="Y46" s="42"/>
      <c r="Z46" s="42"/>
      <c r="AA46" s="33"/>
    </row>
    <row r="47" spans="2:27" s="39" customFormat="1" ht="11.25" customHeight="1">
      <c r="B47" s="24" t="s">
        <v>128</v>
      </c>
      <c r="C47" s="25"/>
      <c r="D47" s="25"/>
      <c r="E47" s="25"/>
      <c r="F47" s="25"/>
      <c r="G47" s="25"/>
      <c r="H47" s="25"/>
      <c r="I47" s="25"/>
      <c r="J47" s="40"/>
      <c r="K47" s="41"/>
      <c r="L47" s="41"/>
      <c r="M47" s="31"/>
      <c r="N47" s="31"/>
      <c r="O47" s="31"/>
      <c r="P47" s="32"/>
      <c r="Q47" s="32"/>
      <c r="R47" s="32"/>
      <c r="S47" s="32"/>
      <c r="T47" s="32"/>
      <c r="U47" s="32"/>
      <c r="V47" s="42"/>
      <c r="W47" s="43"/>
      <c r="X47" s="43"/>
      <c r="Y47" s="42"/>
      <c r="Z47" s="42"/>
      <c r="AA47" s="33"/>
    </row>
    <row r="48" spans="2:27" s="39" customFormat="1" ht="11.25" customHeight="1">
      <c r="B48" s="24" t="s">
        <v>189</v>
      </c>
      <c r="C48" s="25"/>
      <c r="D48" s="25"/>
      <c r="E48" s="25"/>
      <c r="F48" s="25"/>
      <c r="G48" s="25"/>
      <c r="H48" s="25"/>
      <c r="I48" s="25"/>
      <c r="J48" s="40"/>
      <c r="K48" s="41"/>
      <c r="L48" s="41"/>
      <c r="M48" s="31"/>
      <c r="N48" s="31"/>
      <c r="O48" s="31"/>
      <c r="P48" s="32"/>
      <c r="Q48" s="32"/>
      <c r="R48" s="32"/>
      <c r="S48" s="32"/>
      <c r="T48" s="32"/>
      <c r="U48" s="32"/>
      <c r="V48" s="42"/>
      <c r="W48" s="43"/>
      <c r="X48" s="43"/>
      <c r="Y48" s="42"/>
      <c r="Z48" s="42"/>
      <c r="AA48" s="33"/>
    </row>
    <row r="49" spans="1:27" s="22" customFormat="1" ht="7.5" customHeight="1">
      <c r="B49" s="100"/>
      <c r="C49" s="100"/>
      <c r="D49" s="100"/>
      <c r="E49" s="55"/>
      <c r="F49" s="55"/>
      <c r="G49" s="55"/>
      <c r="H49" s="55"/>
      <c r="I49" s="55"/>
      <c r="J49" s="55"/>
      <c r="K49" s="55"/>
      <c r="L49" s="55"/>
      <c r="M49" s="55"/>
      <c r="N49" s="55"/>
      <c r="O49" s="55"/>
      <c r="P49" s="55"/>
      <c r="Q49" s="55"/>
      <c r="R49" s="55"/>
      <c r="S49" s="55"/>
      <c r="T49" s="55"/>
      <c r="U49" s="55"/>
      <c r="V49" s="55"/>
      <c r="W49" s="55"/>
      <c r="X49" s="55"/>
      <c r="Y49" s="55"/>
      <c r="Z49" s="60"/>
    </row>
    <row r="50" spans="1:27" s="44" customFormat="1">
      <c r="A50" s="36" t="s">
        <v>144</v>
      </c>
      <c r="C50" s="37"/>
      <c r="D50" s="37"/>
      <c r="E50" s="38"/>
      <c r="F50" s="38"/>
      <c r="G50" s="38"/>
      <c r="H50" s="38"/>
      <c r="I50" s="38"/>
      <c r="J50" s="38"/>
      <c r="K50" s="38"/>
      <c r="L50" s="38"/>
      <c r="M50" s="38"/>
      <c r="N50" s="38"/>
      <c r="O50" s="38"/>
      <c r="U50" s="38"/>
      <c r="V50" s="38"/>
      <c r="W50" s="38"/>
      <c r="X50" s="38"/>
      <c r="Y50" s="38"/>
      <c r="Z50" s="62"/>
    </row>
    <row r="51" spans="1:27" s="22" customFormat="1" ht="13.5" customHeight="1">
      <c r="B51" s="432" t="s">
        <v>185</v>
      </c>
      <c r="C51" s="433"/>
      <c r="D51" s="433"/>
      <c r="E51" s="228"/>
      <c r="F51" s="228"/>
      <c r="G51" s="228"/>
      <c r="H51" s="229"/>
      <c r="I51" s="68" t="s">
        <v>98</v>
      </c>
    </row>
    <row r="52" spans="1:27" s="22" customFormat="1" ht="15" customHeight="1">
      <c r="B52" s="207" t="s">
        <v>100</v>
      </c>
      <c r="C52" s="207"/>
      <c r="D52" s="207"/>
      <c r="E52" s="208" t="str">
        <f>IF(E51&gt;1,"保育室等を２階以上に設置する場合は、必置"," ")</f>
        <v xml:space="preserve"> </v>
      </c>
      <c r="F52" s="208"/>
      <c r="G52" s="208"/>
      <c r="H52" s="208"/>
      <c r="I52" s="208"/>
      <c r="J52" s="208"/>
      <c r="K52" s="208"/>
      <c r="L52" s="208"/>
      <c r="M52" s="208"/>
      <c r="N52" s="208"/>
      <c r="O52" s="208"/>
      <c r="P52" s="208"/>
      <c r="Q52" s="208"/>
      <c r="R52" s="208"/>
      <c r="S52" s="208"/>
      <c r="T52" s="208"/>
      <c r="U52" s="208"/>
      <c r="V52" s="208"/>
      <c r="W52" s="208"/>
      <c r="X52" s="208"/>
      <c r="Y52" s="208"/>
      <c r="Z52" s="208"/>
    </row>
    <row r="53" spans="1:27" s="22" customFormat="1" ht="18.75" customHeight="1">
      <c r="B53" s="209" t="s">
        <v>19</v>
      </c>
      <c r="C53" s="210"/>
      <c r="D53" s="211"/>
      <c r="E53" s="65"/>
      <c r="F53" s="212" t="str">
        <f>IFERROR(VLOOKUP(E53,別表「避難設備一覧」!B4:C14,2,0),"")</f>
        <v/>
      </c>
      <c r="G53" s="213"/>
      <c r="H53" s="213"/>
      <c r="I53" s="213"/>
      <c r="J53" s="213"/>
      <c r="K53" s="213"/>
      <c r="L53" s="213"/>
      <c r="M53" s="213"/>
      <c r="N53" s="213"/>
      <c r="O53" s="213"/>
      <c r="P53" s="213"/>
      <c r="Q53" s="213"/>
      <c r="R53" s="213"/>
      <c r="S53" s="213"/>
      <c r="T53" s="213"/>
      <c r="U53" s="213"/>
      <c r="V53" s="213"/>
      <c r="W53" s="213"/>
      <c r="X53" s="213"/>
      <c r="Y53" s="213"/>
      <c r="Z53" s="214"/>
    </row>
    <row r="54" spans="1:27" s="22" customFormat="1" ht="45" customHeight="1">
      <c r="B54" s="215" t="s">
        <v>27</v>
      </c>
      <c r="C54" s="216"/>
      <c r="D54" s="217"/>
      <c r="E54" s="65"/>
      <c r="F54" s="218" t="str">
        <f>IFERROR(VLOOKUP(E54,別表「避難設備一覧」!B4:C14,2,0),"")</f>
        <v/>
      </c>
      <c r="G54" s="219"/>
      <c r="H54" s="219"/>
      <c r="I54" s="219"/>
      <c r="J54" s="219"/>
      <c r="K54" s="219"/>
      <c r="L54" s="219"/>
      <c r="M54" s="219"/>
      <c r="N54" s="219"/>
      <c r="O54" s="219"/>
      <c r="P54" s="219"/>
      <c r="Q54" s="219"/>
      <c r="R54" s="219"/>
      <c r="S54" s="219"/>
      <c r="T54" s="219"/>
      <c r="U54" s="219"/>
      <c r="V54" s="219"/>
      <c r="W54" s="219"/>
      <c r="X54" s="219"/>
      <c r="Y54" s="219"/>
      <c r="Z54" s="220"/>
    </row>
    <row r="55" spans="1:27" s="22" customFormat="1">
      <c r="B55" s="69" t="s">
        <v>99</v>
      </c>
      <c r="C55" s="63"/>
      <c r="D55" s="63"/>
      <c r="E55" s="64"/>
      <c r="F55" s="101"/>
      <c r="G55" s="101"/>
      <c r="H55" s="101"/>
      <c r="I55" s="101"/>
      <c r="J55" s="101"/>
      <c r="K55" s="101"/>
      <c r="L55" s="101"/>
      <c r="M55" s="101"/>
      <c r="N55" s="101"/>
      <c r="O55" s="101"/>
      <c r="P55" s="101"/>
      <c r="Q55" s="101"/>
      <c r="R55" s="101"/>
      <c r="S55" s="101"/>
      <c r="T55" s="101"/>
      <c r="U55" s="101"/>
      <c r="V55" s="101"/>
      <c r="W55" s="101"/>
      <c r="X55" s="101"/>
      <c r="Y55" s="101"/>
      <c r="Z55" s="101"/>
    </row>
    <row r="56" spans="1:27" s="22" customFormat="1" ht="21" customHeight="1">
      <c r="B56" s="66"/>
      <c r="C56" s="194" t="str">
        <f>IFERROR(VLOOKUP(B56,別表「その他の防災設備一覧」!B3:C10,2,0),"")</f>
        <v/>
      </c>
      <c r="D56" s="195"/>
      <c r="E56" s="195"/>
      <c r="F56" s="195"/>
      <c r="G56" s="195"/>
      <c r="H56" s="195"/>
      <c r="I56" s="195"/>
      <c r="J56" s="195"/>
      <c r="K56" s="195"/>
      <c r="L56" s="195"/>
      <c r="M56" s="196"/>
      <c r="N56" s="66"/>
      <c r="O56" s="197" t="str">
        <f>IFERROR(VLOOKUP(N56,別表「その他の防災設備一覧」!B3:C10,2,0),"")</f>
        <v/>
      </c>
      <c r="P56" s="197"/>
      <c r="Q56" s="197"/>
      <c r="R56" s="197"/>
      <c r="S56" s="197"/>
      <c r="T56" s="197"/>
      <c r="U56" s="197"/>
      <c r="V56" s="197"/>
      <c r="W56" s="197"/>
      <c r="X56" s="197"/>
      <c r="Y56" s="197"/>
      <c r="Z56" s="198"/>
      <c r="AA56" s="23"/>
    </row>
    <row r="57" spans="1:27" s="22" customFormat="1" ht="21" customHeight="1">
      <c r="B57" s="67"/>
      <c r="C57" s="199" t="str">
        <f>IFERROR(VLOOKUP(B57,別表「その他の防災設備一覧」!B3:C10,2,0),"")</f>
        <v/>
      </c>
      <c r="D57" s="200"/>
      <c r="E57" s="200"/>
      <c r="F57" s="200"/>
      <c r="G57" s="200"/>
      <c r="H57" s="200"/>
      <c r="I57" s="200"/>
      <c r="J57" s="200"/>
      <c r="K57" s="200"/>
      <c r="L57" s="200"/>
      <c r="M57" s="201"/>
      <c r="N57" s="67"/>
      <c r="O57" s="202" t="str">
        <f>IFERROR(VLOOKUP(N57,別表「その他の防災設備一覧」!B3:C10,2,0),"")</f>
        <v/>
      </c>
      <c r="P57" s="202"/>
      <c r="Q57" s="202"/>
      <c r="R57" s="202"/>
      <c r="S57" s="202"/>
      <c r="T57" s="202"/>
      <c r="U57" s="202"/>
      <c r="V57" s="202"/>
      <c r="W57" s="202"/>
      <c r="X57" s="202"/>
      <c r="Y57" s="202"/>
      <c r="Z57" s="203"/>
      <c r="AA57" s="23"/>
    </row>
    <row r="58" spans="1:27" s="22" customFormat="1" ht="21" customHeight="1">
      <c r="B58" s="67"/>
      <c r="C58" s="204" t="str">
        <f>IFERROR(VLOOKUP(B58,別表「その他の防災設備一覧」!B3:C10,2,0),"")</f>
        <v/>
      </c>
      <c r="D58" s="205"/>
      <c r="E58" s="205"/>
      <c r="F58" s="205"/>
      <c r="G58" s="205"/>
      <c r="H58" s="205"/>
      <c r="I58" s="205"/>
      <c r="J58" s="205"/>
      <c r="K58" s="205"/>
      <c r="L58" s="205"/>
      <c r="M58" s="206"/>
      <c r="N58" s="67"/>
      <c r="O58" s="202" t="str">
        <f>IFERROR(VLOOKUP(N58,別表「その他の防災設備一覧」!B3:C10,2,0),"")</f>
        <v/>
      </c>
      <c r="P58" s="202"/>
      <c r="Q58" s="202"/>
      <c r="R58" s="202"/>
      <c r="S58" s="202"/>
      <c r="T58" s="202"/>
      <c r="U58" s="202"/>
      <c r="V58" s="202"/>
      <c r="W58" s="202"/>
      <c r="X58" s="202"/>
      <c r="Y58" s="202"/>
      <c r="Z58" s="203"/>
      <c r="AA58" s="23"/>
    </row>
    <row r="59" spans="1:27" s="22" customFormat="1" ht="21" customHeight="1">
      <c r="B59" s="103"/>
      <c r="C59" s="189" t="str">
        <f>IFERROR(VLOOKUP(B59,別表「その他の防災設備一覧」!B3:C10,2,0),"")</f>
        <v/>
      </c>
      <c r="D59" s="190"/>
      <c r="E59" s="190"/>
      <c r="F59" s="190"/>
      <c r="G59" s="190"/>
      <c r="H59" s="190"/>
      <c r="I59" s="190"/>
      <c r="J59" s="190"/>
      <c r="K59" s="190"/>
      <c r="L59" s="190"/>
      <c r="M59" s="191"/>
      <c r="N59" s="103"/>
      <c r="O59" s="192" t="str">
        <f>IFERROR(VLOOKUP(N59,別表「その他の防災設備一覧」!B3:C10,2,0),"")</f>
        <v/>
      </c>
      <c r="P59" s="192"/>
      <c r="Q59" s="192"/>
      <c r="R59" s="192"/>
      <c r="S59" s="192"/>
      <c r="T59" s="192"/>
      <c r="U59" s="192"/>
      <c r="V59" s="192"/>
      <c r="W59" s="192"/>
      <c r="X59" s="192"/>
      <c r="Y59" s="192"/>
      <c r="Z59" s="193"/>
      <c r="AA59" s="23"/>
    </row>
    <row r="60" spans="1:27" ht="19.5" customHeight="1">
      <c r="Y60" s="3"/>
      <c r="Z60" s="3"/>
    </row>
    <row r="61" spans="1:27" ht="19.5" customHeight="1">
      <c r="Y61" s="3"/>
      <c r="Z61" s="3"/>
    </row>
    <row r="62" spans="1:27" ht="19.5" customHeight="1">
      <c r="Y62" s="3"/>
      <c r="Z62" s="3"/>
    </row>
    <row r="63" spans="1:27" ht="19.5" customHeight="1">
      <c r="Y63" s="3"/>
      <c r="Z63" s="3"/>
    </row>
    <row r="64" spans="1:27" ht="19.5" customHeight="1">
      <c r="Y64" s="3"/>
      <c r="Z64" s="3"/>
    </row>
    <row r="65" spans="25:26" ht="19.5" customHeight="1">
      <c r="Y65" s="3"/>
      <c r="Z65" s="3"/>
    </row>
    <row r="66" spans="25:26" ht="19.5" customHeight="1">
      <c r="Y66" s="3"/>
      <c r="Z66" s="3"/>
    </row>
    <row r="67" spans="25:26" ht="19.5" customHeight="1">
      <c r="Y67" s="3"/>
      <c r="Z67" s="3"/>
    </row>
    <row r="68" spans="25:26" ht="19.5" customHeight="1">
      <c r="Y68" s="3"/>
      <c r="Z68" s="3"/>
    </row>
    <row r="69" spans="25:26" ht="19.5" customHeight="1">
      <c r="Y69" s="3"/>
      <c r="Z69" s="3"/>
    </row>
    <row r="70" spans="25:26" ht="19.5" customHeight="1">
      <c r="Y70" s="3"/>
      <c r="Z70" s="3"/>
    </row>
    <row r="71" spans="25:26" ht="19.5" customHeight="1">
      <c r="Y71" s="3"/>
      <c r="Z71" s="3"/>
    </row>
    <row r="72" spans="25:26" ht="19.5" customHeight="1">
      <c r="Y72" s="3"/>
      <c r="Z72" s="3"/>
    </row>
    <row r="73" spans="25:26" ht="19.5" customHeight="1">
      <c r="Y73" s="3"/>
      <c r="Z73" s="3"/>
    </row>
    <row r="74" spans="25:26" ht="19.5" customHeight="1">
      <c r="Y74" s="3"/>
      <c r="Z74" s="3"/>
    </row>
    <row r="75" spans="25:26" ht="19.5" customHeight="1">
      <c r="Y75" s="3"/>
      <c r="Z75" s="3"/>
    </row>
    <row r="76" spans="25:26" ht="19.5" customHeight="1">
      <c r="Y76" s="3"/>
      <c r="Z76" s="3"/>
    </row>
    <row r="77" spans="25:26" ht="19.5" customHeight="1">
      <c r="Y77" s="3"/>
      <c r="Z77" s="3"/>
    </row>
    <row r="78" spans="25:26" ht="19.5" customHeight="1">
      <c r="Y78" s="3"/>
      <c r="Z78" s="3"/>
    </row>
    <row r="79" spans="25:26" ht="19.5" customHeight="1">
      <c r="Y79" s="3"/>
      <c r="Z79" s="3"/>
    </row>
    <row r="80" spans="25:26" ht="19.5" customHeight="1">
      <c r="Y80" s="3"/>
      <c r="Z80" s="3"/>
    </row>
    <row r="81" spans="25:26" ht="19.5" customHeight="1">
      <c r="Y81" s="3"/>
      <c r="Z81" s="3"/>
    </row>
    <row r="82" spans="25:26" ht="19.5" customHeight="1">
      <c r="Y82" s="3"/>
      <c r="Z82" s="3"/>
    </row>
    <row r="83" spans="25:26" ht="19.5" customHeight="1">
      <c r="Y83" s="3"/>
      <c r="Z83" s="3"/>
    </row>
    <row r="84" spans="25:26" ht="19.5" customHeight="1">
      <c r="Y84" s="3"/>
      <c r="Z84" s="3"/>
    </row>
    <row r="85" spans="25:26" ht="19.5" customHeight="1">
      <c r="Y85" s="3"/>
      <c r="Z85" s="3"/>
    </row>
    <row r="86" spans="25:26" ht="19.5" customHeight="1">
      <c r="Y86" s="3"/>
      <c r="Z86" s="3"/>
    </row>
    <row r="87" spans="25:26" ht="19.5" customHeight="1">
      <c r="Y87" s="3"/>
      <c r="Z87" s="3"/>
    </row>
    <row r="88" spans="25:26" ht="19.5" customHeight="1">
      <c r="Y88" s="3"/>
      <c r="Z88" s="3"/>
    </row>
    <row r="89" spans="25:26" ht="19.5" customHeight="1">
      <c r="Y89" s="3"/>
      <c r="Z89" s="3"/>
    </row>
    <row r="90" spans="25:26" ht="19.5" customHeight="1">
      <c r="Y90" s="3"/>
      <c r="Z90" s="3"/>
    </row>
    <row r="91" spans="25:26" ht="19.5" customHeight="1">
      <c r="Y91" s="3"/>
      <c r="Z91" s="3"/>
    </row>
    <row r="92" spans="25:26" ht="19.5" customHeight="1">
      <c r="Y92" s="3"/>
      <c r="Z92" s="3"/>
    </row>
    <row r="93" spans="25:26" ht="19.5" customHeight="1">
      <c r="Y93" s="3"/>
      <c r="Z93" s="3"/>
    </row>
    <row r="94" spans="25:26" ht="19.5" customHeight="1">
      <c r="Y94" s="3"/>
      <c r="Z94" s="3"/>
    </row>
    <row r="95" spans="25:26" ht="19.5" customHeight="1">
      <c r="Y95" s="3"/>
      <c r="Z95" s="3"/>
    </row>
    <row r="96" spans="25:26" ht="19.5" customHeight="1">
      <c r="Y96" s="3"/>
      <c r="Z96" s="3"/>
    </row>
    <row r="97" spans="25:26" ht="19.5" customHeight="1">
      <c r="Y97" s="3"/>
      <c r="Z97" s="3"/>
    </row>
    <row r="98" spans="25:26" ht="19.5" customHeight="1">
      <c r="Y98" s="3"/>
      <c r="Z98" s="3"/>
    </row>
    <row r="99" spans="25:26" ht="19.5" customHeight="1">
      <c r="Y99" s="3"/>
      <c r="Z99" s="3"/>
    </row>
    <row r="100" spans="25:26" ht="19.5" customHeight="1">
      <c r="Y100" s="3"/>
      <c r="Z100" s="3"/>
    </row>
    <row r="101" spans="25:26" ht="19.5" customHeight="1">
      <c r="Y101" s="3"/>
      <c r="Z101" s="3"/>
    </row>
    <row r="102" spans="25:26" ht="19.5" customHeight="1">
      <c r="Y102" s="3"/>
      <c r="Z102" s="3"/>
    </row>
    <row r="103" spans="25:26" ht="19.5" customHeight="1">
      <c r="Y103" s="3"/>
      <c r="Z103" s="3"/>
    </row>
    <row r="104" spans="25:26" ht="19.5" customHeight="1">
      <c r="Y104" s="3"/>
      <c r="Z104" s="3"/>
    </row>
    <row r="105" spans="25:26" ht="19.5" customHeight="1">
      <c r="Y105" s="3"/>
      <c r="Z105" s="3"/>
    </row>
    <row r="106" spans="25:26" ht="19.5" customHeight="1">
      <c r="Y106" s="3"/>
      <c r="Z106" s="3"/>
    </row>
    <row r="107" spans="25:26" ht="19.5" customHeight="1">
      <c r="Y107" s="3"/>
      <c r="Z107" s="3"/>
    </row>
    <row r="108" spans="25:26" ht="19.5" customHeight="1">
      <c r="Y108" s="3"/>
      <c r="Z108" s="3"/>
    </row>
    <row r="109" spans="25:26" ht="19.5" customHeight="1">
      <c r="Y109" s="3"/>
      <c r="Z109" s="3"/>
    </row>
    <row r="110" spans="25:26" ht="19.5" customHeight="1">
      <c r="Y110" s="3"/>
      <c r="Z110" s="3"/>
    </row>
    <row r="111" spans="25:26" ht="19.5" customHeight="1">
      <c r="Y111" s="3"/>
      <c r="Z111" s="3"/>
    </row>
    <row r="112" spans="25:26" ht="19.5" customHeight="1">
      <c r="Y112" s="3"/>
      <c r="Z112" s="3"/>
    </row>
    <row r="113" spans="25:26" ht="19.5" customHeight="1">
      <c r="Y113" s="3"/>
      <c r="Z113" s="3"/>
    </row>
    <row r="114" spans="25:26" ht="19.5" customHeight="1">
      <c r="Y114" s="3"/>
      <c r="Z114" s="3"/>
    </row>
    <row r="115" spans="25:26" ht="19.5" customHeight="1">
      <c r="Y115" s="3"/>
      <c r="Z115" s="3"/>
    </row>
    <row r="116" spans="25:26" ht="19.5" customHeight="1">
      <c r="Y116" s="3"/>
      <c r="Z116" s="3"/>
    </row>
    <row r="117" spans="25:26" ht="19.5" customHeight="1">
      <c r="Y117" s="3"/>
      <c r="Z117" s="3"/>
    </row>
    <row r="118" spans="25:26" ht="19.5" customHeight="1">
      <c r="Y118" s="3"/>
      <c r="Z118" s="3"/>
    </row>
    <row r="119" spans="25:26" ht="19.5" customHeight="1">
      <c r="Y119" s="3"/>
      <c r="Z119" s="3"/>
    </row>
    <row r="120" spans="25:26" ht="19.5" customHeight="1">
      <c r="Y120" s="3"/>
      <c r="Z120" s="3"/>
    </row>
    <row r="121" spans="25:26" ht="19.5" customHeight="1">
      <c r="Y121" s="3"/>
      <c r="Z121" s="3"/>
    </row>
    <row r="122" spans="25:26" ht="19.5" customHeight="1">
      <c r="Y122" s="3"/>
      <c r="Z122" s="3"/>
    </row>
    <row r="123" spans="25:26" ht="19.5" customHeight="1">
      <c r="Y123" s="3"/>
      <c r="Z123" s="3"/>
    </row>
    <row r="124" spans="25:26" ht="19.5" customHeight="1">
      <c r="Y124" s="3"/>
      <c r="Z124" s="3"/>
    </row>
    <row r="125" spans="25:26" ht="19.5" customHeight="1">
      <c r="Y125" s="3"/>
      <c r="Z125" s="3"/>
    </row>
    <row r="126" spans="25:26" ht="19.5" customHeight="1">
      <c r="Y126" s="3"/>
      <c r="Z126" s="3"/>
    </row>
    <row r="127" spans="25:26" ht="19.5" customHeight="1">
      <c r="Y127" s="3"/>
      <c r="Z127" s="3"/>
    </row>
    <row r="128" spans="25:26" ht="19.5" customHeight="1">
      <c r="Y128" s="3"/>
      <c r="Z128" s="3"/>
    </row>
    <row r="129" spans="25:26" ht="19.5" customHeight="1">
      <c r="Y129" s="3"/>
      <c r="Z129" s="3"/>
    </row>
    <row r="130" spans="25:26" ht="19.5" customHeight="1">
      <c r="Y130" s="3"/>
      <c r="Z130" s="3"/>
    </row>
    <row r="131" spans="25:26" ht="19.5" customHeight="1">
      <c r="Y131" s="3"/>
      <c r="Z131" s="3"/>
    </row>
    <row r="132" spans="25:26" ht="19.5" customHeight="1">
      <c r="Y132" s="3"/>
      <c r="Z132" s="3"/>
    </row>
    <row r="133" spans="25:26" ht="19.5" customHeight="1">
      <c r="Y133" s="3"/>
      <c r="Z133" s="3"/>
    </row>
    <row r="134" spans="25:26" ht="19.5" customHeight="1">
      <c r="Y134" s="3"/>
      <c r="Z134" s="3"/>
    </row>
    <row r="135" spans="25:26" ht="19.5" customHeight="1">
      <c r="Y135" s="3"/>
      <c r="Z135" s="3"/>
    </row>
    <row r="136" spans="25:26" ht="19.5" customHeight="1">
      <c r="Y136" s="3"/>
      <c r="Z136" s="3"/>
    </row>
    <row r="137" spans="25:26" ht="19.5" customHeight="1">
      <c r="Y137" s="3"/>
      <c r="Z137" s="3"/>
    </row>
    <row r="138" spans="25:26" ht="19.5" customHeight="1">
      <c r="Y138" s="3"/>
      <c r="Z138" s="3"/>
    </row>
    <row r="139" spans="25:26" ht="19.5" customHeight="1">
      <c r="Y139" s="3"/>
      <c r="Z139" s="3"/>
    </row>
    <row r="140" spans="25:26" ht="19.5" customHeight="1">
      <c r="Y140" s="3"/>
      <c r="Z140" s="3"/>
    </row>
    <row r="141" spans="25:26" ht="19.5" customHeight="1">
      <c r="Y141" s="3"/>
      <c r="Z141" s="3"/>
    </row>
    <row r="142" spans="25:26" ht="19.5" customHeight="1">
      <c r="Y142" s="3"/>
      <c r="Z142" s="3"/>
    </row>
    <row r="143" spans="25:26" ht="19.5" customHeight="1">
      <c r="Y143" s="3"/>
      <c r="Z143" s="3"/>
    </row>
    <row r="144" spans="25:26" ht="19.5" customHeight="1">
      <c r="Y144" s="3"/>
      <c r="Z144" s="3"/>
    </row>
    <row r="145" spans="25:26" ht="19.5" customHeight="1">
      <c r="Y145" s="3"/>
      <c r="Z145" s="3"/>
    </row>
    <row r="146" spans="25:26" ht="19.5" customHeight="1">
      <c r="Y146" s="3"/>
      <c r="Z146" s="3"/>
    </row>
    <row r="147" spans="25:26" ht="19.5" customHeight="1">
      <c r="Y147" s="3"/>
      <c r="Z147" s="3"/>
    </row>
    <row r="148" spans="25:26" ht="19.5" customHeight="1">
      <c r="Y148" s="3"/>
      <c r="Z148" s="3"/>
    </row>
  </sheetData>
  <sheetProtection password="A3E6" sheet="1" scenarios="1" formatCells="0"/>
  <dataConsolidate/>
  <mergeCells count="176">
    <mergeCell ref="C6:E6"/>
    <mergeCell ref="V6:X6"/>
    <mergeCell ref="V7:X7"/>
    <mergeCell ref="V8:X8"/>
    <mergeCell ref="V9:X9"/>
    <mergeCell ref="V5:X5"/>
    <mergeCell ref="R5:U5"/>
    <mergeCell ref="A1:Z1"/>
    <mergeCell ref="B51:D51"/>
    <mergeCell ref="B5:E5"/>
    <mergeCell ref="C8:E8"/>
    <mergeCell ref="C9:E9"/>
    <mergeCell ref="N5:O5"/>
    <mergeCell ref="F5:G5"/>
    <mergeCell ref="H5:I5"/>
    <mergeCell ref="J5:K5"/>
    <mergeCell ref="L5:M5"/>
    <mergeCell ref="P5:Q5"/>
    <mergeCell ref="F6:G6"/>
    <mergeCell ref="H6:I6"/>
    <mergeCell ref="J6:K6"/>
    <mergeCell ref="L6:M6"/>
    <mergeCell ref="N6:O6"/>
    <mergeCell ref="P6:Q6"/>
    <mergeCell ref="R6:S6"/>
    <mergeCell ref="T6:U6"/>
    <mergeCell ref="F7:G7"/>
    <mergeCell ref="H7:I7"/>
    <mergeCell ref="J7:K7"/>
    <mergeCell ref="L7:M7"/>
    <mergeCell ref="N7:O7"/>
    <mergeCell ref="P7:Q7"/>
    <mergeCell ref="R7:S7"/>
    <mergeCell ref="T7:U7"/>
    <mergeCell ref="C18:E18"/>
    <mergeCell ref="F18:N18"/>
    <mergeCell ref="Q18:U18"/>
    <mergeCell ref="V18:X18"/>
    <mergeCell ref="C19:E19"/>
    <mergeCell ref="F19:I19"/>
    <mergeCell ref="K19:N19"/>
    <mergeCell ref="Q19:U19"/>
    <mergeCell ref="F8:G8"/>
    <mergeCell ref="H8:I8"/>
    <mergeCell ref="J8:K8"/>
    <mergeCell ref="L8:M8"/>
    <mergeCell ref="N8:O8"/>
    <mergeCell ref="P8:Q8"/>
    <mergeCell ref="R8:S8"/>
    <mergeCell ref="T8:U8"/>
    <mergeCell ref="F9:G9"/>
    <mergeCell ref="H9:I9"/>
    <mergeCell ref="J9:K9"/>
    <mergeCell ref="L9:M9"/>
    <mergeCell ref="N9:O9"/>
    <mergeCell ref="P9:Q9"/>
    <mergeCell ref="R9:S9"/>
    <mergeCell ref="T9:U9"/>
    <mergeCell ref="C17:E17"/>
    <mergeCell ref="F17:G17"/>
    <mergeCell ref="H17:I17"/>
    <mergeCell ref="J17:K17"/>
    <mergeCell ref="L17:M17"/>
    <mergeCell ref="Q17:R17"/>
    <mergeCell ref="S22:U22"/>
    <mergeCell ref="V22:X22"/>
    <mergeCell ref="B13:B24"/>
    <mergeCell ref="C13:E13"/>
    <mergeCell ref="F13:N13"/>
    <mergeCell ref="P13:P20"/>
    <mergeCell ref="Q13:X13"/>
    <mergeCell ref="C14:E14"/>
    <mergeCell ref="F14:N14"/>
    <mergeCell ref="Q14:R15"/>
    <mergeCell ref="S14:X15"/>
    <mergeCell ref="C15:E15"/>
    <mergeCell ref="F15:N15"/>
    <mergeCell ref="C16:E16"/>
    <mergeCell ref="F16:N16"/>
    <mergeCell ref="Q16:R16"/>
    <mergeCell ref="S16:X16"/>
    <mergeCell ref="S17:X17"/>
    <mergeCell ref="C23:E23"/>
    <mergeCell ref="F23:N23"/>
    <mergeCell ref="Q23:R23"/>
    <mergeCell ref="S23:U23"/>
    <mergeCell ref="V23:W23"/>
    <mergeCell ref="C20:C22"/>
    <mergeCell ref="D20:E20"/>
    <mergeCell ref="F20:N20"/>
    <mergeCell ref="Q20:U20"/>
    <mergeCell ref="D21:E21"/>
    <mergeCell ref="F21:N21"/>
    <mergeCell ref="D22:E22"/>
    <mergeCell ref="F22:N22"/>
    <mergeCell ref="P22:P24"/>
    <mergeCell ref="Q22:R22"/>
    <mergeCell ref="C24:E24"/>
    <mergeCell ref="F24:N24"/>
    <mergeCell ref="Q24:R24"/>
    <mergeCell ref="S24:U24"/>
    <mergeCell ref="V24:W24"/>
    <mergeCell ref="V19:X20"/>
    <mergeCell ref="B29:C29"/>
    <mergeCell ref="D29:I29"/>
    <mergeCell ref="J29:L29"/>
    <mergeCell ref="M29:O29"/>
    <mergeCell ref="P29:S29"/>
    <mergeCell ref="T29:V29"/>
    <mergeCell ref="W29:Z29"/>
    <mergeCell ref="B30:C32"/>
    <mergeCell ref="D30:G30"/>
    <mergeCell ref="H30:I30"/>
    <mergeCell ref="J30:L30"/>
    <mergeCell ref="M30:O30"/>
    <mergeCell ref="P30:S30"/>
    <mergeCell ref="T30:V30"/>
    <mergeCell ref="W30:Z30"/>
    <mergeCell ref="W31:Z31"/>
    <mergeCell ref="D32:I32"/>
    <mergeCell ref="J32:L32"/>
    <mergeCell ref="M32:O32"/>
    <mergeCell ref="T31:V31"/>
    <mergeCell ref="B33:C35"/>
    <mergeCell ref="D33:G33"/>
    <mergeCell ref="H33:I33"/>
    <mergeCell ref="J33:L33"/>
    <mergeCell ref="M33:O33"/>
    <mergeCell ref="P33:S35"/>
    <mergeCell ref="D31:G31"/>
    <mergeCell ref="H31:I31"/>
    <mergeCell ref="J31:L31"/>
    <mergeCell ref="M31:O31"/>
    <mergeCell ref="P31:S31"/>
    <mergeCell ref="T33:V33"/>
    <mergeCell ref="W33:Z35"/>
    <mergeCell ref="D34:G34"/>
    <mergeCell ref="H34:I34"/>
    <mergeCell ref="J34:L34"/>
    <mergeCell ref="M34:O34"/>
    <mergeCell ref="D35:I35"/>
    <mergeCell ref="J35:L35"/>
    <mergeCell ref="M35:O35"/>
    <mergeCell ref="T35:V35"/>
    <mergeCell ref="B44:I44"/>
    <mergeCell ref="J44:L44"/>
    <mergeCell ref="M44:O44"/>
    <mergeCell ref="E51:H51"/>
    <mergeCell ref="X38:Z38"/>
    <mergeCell ref="J39:L39"/>
    <mergeCell ref="J40:L40"/>
    <mergeCell ref="J41:L41"/>
    <mergeCell ref="J42:L42"/>
    <mergeCell ref="D43:I43"/>
    <mergeCell ref="J43:L43"/>
    <mergeCell ref="M43:O43"/>
    <mergeCell ref="B36:C43"/>
    <mergeCell ref="J36:L36"/>
    <mergeCell ref="M36:O42"/>
    <mergeCell ref="J37:L37"/>
    <mergeCell ref="J38:L38"/>
    <mergeCell ref="T38:W38"/>
    <mergeCell ref="C59:M59"/>
    <mergeCell ref="O59:Z59"/>
    <mergeCell ref="C56:M56"/>
    <mergeCell ref="O56:Z56"/>
    <mergeCell ref="C57:M57"/>
    <mergeCell ref="O57:Z57"/>
    <mergeCell ref="C58:M58"/>
    <mergeCell ref="O58:Z58"/>
    <mergeCell ref="B52:D52"/>
    <mergeCell ref="E52:Z52"/>
    <mergeCell ref="B53:D53"/>
    <mergeCell ref="F53:Z53"/>
    <mergeCell ref="B54:D54"/>
    <mergeCell ref="F54:Z54"/>
  </mergeCells>
  <phoneticPr fontId="6"/>
  <conditionalFormatting sqref="E51:H51">
    <cfRule type="expression" dxfId="7" priority="5">
      <formula>OR(#REF!="小規模型事業所内保育事業(Ａ型基準)",#REF!="小規模型事業所内保育事業(Ｂ型基準)")</formula>
    </cfRule>
    <cfRule type="expression" priority="6">
      <formula>#REF!="小規模型事業所内保育事業"</formula>
    </cfRule>
  </conditionalFormatting>
  <conditionalFormatting sqref="S14">
    <cfRule type="expression" dxfId="6" priority="4">
      <formula>$Q$13="屋外遊戯場に代わるべき場所"</formula>
    </cfRule>
  </conditionalFormatting>
  <conditionalFormatting sqref="S16:X16">
    <cfRule type="expression" dxfId="5" priority="3">
      <formula>$Q$16="使用権限"</formula>
    </cfRule>
  </conditionalFormatting>
  <conditionalFormatting sqref="E53:E54 B56:B59 N56:N59">
    <cfRule type="expression" dxfId="4" priority="11">
      <formula>$E$51&gt;1</formula>
    </cfRule>
    <cfRule type="colorScale" priority="12">
      <colorScale>
        <cfvo type="min"/>
        <cfvo type="max"/>
        <color rgb="FFFF7128"/>
        <color rgb="FFFFEF9C"/>
      </colorScale>
    </cfRule>
  </conditionalFormatting>
  <dataValidations count="17">
    <dataValidation type="list" allowBlank="1" showInputMessage="1" showErrorMessage="1" sqref="F14:N14">
      <formula1>"準耐火建築物,耐火建築物,―"</formula1>
    </dataValidation>
    <dataValidation type="list" allowBlank="1" showInputMessage="1" showErrorMessage="1" sqref="X38">
      <formula1>"自園調理,外部搬入"</formula1>
    </dataValidation>
    <dataValidation type="list" allowBlank="1" showInputMessage="1" showErrorMessage="1" sqref="F13">
      <formula1>"木造・木構造,鉄骨造,鉄筋コンクリート造,鉄骨鉄筋コンクリート,その他"</formula1>
    </dataValidation>
    <dataValidation type="list" allowBlank="1" showInputMessage="1" showErrorMessage="1" sqref="E53">
      <formula1>"①,②,③,④"</formula1>
    </dataValidation>
    <dataValidation type="list" allowBlank="1" showInputMessage="1" showErrorMessage="1" sqref="E54:E55">
      <formula1>"②,④,⑤,⑥,⑦,⑧,⑨,⑩,⑪"</formula1>
    </dataValidation>
    <dataValidation type="list" allowBlank="1" showInputMessage="1" showErrorMessage="1" sqref="B56">
      <formula1>"①"</formula1>
    </dataValidation>
    <dataValidation type="list" allowBlank="1" showInputMessage="1" showErrorMessage="1" sqref="B57">
      <formula1>"②"</formula1>
    </dataValidation>
    <dataValidation type="list" allowBlank="1" showInputMessage="1" showErrorMessage="1" sqref="B58">
      <formula1>"③"</formula1>
    </dataValidation>
    <dataValidation type="list" allowBlank="1" showInputMessage="1" showErrorMessage="1" sqref="B59">
      <formula1>"④"</formula1>
    </dataValidation>
    <dataValidation type="list" allowBlank="1" showInputMessage="1" showErrorMessage="1" sqref="N56">
      <formula1>"⑤"</formula1>
    </dataValidation>
    <dataValidation type="list" allowBlank="1" showInputMessage="1" showErrorMessage="1" sqref="N57">
      <formula1>"⑥"</formula1>
    </dataValidation>
    <dataValidation type="list" allowBlank="1" showInputMessage="1" showErrorMessage="1" sqref="N58">
      <formula1>"⑦"</formula1>
    </dataValidation>
    <dataValidation type="list" allowBlank="1" showInputMessage="1" showErrorMessage="1" sqref="N59">
      <formula1>"⑧"</formula1>
    </dataValidation>
    <dataValidation type="list" allowBlank="1" showInputMessage="1" showErrorMessage="1" sqref="F15">
      <formula1>"専用建物,集合住宅,戸建て住宅,その他"</formula1>
    </dataValidation>
    <dataValidation type="list" allowBlank="1" showInputMessage="1" showErrorMessage="1" sqref="F18 S16">
      <formula1>"所有権,賃借権,使用貸借権,その他"</formula1>
    </dataValidation>
    <dataValidation type="list" allowBlank="1" showInputMessage="1" showErrorMessage="1" sqref="Q13">
      <formula1>"同一敷地,隣接地,屋外遊戯場に代わるべき場所"</formula1>
    </dataValidation>
    <dataValidation type="list" allowBlank="1" showInputMessage="1" showErrorMessage="1" sqref="Q23:R24">
      <formula1>"あり,なし"</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8"/>
  <sheetViews>
    <sheetView view="pageBreakPreview" zoomScaleNormal="100" zoomScaleSheetLayoutView="100" workbookViewId="0">
      <selection activeCell="AG10" sqref="AG10"/>
    </sheetView>
  </sheetViews>
  <sheetFormatPr defaultColWidth="4.375" defaultRowHeight="13.5"/>
  <cols>
    <col min="1" max="1" width="1.875" style="3" customWidth="1"/>
    <col min="2" max="13" width="3.75" style="3" customWidth="1"/>
    <col min="14" max="14" width="3.625" style="3" customWidth="1"/>
    <col min="15" max="24" width="3.75" style="3" customWidth="1"/>
    <col min="25" max="26" width="3.125" style="45" customWidth="1"/>
    <col min="27" max="27" width="3.5" style="3" customWidth="1"/>
    <col min="28" max="16384" width="4.375" style="3"/>
  </cols>
  <sheetData>
    <row r="1" spans="1:28" s="113" customFormat="1" ht="15" customHeight="1">
      <c r="A1" s="431" t="s">
        <v>192</v>
      </c>
      <c r="B1" s="431"/>
      <c r="C1" s="431"/>
      <c r="D1" s="431"/>
      <c r="E1" s="431"/>
      <c r="F1" s="431"/>
      <c r="G1" s="431"/>
      <c r="H1" s="431"/>
      <c r="I1" s="431"/>
      <c r="J1" s="431"/>
      <c r="K1" s="431"/>
      <c r="L1" s="431"/>
      <c r="M1" s="431"/>
      <c r="N1" s="431"/>
      <c r="O1" s="431"/>
      <c r="P1" s="431"/>
      <c r="Q1" s="431"/>
      <c r="R1" s="431"/>
      <c r="S1" s="431"/>
      <c r="T1" s="431"/>
      <c r="U1" s="431"/>
      <c r="V1" s="431"/>
      <c r="W1" s="431"/>
      <c r="X1" s="431"/>
      <c r="Y1" s="431"/>
      <c r="Z1" s="431"/>
    </row>
    <row r="2" spans="1:28" s="115" customFormat="1">
      <c r="A2" s="114"/>
      <c r="B2" s="114"/>
      <c r="C2" s="114"/>
      <c r="D2" s="114"/>
      <c r="E2" s="114"/>
      <c r="F2" s="114" t="s">
        <v>159</v>
      </c>
      <c r="H2" s="114"/>
      <c r="J2" s="114"/>
      <c r="K2" s="114"/>
      <c r="L2" s="114"/>
      <c r="N2" s="114"/>
      <c r="O2" s="114"/>
      <c r="P2" s="114"/>
      <c r="Q2" s="114"/>
      <c r="R2" s="114"/>
      <c r="S2" s="114"/>
      <c r="T2" s="114"/>
      <c r="U2" s="114"/>
      <c r="V2" s="114"/>
      <c r="W2" s="114"/>
      <c r="X2" s="114"/>
      <c r="Y2" s="114"/>
      <c r="Z2" s="114"/>
      <c r="AB2" s="114"/>
    </row>
    <row r="3" spans="1:28" s="115" customFormat="1">
      <c r="A3" s="114"/>
      <c r="B3" s="114"/>
      <c r="C3" s="114"/>
      <c r="D3" s="114"/>
      <c r="E3" s="114"/>
      <c r="F3" s="114" t="s">
        <v>160</v>
      </c>
      <c r="H3" s="114"/>
      <c r="J3" s="114"/>
      <c r="K3" s="114"/>
      <c r="L3" s="114"/>
      <c r="N3" s="114"/>
      <c r="O3" s="114"/>
      <c r="P3" s="114"/>
      <c r="Q3" s="114"/>
      <c r="R3" s="114"/>
      <c r="S3" s="114"/>
      <c r="T3" s="114"/>
      <c r="U3" s="114"/>
      <c r="V3" s="114"/>
      <c r="W3" s="114"/>
      <c r="X3" s="114"/>
      <c r="Y3" s="114"/>
      <c r="Z3" s="114"/>
      <c r="AB3" s="114"/>
    </row>
    <row r="4" spans="1:28" s="117" customFormat="1" ht="15" customHeight="1">
      <c r="A4" s="116" t="s">
        <v>186</v>
      </c>
      <c r="C4" s="118"/>
      <c r="D4" s="118"/>
      <c r="S4" s="118"/>
      <c r="T4" s="118"/>
      <c r="U4" s="118"/>
      <c r="V4" s="118"/>
      <c r="W4" s="118"/>
      <c r="X4" s="118"/>
      <c r="Y4" s="119"/>
      <c r="Z4" s="119"/>
      <c r="AA4" s="118"/>
    </row>
    <row r="5" spans="1:28" s="120" customFormat="1" ht="13.5" customHeight="1">
      <c r="B5" s="434" t="s">
        <v>89</v>
      </c>
      <c r="C5" s="435"/>
      <c r="D5" s="435"/>
      <c r="E5" s="435"/>
      <c r="F5" s="420" t="s">
        <v>0</v>
      </c>
      <c r="G5" s="421"/>
      <c r="H5" s="440">
        <f>SUM(F7:I7)</f>
        <v>6</v>
      </c>
      <c r="I5" s="430"/>
      <c r="J5" s="421" t="s">
        <v>1</v>
      </c>
      <c r="K5" s="421"/>
      <c r="L5" s="440">
        <f>SUM(J7:M7)</f>
        <v>12</v>
      </c>
      <c r="M5" s="430"/>
      <c r="N5" s="421" t="s">
        <v>2</v>
      </c>
      <c r="O5" s="421"/>
      <c r="P5" s="440">
        <f>SUM(N7:Q7)</f>
        <v>12</v>
      </c>
      <c r="Q5" s="430"/>
      <c r="R5" s="420" t="s">
        <v>5</v>
      </c>
      <c r="S5" s="421"/>
      <c r="T5" s="421"/>
      <c r="U5" s="422"/>
      <c r="V5" s="429">
        <f>SUM(H5,L5,P5)</f>
        <v>30</v>
      </c>
      <c r="W5" s="429"/>
      <c r="X5" s="430"/>
      <c r="AA5" s="113"/>
    </row>
    <row r="6" spans="1:28" s="120" customFormat="1" ht="13.5" customHeight="1">
      <c r="B6" s="121"/>
      <c r="C6" s="420" t="s">
        <v>153</v>
      </c>
      <c r="D6" s="421"/>
      <c r="E6" s="421"/>
      <c r="F6" s="441" t="s">
        <v>132</v>
      </c>
      <c r="G6" s="442"/>
      <c r="H6" s="443" t="s">
        <v>133</v>
      </c>
      <c r="I6" s="442"/>
      <c r="J6" s="408" t="s">
        <v>132</v>
      </c>
      <c r="K6" s="409"/>
      <c r="L6" s="409" t="s">
        <v>133</v>
      </c>
      <c r="M6" s="410"/>
      <c r="N6" s="408" t="s">
        <v>132</v>
      </c>
      <c r="O6" s="409"/>
      <c r="P6" s="409" t="s">
        <v>133</v>
      </c>
      <c r="Q6" s="410"/>
      <c r="R6" s="408" t="s">
        <v>132</v>
      </c>
      <c r="S6" s="409"/>
      <c r="T6" s="409" t="s">
        <v>133</v>
      </c>
      <c r="U6" s="410"/>
      <c r="V6" s="421" t="s">
        <v>152</v>
      </c>
      <c r="W6" s="421"/>
      <c r="X6" s="422"/>
      <c r="AA6" s="113"/>
    </row>
    <row r="7" spans="1:28" s="120" customFormat="1">
      <c r="B7" s="122"/>
      <c r="C7" s="123"/>
      <c r="D7" s="123"/>
      <c r="E7" s="123"/>
      <c r="F7" s="411">
        <f>F8+F9</f>
        <v>3</v>
      </c>
      <c r="G7" s="412"/>
      <c r="H7" s="413">
        <f>H8+H9</f>
        <v>3</v>
      </c>
      <c r="I7" s="412"/>
      <c r="J7" s="414">
        <f>J8+J9</f>
        <v>6</v>
      </c>
      <c r="K7" s="415"/>
      <c r="L7" s="415">
        <f>L8+L9</f>
        <v>6</v>
      </c>
      <c r="M7" s="416"/>
      <c r="N7" s="414">
        <f>N8+N9</f>
        <v>6</v>
      </c>
      <c r="O7" s="415"/>
      <c r="P7" s="415">
        <f t="shared" ref="P7" si="0">P8+P9</f>
        <v>6</v>
      </c>
      <c r="Q7" s="416"/>
      <c r="R7" s="417">
        <f>R8+R9</f>
        <v>15</v>
      </c>
      <c r="S7" s="418"/>
      <c r="T7" s="418">
        <f>T8+T9</f>
        <v>15</v>
      </c>
      <c r="U7" s="419"/>
      <c r="V7" s="423">
        <f>SUM(R7:U7)</f>
        <v>30</v>
      </c>
      <c r="W7" s="423"/>
      <c r="X7" s="424"/>
    </row>
    <row r="8" spans="1:28" s="120" customFormat="1">
      <c r="B8" s="121"/>
      <c r="C8" s="436" t="s">
        <v>90</v>
      </c>
      <c r="D8" s="437"/>
      <c r="E8" s="437"/>
      <c r="F8" s="390">
        <v>2</v>
      </c>
      <c r="G8" s="391"/>
      <c r="H8" s="392">
        <v>2</v>
      </c>
      <c r="I8" s="391"/>
      <c r="J8" s="393">
        <v>4</v>
      </c>
      <c r="K8" s="394"/>
      <c r="L8" s="394">
        <v>4</v>
      </c>
      <c r="M8" s="395"/>
      <c r="N8" s="393">
        <v>4</v>
      </c>
      <c r="O8" s="394"/>
      <c r="P8" s="394">
        <v>4</v>
      </c>
      <c r="Q8" s="395"/>
      <c r="R8" s="396">
        <f>SUM(F8,J8,N8)</f>
        <v>10</v>
      </c>
      <c r="S8" s="397"/>
      <c r="T8" s="397">
        <f>SUM(H8,L8,P8)</f>
        <v>10</v>
      </c>
      <c r="U8" s="398"/>
      <c r="V8" s="425">
        <f>SUM(R8:U8)</f>
        <v>20</v>
      </c>
      <c r="W8" s="425"/>
      <c r="X8" s="426"/>
    </row>
    <row r="9" spans="1:28" s="120" customFormat="1">
      <c r="B9" s="124"/>
      <c r="C9" s="438" t="s">
        <v>188</v>
      </c>
      <c r="D9" s="439"/>
      <c r="E9" s="439"/>
      <c r="F9" s="399">
        <v>1</v>
      </c>
      <c r="G9" s="400"/>
      <c r="H9" s="401">
        <v>1</v>
      </c>
      <c r="I9" s="400"/>
      <c r="J9" s="402">
        <v>2</v>
      </c>
      <c r="K9" s="403"/>
      <c r="L9" s="403">
        <v>2</v>
      </c>
      <c r="M9" s="404"/>
      <c r="N9" s="402">
        <v>2</v>
      </c>
      <c r="O9" s="403"/>
      <c r="P9" s="403">
        <v>2</v>
      </c>
      <c r="Q9" s="404"/>
      <c r="R9" s="405">
        <f>SUM(F9,J9,N9)</f>
        <v>5</v>
      </c>
      <c r="S9" s="406"/>
      <c r="T9" s="406">
        <f>SUM(H9,L9,P9)</f>
        <v>5</v>
      </c>
      <c r="U9" s="407"/>
      <c r="V9" s="427">
        <f>SUM(R9:U9)</f>
        <v>10</v>
      </c>
      <c r="W9" s="427"/>
      <c r="X9" s="428"/>
    </row>
    <row r="10" spans="1:28" s="125" customFormat="1" ht="7.5" customHeight="1">
      <c r="B10" s="126"/>
      <c r="C10" s="127"/>
      <c r="D10" s="185"/>
      <c r="E10" s="129"/>
      <c r="F10" s="129"/>
      <c r="G10" s="130"/>
      <c r="H10" s="130"/>
      <c r="I10" s="130"/>
      <c r="J10" s="130"/>
      <c r="K10" s="130"/>
      <c r="L10" s="130"/>
      <c r="M10" s="130"/>
      <c r="N10" s="130"/>
      <c r="O10" s="130"/>
      <c r="P10" s="130"/>
      <c r="Q10" s="130"/>
      <c r="R10" s="130"/>
      <c r="S10" s="131"/>
      <c r="T10" s="131"/>
      <c r="U10" s="131"/>
      <c r="V10" s="132"/>
      <c r="W10" s="132"/>
      <c r="X10" s="133"/>
    </row>
    <row r="11" spans="1:28" s="117" customFormat="1">
      <c r="A11" s="116" t="s">
        <v>187</v>
      </c>
      <c r="C11" s="118"/>
      <c r="D11" s="118"/>
      <c r="S11" s="118"/>
      <c r="T11" s="118"/>
      <c r="U11" s="118"/>
      <c r="V11" s="118"/>
      <c r="W11" s="118"/>
      <c r="X11" s="118"/>
      <c r="Y11" s="119"/>
      <c r="Z11" s="119"/>
      <c r="AA11" s="118"/>
    </row>
    <row r="12" spans="1:28" s="134" customFormat="1">
      <c r="A12" s="134" t="s">
        <v>122</v>
      </c>
      <c r="C12" s="135"/>
      <c r="D12" s="135"/>
      <c r="E12" s="135"/>
      <c r="F12" s="135"/>
      <c r="G12" s="135"/>
      <c r="H12" s="135"/>
      <c r="I12" s="135"/>
      <c r="J12" s="135"/>
      <c r="K12" s="135"/>
      <c r="L12" s="135"/>
      <c r="Y12" s="136"/>
      <c r="Z12" s="136"/>
    </row>
    <row r="13" spans="1:28" s="126" customFormat="1" ht="14.25" customHeight="1">
      <c r="B13" s="356" t="s">
        <v>121</v>
      </c>
      <c r="C13" s="344" t="s">
        <v>21</v>
      </c>
      <c r="D13" s="344"/>
      <c r="E13" s="344"/>
      <c r="F13" s="346" t="s">
        <v>156</v>
      </c>
      <c r="G13" s="346"/>
      <c r="H13" s="346"/>
      <c r="I13" s="346"/>
      <c r="J13" s="346"/>
      <c r="K13" s="346"/>
      <c r="L13" s="346"/>
      <c r="M13" s="346"/>
      <c r="N13" s="346"/>
      <c r="P13" s="359" t="s">
        <v>94</v>
      </c>
      <c r="Q13" s="362" t="s">
        <v>198</v>
      </c>
      <c r="R13" s="363"/>
      <c r="S13" s="363"/>
      <c r="T13" s="363"/>
      <c r="U13" s="363"/>
      <c r="V13" s="363"/>
      <c r="W13" s="363"/>
      <c r="X13" s="364"/>
      <c r="Z13" s="137"/>
      <c r="AA13" s="137"/>
    </row>
    <row r="14" spans="1:28" s="126" customFormat="1" ht="14.25" customHeight="1">
      <c r="B14" s="357"/>
      <c r="C14" s="344" t="s">
        <v>34</v>
      </c>
      <c r="D14" s="344"/>
      <c r="E14" s="344"/>
      <c r="F14" s="346" t="s">
        <v>82</v>
      </c>
      <c r="G14" s="346"/>
      <c r="H14" s="346"/>
      <c r="I14" s="346"/>
      <c r="J14" s="346"/>
      <c r="K14" s="346"/>
      <c r="L14" s="346"/>
      <c r="M14" s="346"/>
      <c r="N14" s="346"/>
      <c r="P14" s="360"/>
      <c r="Q14" s="365" t="str">
        <f>IF(Q13="屋外遊戯場に代わるべき場所","場所"," ")</f>
        <v>場所</v>
      </c>
      <c r="R14" s="366"/>
      <c r="S14" s="369" t="s">
        <v>199</v>
      </c>
      <c r="T14" s="369"/>
      <c r="U14" s="369"/>
      <c r="V14" s="369"/>
      <c r="W14" s="369"/>
      <c r="X14" s="370"/>
      <c r="Z14" s="120"/>
    </row>
    <row r="15" spans="1:28" s="126" customFormat="1" ht="14.25" customHeight="1">
      <c r="B15" s="357"/>
      <c r="C15" s="344" t="s">
        <v>63</v>
      </c>
      <c r="D15" s="344"/>
      <c r="E15" s="344"/>
      <c r="F15" s="346" t="s">
        <v>194</v>
      </c>
      <c r="G15" s="346"/>
      <c r="H15" s="346"/>
      <c r="I15" s="346"/>
      <c r="J15" s="346"/>
      <c r="K15" s="346"/>
      <c r="L15" s="346"/>
      <c r="M15" s="346"/>
      <c r="N15" s="346"/>
      <c r="P15" s="360"/>
      <c r="Q15" s="367"/>
      <c r="R15" s="368"/>
      <c r="S15" s="371"/>
      <c r="T15" s="371"/>
      <c r="U15" s="371"/>
      <c r="V15" s="371"/>
      <c r="W15" s="371"/>
      <c r="X15" s="372"/>
      <c r="Z15" s="120"/>
    </row>
    <row r="16" spans="1:28" s="126" customFormat="1" ht="14.25" customHeight="1">
      <c r="B16" s="357"/>
      <c r="C16" s="344" t="s">
        <v>64</v>
      </c>
      <c r="D16" s="344"/>
      <c r="E16" s="344"/>
      <c r="F16" s="346" t="s">
        <v>195</v>
      </c>
      <c r="G16" s="346"/>
      <c r="H16" s="346"/>
      <c r="I16" s="346"/>
      <c r="J16" s="346"/>
      <c r="K16" s="346"/>
      <c r="L16" s="346"/>
      <c r="M16" s="346"/>
      <c r="N16" s="346"/>
      <c r="P16" s="360"/>
      <c r="Q16" s="373" t="str">
        <f>IF(OR(Q13="同一敷地",Q13="隣接地"),"使用権限"," ")</f>
        <v xml:space="preserve"> </v>
      </c>
      <c r="R16" s="374"/>
      <c r="S16" s="375"/>
      <c r="T16" s="375"/>
      <c r="U16" s="375"/>
      <c r="V16" s="375"/>
      <c r="W16" s="375"/>
      <c r="X16" s="376"/>
      <c r="Y16" s="138"/>
      <c r="Z16" s="138"/>
      <c r="AA16" s="138"/>
    </row>
    <row r="17" spans="1:26" s="126" customFormat="1" ht="14.25" customHeight="1" thickBot="1">
      <c r="B17" s="357"/>
      <c r="C17" s="344" t="s">
        <v>113</v>
      </c>
      <c r="D17" s="344"/>
      <c r="E17" s="344"/>
      <c r="F17" s="350" t="s">
        <v>114</v>
      </c>
      <c r="G17" s="351"/>
      <c r="H17" s="352">
        <v>5</v>
      </c>
      <c r="I17" s="352"/>
      <c r="J17" s="353" t="s">
        <v>115</v>
      </c>
      <c r="K17" s="353"/>
      <c r="L17" s="352" t="s">
        <v>206</v>
      </c>
      <c r="M17" s="352"/>
      <c r="N17" s="139" t="s">
        <v>98</v>
      </c>
      <c r="P17" s="360"/>
      <c r="Q17" s="354" t="s">
        <v>116</v>
      </c>
      <c r="R17" s="355"/>
      <c r="S17" s="377">
        <v>500</v>
      </c>
      <c r="T17" s="377"/>
      <c r="U17" s="377"/>
      <c r="V17" s="378"/>
      <c r="W17" s="378"/>
      <c r="X17" s="379"/>
    </row>
    <row r="18" spans="1:26" s="126" customFormat="1" ht="14.25" customHeight="1" thickTop="1" thickBot="1">
      <c r="B18" s="357"/>
      <c r="C18" s="344" t="s">
        <v>20</v>
      </c>
      <c r="D18" s="344"/>
      <c r="E18" s="344"/>
      <c r="F18" s="346" t="s">
        <v>83</v>
      </c>
      <c r="G18" s="346"/>
      <c r="H18" s="346"/>
      <c r="I18" s="346"/>
      <c r="J18" s="346"/>
      <c r="K18" s="346"/>
      <c r="L18" s="346"/>
      <c r="M18" s="346"/>
      <c r="N18" s="346"/>
      <c r="P18" s="360"/>
      <c r="Q18" s="380" t="s">
        <v>7</v>
      </c>
      <c r="R18" s="381"/>
      <c r="S18" s="381"/>
      <c r="T18" s="381"/>
      <c r="U18" s="381"/>
      <c r="V18" s="382" t="s">
        <v>9</v>
      </c>
      <c r="W18" s="383"/>
      <c r="X18" s="384"/>
    </row>
    <row r="19" spans="1:26" s="126" customFormat="1" ht="14.25" customHeight="1" thickTop="1" thickBot="1">
      <c r="B19" s="357"/>
      <c r="C19" s="344" t="s">
        <v>81</v>
      </c>
      <c r="D19" s="344"/>
      <c r="E19" s="344"/>
      <c r="F19" s="385" t="s">
        <v>196</v>
      </c>
      <c r="G19" s="352"/>
      <c r="H19" s="352"/>
      <c r="I19" s="352"/>
      <c r="J19" s="186" t="s">
        <v>107</v>
      </c>
      <c r="K19" s="386" t="s">
        <v>197</v>
      </c>
      <c r="L19" s="352"/>
      <c r="M19" s="352"/>
      <c r="N19" s="387"/>
      <c r="P19" s="360"/>
      <c r="Q19" s="388" t="s">
        <v>97</v>
      </c>
      <c r="R19" s="388"/>
      <c r="S19" s="388"/>
      <c r="T19" s="388"/>
      <c r="U19" s="389"/>
      <c r="V19" s="347" t="str">
        <f>IF(S17&gt;=Q20,"○","×")</f>
        <v>○</v>
      </c>
      <c r="W19" s="348"/>
      <c r="X19" s="349"/>
    </row>
    <row r="20" spans="1:26" s="126" customFormat="1" ht="14.25" customHeight="1" thickTop="1" thickBot="1">
      <c r="B20" s="357"/>
      <c r="C20" s="333" t="s">
        <v>72</v>
      </c>
      <c r="D20" s="334">
        <v>1</v>
      </c>
      <c r="E20" s="334"/>
      <c r="F20" s="335">
        <v>100</v>
      </c>
      <c r="G20" s="335"/>
      <c r="H20" s="335"/>
      <c r="I20" s="335"/>
      <c r="J20" s="335"/>
      <c r="K20" s="335"/>
      <c r="L20" s="335"/>
      <c r="M20" s="335"/>
      <c r="N20" s="335"/>
      <c r="P20" s="361"/>
      <c r="Q20" s="336">
        <f>P5*3.3</f>
        <v>39.599999999999994</v>
      </c>
      <c r="R20" s="336"/>
      <c r="S20" s="336"/>
      <c r="T20" s="336"/>
      <c r="U20" s="337"/>
      <c r="V20" s="347"/>
      <c r="W20" s="348"/>
      <c r="X20" s="349"/>
    </row>
    <row r="21" spans="1:26" s="126" customFormat="1" ht="14.25" customHeight="1" thickTop="1">
      <c r="B21" s="357"/>
      <c r="C21" s="333"/>
      <c r="D21" s="338">
        <v>2</v>
      </c>
      <c r="E21" s="338"/>
      <c r="F21" s="339">
        <v>100</v>
      </c>
      <c r="G21" s="339"/>
      <c r="H21" s="339"/>
      <c r="I21" s="339"/>
      <c r="J21" s="339"/>
      <c r="K21" s="339"/>
      <c r="L21" s="339"/>
      <c r="M21" s="339"/>
      <c r="N21" s="339"/>
    </row>
    <row r="22" spans="1:26" s="126" customFormat="1" ht="14.25" customHeight="1">
      <c r="B22" s="357"/>
      <c r="C22" s="333"/>
      <c r="D22" s="340"/>
      <c r="E22" s="340"/>
      <c r="F22" s="341">
        <v>0</v>
      </c>
      <c r="G22" s="341"/>
      <c r="H22" s="341"/>
      <c r="I22" s="341"/>
      <c r="J22" s="341"/>
      <c r="K22" s="341"/>
      <c r="L22" s="341"/>
      <c r="M22" s="341"/>
      <c r="N22" s="341"/>
      <c r="P22" s="342" t="s">
        <v>117</v>
      </c>
      <c r="Q22" s="343" t="s">
        <v>105</v>
      </c>
      <c r="R22" s="343"/>
      <c r="S22" s="343" t="s">
        <v>106</v>
      </c>
      <c r="T22" s="343"/>
      <c r="U22" s="343"/>
      <c r="V22" s="343" t="s">
        <v>12</v>
      </c>
      <c r="W22" s="343"/>
      <c r="X22" s="343"/>
    </row>
    <row r="23" spans="1:26" s="126" customFormat="1" ht="14.25" customHeight="1">
      <c r="B23" s="357"/>
      <c r="C23" s="327" t="s">
        <v>4</v>
      </c>
      <c r="D23" s="327"/>
      <c r="E23" s="327"/>
      <c r="F23" s="328">
        <f>SUM(F20:G22)</f>
        <v>200</v>
      </c>
      <c r="G23" s="328"/>
      <c r="H23" s="328"/>
      <c r="I23" s="328"/>
      <c r="J23" s="328"/>
      <c r="K23" s="328"/>
      <c r="L23" s="328"/>
      <c r="M23" s="328"/>
      <c r="N23" s="328"/>
      <c r="P23" s="342"/>
      <c r="Q23" s="329" t="s">
        <v>200</v>
      </c>
      <c r="R23" s="329"/>
      <c r="S23" s="330" t="s">
        <v>91</v>
      </c>
      <c r="T23" s="330"/>
      <c r="U23" s="330"/>
      <c r="V23" s="331">
        <v>2</v>
      </c>
      <c r="W23" s="332"/>
      <c r="X23" s="141" t="s">
        <v>92</v>
      </c>
    </row>
    <row r="24" spans="1:26" s="126" customFormat="1" ht="14.25" customHeight="1">
      <c r="B24" s="358"/>
      <c r="C24" s="344" t="s">
        <v>80</v>
      </c>
      <c r="D24" s="344"/>
      <c r="E24" s="344"/>
      <c r="F24" s="345" t="s">
        <v>207</v>
      </c>
      <c r="G24" s="346"/>
      <c r="H24" s="346"/>
      <c r="I24" s="346"/>
      <c r="J24" s="346"/>
      <c r="K24" s="346"/>
      <c r="L24" s="346"/>
      <c r="M24" s="346"/>
      <c r="N24" s="346"/>
      <c r="P24" s="342"/>
      <c r="Q24" s="329" t="s">
        <v>200</v>
      </c>
      <c r="R24" s="329"/>
      <c r="S24" s="330" t="s">
        <v>104</v>
      </c>
      <c r="T24" s="330"/>
      <c r="U24" s="330"/>
      <c r="V24" s="331">
        <v>10</v>
      </c>
      <c r="W24" s="332"/>
      <c r="X24" s="141" t="s">
        <v>92</v>
      </c>
    </row>
    <row r="25" spans="1:26" s="126" customFormat="1">
      <c r="B25" s="142" t="s">
        <v>155</v>
      </c>
    </row>
    <row r="26" spans="1:26" s="126" customFormat="1">
      <c r="B26" s="142" t="s">
        <v>103</v>
      </c>
    </row>
    <row r="27" spans="1:26" s="2" customFormat="1" ht="7.5" customHeight="1">
      <c r="B27" s="70"/>
      <c r="C27" s="70"/>
      <c r="D27" s="26"/>
      <c r="E27" s="26"/>
      <c r="F27" s="26"/>
      <c r="G27" s="1"/>
      <c r="H27" s="1"/>
      <c r="I27" s="1"/>
      <c r="J27" s="1"/>
      <c r="K27" s="1"/>
    </row>
    <row r="28" spans="1:26" s="34" customFormat="1" ht="14.25" thickBot="1">
      <c r="A28" s="34" t="s">
        <v>123</v>
      </c>
      <c r="C28" s="35"/>
      <c r="D28" s="35"/>
      <c r="E28" s="35"/>
      <c r="F28" s="35"/>
      <c r="G28" s="35"/>
      <c r="H28" s="35"/>
      <c r="I28" s="35"/>
      <c r="J28" s="35"/>
      <c r="K28" s="35"/>
      <c r="L28" s="35"/>
      <c r="Y28" s="59"/>
      <c r="Z28" s="59"/>
    </row>
    <row r="29" spans="1:26" s="1" customFormat="1" ht="14.25" customHeight="1" thickTop="1" thickBot="1">
      <c r="B29" s="298" t="s">
        <v>6</v>
      </c>
      <c r="C29" s="299"/>
      <c r="D29" s="300" t="s">
        <v>77</v>
      </c>
      <c r="E29" s="301"/>
      <c r="F29" s="301"/>
      <c r="G29" s="301"/>
      <c r="H29" s="301"/>
      <c r="I29" s="302"/>
      <c r="J29" s="245" t="s">
        <v>157</v>
      </c>
      <c r="K29" s="246"/>
      <c r="L29" s="303"/>
      <c r="M29" s="245" t="s">
        <v>32</v>
      </c>
      <c r="N29" s="246"/>
      <c r="O29" s="303"/>
      <c r="P29" s="304" t="s">
        <v>7</v>
      </c>
      <c r="Q29" s="305"/>
      <c r="R29" s="305"/>
      <c r="S29" s="306"/>
      <c r="T29" s="245" t="s">
        <v>8</v>
      </c>
      <c r="U29" s="246"/>
      <c r="V29" s="246"/>
      <c r="W29" s="307" t="s">
        <v>9</v>
      </c>
      <c r="X29" s="307"/>
      <c r="Y29" s="307"/>
      <c r="Z29" s="307"/>
    </row>
    <row r="30" spans="1:26" s="1" customFormat="1" ht="14.25" customHeight="1" thickTop="1">
      <c r="B30" s="308" t="s">
        <v>134</v>
      </c>
      <c r="C30" s="309"/>
      <c r="D30" s="281" t="s">
        <v>60</v>
      </c>
      <c r="E30" s="282"/>
      <c r="F30" s="282"/>
      <c r="G30" s="282"/>
      <c r="H30" s="283"/>
      <c r="I30" s="284"/>
      <c r="J30" s="251">
        <v>30</v>
      </c>
      <c r="K30" s="252"/>
      <c r="L30" s="252"/>
      <c r="M30" s="251">
        <v>25</v>
      </c>
      <c r="N30" s="252"/>
      <c r="O30" s="253"/>
      <c r="P30" s="314" t="s">
        <v>29</v>
      </c>
      <c r="Q30" s="315"/>
      <c r="R30" s="315"/>
      <c r="S30" s="316"/>
      <c r="T30" s="317">
        <f>3.3*H5</f>
        <v>19.799999999999997</v>
      </c>
      <c r="U30" s="318"/>
      <c r="V30" s="319"/>
      <c r="W30" s="320" t="str">
        <f>IF(T30&lt;=M30,"○","×")</f>
        <v>○</v>
      </c>
      <c r="X30" s="320"/>
      <c r="Y30" s="320"/>
      <c r="Z30" s="320"/>
    </row>
    <row r="31" spans="1:26" s="22" customFormat="1" ht="14.25" customHeight="1" thickBot="1">
      <c r="B31" s="310"/>
      <c r="C31" s="311"/>
      <c r="D31" s="274" t="s">
        <v>61</v>
      </c>
      <c r="E31" s="275"/>
      <c r="F31" s="275"/>
      <c r="G31" s="275"/>
      <c r="H31" s="276"/>
      <c r="I31" s="277"/>
      <c r="J31" s="294">
        <v>55</v>
      </c>
      <c r="K31" s="234"/>
      <c r="L31" s="234"/>
      <c r="M31" s="294">
        <v>50</v>
      </c>
      <c r="N31" s="234"/>
      <c r="O31" s="235"/>
      <c r="P31" s="295" t="s">
        <v>30</v>
      </c>
      <c r="Q31" s="296"/>
      <c r="R31" s="296"/>
      <c r="S31" s="297"/>
      <c r="T31" s="324">
        <f>3.3*L5</f>
        <v>39.599999999999994</v>
      </c>
      <c r="U31" s="325"/>
      <c r="V31" s="326"/>
      <c r="W31" s="321" t="str">
        <f>IF(T31&lt;=M31,"○","×")</f>
        <v>○</v>
      </c>
      <c r="X31" s="321"/>
      <c r="Y31" s="321"/>
      <c r="Z31" s="321"/>
    </row>
    <row r="32" spans="1:26" s="22" customFormat="1" ht="14.25" customHeight="1" thickTop="1" thickBot="1">
      <c r="B32" s="312"/>
      <c r="C32" s="313"/>
      <c r="D32" s="215" t="s">
        <v>59</v>
      </c>
      <c r="E32" s="216"/>
      <c r="F32" s="216"/>
      <c r="G32" s="216"/>
      <c r="H32" s="216"/>
      <c r="I32" s="217"/>
      <c r="J32" s="322">
        <f>SUM(J30:L31)</f>
        <v>85</v>
      </c>
      <c r="K32" s="323"/>
      <c r="L32" s="323"/>
      <c r="M32" s="322">
        <f>SUM(M30:O31)</f>
        <v>75</v>
      </c>
      <c r="N32" s="323"/>
      <c r="O32" s="323"/>
      <c r="P32" s="84"/>
      <c r="Q32" s="85"/>
      <c r="R32" s="85"/>
      <c r="S32" s="86"/>
      <c r="T32" s="87"/>
      <c r="U32" s="88"/>
      <c r="V32" s="88"/>
      <c r="W32" s="89"/>
      <c r="X32" s="90"/>
      <c r="Y32" s="90"/>
      <c r="Z32" s="91"/>
    </row>
    <row r="33" spans="2:27" s="22" customFormat="1" ht="14.25" customHeight="1" thickTop="1">
      <c r="B33" s="245" t="s">
        <v>135</v>
      </c>
      <c r="C33" s="246"/>
      <c r="D33" s="281" t="s">
        <v>62</v>
      </c>
      <c r="E33" s="282"/>
      <c r="F33" s="282"/>
      <c r="G33" s="282"/>
      <c r="H33" s="283"/>
      <c r="I33" s="284"/>
      <c r="J33" s="251">
        <v>55</v>
      </c>
      <c r="K33" s="252"/>
      <c r="L33" s="253"/>
      <c r="M33" s="251">
        <v>50</v>
      </c>
      <c r="N33" s="252"/>
      <c r="O33" s="253"/>
      <c r="P33" s="285" t="s">
        <v>136</v>
      </c>
      <c r="Q33" s="286"/>
      <c r="R33" s="286"/>
      <c r="S33" s="287"/>
      <c r="T33" s="262">
        <f>P5*1.98</f>
        <v>23.759999999999998</v>
      </c>
      <c r="U33" s="263"/>
      <c r="V33" s="264"/>
      <c r="W33" s="265" t="str">
        <f>IF(T35&lt;=M35,"○","×")</f>
        <v>○</v>
      </c>
      <c r="X33" s="266"/>
      <c r="Y33" s="266"/>
      <c r="Z33" s="267"/>
    </row>
    <row r="34" spans="2:27" s="22" customFormat="1" ht="14.25" customHeight="1">
      <c r="B34" s="247"/>
      <c r="C34" s="248"/>
      <c r="D34" s="274" t="s">
        <v>58</v>
      </c>
      <c r="E34" s="275"/>
      <c r="F34" s="275"/>
      <c r="G34" s="275"/>
      <c r="H34" s="276"/>
      <c r="I34" s="277"/>
      <c r="J34" s="234">
        <v>0</v>
      </c>
      <c r="K34" s="234"/>
      <c r="L34" s="235"/>
      <c r="M34" s="234">
        <v>0</v>
      </c>
      <c r="N34" s="234"/>
      <c r="O34" s="235"/>
      <c r="P34" s="288"/>
      <c r="Q34" s="289"/>
      <c r="R34" s="289"/>
      <c r="S34" s="290"/>
      <c r="T34" s="92" t="s">
        <v>5</v>
      </c>
      <c r="U34" s="23"/>
      <c r="V34" s="93"/>
      <c r="W34" s="268"/>
      <c r="X34" s="269"/>
      <c r="Y34" s="269"/>
      <c r="Z34" s="270"/>
    </row>
    <row r="35" spans="2:27" s="22" customFormat="1" ht="14.25" customHeight="1" thickBot="1">
      <c r="B35" s="278"/>
      <c r="C35" s="279"/>
      <c r="D35" s="215" t="s">
        <v>59</v>
      </c>
      <c r="E35" s="216"/>
      <c r="F35" s="216"/>
      <c r="G35" s="216"/>
      <c r="H35" s="216"/>
      <c r="I35" s="217"/>
      <c r="J35" s="239">
        <f>SUM(J33:L34)</f>
        <v>55</v>
      </c>
      <c r="K35" s="240"/>
      <c r="L35" s="241"/>
      <c r="M35" s="239">
        <f>SUM(M33:O34)</f>
        <v>50</v>
      </c>
      <c r="N35" s="240"/>
      <c r="O35" s="241"/>
      <c r="P35" s="291"/>
      <c r="Q35" s="292"/>
      <c r="R35" s="292"/>
      <c r="S35" s="293"/>
      <c r="T35" s="278">
        <f>SUM(T33:V33)</f>
        <v>23.759999999999998</v>
      </c>
      <c r="U35" s="279"/>
      <c r="V35" s="280"/>
      <c r="W35" s="271"/>
      <c r="X35" s="272"/>
      <c r="Y35" s="272"/>
      <c r="Z35" s="273"/>
      <c r="AA35" s="94"/>
    </row>
    <row r="36" spans="2:27" s="22" customFormat="1" ht="14.25" customHeight="1" thickTop="1">
      <c r="B36" s="245" t="s">
        <v>71</v>
      </c>
      <c r="C36" s="246"/>
      <c r="D36" s="104" t="s">
        <v>101</v>
      </c>
      <c r="E36" s="105"/>
      <c r="F36" s="105"/>
      <c r="G36" s="105"/>
      <c r="H36" s="105"/>
      <c r="I36" s="106"/>
      <c r="J36" s="251">
        <v>15</v>
      </c>
      <c r="K36" s="252"/>
      <c r="L36" s="253"/>
      <c r="M36" s="242"/>
      <c r="N36" s="243"/>
      <c r="O36" s="244"/>
      <c r="P36" s="82"/>
      <c r="Q36" s="95"/>
      <c r="R36" s="95"/>
      <c r="S36" s="95"/>
      <c r="T36" s="95"/>
      <c r="U36" s="95"/>
      <c r="V36" s="96"/>
      <c r="W36" s="97"/>
      <c r="X36" s="97"/>
      <c r="Y36" s="98"/>
      <c r="Z36" s="99"/>
      <c r="AA36" s="55"/>
    </row>
    <row r="37" spans="2:27" s="22" customFormat="1" ht="14.25" customHeight="1">
      <c r="B37" s="247"/>
      <c r="C37" s="248"/>
      <c r="D37" s="107" t="s">
        <v>102</v>
      </c>
      <c r="E37" s="108"/>
      <c r="F37" s="108"/>
      <c r="G37" s="108"/>
      <c r="H37" s="108"/>
      <c r="I37" s="109"/>
      <c r="J37" s="232">
        <v>0</v>
      </c>
      <c r="K37" s="232"/>
      <c r="L37" s="233"/>
      <c r="M37" s="254"/>
      <c r="N37" s="255"/>
      <c r="O37" s="256"/>
      <c r="P37" s="72" t="s">
        <v>137</v>
      </c>
      <c r="Q37" s="76"/>
      <c r="R37" s="76"/>
      <c r="S37" s="76"/>
      <c r="T37" s="76"/>
      <c r="U37" s="76"/>
      <c r="V37" s="77"/>
      <c r="W37" s="71"/>
      <c r="X37" s="71"/>
      <c r="Y37" s="77"/>
      <c r="Z37" s="78"/>
      <c r="AA37" s="55"/>
    </row>
    <row r="38" spans="2:27" s="22" customFormat="1" ht="14.25" customHeight="1">
      <c r="B38" s="247"/>
      <c r="C38" s="248"/>
      <c r="D38" s="107" t="s">
        <v>138</v>
      </c>
      <c r="E38" s="108"/>
      <c r="F38" s="108"/>
      <c r="G38" s="108"/>
      <c r="H38" s="108"/>
      <c r="I38" s="109"/>
      <c r="J38" s="232">
        <v>10</v>
      </c>
      <c r="K38" s="232"/>
      <c r="L38" s="233"/>
      <c r="M38" s="254"/>
      <c r="N38" s="255"/>
      <c r="O38" s="256"/>
      <c r="P38" s="72" t="s">
        <v>93</v>
      </c>
      <c r="Q38" s="73"/>
      <c r="R38" s="71"/>
      <c r="S38" s="71"/>
      <c r="T38" s="260" t="s">
        <v>124</v>
      </c>
      <c r="U38" s="260"/>
      <c r="V38" s="260"/>
      <c r="W38" s="261"/>
      <c r="X38" s="230" t="s">
        <v>120</v>
      </c>
      <c r="Y38" s="230"/>
      <c r="Z38" s="231"/>
      <c r="AA38" s="55"/>
    </row>
    <row r="39" spans="2:27" s="22" customFormat="1" ht="14.25" customHeight="1">
      <c r="B39" s="247"/>
      <c r="C39" s="248"/>
      <c r="D39" s="107" t="s">
        <v>139</v>
      </c>
      <c r="E39" s="108"/>
      <c r="F39" s="108"/>
      <c r="G39" s="108"/>
      <c r="H39" s="108"/>
      <c r="I39" s="109"/>
      <c r="J39" s="232">
        <v>5</v>
      </c>
      <c r="K39" s="232"/>
      <c r="L39" s="233"/>
      <c r="M39" s="254"/>
      <c r="N39" s="255"/>
      <c r="O39" s="256"/>
      <c r="P39" s="72" t="s">
        <v>140</v>
      </c>
      <c r="Q39" s="73"/>
      <c r="R39" s="73"/>
      <c r="S39" s="73"/>
      <c r="T39" s="73"/>
      <c r="U39" s="73"/>
      <c r="V39" s="73"/>
      <c r="W39" s="74"/>
      <c r="X39" s="74"/>
      <c r="Y39" s="73"/>
      <c r="Z39" s="75"/>
      <c r="AA39" s="55"/>
    </row>
    <row r="40" spans="2:27" s="22" customFormat="1" ht="14.25" customHeight="1">
      <c r="B40" s="247"/>
      <c r="C40" s="248"/>
      <c r="D40" s="107" t="s">
        <v>141</v>
      </c>
      <c r="E40" s="108"/>
      <c r="F40" s="108"/>
      <c r="G40" s="108"/>
      <c r="H40" s="108"/>
      <c r="I40" s="109"/>
      <c r="J40" s="232">
        <v>5</v>
      </c>
      <c r="K40" s="232"/>
      <c r="L40" s="233"/>
      <c r="M40" s="254"/>
      <c r="N40" s="255"/>
      <c r="O40" s="256"/>
      <c r="P40" s="72" t="s">
        <v>142</v>
      </c>
      <c r="Q40" s="73"/>
      <c r="R40" s="73"/>
      <c r="S40" s="73"/>
      <c r="T40" s="73"/>
      <c r="U40" s="73"/>
      <c r="V40" s="73"/>
      <c r="W40" s="74"/>
      <c r="X40" s="74"/>
      <c r="Y40" s="73"/>
      <c r="Z40" s="75"/>
      <c r="AA40" s="55"/>
    </row>
    <row r="41" spans="2:27" s="22" customFormat="1" ht="14.25" customHeight="1">
      <c r="B41" s="247"/>
      <c r="C41" s="248"/>
      <c r="D41" s="107" t="s">
        <v>143</v>
      </c>
      <c r="E41" s="108"/>
      <c r="F41" s="108"/>
      <c r="G41" s="108"/>
      <c r="H41" s="108"/>
      <c r="I41" s="109"/>
      <c r="J41" s="232">
        <v>10</v>
      </c>
      <c r="K41" s="232"/>
      <c r="L41" s="233"/>
      <c r="M41" s="254"/>
      <c r="N41" s="255"/>
      <c r="O41" s="256"/>
      <c r="P41" s="72" t="s">
        <v>93</v>
      </c>
      <c r="Q41" s="73"/>
      <c r="R41" s="73"/>
      <c r="S41" s="73"/>
      <c r="T41" s="73"/>
      <c r="U41" s="73"/>
      <c r="V41" s="73"/>
      <c r="W41" s="74"/>
      <c r="X41" s="74"/>
      <c r="Y41" s="73"/>
      <c r="Z41" s="75"/>
      <c r="AA41" s="55"/>
    </row>
    <row r="42" spans="2:27" s="22" customFormat="1" ht="14.25" customHeight="1">
      <c r="B42" s="247"/>
      <c r="C42" s="248"/>
      <c r="D42" s="110" t="s">
        <v>3</v>
      </c>
      <c r="E42" s="111"/>
      <c r="F42" s="111"/>
      <c r="G42" s="111"/>
      <c r="H42" s="111"/>
      <c r="I42" s="112"/>
      <c r="J42" s="234">
        <v>15</v>
      </c>
      <c r="K42" s="234"/>
      <c r="L42" s="235"/>
      <c r="M42" s="257"/>
      <c r="N42" s="258"/>
      <c r="O42" s="259"/>
      <c r="P42" s="102" t="s">
        <v>158</v>
      </c>
      <c r="Q42" s="79"/>
      <c r="R42" s="79"/>
      <c r="S42" s="79"/>
      <c r="T42" s="79"/>
      <c r="U42" s="79"/>
      <c r="V42" s="79"/>
      <c r="W42" s="80"/>
      <c r="X42" s="80"/>
      <c r="Y42" s="79"/>
      <c r="Z42" s="81"/>
      <c r="AA42" s="55"/>
    </row>
    <row r="43" spans="2:27" s="22" customFormat="1" ht="14.25" customHeight="1" thickBot="1">
      <c r="B43" s="249"/>
      <c r="C43" s="250"/>
      <c r="D43" s="236" t="s">
        <v>59</v>
      </c>
      <c r="E43" s="237"/>
      <c r="F43" s="237"/>
      <c r="G43" s="237"/>
      <c r="H43" s="237"/>
      <c r="I43" s="238"/>
      <c r="J43" s="239">
        <f>SUM(J36:L42)</f>
        <v>60</v>
      </c>
      <c r="K43" s="240"/>
      <c r="L43" s="241"/>
      <c r="M43" s="242"/>
      <c r="N43" s="243"/>
      <c r="O43" s="244"/>
      <c r="P43" s="56"/>
      <c r="Q43" s="57"/>
      <c r="R43" s="57"/>
      <c r="S43" s="57"/>
      <c r="T43" s="57"/>
      <c r="U43" s="57"/>
      <c r="V43" s="57"/>
      <c r="W43" s="58"/>
      <c r="X43" s="58"/>
      <c r="Y43" s="57"/>
      <c r="Z43" s="61"/>
      <c r="AA43" s="55"/>
    </row>
    <row r="44" spans="2:27" s="22" customFormat="1" ht="14.25" customHeight="1" thickTop="1" thickBot="1">
      <c r="B44" s="221" t="s">
        <v>5</v>
      </c>
      <c r="C44" s="222"/>
      <c r="D44" s="222"/>
      <c r="E44" s="222"/>
      <c r="F44" s="222"/>
      <c r="G44" s="222"/>
      <c r="H44" s="222"/>
      <c r="I44" s="223"/>
      <c r="J44" s="224">
        <f>SUM(J43,J35,J32)</f>
        <v>200</v>
      </c>
      <c r="K44" s="225"/>
      <c r="L44" s="226"/>
      <c r="M44" s="227"/>
      <c r="N44" s="227"/>
      <c r="O44" s="227"/>
      <c r="P44" s="83"/>
      <c r="Q44" s="83"/>
      <c r="R44" s="83"/>
      <c r="S44" s="83"/>
      <c r="T44" s="83"/>
      <c r="U44" s="83"/>
      <c r="V44" s="51"/>
      <c r="W44" s="52"/>
      <c r="X44" s="52"/>
      <c r="Y44" s="51"/>
      <c r="Z44" s="51"/>
      <c r="AA44" s="55"/>
    </row>
    <row r="45" spans="2:27" s="39" customFormat="1" ht="11.25" customHeight="1" thickTop="1">
      <c r="B45" s="24" t="s">
        <v>127</v>
      </c>
      <c r="C45" s="25"/>
      <c r="D45" s="25"/>
      <c r="E45" s="25"/>
      <c r="F45" s="25"/>
      <c r="G45" s="25"/>
      <c r="H45" s="25"/>
      <c r="I45" s="25"/>
      <c r="J45" s="40"/>
      <c r="K45" s="41"/>
      <c r="L45" s="41"/>
      <c r="M45" s="31"/>
      <c r="N45" s="31"/>
      <c r="O45" s="31"/>
      <c r="P45" s="32"/>
      <c r="Q45" s="32"/>
      <c r="R45" s="32"/>
      <c r="S45" s="32"/>
      <c r="T45" s="32"/>
      <c r="U45" s="32"/>
      <c r="V45" s="42"/>
      <c r="W45" s="43"/>
      <c r="X45" s="43"/>
      <c r="Y45" s="42"/>
      <c r="Z45" s="42"/>
      <c r="AA45" s="33"/>
    </row>
    <row r="46" spans="2:27" s="39" customFormat="1" ht="11.25" customHeight="1">
      <c r="B46" s="24" t="s">
        <v>129</v>
      </c>
      <c r="C46" s="25"/>
      <c r="D46" s="25"/>
      <c r="E46" s="25"/>
      <c r="F46" s="25"/>
      <c r="G46" s="25"/>
      <c r="H46" s="25"/>
      <c r="I46" s="25"/>
      <c r="J46" s="40"/>
      <c r="K46" s="41"/>
      <c r="L46" s="41"/>
      <c r="M46" s="31"/>
      <c r="N46" s="31"/>
      <c r="O46" s="31"/>
      <c r="P46" s="32"/>
      <c r="Q46" s="32"/>
      <c r="R46" s="32"/>
      <c r="S46" s="32"/>
      <c r="T46" s="32"/>
      <c r="U46" s="32"/>
      <c r="V46" s="42"/>
      <c r="W46" s="43"/>
      <c r="X46" s="43"/>
      <c r="Y46" s="42"/>
      <c r="Z46" s="42"/>
      <c r="AA46" s="33"/>
    </row>
    <row r="47" spans="2:27" s="39" customFormat="1" ht="11.25" customHeight="1">
      <c r="B47" s="24" t="s">
        <v>128</v>
      </c>
      <c r="C47" s="25"/>
      <c r="D47" s="25"/>
      <c r="E47" s="25"/>
      <c r="F47" s="25"/>
      <c r="G47" s="25"/>
      <c r="H47" s="25"/>
      <c r="I47" s="25"/>
      <c r="J47" s="40"/>
      <c r="K47" s="41"/>
      <c r="L47" s="41"/>
      <c r="M47" s="31"/>
      <c r="N47" s="31"/>
      <c r="O47" s="31"/>
      <c r="P47" s="32"/>
      <c r="Q47" s="32"/>
      <c r="R47" s="32"/>
      <c r="S47" s="32"/>
      <c r="T47" s="32"/>
      <c r="U47" s="32"/>
      <c r="V47" s="42"/>
      <c r="W47" s="43"/>
      <c r="X47" s="43"/>
      <c r="Y47" s="42"/>
      <c r="Z47" s="42"/>
      <c r="AA47" s="33"/>
    </row>
    <row r="48" spans="2:27" s="39" customFormat="1" ht="11.25" customHeight="1">
      <c r="B48" s="24" t="s">
        <v>189</v>
      </c>
      <c r="C48" s="25"/>
      <c r="D48" s="25"/>
      <c r="E48" s="25"/>
      <c r="F48" s="25"/>
      <c r="G48" s="25"/>
      <c r="H48" s="25"/>
      <c r="I48" s="25"/>
      <c r="J48" s="40"/>
      <c r="K48" s="41"/>
      <c r="L48" s="41"/>
      <c r="M48" s="31"/>
      <c r="N48" s="31"/>
      <c r="O48" s="31"/>
      <c r="P48" s="32"/>
      <c r="Q48" s="32"/>
      <c r="R48" s="32"/>
      <c r="S48" s="32"/>
      <c r="T48" s="32"/>
      <c r="U48" s="32"/>
      <c r="V48" s="42"/>
      <c r="W48" s="43"/>
      <c r="X48" s="43"/>
      <c r="Y48" s="42"/>
      <c r="Z48" s="42"/>
      <c r="AA48" s="33"/>
    </row>
    <row r="49" spans="1:27" s="22" customFormat="1" ht="7.5" customHeight="1">
      <c r="B49" s="187"/>
      <c r="C49" s="187"/>
      <c r="D49" s="187"/>
      <c r="E49" s="55"/>
      <c r="F49" s="55"/>
      <c r="G49" s="55"/>
      <c r="H49" s="55"/>
      <c r="I49" s="55"/>
      <c r="J49" s="55"/>
      <c r="K49" s="55"/>
      <c r="L49" s="55"/>
      <c r="M49" s="55"/>
      <c r="N49" s="55"/>
      <c r="O49" s="55"/>
      <c r="P49" s="55"/>
      <c r="Q49" s="55"/>
      <c r="R49" s="55"/>
      <c r="S49" s="55"/>
      <c r="T49" s="55"/>
      <c r="U49" s="55"/>
      <c r="V49" s="55"/>
      <c r="W49" s="55"/>
      <c r="X49" s="55"/>
      <c r="Y49" s="55"/>
      <c r="Z49" s="60"/>
    </row>
    <row r="50" spans="1:27" s="44" customFormat="1">
      <c r="A50" s="36" t="s">
        <v>144</v>
      </c>
      <c r="C50" s="37"/>
      <c r="D50" s="37"/>
      <c r="E50" s="38"/>
      <c r="F50" s="38"/>
      <c r="G50" s="38"/>
      <c r="H50" s="38"/>
      <c r="I50" s="38"/>
      <c r="J50" s="38"/>
      <c r="K50" s="38"/>
      <c r="L50" s="38"/>
      <c r="M50" s="38"/>
      <c r="N50" s="38"/>
      <c r="O50" s="38"/>
      <c r="U50" s="38"/>
      <c r="V50" s="38"/>
      <c r="W50" s="38"/>
      <c r="X50" s="38"/>
      <c r="Y50" s="38"/>
      <c r="Z50" s="62"/>
    </row>
    <row r="51" spans="1:27" s="22" customFormat="1" ht="13.5" customHeight="1">
      <c r="B51" s="432" t="s">
        <v>185</v>
      </c>
      <c r="C51" s="433"/>
      <c r="D51" s="433"/>
      <c r="E51" s="228">
        <v>3</v>
      </c>
      <c r="F51" s="228"/>
      <c r="G51" s="228"/>
      <c r="H51" s="229"/>
      <c r="I51" s="68" t="s">
        <v>98</v>
      </c>
    </row>
    <row r="52" spans="1:27" s="22" customFormat="1" ht="15" customHeight="1">
      <c r="B52" s="207" t="s">
        <v>100</v>
      </c>
      <c r="C52" s="207"/>
      <c r="D52" s="207"/>
      <c r="E52" s="208" t="str">
        <f>IF(E51&gt;1,"保育室等を２階以上に設置する場合は、必置"," ")</f>
        <v>保育室等を２階以上に設置する場合は、必置</v>
      </c>
      <c r="F52" s="208"/>
      <c r="G52" s="208"/>
      <c r="H52" s="208"/>
      <c r="I52" s="208"/>
      <c r="J52" s="208"/>
      <c r="K52" s="208"/>
      <c r="L52" s="208"/>
      <c r="M52" s="208"/>
      <c r="N52" s="208"/>
      <c r="O52" s="208"/>
      <c r="P52" s="208"/>
      <c r="Q52" s="208"/>
      <c r="R52" s="208"/>
      <c r="S52" s="208"/>
      <c r="T52" s="208"/>
      <c r="U52" s="208"/>
      <c r="V52" s="208"/>
      <c r="W52" s="208"/>
      <c r="X52" s="208"/>
      <c r="Y52" s="208"/>
      <c r="Z52" s="208"/>
    </row>
    <row r="53" spans="1:27" s="22" customFormat="1" ht="18.75" customHeight="1">
      <c r="B53" s="209" t="s">
        <v>19</v>
      </c>
      <c r="C53" s="210"/>
      <c r="D53" s="211"/>
      <c r="E53" s="65" t="s">
        <v>35</v>
      </c>
      <c r="F53" s="212" t="str">
        <f>IFERROR(VLOOKUP(E53,別表「避難設備一覧」!B4:C14,2,0),"")</f>
        <v>屋内階段</v>
      </c>
      <c r="G53" s="213"/>
      <c r="H53" s="213"/>
      <c r="I53" s="213"/>
      <c r="J53" s="213"/>
      <c r="K53" s="213"/>
      <c r="L53" s="213"/>
      <c r="M53" s="213"/>
      <c r="N53" s="213"/>
      <c r="O53" s="213"/>
      <c r="P53" s="213"/>
      <c r="Q53" s="213"/>
      <c r="R53" s="213"/>
      <c r="S53" s="213"/>
      <c r="T53" s="213"/>
      <c r="U53" s="213"/>
      <c r="V53" s="213"/>
      <c r="W53" s="213"/>
      <c r="X53" s="213"/>
      <c r="Y53" s="213"/>
      <c r="Z53" s="214"/>
    </row>
    <row r="54" spans="1:27" s="22" customFormat="1" ht="45" customHeight="1">
      <c r="B54" s="215" t="s">
        <v>27</v>
      </c>
      <c r="C54" s="216"/>
      <c r="D54" s="217"/>
      <c r="E54" s="65" t="s">
        <v>36</v>
      </c>
      <c r="F54" s="218" t="str">
        <f>IFERROR(VLOOKUP(E54,別表「避難設備一覧」!B4:C14,2,0),"")</f>
        <v>屋外階段</v>
      </c>
      <c r="G54" s="219"/>
      <c r="H54" s="219"/>
      <c r="I54" s="219"/>
      <c r="J54" s="219"/>
      <c r="K54" s="219"/>
      <c r="L54" s="219"/>
      <c r="M54" s="219"/>
      <c r="N54" s="219"/>
      <c r="O54" s="219"/>
      <c r="P54" s="219"/>
      <c r="Q54" s="219"/>
      <c r="R54" s="219"/>
      <c r="S54" s="219"/>
      <c r="T54" s="219"/>
      <c r="U54" s="219"/>
      <c r="V54" s="219"/>
      <c r="W54" s="219"/>
      <c r="X54" s="219"/>
      <c r="Y54" s="219"/>
      <c r="Z54" s="220"/>
    </row>
    <row r="55" spans="1:27" s="22" customFormat="1">
      <c r="B55" s="69" t="s">
        <v>99</v>
      </c>
      <c r="C55" s="63"/>
      <c r="D55" s="63"/>
      <c r="E55" s="64"/>
      <c r="F55" s="188"/>
      <c r="G55" s="188"/>
      <c r="H55" s="188"/>
      <c r="I55" s="188"/>
      <c r="J55" s="188"/>
      <c r="K55" s="188"/>
      <c r="L55" s="188"/>
      <c r="M55" s="188"/>
      <c r="N55" s="188"/>
      <c r="O55" s="188"/>
      <c r="P55" s="188"/>
      <c r="Q55" s="188"/>
      <c r="R55" s="188"/>
      <c r="S55" s="188"/>
      <c r="T55" s="188"/>
      <c r="U55" s="188"/>
      <c r="V55" s="188"/>
      <c r="W55" s="188"/>
      <c r="X55" s="188"/>
      <c r="Y55" s="188"/>
      <c r="Z55" s="188"/>
    </row>
    <row r="56" spans="1:27" s="22" customFormat="1" ht="21" customHeight="1">
      <c r="B56" s="66" t="s">
        <v>35</v>
      </c>
      <c r="C56" s="194" t="str">
        <f>IFERROR(VLOOKUP(B56,別表「その他の防災設備一覧」!B3:C10,2,0),"")</f>
        <v>園児の転落防止設備(保育室等など園児が出入りや通行をする場所に設置)</v>
      </c>
      <c r="D56" s="195"/>
      <c r="E56" s="195"/>
      <c r="F56" s="195"/>
      <c r="G56" s="195"/>
      <c r="H56" s="195"/>
      <c r="I56" s="195"/>
      <c r="J56" s="195"/>
      <c r="K56" s="195"/>
      <c r="L56" s="195"/>
      <c r="M56" s="196"/>
      <c r="N56" s="66" t="s">
        <v>202</v>
      </c>
      <c r="O56" s="197" t="str">
        <f>IFERROR(VLOOKUP(N56,別表「その他の防災設備一覧」!B3:C10,2,0),"")</f>
        <v>換気･暖房･冷房設備の風道が、床又は壁を貫通する部分(これに近接する部分含む)に防火上有効にダンパーが設置</v>
      </c>
      <c r="P56" s="197"/>
      <c r="Q56" s="197"/>
      <c r="R56" s="197"/>
      <c r="S56" s="197"/>
      <c r="T56" s="197"/>
      <c r="U56" s="197"/>
      <c r="V56" s="197"/>
      <c r="W56" s="197"/>
      <c r="X56" s="197"/>
      <c r="Y56" s="197"/>
      <c r="Z56" s="198"/>
      <c r="AA56" s="23"/>
    </row>
    <row r="57" spans="1:27" s="22" customFormat="1" ht="21" customHeight="1">
      <c r="B57" s="67" t="s">
        <v>36</v>
      </c>
      <c r="C57" s="199" t="str">
        <f>IFERROR(VLOOKUP(B57,別表「その他の防災設備一覧」!B3:C10,2,0),"")</f>
        <v>スプリンクラー設備その他これに類するもので自動式のもの</v>
      </c>
      <c r="D57" s="200"/>
      <c r="E57" s="200"/>
      <c r="F57" s="200"/>
      <c r="G57" s="200"/>
      <c r="H57" s="200"/>
      <c r="I57" s="200"/>
      <c r="J57" s="200"/>
      <c r="K57" s="200"/>
      <c r="L57" s="200"/>
      <c r="M57" s="201"/>
      <c r="N57" s="67" t="s">
        <v>203</v>
      </c>
      <c r="O57" s="202" t="str">
        <f>IFERROR(VLOOKUP(N57,別表「その他の防災設備一覧」!B3:C10,2,0),"")</f>
        <v>壁及び天井の室内に面する部分の不燃材料仕上げ</v>
      </c>
      <c r="P57" s="202"/>
      <c r="Q57" s="202"/>
      <c r="R57" s="202"/>
      <c r="S57" s="202"/>
      <c r="T57" s="202"/>
      <c r="U57" s="202"/>
      <c r="V57" s="202"/>
      <c r="W57" s="202"/>
      <c r="X57" s="202"/>
      <c r="Y57" s="202"/>
      <c r="Z57" s="203"/>
      <c r="AA57" s="23"/>
    </row>
    <row r="58" spans="1:27" s="22" customFormat="1" ht="21" customHeight="1">
      <c r="B58" s="67" t="s">
        <v>43</v>
      </c>
      <c r="C58" s="204" t="str">
        <f>IFERROR(VLOOKUP(B58,別表「その他の防災設備一覧」!B3:C10,2,0),"")</f>
        <v>調理用器具の種類に応じた有効な自動消火装置が設置され、かつ外部への延焼防止措置が講じられている</v>
      </c>
      <c r="D58" s="205"/>
      <c r="E58" s="205"/>
      <c r="F58" s="205"/>
      <c r="G58" s="205"/>
      <c r="H58" s="205"/>
      <c r="I58" s="205"/>
      <c r="J58" s="205"/>
      <c r="K58" s="205"/>
      <c r="L58" s="205"/>
      <c r="M58" s="206"/>
      <c r="N58" s="67" t="s">
        <v>204</v>
      </c>
      <c r="O58" s="202" t="str">
        <f>IFERROR(VLOOKUP(N58,別表「その他の防災設備一覧」!B3:C10,2,0),"")</f>
        <v>非常警報器具又は非常警報設備及び消防機関へ火災を通報する設備</v>
      </c>
      <c r="P58" s="202"/>
      <c r="Q58" s="202"/>
      <c r="R58" s="202"/>
      <c r="S58" s="202"/>
      <c r="T58" s="202"/>
      <c r="U58" s="202"/>
      <c r="V58" s="202"/>
      <c r="W58" s="202"/>
      <c r="X58" s="202"/>
      <c r="Y58" s="202"/>
      <c r="Z58" s="203"/>
      <c r="AA58" s="23"/>
    </row>
    <row r="59" spans="1:27" s="22" customFormat="1" ht="21" customHeight="1">
      <c r="B59" s="103" t="s">
        <v>205</v>
      </c>
      <c r="C59" s="189" t="str">
        <f>IFERROR(VLOOKUP(B59,別表「その他の防災設備一覧」!B3:C10,2,0),"")</f>
        <v>調理設備とそれ以外の部分が、耐火構造の床、壁又は特定防火設備で区画されている</v>
      </c>
      <c r="D59" s="190"/>
      <c r="E59" s="190"/>
      <c r="F59" s="190"/>
      <c r="G59" s="190"/>
      <c r="H59" s="190"/>
      <c r="I59" s="190"/>
      <c r="J59" s="190"/>
      <c r="K59" s="190"/>
      <c r="L59" s="190"/>
      <c r="M59" s="191"/>
      <c r="N59" s="103" t="s">
        <v>201</v>
      </c>
      <c r="O59" s="192" t="str">
        <f>IFERROR(VLOOKUP(N59,別表「その他の防災設備一覧」!B3:C10,2,0),"")</f>
        <v>カーテン、敷物、建具等で可燃性のものについての防炎処理</v>
      </c>
      <c r="P59" s="192"/>
      <c r="Q59" s="192"/>
      <c r="R59" s="192"/>
      <c r="S59" s="192"/>
      <c r="T59" s="192"/>
      <c r="U59" s="192"/>
      <c r="V59" s="192"/>
      <c r="W59" s="192"/>
      <c r="X59" s="192"/>
      <c r="Y59" s="192"/>
      <c r="Z59" s="193"/>
      <c r="AA59" s="23"/>
    </row>
    <row r="60" spans="1:27" ht="19.5" customHeight="1">
      <c r="Y60" s="3"/>
      <c r="Z60" s="3"/>
    </row>
    <row r="61" spans="1:27" ht="19.5" customHeight="1">
      <c r="Y61" s="3"/>
      <c r="Z61" s="3"/>
    </row>
    <row r="62" spans="1:27" ht="19.5" customHeight="1">
      <c r="Y62" s="3"/>
      <c r="Z62" s="3"/>
    </row>
    <row r="63" spans="1:27" ht="19.5" customHeight="1">
      <c r="Y63" s="3"/>
      <c r="Z63" s="3"/>
    </row>
    <row r="64" spans="1:27" ht="19.5" customHeight="1">
      <c r="Y64" s="3"/>
      <c r="Z64" s="3"/>
    </row>
    <row r="65" spans="25:26" ht="19.5" customHeight="1">
      <c r="Y65" s="3"/>
      <c r="Z65" s="3"/>
    </row>
    <row r="66" spans="25:26" ht="19.5" customHeight="1">
      <c r="Y66" s="3"/>
      <c r="Z66" s="3"/>
    </row>
    <row r="67" spans="25:26" ht="19.5" customHeight="1">
      <c r="Y67" s="3"/>
      <c r="Z67" s="3"/>
    </row>
    <row r="68" spans="25:26" ht="19.5" customHeight="1">
      <c r="Y68" s="3"/>
      <c r="Z68" s="3"/>
    </row>
    <row r="69" spans="25:26" ht="19.5" customHeight="1">
      <c r="Y69" s="3"/>
      <c r="Z69" s="3"/>
    </row>
    <row r="70" spans="25:26" ht="19.5" customHeight="1">
      <c r="Y70" s="3"/>
      <c r="Z70" s="3"/>
    </row>
    <row r="71" spans="25:26" ht="19.5" customHeight="1">
      <c r="Y71" s="3"/>
      <c r="Z71" s="3"/>
    </row>
    <row r="72" spans="25:26" ht="19.5" customHeight="1">
      <c r="Y72" s="3"/>
      <c r="Z72" s="3"/>
    </row>
    <row r="73" spans="25:26" ht="19.5" customHeight="1">
      <c r="Y73" s="3"/>
      <c r="Z73" s="3"/>
    </row>
    <row r="74" spans="25:26" ht="19.5" customHeight="1">
      <c r="Y74" s="3"/>
      <c r="Z74" s="3"/>
    </row>
    <row r="75" spans="25:26" ht="19.5" customHeight="1">
      <c r="Y75" s="3"/>
      <c r="Z75" s="3"/>
    </row>
    <row r="76" spans="25:26" ht="19.5" customHeight="1">
      <c r="Y76" s="3"/>
      <c r="Z76" s="3"/>
    </row>
    <row r="77" spans="25:26" ht="19.5" customHeight="1">
      <c r="Y77" s="3"/>
      <c r="Z77" s="3"/>
    </row>
    <row r="78" spans="25:26" ht="19.5" customHeight="1">
      <c r="Y78" s="3"/>
      <c r="Z78" s="3"/>
    </row>
    <row r="79" spans="25:26" ht="19.5" customHeight="1">
      <c r="Y79" s="3"/>
      <c r="Z79" s="3"/>
    </row>
    <row r="80" spans="25:26" ht="19.5" customHeight="1">
      <c r="Y80" s="3"/>
      <c r="Z80" s="3"/>
    </row>
    <row r="81" spans="25:26" ht="19.5" customHeight="1">
      <c r="Y81" s="3"/>
      <c r="Z81" s="3"/>
    </row>
    <row r="82" spans="25:26" ht="19.5" customHeight="1">
      <c r="Y82" s="3"/>
      <c r="Z82" s="3"/>
    </row>
    <row r="83" spans="25:26" ht="19.5" customHeight="1">
      <c r="Y83" s="3"/>
      <c r="Z83" s="3"/>
    </row>
    <row r="84" spans="25:26" ht="19.5" customHeight="1">
      <c r="Y84" s="3"/>
      <c r="Z84" s="3"/>
    </row>
    <row r="85" spans="25:26" ht="19.5" customHeight="1">
      <c r="Y85" s="3"/>
      <c r="Z85" s="3"/>
    </row>
    <row r="86" spans="25:26" ht="19.5" customHeight="1">
      <c r="Y86" s="3"/>
      <c r="Z86" s="3"/>
    </row>
    <row r="87" spans="25:26" ht="19.5" customHeight="1">
      <c r="Y87" s="3"/>
      <c r="Z87" s="3"/>
    </row>
    <row r="88" spans="25:26" ht="19.5" customHeight="1">
      <c r="Y88" s="3"/>
      <c r="Z88" s="3"/>
    </row>
    <row r="89" spans="25:26" ht="19.5" customHeight="1">
      <c r="Y89" s="3"/>
      <c r="Z89" s="3"/>
    </row>
    <row r="90" spans="25:26" ht="19.5" customHeight="1">
      <c r="Y90" s="3"/>
      <c r="Z90" s="3"/>
    </row>
    <row r="91" spans="25:26" ht="19.5" customHeight="1">
      <c r="Y91" s="3"/>
      <c r="Z91" s="3"/>
    </row>
    <row r="92" spans="25:26" ht="19.5" customHeight="1">
      <c r="Y92" s="3"/>
      <c r="Z92" s="3"/>
    </row>
    <row r="93" spans="25:26" ht="19.5" customHeight="1">
      <c r="Y93" s="3"/>
      <c r="Z93" s="3"/>
    </row>
    <row r="94" spans="25:26" ht="19.5" customHeight="1">
      <c r="Y94" s="3"/>
      <c r="Z94" s="3"/>
    </row>
    <row r="95" spans="25:26" ht="19.5" customHeight="1">
      <c r="Y95" s="3"/>
      <c r="Z95" s="3"/>
    </row>
    <row r="96" spans="25:26" ht="19.5" customHeight="1">
      <c r="Y96" s="3"/>
      <c r="Z96" s="3"/>
    </row>
    <row r="97" spans="25:26" ht="19.5" customHeight="1">
      <c r="Y97" s="3"/>
      <c r="Z97" s="3"/>
    </row>
    <row r="98" spans="25:26" ht="19.5" customHeight="1">
      <c r="Y98" s="3"/>
      <c r="Z98" s="3"/>
    </row>
    <row r="99" spans="25:26" ht="19.5" customHeight="1">
      <c r="Y99" s="3"/>
      <c r="Z99" s="3"/>
    </row>
    <row r="100" spans="25:26" ht="19.5" customHeight="1">
      <c r="Y100" s="3"/>
      <c r="Z100" s="3"/>
    </row>
    <row r="101" spans="25:26" ht="19.5" customHeight="1">
      <c r="Y101" s="3"/>
      <c r="Z101" s="3"/>
    </row>
    <row r="102" spans="25:26" ht="19.5" customHeight="1">
      <c r="Y102" s="3"/>
      <c r="Z102" s="3"/>
    </row>
    <row r="103" spans="25:26" ht="19.5" customHeight="1">
      <c r="Y103" s="3"/>
      <c r="Z103" s="3"/>
    </row>
    <row r="104" spans="25:26" ht="19.5" customHeight="1">
      <c r="Y104" s="3"/>
      <c r="Z104" s="3"/>
    </row>
    <row r="105" spans="25:26" ht="19.5" customHeight="1">
      <c r="Y105" s="3"/>
      <c r="Z105" s="3"/>
    </row>
    <row r="106" spans="25:26" ht="19.5" customHeight="1">
      <c r="Y106" s="3"/>
      <c r="Z106" s="3"/>
    </row>
    <row r="107" spans="25:26" ht="19.5" customHeight="1">
      <c r="Y107" s="3"/>
      <c r="Z107" s="3"/>
    </row>
    <row r="108" spans="25:26" ht="19.5" customHeight="1">
      <c r="Y108" s="3"/>
      <c r="Z108" s="3"/>
    </row>
    <row r="109" spans="25:26" ht="19.5" customHeight="1">
      <c r="Y109" s="3"/>
      <c r="Z109" s="3"/>
    </row>
    <row r="110" spans="25:26" ht="19.5" customHeight="1">
      <c r="Y110" s="3"/>
      <c r="Z110" s="3"/>
    </row>
    <row r="111" spans="25:26" ht="19.5" customHeight="1">
      <c r="Y111" s="3"/>
      <c r="Z111" s="3"/>
    </row>
    <row r="112" spans="25:26" ht="19.5" customHeight="1">
      <c r="Y112" s="3"/>
      <c r="Z112" s="3"/>
    </row>
    <row r="113" spans="25:26" ht="19.5" customHeight="1">
      <c r="Y113" s="3"/>
      <c r="Z113" s="3"/>
    </row>
    <row r="114" spans="25:26" ht="19.5" customHeight="1">
      <c r="Y114" s="3"/>
      <c r="Z114" s="3"/>
    </row>
    <row r="115" spans="25:26" ht="19.5" customHeight="1">
      <c r="Y115" s="3"/>
      <c r="Z115" s="3"/>
    </row>
    <row r="116" spans="25:26" ht="19.5" customHeight="1">
      <c r="Y116" s="3"/>
      <c r="Z116" s="3"/>
    </row>
    <row r="117" spans="25:26" ht="19.5" customHeight="1">
      <c r="Y117" s="3"/>
      <c r="Z117" s="3"/>
    </row>
    <row r="118" spans="25:26" ht="19.5" customHeight="1">
      <c r="Y118" s="3"/>
      <c r="Z118" s="3"/>
    </row>
    <row r="119" spans="25:26" ht="19.5" customHeight="1">
      <c r="Y119" s="3"/>
      <c r="Z119" s="3"/>
    </row>
    <row r="120" spans="25:26" ht="19.5" customHeight="1">
      <c r="Y120" s="3"/>
      <c r="Z120" s="3"/>
    </row>
    <row r="121" spans="25:26" ht="19.5" customHeight="1">
      <c r="Y121" s="3"/>
      <c r="Z121" s="3"/>
    </row>
    <row r="122" spans="25:26" ht="19.5" customHeight="1">
      <c r="Y122" s="3"/>
      <c r="Z122" s="3"/>
    </row>
    <row r="123" spans="25:26" ht="19.5" customHeight="1">
      <c r="Y123" s="3"/>
      <c r="Z123" s="3"/>
    </row>
    <row r="124" spans="25:26" ht="19.5" customHeight="1">
      <c r="Y124" s="3"/>
      <c r="Z124" s="3"/>
    </row>
    <row r="125" spans="25:26" ht="19.5" customHeight="1">
      <c r="Y125" s="3"/>
      <c r="Z125" s="3"/>
    </row>
    <row r="126" spans="25:26" ht="19.5" customHeight="1">
      <c r="Y126" s="3"/>
      <c r="Z126" s="3"/>
    </row>
    <row r="127" spans="25:26" ht="19.5" customHeight="1">
      <c r="Y127" s="3"/>
      <c r="Z127" s="3"/>
    </row>
    <row r="128" spans="25:26" ht="19.5" customHeight="1">
      <c r="Y128" s="3"/>
      <c r="Z128" s="3"/>
    </row>
    <row r="129" spans="25:26" ht="19.5" customHeight="1">
      <c r="Y129" s="3"/>
      <c r="Z129" s="3"/>
    </row>
    <row r="130" spans="25:26" ht="19.5" customHeight="1">
      <c r="Y130" s="3"/>
      <c r="Z130" s="3"/>
    </row>
    <row r="131" spans="25:26" ht="19.5" customHeight="1">
      <c r="Y131" s="3"/>
      <c r="Z131" s="3"/>
    </row>
    <row r="132" spans="25:26" ht="19.5" customHeight="1">
      <c r="Y132" s="3"/>
      <c r="Z132" s="3"/>
    </row>
    <row r="133" spans="25:26" ht="19.5" customHeight="1">
      <c r="Y133" s="3"/>
      <c r="Z133" s="3"/>
    </row>
    <row r="134" spans="25:26" ht="19.5" customHeight="1">
      <c r="Y134" s="3"/>
      <c r="Z134" s="3"/>
    </row>
    <row r="135" spans="25:26" ht="19.5" customHeight="1">
      <c r="Y135" s="3"/>
      <c r="Z135" s="3"/>
    </row>
    <row r="136" spans="25:26" ht="19.5" customHeight="1">
      <c r="Y136" s="3"/>
      <c r="Z136" s="3"/>
    </row>
    <row r="137" spans="25:26" ht="19.5" customHeight="1">
      <c r="Y137" s="3"/>
      <c r="Z137" s="3"/>
    </row>
    <row r="138" spans="25:26" ht="19.5" customHeight="1">
      <c r="Y138" s="3"/>
      <c r="Z138" s="3"/>
    </row>
    <row r="139" spans="25:26" ht="19.5" customHeight="1">
      <c r="Y139" s="3"/>
      <c r="Z139" s="3"/>
    </row>
    <row r="140" spans="25:26" ht="19.5" customHeight="1">
      <c r="Y140" s="3"/>
      <c r="Z140" s="3"/>
    </row>
    <row r="141" spans="25:26" ht="19.5" customHeight="1">
      <c r="Y141" s="3"/>
      <c r="Z141" s="3"/>
    </row>
    <row r="142" spans="25:26" ht="19.5" customHeight="1">
      <c r="Y142" s="3"/>
      <c r="Z142" s="3"/>
    </row>
    <row r="143" spans="25:26" ht="19.5" customHeight="1">
      <c r="Y143" s="3"/>
      <c r="Z143" s="3"/>
    </row>
    <row r="144" spans="25:26" ht="19.5" customHeight="1">
      <c r="Y144" s="3"/>
      <c r="Z144" s="3"/>
    </row>
    <row r="145" spans="25:26" ht="19.5" customHeight="1">
      <c r="Y145" s="3"/>
      <c r="Z145" s="3"/>
    </row>
    <row r="146" spans="25:26" ht="19.5" customHeight="1">
      <c r="Y146" s="3"/>
      <c r="Z146" s="3"/>
    </row>
    <row r="147" spans="25:26" ht="19.5" customHeight="1">
      <c r="Y147" s="3"/>
      <c r="Z147" s="3"/>
    </row>
    <row r="148" spans="25:26" ht="19.5" customHeight="1">
      <c r="Y148" s="3"/>
      <c r="Z148" s="3"/>
    </row>
  </sheetData>
  <sheetProtection password="A3E6" sheet="1" scenarios="1" formatCells="0"/>
  <dataConsolidate/>
  <mergeCells count="176">
    <mergeCell ref="C57:M57"/>
    <mergeCell ref="O57:Z57"/>
    <mergeCell ref="C58:M58"/>
    <mergeCell ref="O58:Z58"/>
    <mergeCell ref="C59:M59"/>
    <mergeCell ref="O59:Z59"/>
    <mergeCell ref="B53:D53"/>
    <mergeCell ref="F53:Z53"/>
    <mergeCell ref="B54:D54"/>
    <mergeCell ref="F54:Z54"/>
    <mergeCell ref="C56:M56"/>
    <mergeCell ref="O56:Z56"/>
    <mergeCell ref="B44:I44"/>
    <mergeCell ref="J44:L44"/>
    <mergeCell ref="M44:O44"/>
    <mergeCell ref="B51:D51"/>
    <mergeCell ref="E51:H51"/>
    <mergeCell ref="B52:D52"/>
    <mergeCell ref="E52:Z52"/>
    <mergeCell ref="X38:Z38"/>
    <mergeCell ref="J39:L39"/>
    <mergeCell ref="J40:L40"/>
    <mergeCell ref="J41:L41"/>
    <mergeCell ref="J42:L42"/>
    <mergeCell ref="D43:I43"/>
    <mergeCell ref="J43:L43"/>
    <mergeCell ref="M43:O43"/>
    <mergeCell ref="B36:C43"/>
    <mergeCell ref="J36:L36"/>
    <mergeCell ref="M36:O42"/>
    <mergeCell ref="J37:L37"/>
    <mergeCell ref="J38:L38"/>
    <mergeCell ref="T38:W38"/>
    <mergeCell ref="T33:V33"/>
    <mergeCell ref="W33:Z35"/>
    <mergeCell ref="D34:G34"/>
    <mergeCell ref="H34:I34"/>
    <mergeCell ref="J34:L34"/>
    <mergeCell ref="M34:O34"/>
    <mergeCell ref="D35:I35"/>
    <mergeCell ref="J35:L35"/>
    <mergeCell ref="M35:O35"/>
    <mergeCell ref="T35:V35"/>
    <mergeCell ref="B33:C35"/>
    <mergeCell ref="D33:G33"/>
    <mergeCell ref="H33:I33"/>
    <mergeCell ref="J33:L33"/>
    <mergeCell ref="M33:O33"/>
    <mergeCell ref="P33:S35"/>
    <mergeCell ref="D31:G31"/>
    <mergeCell ref="H31:I31"/>
    <mergeCell ref="J31:L31"/>
    <mergeCell ref="M31:O31"/>
    <mergeCell ref="P31:S31"/>
    <mergeCell ref="B30:C32"/>
    <mergeCell ref="D30:G30"/>
    <mergeCell ref="H30:I30"/>
    <mergeCell ref="J30:L30"/>
    <mergeCell ref="M30:O30"/>
    <mergeCell ref="P30:S30"/>
    <mergeCell ref="T30:V30"/>
    <mergeCell ref="W30:Z30"/>
    <mergeCell ref="W31:Z31"/>
    <mergeCell ref="D32:I32"/>
    <mergeCell ref="J32:L32"/>
    <mergeCell ref="M32:O32"/>
    <mergeCell ref="T31:V31"/>
    <mergeCell ref="Q24:R24"/>
    <mergeCell ref="S24:U24"/>
    <mergeCell ref="V24:W24"/>
    <mergeCell ref="B29:C29"/>
    <mergeCell ref="D29:I29"/>
    <mergeCell ref="J29:L29"/>
    <mergeCell ref="M29:O29"/>
    <mergeCell ref="P29:S29"/>
    <mergeCell ref="B13:B24"/>
    <mergeCell ref="T29:V29"/>
    <mergeCell ref="W29:Z29"/>
    <mergeCell ref="F17:G17"/>
    <mergeCell ref="H17:I17"/>
    <mergeCell ref="J17:K17"/>
    <mergeCell ref="L17:M17"/>
    <mergeCell ref="Q17:R17"/>
    <mergeCell ref="S22:U22"/>
    <mergeCell ref="V22:X22"/>
    <mergeCell ref="C23:E23"/>
    <mergeCell ref="F23:N23"/>
    <mergeCell ref="Q23:R23"/>
    <mergeCell ref="S23:U23"/>
    <mergeCell ref="V23:W23"/>
    <mergeCell ref="C20:C22"/>
    <mergeCell ref="D20:E20"/>
    <mergeCell ref="F20:N20"/>
    <mergeCell ref="Q20:U20"/>
    <mergeCell ref="D21:E21"/>
    <mergeCell ref="F21:N21"/>
    <mergeCell ref="D22:E22"/>
    <mergeCell ref="F22:N22"/>
    <mergeCell ref="P22:P24"/>
    <mergeCell ref="Q22:R22"/>
    <mergeCell ref="C24:E24"/>
    <mergeCell ref="F24:N24"/>
    <mergeCell ref="C16:E16"/>
    <mergeCell ref="F16:N16"/>
    <mergeCell ref="Q16:R16"/>
    <mergeCell ref="S16:X16"/>
    <mergeCell ref="R9:S9"/>
    <mergeCell ref="T9:U9"/>
    <mergeCell ref="V9:X9"/>
    <mergeCell ref="C13:E13"/>
    <mergeCell ref="F13:N13"/>
    <mergeCell ref="P13:P20"/>
    <mergeCell ref="Q13:X13"/>
    <mergeCell ref="C14:E14"/>
    <mergeCell ref="F14:N14"/>
    <mergeCell ref="S17:X17"/>
    <mergeCell ref="C18:E18"/>
    <mergeCell ref="F18:N18"/>
    <mergeCell ref="Q18:U18"/>
    <mergeCell ref="V18:X18"/>
    <mergeCell ref="C19:E19"/>
    <mergeCell ref="F19:I19"/>
    <mergeCell ref="K19:N19"/>
    <mergeCell ref="Q19:U19"/>
    <mergeCell ref="V19:X20"/>
    <mergeCell ref="C17:E17"/>
    <mergeCell ref="V8:X8"/>
    <mergeCell ref="C9:E9"/>
    <mergeCell ref="F9:G9"/>
    <mergeCell ref="H9:I9"/>
    <mergeCell ref="J9:K9"/>
    <mergeCell ref="L9:M9"/>
    <mergeCell ref="N9:O9"/>
    <mergeCell ref="P9:Q9"/>
    <mergeCell ref="Q14:R15"/>
    <mergeCell ref="S14:X15"/>
    <mergeCell ref="C15:E15"/>
    <mergeCell ref="F15:N15"/>
    <mergeCell ref="C8:E8"/>
    <mergeCell ref="F8:G8"/>
    <mergeCell ref="H8:I8"/>
    <mergeCell ref="J8:K8"/>
    <mergeCell ref="L8:M8"/>
    <mergeCell ref="N8:O8"/>
    <mergeCell ref="P8:Q8"/>
    <mergeCell ref="R8:S8"/>
    <mergeCell ref="T8:U8"/>
    <mergeCell ref="F7:G7"/>
    <mergeCell ref="H7:I7"/>
    <mergeCell ref="J7:K7"/>
    <mergeCell ref="L7:M7"/>
    <mergeCell ref="N7:O7"/>
    <mergeCell ref="P7:Q7"/>
    <mergeCell ref="R7:S7"/>
    <mergeCell ref="T7:U7"/>
    <mergeCell ref="V7:X7"/>
    <mergeCell ref="C6:E6"/>
    <mergeCell ref="F6:G6"/>
    <mergeCell ref="H6:I6"/>
    <mergeCell ref="J6:K6"/>
    <mergeCell ref="L6:M6"/>
    <mergeCell ref="N6:O6"/>
    <mergeCell ref="A1:Z1"/>
    <mergeCell ref="B5:E5"/>
    <mergeCell ref="F5:G5"/>
    <mergeCell ref="H5:I5"/>
    <mergeCell ref="J5:K5"/>
    <mergeCell ref="L5:M5"/>
    <mergeCell ref="N5:O5"/>
    <mergeCell ref="P5:Q5"/>
    <mergeCell ref="R5:U5"/>
    <mergeCell ref="V5:X5"/>
    <mergeCell ref="P6:Q6"/>
    <mergeCell ref="R6:S6"/>
    <mergeCell ref="T6:U6"/>
    <mergeCell ref="V6:X6"/>
  </mergeCells>
  <phoneticPr fontId="6"/>
  <conditionalFormatting sqref="E51:H51">
    <cfRule type="expression" dxfId="3" priority="3">
      <formula>OR(#REF!="小規模型事業所内保育事業(Ａ型基準)",#REF!="小規模型事業所内保育事業(Ｂ型基準)")</formula>
    </cfRule>
    <cfRule type="expression" priority="4">
      <formula>#REF!="小規模型事業所内保育事業"</formula>
    </cfRule>
  </conditionalFormatting>
  <conditionalFormatting sqref="S14">
    <cfRule type="expression" dxfId="2" priority="2">
      <formula>$Q$13="屋外遊戯場に代わるべき場所"</formula>
    </cfRule>
  </conditionalFormatting>
  <conditionalFormatting sqref="S16:X16">
    <cfRule type="expression" dxfId="1" priority="1">
      <formula>$Q$16="使用権限"</formula>
    </cfRule>
  </conditionalFormatting>
  <conditionalFormatting sqref="E53:E54 B56:B59 N56:N59">
    <cfRule type="expression" dxfId="0" priority="5">
      <formula>$E$51&gt;1</formula>
    </cfRule>
    <cfRule type="colorScale" priority="6">
      <colorScale>
        <cfvo type="min"/>
        <cfvo type="max"/>
        <color rgb="FFFF7128"/>
        <color rgb="FFFFEF9C"/>
      </colorScale>
    </cfRule>
  </conditionalFormatting>
  <dataValidations count="17">
    <dataValidation type="list" allowBlank="1" showInputMessage="1" showErrorMessage="1" sqref="Q23:R24">
      <formula1>"あり,なし"</formula1>
    </dataValidation>
    <dataValidation type="list" allowBlank="1" showInputMessage="1" showErrorMessage="1" sqref="Q13">
      <formula1>"同一敷地,隣接地,屋外遊戯場に代わるべき場所"</formula1>
    </dataValidation>
    <dataValidation type="list" allowBlank="1" showInputMessage="1" showErrorMessage="1" sqref="F18 S16">
      <formula1>"所有権,賃借権,使用貸借権,その他"</formula1>
    </dataValidation>
    <dataValidation type="list" allowBlank="1" showInputMessage="1" showErrorMessage="1" sqref="F15">
      <formula1>"専用建物,集合住宅,戸建て住宅,その他"</formula1>
    </dataValidation>
    <dataValidation type="list" allowBlank="1" showInputMessage="1" showErrorMessage="1" sqref="N59">
      <formula1>"⑧"</formula1>
    </dataValidation>
    <dataValidation type="list" allowBlank="1" showInputMessage="1" showErrorMessage="1" sqref="N58">
      <formula1>"⑦"</formula1>
    </dataValidation>
    <dataValidation type="list" allowBlank="1" showInputMessage="1" showErrorMessage="1" sqref="N57">
      <formula1>"⑥"</formula1>
    </dataValidation>
    <dataValidation type="list" allowBlank="1" showInputMessage="1" showErrorMessage="1" sqref="N56">
      <formula1>"⑤"</formula1>
    </dataValidation>
    <dataValidation type="list" allowBlank="1" showInputMessage="1" showErrorMessage="1" sqref="B59">
      <formula1>"④"</formula1>
    </dataValidation>
    <dataValidation type="list" allowBlank="1" showInputMessage="1" showErrorMessage="1" sqref="B58">
      <formula1>"③"</formula1>
    </dataValidation>
    <dataValidation type="list" allowBlank="1" showInputMessage="1" showErrorMessage="1" sqref="B57">
      <formula1>"②"</formula1>
    </dataValidation>
    <dataValidation type="list" allowBlank="1" showInputMessage="1" showErrorMessage="1" sqref="B56">
      <formula1>"①"</formula1>
    </dataValidation>
    <dataValidation type="list" allowBlank="1" showInputMessage="1" showErrorMessage="1" sqref="E54:E55">
      <formula1>"②,④,⑤,⑥,⑦,⑧,⑨,⑩,⑪"</formula1>
    </dataValidation>
    <dataValidation type="list" allowBlank="1" showInputMessage="1" showErrorMessage="1" sqref="E53">
      <formula1>"①,②,③,④"</formula1>
    </dataValidation>
    <dataValidation type="list" allowBlank="1" showInputMessage="1" showErrorMessage="1" sqref="F13">
      <formula1>"木造・木構造,鉄骨造,鉄筋コンクリート造,鉄骨鉄筋コンクリート,その他"</formula1>
    </dataValidation>
    <dataValidation type="list" allowBlank="1" showInputMessage="1" showErrorMessage="1" sqref="X38">
      <formula1>"自園調理,外部搬入"</formula1>
    </dataValidation>
    <dataValidation type="list" allowBlank="1" showInputMessage="1" showErrorMessage="1" sqref="F14:N14">
      <formula1>"準耐火建築物,耐火建築物,―"</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68"/>
  <sheetViews>
    <sheetView tabSelected="1" view="pageBreakPreview" zoomScaleNormal="100" zoomScaleSheetLayoutView="100" workbookViewId="0">
      <selection activeCell="V15" sqref="V15:X15"/>
    </sheetView>
  </sheetViews>
  <sheetFormatPr defaultColWidth="4.375" defaultRowHeight="13.5"/>
  <cols>
    <col min="1" max="1" width="1.875" style="3" customWidth="1"/>
    <col min="2" max="4" width="3.75" style="3" customWidth="1"/>
    <col min="5" max="11" width="3.875" style="3" customWidth="1"/>
    <col min="12" max="13" width="3.75" style="3" customWidth="1"/>
    <col min="14" max="14" width="3.625" style="3" customWidth="1"/>
    <col min="15" max="24" width="3.75" style="3" customWidth="1"/>
    <col min="25" max="26" width="3.125" style="45" customWidth="1"/>
    <col min="27" max="27" width="3.5" style="3" customWidth="1"/>
    <col min="28" max="16384" width="4.375" style="3"/>
  </cols>
  <sheetData>
    <row r="1" spans="1:33" s="113" customFormat="1" ht="18.75" customHeight="1">
      <c r="A1" s="431" t="s">
        <v>191</v>
      </c>
      <c r="B1" s="431"/>
      <c r="C1" s="431"/>
      <c r="D1" s="431"/>
      <c r="E1" s="431"/>
      <c r="F1" s="431"/>
      <c r="G1" s="431"/>
      <c r="H1" s="431"/>
      <c r="I1" s="431"/>
      <c r="J1" s="431"/>
      <c r="K1" s="431"/>
      <c r="L1" s="431"/>
      <c r="M1" s="431"/>
      <c r="N1" s="431"/>
      <c r="O1" s="431"/>
      <c r="P1" s="431"/>
      <c r="Q1" s="431"/>
      <c r="R1" s="431"/>
      <c r="S1" s="431"/>
      <c r="T1" s="431"/>
      <c r="U1" s="431"/>
      <c r="V1" s="431"/>
      <c r="W1" s="431"/>
      <c r="X1" s="431"/>
      <c r="Y1" s="431"/>
      <c r="Z1" s="431"/>
    </row>
    <row r="2" spans="1:33" s="144" customFormat="1">
      <c r="A2" s="143"/>
      <c r="B2" s="143"/>
      <c r="C2" s="143"/>
      <c r="D2" s="143"/>
      <c r="E2" s="143"/>
      <c r="H2" s="143"/>
      <c r="I2" s="143"/>
      <c r="J2" s="143"/>
      <c r="K2" s="143"/>
      <c r="L2" s="143"/>
      <c r="N2" s="143"/>
      <c r="O2" s="143"/>
      <c r="P2" s="143"/>
      <c r="Q2" s="143"/>
      <c r="R2" s="143"/>
      <c r="S2" s="143"/>
      <c r="T2" s="143"/>
      <c r="U2" s="143"/>
      <c r="V2" s="143"/>
      <c r="W2" s="143"/>
      <c r="X2" s="143"/>
      <c r="Y2" s="143"/>
      <c r="Z2" s="145" t="s">
        <v>161</v>
      </c>
      <c r="AB2" s="143"/>
    </row>
    <row r="3" spans="1:33" s="147" customFormat="1" ht="15" thickBot="1">
      <c r="A3" s="146" t="s">
        <v>162</v>
      </c>
      <c r="F3" s="148" t="s">
        <v>163</v>
      </c>
      <c r="N3" s="114"/>
      <c r="Z3" s="149"/>
      <c r="AA3" s="150"/>
    </row>
    <row r="4" spans="1:33" s="151" customFormat="1" ht="14.25" thickTop="1">
      <c r="B4" s="512" t="s">
        <v>10</v>
      </c>
      <c r="C4" s="445"/>
      <c r="D4" s="445"/>
      <c r="E4" s="444" t="s">
        <v>74</v>
      </c>
      <c r="F4" s="445"/>
      <c r="G4" s="445"/>
      <c r="H4" s="445"/>
      <c r="I4" s="445"/>
      <c r="J4" s="445"/>
      <c r="K4" s="445"/>
      <c r="L4" s="445"/>
      <c r="M4" s="515"/>
      <c r="N4" s="518" t="s">
        <v>22</v>
      </c>
      <c r="O4" s="519"/>
      <c r="P4" s="519"/>
      <c r="Q4" s="519"/>
      <c r="R4" s="519"/>
      <c r="S4" s="519"/>
      <c r="T4" s="519"/>
      <c r="U4" s="520"/>
      <c r="V4" s="444" t="s">
        <v>17</v>
      </c>
      <c r="W4" s="445"/>
      <c r="X4" s="445"/>
      <c r="Y4" s="445"/>
      <c r="Z4" s="446"/>
      <c r="AA4" s="152"/>
    </row>
    <row r="5" spans="1:33" s="151" customFormat="1">
      <c r="B5" s="513"/>
      <c r="C5" s="448"/>
      <c r="D5" s="448"/>
      <c r="E5" s="447"/>
      <c r="F5" s="448"/>
      <c r="G5" s="448"/>
      <c r="H5" s="448"/>
      <c r="I5" s="448"/>
      <c r="J5" s="448"/>
      <c r="K5" s="448"/>
      <c r="L5" s="448"/>
      <c r="M5" s="516"/>
      <c r="N5" s="453" t="s">
        <v>23</v>
      </c>
      <c r="O5" s="454"/>
      <c r="P5" s="454"/>
      <c r="Q5" s="454"/>
      <c r="R5" s="454"/>
      <c r="S5" s="454"/>
      <c r="T5" s="455" t="s">
        <v>24</v>
      </c>
      <c r="U5" s="456"/>
      <c r="V5" s="447"/>
      <c r="W5" s="448"/>
      <c r="X5" s="448"/>
      <c r="Y5" s="448"/>
      <c r="Z5" s="449"/>
      <c r="AA5" s="152"/>
    </row>
    <row r="6" spans="1:33" s="151" customFormat="1" ht="14.25" thickBot="1">
      <c r="B6" s="514"/>
      <c r="C6" s="451"/>
      <c r="D6" s="451"/>
      <c r="E6" s="450"/>
      <c r="F6" s="451"/>
      <c r="G6" s="451"/>
      <c r="H6" s="451"/>
      <c r="I6" s="451"/>
      <c r="J6" s="451"/>
      <c r="K6" s="451"/>
      <c r="L6" s="451"/>
      <c r="M6" s="517"/>
      <c r="N6" s="459" t="s">
        <v>18</v>
      </c>
      <c r="O6" s="460"/>
      <c r="P6" s="460" t="s">
        <v>11</v>
      </c>
      <c r="Q6" s="460"/>
      <c r="R6" s="460" t="s">
        <v>5</v>
      </c>
      <c r="S6" s="494"/>
      <c r="T6" s="457"/>
      <c r="U6" s="458"/>
      <c r="V6" s="450"/>
      <c r="W6" s="451"/>
      <c r="X6" s="451"/>
      <c r="Y6" s="451"/>
      <c r="Z6" s="452"/>
      <c r="AA6" s="152"/>
    </row>
    <row r="7" spans="1:33" s="151" customFormat="1" ht="14.25" thickTop="1">
      <c r="B7" s="495" t="s">
        <v>108</v>
      </c>
      <c r="C7" s="496"/>
      <c r="D7" s="496"/>
      <c r="E7" s="499" t="s">
        <v>125</v>
      </c>
      <c r="F7" s="500"/>
      <c r="G7" s="500"/>
      <c r="H7" s="500"/>
      <c r="I7" s="501"/>
      <c r="J7" s="502"/>
      <c r="K7" s="502"/>
      <c r="L7" s="502"/>
      <c r="M7" s="503"/>
      <c r="N7" s="504">
        <v>0</v>
      </c>
      <c r="O7" s="505"/>
      <c r="P7" s="505">
        <v>0</v>
      </c>
      <c r="Q7" s="505"/>
      <c r="R7" s="508">
        <f>SUM(N7:Q8)</f>
        <v>0</v>
      </c>
      <c r="S7" s="509"/>
      <c r="T7" s="536">
        <v>0</v>
      </c>
      <c r="U7" s="537"/>
      <c r="V7" s="540" t="s">
        <v>126</v>
      </c>
      <c r="W7" s="541"/>
      <c r="X7" s="541"/>
      <c r="Y7" s="541"/>
      <c r="Z7" s="542"/>
      <c r="AA7" s="152"/>
    </row>
    <row r="8" spans="1:33" s="151" customFormat="1" ht="14.25" thickBot="1">
      <c r="B8" s="497"/>
      <c r="C8" s="498"/>
      <c r="D8" s="498"/>
      <c r="E8" s="546" t="s">
        <v>79</v>
      </c>
      <c r="F8" s="547"/>
      <c r="G8" s="547"/>
      <c r="H8" s="547"/>
      <c r="I8" s="548"/>
      <c r="J8" s="549"/>
      <c r="K8" s="549"/>
      <c r="L8" s="549"/>
      <c r="M8" s="550"/>
      <c r="N8" s="506"/>
      <c r="O8" s="507"/>
      <c r="P8" s="507"/>
      <c r="Q8" s="507"/>
      <c r="R8" s="510"/>
      <c r="S8" s="511"/>
      <c r="T8" s="538"/>
      <c r="U8" s="539"/>
      <c r="V8" s="543"/>
      <c r="W8" s="544"/>
      <c r="X8" s="544"/>
      <c r="Y8" s="544"/>
      <c r="Z8" s="545"/>
      <c r="AA8" s="152"/>
    </row>
    <row r="9" spans="1:33" s="153" customFormat="1">
      <c r="B9" s="673" t="s">
        <v>109</v>
      </c>
      <c r="C9" s="154"/>
      <c r="D9" s="155"/>
      <c r="E9" s="676" t="s">
        <v>182</v>
      </c>
      <c r="F9" s="677"/>
      <c r="G9" s="678"/>
      <c r="H9" s="679" t="s">
        <v>112</v>
      </c>
      <c r="I9" s="680"/>
      <c r="J9" s="680"/>
      <c r="K9" s="681"/>
      <c r="L9" s="551" t="s">
        <v>16</v>
      </c>
      <c r="M9" s="552"/>
      <c r="N9" s="553"/>
      <c r="O9" s="521"/>
      <c r="P9" s="521"/>
      <c r="Q9" s="521"/>
      <c r="R9" s="521"/>
      <c r="S9" s="522"/>
      <c r="T9" s="523"/>
      <c r="U9" s="524"/>
      <c r="V9" s="525"/>
      <c r="W9" s="526"/>
      <c r="X9" s="526"/>
      <c r="Y9" s="526"/>
      <c r="Z9" s="527"/>
      <c r="AA9" s="156"/>
    </row>
    <row r="10" spans="1:33" s="153" customFormat="1" ht="22.5" customHeight="1">
      <c r="B10" s="674"/>
      <c r="C10" s="528" t="s">
        <v>31</v>
      </c>
      <c r="D10" s="529"/>
      <c r="E10" s="691">
        <v>0</v>
      </c>
      <c r="F10" s="692"/>
      <c r="G10" s="693"/>
      <c r="H10" s="682" t="s">
        <v>149</v>
      </c>
      <c r="I10" s="683"/>
      <c r="J10" s="683"/>
      <c r="K10" s="684"/>
      <c r="L10" s="530">
        <f>ROUNDDOWN(E10/3,1)</f>
        <v>0</v>
      </c>
      <c r="M10" s="531"/>
      <c r="N10" s="532">
        <v>0</v>
      </c>
      <c r="O10" s="533"/>
      <c r="P10" s="533">
        <v>0</v>
      </c>
      <c r="Q10" s="533"/>
      <c r="R10" s="534">
        <f>SUM(N10:Q10)</f>
        <v>0</v>
      </c>
      <c r="S10" s="535"/>
      <c r="T10" s="568">
        <v>0</v>
      </c>
      <c r="U10" s="569"/>
      <c r="V10" s="570"/>
      <c r="W10" s="571"/>
      <c r="X10" s="571"/>
      <c r="Y10" s="571"/>
      <c r="Z10" s="572"/>
      <c r="AA10" s="152"/>
    </row>
    <row r="11" spans="1:33" s="153" customFormat="1" ht="22.5" customHeight="1">
      <c r="B11" s="674"/>
      <c r="C11" s="557" t="s">
        <v>110</v>
      </c>
      <c r="D11" s="558"/>
      <c r="E11" s="694">
        <v>0</v>
      </c>
      <c r="F11" s="695"/>
      <c r="G11" s="696"/>
      <c r="H11" s="685" t="s">
        <v>150</v>
      </c>
      <c r="I11" s="686"/>
      <c r="J11" s="686"/>
      <c r="K11" s="687"/>
      <c r="L11" s="836">
        <f>ROUNDDOWN((E11+E12)/6,1)</f>
        <v>0</v>
      </c>
      <c r="M11" s="837"/>
      <c r="N11" s="573">
        <v>0</v>
      </c>
      <c r="O11" s="574"/>
      <c r="P11" s="574">
        <v>0</v>
      </c>
      <c r="Q11" s="574"/>
      <c r="R11" s="575">
        <f>SUM(N11:Q11)</f>
        <v>0</v>
      </c>
      <c r="S11" s="576"/>
      <c r="T11" s="577">
        <v>0</v>
      </c>
      <c r="U11" s="578"/>
      <c r="V11" s="554"/>
      <c r="W11" s="555"/>
      <c r="X11" s="555"/>
      <c r="Y11" s="555"/>
      <c r="Z11" s="556"/>
      <c r="AA11" s="152"/>
    </row>
    <row r="12" spans="1:33" s="153" customFormat="1" ht="22.5" customHeight="1">
      <c r="B12" s="674"/>
      <c r="C12" s="557" t="s">
        <v>111</v>
      </c>
      <c r="D12" s="558"/>
      <c r="E12" s="697">
        <v>0</v>
      </c>
      <c r="F12" s="698"/>
      <c r="G12" s="699"/>
      <c r="H12" s="688"/>
      <c r="I12" s="689"/>
      <c r="J12" s="689"/>
      <c r="K12" s="690"/>
      <c r="L12" s="838"/>
      <c r="M12" s="839"/>
      <c r="N12" s="559">
        <v>0</v>
      </c>
      <c r="O12" s="560"/>
      <c r="P12" s="560">
        <v>0</v>
      </c>
      <c r="Q12" s="560"/>
      <c r="R12" s="561">
        <f>SUM(N12:Q12)</f>
        <v>0</v>
      </c>
      <c r="S12" s="562"/>
      <c r="T12" s="563">
        <v>0</v>
      </c>
      <c r="U12" s="564"/>
      <c r="V12" s="565"/>
      <c r="W12" s="566"/>
      <c r="X12" s="566"/>
      <c r="Y12" s="566"/>
      <c r="Z12" s="567"/>
      <c r="AA12" s="152"/>
    </row>
    <row r="13" spans="1:33" s="153" customFormat="1" ht="22.5" customHeight="1">
      <c r="B13" s="674"/>
      <c r="C13" s="622" t="s">
        <v>14</v>
      </c>
      <c r="D13" s="623"/>
      <c r="E13" s="629">
        <f>SUM(E10:G12)</f>
        <v>0</v>
      </c>
      <c r="F13" s="630"/>
      <c r="G13" s="630"/>
      <c r="H13" s="619" t="s">
        <v>151</v>
      </c>
      <c r="I13" s="620"/>
      <c r="J13" s="620"/>
      <c r="K13" s="621"/>
      <c r="L13" s="624">
        <f>ROUND(SUM(L10:M12),0)</f>
        <v>0</v>
      </c>
      <c r="M13" s="625"/>
      <c r="N13" s="626">
        <f>SUM(N10:O12)</f>
        <v>0</v>
      </c>
      <c r="O13" s="627"/>
      <c r="P13" s="628">
        <f>SUM(P10:Q12)</f>
        <v>0</v>
      </c>
      <c r="Q13" s="627"/>
      <c r="R13" s="592">
        <f>SUM(R10:S12)</f>
        <v>0</v>
      </c>
      <c r="S13" s="593"/>
      <c r="T13" s="594">
        <f>SUM(T10:U12)</f>
        <v>0</v>
      </c>
      <c r="U13" s="595"/>
      <c r="V13" s="157"/>
      <c r="W13" s="158"/>
      <c r="X13" s="158"/>
      <c r="Y13" s="158"/>
      <c r="Z13" s="159"/>
      <c r="AA13" s="152"/>
    </row>
    <row r="14" spans="1:33" s="113" customFormat="1">
      <c r="B14" s="674"/>
      <c r="C14" s="596" t="s">
        <v>145</v>
      </c>
      <c r="D14" s="597"/>
      <c r="E14" s="600" t="s">
        <v>148</v>
      </c>
      <c r="F14" s="601"/>
      <c r="G14" s="601"/>
      <c r="H14" s="601"/>
      <c r="I14" s="601"/>
      <c r="J14" s="601"/>
      <c r="K14" s="602"/>
      <c r="L14" s="603" t="str">
        <f>IF(Y14&gt;20,1,"")</f>
        <v/>
      </c>
      <c r="M14" s="604"/>
      <c r="N14" s="605">
        <v>0</v>
      </c>
      <c r="O14" s="606"/>
      <c r="P14" s="609">
        <v>0</v>
      </c>
      <c r="Q14" s="606"/>
      <c r="R14" s="611">
        <f>SUM(N14:Q15)</f>
        <v>0</v>
      </c>
      <c r="S14" s="612"/>
      <c r="T14" s="615">
        <v>0</v>
      </c>
      <c r="U14" s="616"/>
      <c r="V14" s="579" t="s">
        <v>146</v>
      </c>
      <c r="W14" s="580"/>
      <c r="X14" s="580"/>
      <c r="Y14" s="581">
        <f>E13</f>
        <v>0</v>
      </c>
      <c r="Z14" s="582"/>
      <c r="AA14" s="160"/>
      <c r="AB14" s="161"/>
      <c r="AC14" s="161"/>
      <c r="AD14" s="161"/>
      <c r="AE14" s="161"/>
      <c r="AF14" s="161"/>
      <c r="AG14" s="162"/>
    </row>
    <row r="15" spans="1:33" s="113" customFormat="1">
      <c r="B15" s="674"/>
      <c r="C15" s="598"/>
      <c r="D15" s="599"/>
      <c r="E15" s="583" t="s">
        <v>147</v>
      </c>
      <c r="F15" s="584"/>
      <c r="G15" s="584"/>
      <c r="H15" s="584"/>
      <c r="I15" s="584"/>
      <c r="J15" s="584"/>
      <c r="K15" s="585"/>
      <c r="L15" s="586" t="str">
        <f>IF(Y15&gt;0,1,"")</f>
        <v/>
      </c>
      <c r="M15" s="587"/>
      <c r="N15" s="607"/>
      <c r="O15" s="608"/>
      <c r="P15" s="610"/>
      <c r="Q15" s="608"/>
      <c r="R15" s="613"/>
      <c r="S15" s="614"/>
      <c r="T15" s="617"/>
      <c r="U15" s="618"/>
      <c r="V15" s="588" t="s">
        <v>90</v>
      </c>
      <c r="W15" s="589"/>
      <c r="X15" s="589"/>
      <c r="Y15" s="590">
        <v>0</v>
      </c>
      <c r="Z15" s="591"/>
      <c r="AA15" s="163"/>
      <c r="AB15" s="161"/>
      <c r="AC15" s="161"/>
      <c r="AD15" s="161"/>
      <c r="AE15" s="161"/>
      <c r="AF15" s="161"/>
      <c r="AG15" s="162"/>
    </row>
    <row r="16" spans="1:33" s="153" customFormat="1" ht="15" customHeight="1" thickBot="1">
      <c r="B16" s="675"/>
      <c r="C16" s="665" t="s">
        <v>5</v>
      </c>
      <c r="D16" s="666"/>
      <c r="E16" s="667" t="s">
        <v>15</v>
      </c>
      <c r="F16" s="668"/>
      <c r="G16" s="668"/>
      <c r="H16" s="668"/>
      <c r="I16" s="668"/>
      <c r="J16" s="668"/>
      <c r="K16" s="669"/>
      <c r="L16" s="631">
        <f>SUM(L13:M15)</f>
        <v>0</v>
      </c>
      <c r="M16" s="632"/>
      <c r="N16" s="670">
        <f>SUM(N13:O15)</f>
        <v>0</v>
      </c>
      <c r="O16" s="671"/>
      <c r="P16" s="671">
        <f>SUM(P13:Q15)</f>
        <v>0</v>
      </c>
      <c r="Q16" s="671"/>
      <c r="R16" s="671">
        <f>SUM(R13:S15)</f>
        <v>0</v>
      </c>
      <c r="S16" s="672"/>
      <c r="T16" s="631">
        <f>SUM(T13:U15)</f>
        <v>0</v>
      </c>
      <c r="U16" s="632"/>
      <c r="V16" s="633"/>
      <c r="W16" s="634"/>
      <c r="X16" s="634"/>
      <c r="Y16" s="634"/>
      <c r="Z16" s="635"/>
      <c r="AA16" s="152"/>
    </row>
    <row r="17" spans="1:27" s="153" customFormat="1" ht="15.75" customHeight="1">
      <c r="B17" s="636" t="s">
        <v>13</v>
      </c>
      <c r="C17" s="637"/>
      <c r="D17" s="638"/>
      <c r="E17" s="641" t="s">
        <v>154</v>
      </c>
      <c r="F17" s="642"/>
      <c r="G17" s="642"/>
      <c r="H17" s="642"/>
      <c r="I17" s="642"/>
      <c r="J17" s="642"/>
      <c r="K17" s="643"/>
      <c r="L17" s="647">
        <f>IF(OR(X17="外部搬入",X18="全部委託"),"",IF(Y14&lt;=40,1,IF(Y14&gt;40,2,2)))</f>
        <v>1</v>
      </c>
      <c r="M17" s="648"/>
      <c r="N17" s="651">
        <v>0</v>
      </c>
      <c r="O17" s="652"/>
      <c r="P17" s="655">
        <v>0</v>
      </c>
      <c r="Q17" s="652"/>
      <c r="R17" s="657">
        <f>SUM(N17:Q18)</f>
        <v>0</v>
      </c>
      <c r="S17" s="658"/>
      <c r="T17" s="659">
        <v>0</v>
      </c>
      <c r="U17" s="660"/>
      <c r="V17" s="663" t="s">
        <v>118</v>
      </c>
      <c r="W17" s="664"/>
      <c r="X17" s="713"/>
      <c r="Y17" s="713"/>
      <c r="Z17" s="714"/>
      <c r="AA17" s="151"/>
    </row>
    <row r="18" spans="1:27" s="153" customFormat="1" ht="15.75" customHeight="1">
      <c r="B18" s="639"/>
      <c r="C18" s="381"/>
      <c r="D18" s="640"/>
      <c r="E18" s="644"/>
      <c r="F18" s="645"/>
      <c r="G18" s="645"/>
      <c r="H18" s="645"/>
      <c r="I18" s="645"/>
      <c r="J18" s="645"/>
      <c r="K18" s="646"/>
      <c r="L18" s="649"/>
      <c r="M18" s="650"/>
      <c r="N18" s="653"/>
      <c r="O18" s="654"/>
      <c r="P18" s="656"/>
      <c r="Q18" s="654"/>
      <c r="R18" s="511"/>
      <c r="S18" s="448"/>
      <c r="T18" s="661"/>
      <c r="U18" s="662"/>
      <c r="V18" s="715" t="s">
        <v>119</v>
      </c>
      <c r="W18" s="716"/>
      <c r="X18" s="717"/>
      <c r="Y18" s="717"/>
      <c r="Z18" s="718"/>
      <c r="AA18" s="151"/>
    </row>
    <row r="19" spans="1:27" s="153" customFormat="1" ht="15" customHeight="1">
      <c r="B19" s="703" t="s">
        <v>95</v>
      </c>
      <c r="C19" s="704"/>
      <c r="D19" s="705"/>
      <c r="E19" s="719" t="s">
        <v>93</v>
      </c>
      <c r="F19" s="720"/>
      <c r="G19" s="720"/>
      <c r="H19" s="720"/>
      <c r="I19" s="720"/>
      <c r="J19" s="720"/>
      <c r="K19" s="721"/>
      <c r="L19" s="706">
        <v>1</v>
      </c>
      <c r="M19" s="707"/>
      <c r="N19" s="708">
        <v>0</v>
      </c>
      <c r="O19" s="709"/>
      <c r="P19" s="710">
        <v>0</v>
      </c>
      <c r="Q19" s="709"/>
      <c r="R19" s="592">
        <f>SUM(N19:Q19)</f>
        <v>0</v>
      </c>
      <c r="S19" s="454"/>
      <c r="T19" s="711"/>
      <c r="U19" s="712"/>
      <c r="V19" s="700"/>
      <c r="W19" s="701"/>
      <c r="X19" s="701"/>
      <c r="Y19" s="701"/>
      <c r="Z19" s="702"/>
      <c r="AA19" s="151"/>
    </row>
    <row r="20" spans="1:27" s="153" customFormat="1" ht="15" customHeight="1">
      <c r="B20" s="703" t="s">
        <v>96</v>
      </c>
      <c r="C20" s="704"/>
      <c r="D20" s="705"/>
      <c r="E20" s="722"/>
      <c r="F20" s="723"/>
      <c r="G20" s="723"/>
      <c r="H20" s="723"/>
      <c r="I20" s="723"/>
      <c r="J20" s="723"/>
      <c r="K20" s="724"/>
      <c r="L20" s="706">
        <v>1</v>
      </c>
      <c r="M20" s="707"/>
      <c r="N20" s="708">
        <v>0</v>
      </c>
      <c r="O20" s="709"/>
      <c r="P20" s="710">
        <v>0</v>
      </c>
      <c r="Q20" s="709"/>
      <c r="R20" s="592">
        <f>SUM(N20:Q20)</f>
        <v>0</v>
      </c>
      <c r="S20" s="454"/>
      <c r="T20" s="711"/>
      <c r="U20" s="712"/>
      <c r="V20" s="700"/>
      <c r="W20" s="701"/>
      <c r="X20" s="701"/>
      <c r="Y20" s="701"/>
      <c r="Z20" s="702"/>
    </row>
    <row r="21" spans="1:27" s="153" customFormat="1" ht="15" customHeight="1">
      <c r="B21" s="703" t="s">
        <v>78</v>
      </c>
      <c r="C21" s="704"/>
      <c r="D21" s="705"/>
      <c r="E21" s="740" t="s">
        <v>190</v>
      </c>
      <c r="F21" s="741"/>
      <c r="G21" s="741"/>
      <c r="H21" s="741"/>
      <c r="I21" s="741"/>
      <c r="J21" s="741"/>
      <c r="K21" s="741"/>
      <c r="L21" s="741"/>
      <c r="M21" s="742"/>
      <c r="N21" s="708">
        <v>0</v>
      </c>
      <c r="O21" s="709"/>
      <c r="P21" s="710">
        <v>0</v>
      </c>
      <c r="Q21" s="709"/>
      <c r="R21" s="592">
        <f>SUM(N21:Q21)</f>
        <v>0</v>
      </c>
      <c r="S21" s="454"/>
      <c r="T21" s="743">
        <v>0</v>
      </c>
      <c r="U21" s="744"/>
      <c r="V21" s="164"/>
      <c r="W21" s="165"/>
      <c r="X21" s="165"/>
      <c r="Y21" s="165"/>
      <c r="Z21" s="166"/>
    </row>
    <row r="22" spans="1:27" s="153" customFormat="1" ht="15" customHeight="1" thickBot="1">
      <c r="B22" s="728" t="s">
        <v>3</v>
      </c>
      <c r="C22" s="729"/>
      <c r="D22" s="730"/>
      <c r="E22" s="731"/>
      <c r="F22" s="732"/>
      <c r="G22" s="732"/>
      <c r="H22" s="732"/>
      <c r="I22" s="732"/>
      <c r="J22" s="732"/>
      <c r="K22" s="732"/>
      <c r="L22" s="732"/>
      <c r="M22" s="733"/>
      <c r="N22" s="734">
        <v>0</v>
      </c>
      <c r="O22" s="735"/>
      <c r="P22" s="736">
        <v>0</v>
      </c>
      <c r="Q22" s="735"/>
      <c r="R22" s="494">
        <f t="shared" ref="R22" si="0">SUM(N22:Q22)</f>
        <v>0</v>
      </c>
      <c r="S22" s="737"/>
      <c r="T22" s="738">
        <v>0</v>
      </c>
      <c r="U22" s="739"/>
      <c r="V22" s="745"/>
      <c r="W22" s="746"/>
      <c r="X22" s="746"/>
      <c r="Y22" s="746"/>
      <c r="Z22" s="747"/>
      <c r="AA22" s="151"/>
    </row>
    <row r="23" spans="1:27" s="153" customFormat="1" ht="18.75" customHeight="1" thickTop="1" thickBot="1">
      <c r="B23" s="748" t="s">
        <v>5</v>
      </c>
      <c r="C23" s="749"/>
      <c r="D23" s="749"/>
      <c r="E23" s="749"/>
      <c r="F23" s="749"/>
      <c r="G23" s="749"/>
      <c r="H23" s="749"/>
      <c r="I23" s="749"/>
      <c r="J23" s="749"/>
      <c r="K23" s="749"/>
      <c r="L23" s="749"/>
      <c r="M23" s="750"/>
      <c r="N23" s="751">
        <f>SUM(N7:O8,N16,N17:O22)</f>
        <v>0</v>
      </c>
      <c r="O23" s="752"/>
      <c r="P23" s="753">
        <f>SUM(P7:Q8,P16,P17:Q22)</f>
        <v>0</v>
      </c>
      <c r="Q23" s="752"/>
      <c r="R23" s="753">
        <f>SUM(R7:S8,R16,R17:S22)</f>
        <v>0</v>
      </c>
      <c r="S23" s="754"/>
      <c r="T23" s="755"/>
      <c r="U23" s="756"/>
      <c r="V23" s="725"/>
      <c r="W23" s="726"/>
      <c r="X23" s="726"/>
      <c r="Y23" s="726"/>
      <c r="Z23" s="727"/>
      <c r="AA23" s="151"/>
    </row>
    <row r="24" spans="1:27" s="167" customFormat="1" ht="12" customHeight="1" thickTop="1">
      <c r="B24" s="167" t="s">
        <v>130</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row>
    <row r="25" spans="1:27" s="167" customFormat="1" ht="12" customHeight="1">
      <c r="B25" s="168" t="s">
        <v>131</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row>
    <row r="26" spans="1:27" s="167" customFormat="1" ht="12" customHeight="1">
      <c r="B26" s="167" t="s">
        <v>33</v>
      </c>
      <c r="C26" s="168"/>
      <c r="D26" s="168"/>
      <c r="E26" s="168"/>
      <c r="F26" s="168"/>
      <c r="G26" s="168"/>
      <c r="H26" s="168"/>
      <c r="I26" s="168"/>
      <c r="J26" s="168"/>
      <c r="K26" s="168"/>
      <c r="L26" s="168"/>
      <c r="M26" s="168"/>
      <c r="N26" s="168"/>
      <c r="O26" s="168"/>
    </row>
    <row r="27" spans="1:27" s="113" customFormat="1" ht="7.5" customHeight="1">
      <c r="B27" s="169"/>
      <c r="C27" s="169"/>
      <c r="D27" s="169"/>
      <c r="E27" s="169"/>
      <c r="F27" s="169"/>
      <c r="G27" s="169"/>
      <c r="H27" s="169"/>
      <c r="I27" s="169"/>
      <c r="J27" s="169"/>
      <c r="K27" s="169"/>
      <c r="L27" s="169"/>
      <c r="M27" s="169"/>
      <c r="N27" s="170"/>
      <c r="O27" s="170"/>
      <c r="P27" s="170"/>
      <c r="Q27" s="170"/>
      <c r="R27" s="170"/>
      <c r="S27" s="170"/>
      <c r="T27" s="170"/>
      <c r="U27" s="170"/>
      <c r="V27" s="171"/>
      <c r="W27" s="171"/>
      <c r="X27" s="171"/>
      <c r="Y27" s="171"/>
      <c r="Z27" s="171"/>
      <c r="AA27" s="172"/>
    </row>
    <row r="28" spans="1:27" s="113" customFormat="1" ht="15" thickBot="1">
      <c r="A28" s="146" t="s">
        <v>164</v>
      </c>
      <c r="E28" s="114" t="s">
        <v>166</v>
      </c>
      <c r="T28" s="778" t="s">
        <v>165</v>
      </c>
      <c r="U28" s="778"/>
      <c r="V28" s="778"/>
      <c r="W28" s="757">
        <v>43191</v>
      </c>
      <c r="X28" s="757"/>
      <c r="Y28" s="757"/>
      <c r="Z28" s="757"/>
    </row>
    <row r="29" spans="1:27" s="147" customFormat="1" ht="4.5" customHeight="1" thickBot="1">
      <c r="A29" s="173"/>
      <c r="N29" s="114"/>
      <c r="Z29" s="149"/>
      <c r="AA29" s="150"/>
    </row>
    <row r="30" spans="1:27" s="113" customFormat="1" ht="14.25" customHeight="1" thickTop="1">
      <c r="B30" s="758"/>
      <c r="C30" s="760" t="s">
        <v>167</v>
      </c>
      <c r="D30" s="761"/>
      <c r="E30" s="761"/>
      <c r="F30" s="761"/>
      <c r="G30" s="762" t="s">
        <v>168</v>
      </c>
      <c r="H30" s="763"/>
      <c r="I30" s="763"/>
      <c r="J30" s="764"/>
      <c r="K30" s="765" t="s">
        <v>169</v>
      </c>
      <c r="L30" s="765"/>
      <c r="M30" s="765"/>
      <c r="N30" s="765"/>
      <c r="O30" s="765"/>
      <c r="P30" s="766" t="s">
        <v>170</v>
      </c>
      <c r="Q30" s="766"/>
      <c r="R30" s="766"/>
      <c r="S30" s="766"/>
      <c r="T30" s="766" t="s">
        <v>171</v>
      </c>
      <c r="U30" s="766"/>
      <c r="V30" s="766"/>
      <c r="W30" s="768" t="s">
        <v>172</v>
      </c>
      <c r="X30" s="768"/>
      <c r="Y30" s="766" t="s">
        <v>173</v>
      </c>
      <c r="Z30" s="769"/>
    </row>
    <row r="31" spans="1:27" s="113" customFormat="1" ht="14.25" customHeight="1" thickBot="1">
      <c r="B31" s="759"/>
      <c r="C31" s="771" t="s">
        <v>174</v>
      </c>
      <c r="D31" s="772"/>
      <c r="E31" s="772"/>
      <c r="F31" s="772"/>
      <c r="G31" s="773" t="s">
        <v>175</v>
      </c>
      <c r="H31" s="774"/>
      <c r="I31" s="774"/>
      <c r="J31" s="775"/>
      <c r="K31" s="776" t="s">
        <v>176</v>
      </c>
      <c r="L31" s="777"/>
      <c r="M31" s="492" t="s">
        <v>3</v>
      </c>
      <c r="N31" s="493"/>
      <c r="O31" s="493"/>
      <c r="P31" s="767"/>
      <c r="Q31" s="767"/>
      <c r="R31" s="767"/>
      <c r="S31" s="767"/>
      <c r="T31" s="488" t="s">
        <v>177</v>
      </c>
      <c r="U31" s="488"/>
      <c r="V31" s="488"/>
      <c r="W31" s="488"/>
      <c r="X31" s="488"/>
      <c r="Y31" s="767"/>
      <c r="Z31" s="770"/>
    </row>
    <row r="32" spans="1:27" s="113" customFormat="1" ht="14.25" customHeight="1" thickTop="1">
      <c r="B32" s="465">
        <v>1</v>
      </c>
      <c r="C32" s="489"/>
      <c r="D32" s="490"/>
      <c r="E32" s="490"/>
      <c r="F32" s="490"/>
      <c r="G32" s="792"/>
      <c r="H32" s="490"/>
      <c r="I32" s="490"/>
      <c r="J32" s="491"/>
      <c r="K32" s="793"/>
      <c r="L32" s="794"/>
      <c r="M32" s="480"/>
      <c r="N32" s="481"/>
      <c r="O32" s="482"/>
      <c r="P32" s="486"/>
      <c r="Q32" s="481"/>
      <c r="R32" s="481"/>
      <c r="S32" s="482"/>
      <c r="T32" s="489"/>
      <c r="U32" s="490"/>
      <c r="V32" s="491"/>
      <c r="W32" s="779"/>
      <c r="X32" s="780"/>
      <c r="Y32" s="783"/>
      <c r="Z32" s="784"/>
    </row>
    <row r="33" spans="2:26" s="113" customFormat="1" ht="14.25" customHeight="1">
      <c r="B33" s="465"/>
      <c r="C33" s="787"/>
      <c r="D33" s="788"/>
      <c r="E33" s="788"/>
      <c r="F33" s="788"/>
      <c r="G33" s="789" t="str">
        <f>IF(G32="","",(DATEDIF(G32,$W$28,"Y")))</f>
        <v/>
      </c>
      <c r="H33" s="790"/>
      <c r="I33" s="790"/>
      <c r="J33" s="791"/>
      <c r="K33" s="472"/>
      <c r="L33" s="473"/>
      <c r="M33" s="483"/>
      <c r="N33" s="484"/>
      <c r="O33" s="485"/>
      <c r="P33" s="487"/>
      <c r="Q33" s="484"/>
      <c r="R33" s="484"/>
      <c r="S33" s="485"/>
      <c r="T33" s="477"/>
      <c r="U33" s="478"/>
      <c r="V33" s="479"/>
      <c r="W33" s="781"/>
      <c r="X33" s="782"/>
      <c r="Y33" s="785"/>
      <c r="Z33" s="786"/>
    </row>
    <row r="34" spans="2:26" s="113" customFormat="1" ht="14.25" customHeight="1">
      <c r="B34" s="464">
        <v>2</v>
      </c>
      <c r="C34" s="466"/>
      <c r="D34" s="467"/>
      <c r="E34" s="467"/>
      <c r="F34" s="467"/>
      <c r="G34" s="468"/>
      <c r="H34" s="467"/>
      <c r="I34" s="467"/>
      <c r="J34" s="469"/>
      <c r="K34" s="472"/>
      <c r="L34" s="473"/>
      <c r="M34" s="483"/>
      <c r="N34" s="484"/>
      <c r="O34" s="485"/>
      <c r="P34" s="487"/>
      <c r="Q34" s="484"/>
      <c r="R34" s="484"/>
      <c r="S34" s="485"/>
      <c r="T34" s="466"/>
      <c r="U34" s="467"/>
      <c r="V34" s="469"/>
      <c r="W34" s="470"/>
      <c r="X34" s="471"/>
      <c r="Y34" s="785"/>
      <c r="Z34" s="786"/>
    </row>
    <row r="35" spans="2:26" s="113" customFormat="1" ht="14.25" customHeight="1">
      <c r="B35" s="465"/>
      <c r="C35" s="787"/>
      <c r="D35" s="788"/>
      <c r="E35" s="788"/>
      <c r="F35" s="788"/>
      <c r="G35" s="795" t="str">
        <f>IF(G34="","",(DATEDIF(G34,$W$28,"Y")))</f>
        <v/>
      </c>
      <c r="H35" s="796"/>
      <c r="I35" s="796"/>
      <c r="J35" s="797"/>
      <c r="K35" s="472"/>
      <c r="L35" s="473"/>
      <c r="M35" s="483"/>
      <c r="N35" s="484"/>
      <c r="O35" s="485"/>
      <c r="P35" s="487"/>
      <c r="Q35" s="484"/>
      <c r="R35" s="484"/>
      <c r="S35" s="485"/>
      <c r="T35" s="474"/>
      <c r="U35" s="475"/>
      <c r="V35" s="476"/>
      <c r="W35" s="470"/>
      <c r="X35" s="471"/>
      <c r="Y35" s="785"/>
      <c r="Z35" s="786"/>
    </row>
    <row r="36" spans="2:26" s="113" customFormat="1" ht="14.25" customHeight="1">
      <c r="B36" s="464">
        <v>3</v>
      </c>
      <c r="C36" s="466"/>
      <c r="D36" s="467"/>
      <c r="E36" s="467"/>
      <c r="F36" s="467"/>
      <c r="G36" s="468"/>
      <c r="H36" s="467"/>
      <c r="I36" s="467"/>
      <c r="J36" s="469"/>
      <c r="K36" s="472"/>
      <c r="L36" s="473"/>
      <c r="M36" s="483"/>
      <c r="N36" s="484"/>
      <c r="O36" s="485"/>
      <c r="P36" s="487"/>
      <c r="Q36" s="484"/>
      <c r="R36" s="484"/>
      <c r="S36" s="485"/>
      <c r="T36" s="466"/>
      <c r="U36" s="467"/>
      <c r="V36" s="469"/>
      <c r="W36" s="470"/>
      <c r="X36" s="471"/>
      <c r="Y36" s="785"/>
      <c r="Z36" s="786"/>
    </row>
    <row r="37" spans="2:26" s="113" customFormat="1" ht="14.25" customHeight="1">
      <c r="B37" s="465"/>
      <c r="C37" s="787"/>
      <c r="D37" s="788"/>
      <c r="E37" s="788"/>
      <c r="F37" s="788"/>
      <c r="G37" s="795" t="str">
        <f>IF(G36="","",(DATEDIF(G36,$W$28,"Y")))</f>
        <v/>
      </c>
      <c r="H37" s="796"/>
      <c r="I37" s="796"/>
      <c r="J37" s="797"/>
      <c r="K37" s="472"/>
      <c r="L37" s="473"/>
      <c r="M37" s="483"/>
      <c r="N37" s="484"/>
      <c r="O37" s="485"/>
      <c r="P37" s="487"/>
      <c r="Q37" s="484"/>
      <c r="R37" s="484"/>
      <c r="S37" s="485"/>
      <c r="T37" s="474"/>
      <c r="U37" s="475"/>
      <c r="V37" s="476"/>
      <c r="W37" s="470"/>
      <c r="X37" s="471"/>
      <c r="Y37" s="785"/>
      <c r="Z37" s="786"/>
    </row>
    <row r="38" spans="2:26" s="113" customFormat="1" ht="14.25" customHeight="1">
      <c r="B38" s="464">
        <v>4</v>
      </c>
      <c r="C38" s="466"/>
      <c r="D38" s="467"/>
      <c r="E38" s="467"/>
      <c r="F38" s="467"/>
      <c r="G38" s="468"/>
      <c r="H38" s="467"/>
      <c r="I38" s="467"/>
      <c r="J38" s="469"/>
      <c r="K38" s="472"/>
      <c r="L38" s="473"/>
      <c r="M38" s="483"/>
      <c r="N38" s="484"/>
      <c r="O38" s="485"/>
      <c r="P38" s="487"/>
      <c r="Q38" s="484"/>
      <c r="R38" s="484"/>
      <c r="S38" s="485"/>
      <c r="T38" s="466"/>
      <c r="U38" s="467"/>
      <c r="V38" s="469"/>
      <c r="W38" s="470"/>
      <c r="X38" s="471"/>
      <c r="Y38" s="785"/>
      <c r="Z38" s="786"/>
    </row>
    <row r="39" spans="2:26" s="113" customFormat="1" ht="14.25" customHeight="1">
      <c r="B39" s="465"/>
      <c r="C39" s="787"/>
      <c r="D39" s="788"/>
      <c r="E39" s="788"/>
      <c r="F39" s="788"/>
      <c r="G39" s="795" t="str">
        <f>IF(G38="","",(DATEDIF(G38,$W$28,"Y")))</f>
        <v/>
      </c>
      <c r="H39" s="796"/>
      <c r="I39" s="796"/>
      <c r="J39" s="797"/>
      <c r="K39" s="472"/>
      <c r="L39" s="473"/>
      <c r="M39" s="483"/>
      <c r="N39" s="484"/>
      <c r="O39" s="485"/>
      <c r="P39" s="487"/>
      <c r="Q39" s="484"/>
      <c r="R39" s="484"/>
      <c r="S39" s="485"/>
      <c r="T39" s="474"/>
      <c r="U39" s="475"/>
      <c r="V39" s="476"/>
      <c r="W39" s="470"/>
      <c r="X39" s="471"/>
      <c r="Y39" s="785"/>
      <c r="Z39" s="786"/>
    </row>
    <row r="40" spans="2:26" s="113" customFormat="1" ht="14.25" customHeight="1">
      <c r="B40" s="464">
        <v>5</v>
      </c>
      <c r="C40" s="466"/>
      <c r="D40" s="467"/>
      <c r="E40" s="467"/>
      <c r="F40" s="467"/>
      <c r="G40" s="468"/>
      <c r="H40" s="467"/>
      <c r="I40" s="467"/>
      <c r="J40" s="469"/>
      <c r="K40" s="472"/>
      <c r="L40" s="473"/>
      <c r="M40" s="483"/>
      <c r="N40" s="484"/>
      <c r="O40" s="485"/>
      <c r="P40" s="487"/>
      <c r="Q40" s="484"/>
      <c r="R40" s="484"/>
      <c r="S40" s="485"/>
      <c r="T40" s="466"/>
      <c r="U40" s="467"/>
      <c r="V40" s="469"/>
      <c r="W40" s="470"/>
      <c r="X40" s="471"/>
      <c r="Y40" s="785"/>
      <c r="Z40" s="786"/>
    </row>
    <row r="41" spans="2:26" s="113" customFormat="1" ht="14.25" customHeight="1">
      <c r="B41" s="465"/>
      <c r="C41" s="787"/>
      <c r="D41" s="788"/>
      <c r="E41" s="788"/>
      <c r="F41" s="788"/>
      <c r="G41" s="795" t="str">
        <f>IF(G40="","",(DATEDIF(G40,$W$28,"Y")))</f>
        <v/>
      </c>
      <c r="H41" s="796"/>
      <c r="I41" s="796"/>
      <c r="J41" s="797"/>
      <c r="K41" s="472"/>
      <c r="L41" s="473"/>
      <c r="M41" s="483"/>
      <c r="N41" s="484"/>
      <c r="O41" s="485"/>
      <c r="P41" s="487"/>
      <c r="Q41" s="484"/>
      <c r="R41" s="484"/>
      <c r="S41" s="485"/>
      <c r="T41" s="474"/>
      <c r="U41" s="475"/>
      <c r="V41" s="476"/>
      <c r="W41" s="470"/>
      <c r="X41" s="471"/>
      <c r="Y41" s="785"/>
      <c r="Z41" s="786"/>
    </row>
    <row r="42" spans="2:26" s="113" customFormat="1" ht="14.25" customHeight="1">
      <c r="B42" s="464">
        <v>6</v>
      </c>
      <c r="C42" s="466"/>
      <c r="D42" s="467"/>
      <c r="E42" s="467"/>
      <c r="F42" s="467"/>
      <c r="G42" s="468"/>
      <c r="H42" s="467"/>
      <c r="I42" s="467"/>
      <c r="J42" s="469"/>
      <c r="K42" s="472"/>
      <c r="L42" s="473"/>
      <c r="M42" s="483"/>
      <c r="N42" s="484"/>
      <c r="O42" s="485"/>
      <c r="P42" s="487"/>
      <c r="Q42" s="484"/>
      <c r="R42" s="484"/>
      <c r="S42" s="485"/>
      <c r="T42" s="466"/>
      <c r="U42" s="467"/>
      <c r="V42" s="469"/>
      <c r="W42" s="470"/>
      <c r="X42" s="471"/>
      <c r="Y42" s="785"/>
      <c r="Z42" s="786"/>
    </row>
    <row r="43" spans="2:26" s="113" customFormat="1" ht="14.25" customHeight="1">
      <c r="B43" s="465"/>
      <c r="C43" s="787"/>
      <c r="D43" s="788"/>
      <c r="E43" s="788"/>
      <c r="F43" s="788"/>
      <c r="G43" s="795" t="str">
        <f>IF(G42="","",(DATEDIF(G42,$W$28,"Y")))</f>
        <v/>
      </c>
      <c r="H43" s="796"/>
      <c r="I43" s="796"/>
      <c r="J43" s="797"/>
      <c r="K43" s="472"/>
      <c r="L43" s="473"/>
      <c r="M43" s="483"/>
      <c r="N43" s="484"/>
      <c r="O43" s="485"/>
      <c r="P43" s="487"/>
      <c r="Q43" s="484"/>
      <c r="R43" s="484"/>
      <c r="S43" s="485"/>
      <c r="T43" s="474"/>
      <c r="U43" s="475"/>
      <c r="V43" s="476"/>
      <c r="W43" s="470"/>
      <c r="X43" s="471"/>
      <c r="Y43" s="785"/>
      <c r="Z43" s="786"/>
    </row>
    <row r="44" spans="2:26" s="113" customFormat="1" ht="14.25" customHeight="1">
      <c r="B44" s="464">
        <v>7</v>
      </c>
      <c r="C44" s="466"/>
      <c r="D44" s="467"/>
      <c r="E44" s="467"/>
      <c r="F44" s="467"/>
      <c r="G44" s="468"/>
      <c r="H44" s="467"/>
      <c r="I44" s="467"/>
      <c r="J44" s="469"/>
      <c r="K44" s="472"/>
      <c r="L44" s="473"/>
      <c r="M44" s="483"/>
      <c r="N44" s="484"/>
      <c r="O44" s="485"/>
      <c r="P44" s="487"/>
      <c r="Q44" s="484"/>
      <c r="R44" s="484"/>
      <c r="S44" s="485"/>
      <c r="T44" s="466"/>
      <c r="U44" s="467"/>
      <c r="V44" s="469"/>
      <c r="W44" s="470"/>
      <c r="X44" s="471"/>
      <c r="Y44" s="785"/>
      <c r="Z44" s="786"/>
    </row>
    <row r="45" spans="2:26" s="113" customFormat="1" ht="14.25" customHeight="1">
      <c r="B45" s="802"/>
      <c r="C45" s="787"/>
      <c r="D45" s="788"/>
      <c r="E45" s="788"/>
      <c r="F45" s="788"/>
      <c r="G45" s="795" t="str">
        <f>IF(G44="","",(DATEDIF(G44,$W$28,"Y")))</f>
        <v/>
      </c>
      <c r="H45" s="796"/>
      <c r="I45" s="796"/>
      <c r="J45" s="797"/>
      <c r="K45" s="472"/>
      <c r="L45" s="473"/>
      <c r="M45" s="483"/>
      <c r="N45" s="484"/>
      <c r="O45" s="485"/>
      <c r="P45" s="487"/>
      <c r="Q45" s="484"/>
      <c r="R45" s="484"/>
      <c r="S45" s="485"/>
      <c r="T45" s="474"/>
      <c r="U45" s="475"/>
      <c r="V45" s="476"/>
      <c r="W45" s="470"/>
      <c r="X45" s="471"/>
      <c r="Y45" s="785"/>
      <c r="Z45" s="786"/>
    </row>
    <row r="46" spans="2:26" s="113" customFormat="1" ht="14.25" customHeight="1">
      <c r="B46" s="464">
        <v>8</v>
      </c>
      <c r="C46" s="466"/>
      <c r="D46" s="467"/>
      <c r="E46" s="467"/>
      <c r="F46" s="467"/>
      <c r="G46" s="468"/>
      <c r="H46" s="467"/>
      <c r="I46" s="467"/>
      <c r="J46" s="469"/>
      <c r="K46" s="472"/>
      <c r="L46" s="473"/>
      <c r="M46" s="483"/>
      <c r="N46" s="484"/>
      <c r="O46" s="485"/>
      <c r="P46" s="487"/>
      <c r="Q46" s="484"/>
      <c r="R46" s="484"/>
      <c r="S46" s="485"/>
      <c r="T46" s="466"/>
      <c r="U46" s="467"/>
      <c r="V46" s="469"/>
      <c r="W46" s="470"/>
      <c r="X46" s="471"/>
      <c r="Y46" s="785"/>
      <c r="Z46" s="786"/>
    </row>
    <row r="47" spans="2:26" s="113" customFormat="1" ht="14.25" customHeight="1">
      <c r="B47" s="465"/>
      <c r="C47" s="787"/>
      <c r="D47" s="788"/>
      <c r="E47" s="788"/>
      <c r="F47" s="788"/>
      <c r="G47" s="795" t="str">
        <f>IF(G46="","",(DATEDIF(G46,$W$28,"Y")))</f>
        <v/>
      </c>
      <c r="H47" s="796"/>
      <c r="I47" s="796"/>
      <c r="J47" s="797"/>
      <c r="K47" s="809"/>
      <c r="L47" s="810"/>
      <c r="M47" s="811"/>
      <c r="N47" s="812"/>
      <c r="O47" s="813"/>
      <c r="P47" s="814"/>
      <c r="Q47" s="812"/>
      <c r="R47" s="812"/>
      <c r="S47" s="813"/>
      <c r="T47" s="477"/>
      <c r="U47" s="478"/>
      <c r="V47" s="479"/>
      <c r="W47" s="798"/>
      <c r="X47" s="799"/>
      <c r="Y47" s="800"/>
      <c r="Z47" s="801"/>
    </row>
    <row r="48" spans="2:26" s="113" customFormat="1" ht="14.25" customHeight="1">
      <c r="B48" s="464">
        <v>9</v>
      </c>
      <c r="C48" s="466"/>
      <c r="D48" s="467"/>
      <c r="E48" s="467"/>
      <c r="F48" s="467"/>
      <c r="G48" s="468"/>
      <c r="H48" s="467"/>
      <c r="I48" s="467"/>
      <c r="J48" s="469"/>
      <c r="K48" s="472"/>
      <c r="L48" s="473"/>
      <c r="M48" s="483"/>
      <c r="N48" s="484"/>
      <c r="O48" s="485"/>
      <c r="P48" s="487"/>
      <c r="Q48" s="484"/>
      <c r="R48" s="484"/>
      <c r="S48" s="485"/>
      <c r="T48" s="466"/>
      <c r="U48" s="467"/>
      <c r="V48" s="469"/>
      <c r="W48" s="470"/>
      <c r="X48" s="471"/>
      <c r="Y48" s="785"/>
      <c r="Z48" s="786"/>
    </row>
    <row r="49" spans="1:26" s="113" customFormat="1" ht="14.25" customHeight="1">
      <c r="B49" s="802"/>
      <c r="C49" s="787"/>
      <c r="D49" s="788"/>
      <c r="E49" s="788"/>
      <c r="F49" s="788"/>
      <c r="G49" s="795" t="str">
        <f>IF(G48="","",(DATEDIF(G48,$W$28,"Y")))</f>
        <v/>
      </c>
      <c r="H49" s="796"/>
      <c r="I49" s="796"/>
      <c r="J49" s="797"/>
      <c r="K49" s="472"/>
      <c r="L49" s="473"/>
      <c r="M49" s="483"/>
      <c r="N49" s="484"/>
      <c r="O49" s="485"/>
      <c r="P49" s="487"/>
      <c r="Q49" s="484"/>
      <c r="R49" s="484"/>
      <c r="S49" s="485"/>
      <c r="T49" s="474"/>
      <c r="U49" s="475"/>
      <c r="V49" s="476"/>
      <c r="W49" s="470"/>
      <c r="X49" s="471"/>
      <c r="Y49" s="785"/>
      <c r="Z49" s="786"/>
    </row>
    <row r="50" spans="1:26" s="113" customFormat="1" ht="14.25" customHeight="1">
      <c r="B50" s="464">
        <v>10</v>
      </c>
      <c r="C50" s="466"/>
      <c r="D50" s="467"/>
      <c r="E50" s="467"/>
      <c r="F50" s="467"/>
      <c r="G50" s="468"/>
      <c r="H50" s="467"/>
      <c r="I50" s="467"/>
      <c r="J50" s="469"/>
      <c r="K50" s="472"/>
      <c r="L50" s="473"/>
      <c r="M50" s="483"/>
      <c r="N50" s="484"/>
      <c r="O50" s="485"/>
      <c r="P50" s="487"/>
      <c r="Q50" s="484"/>
      <c r="R50" s="484"/>
      <c r="S50" s="485"/>
      <c r="T50" s="466"/>
      <c r="U50" s="467"/>
      <c r="V50" s="469"/>
      <c r="W50" s="470"/>
      <c r="X50" s="471"/>
      <c r="Y50" s="785"/>
      <c r="Z50" s="786"/>
    </row>
    <row r="51" spans="1:26" s="113" customFormat="1" ht="14.25" customHeight="1" thickBot="1">
      <c r="B51" s="803"/>
      <c r="C51" s="819"/>
      <c r="D51" s="820"/>
      <c r="E51" s="820"/>
      <c r="F51" s="820"/>
      <c r="G51" s="821" t="str">
        <f>IF(G50="","",(DATEDIF(G50,$W$28,"Y")))</f>
        <v/>
      </c>
      <c r="H51" s="822"/>
      <c r="I51" s="822"/>
      <c r="J51" s="823"/>
      <c r="K51" s="804"/>
      <c r="L51" s="805"/>
      <c r="M51" s="806"/>
      <c r="N51" s="807"/>
      <c r="O51" s="808"/>
      <c r="P51" s="827"/>
      <c r="Q51" s="807"/>
      <c r="R51" s="807"/>
      <c r="S51" s="808"/>
      <c r="T51" s="824"/>
      <c r="U51" s="825"/>
      <c r="V51" s="826"/>
      <c r="W51" s="815"/>
      <c r="X51" s="816"/>
      <c r="Y51" s="817"/>
      <c r="Z51" s="818"/>
    </row>
    <row r="52" spans="1:26" s="174" customFormat="1" ht="12" customHeight="1" thickTop="1">
      <c r="B52" s="175" t="s">
        <v>193</v>
      </c>
      <c r="C52" s="176"/>
      <c r="D52" s="176"/>
      <c r="E52" s="177"/>
      <c r="F52" s="177"/>
      <c r="G52" s="177"/>
      <c r="H52" s="177"/>
      <c r="I52" s="177"/>
    </row>
    <row r="53" spans="1:26" s="174" customFormat="1" ht="12" customHeight="1">
      <c r="B53" s="175" t="s">
        <v>178</v>
      </c>
      <c r="C53" s="176"/>
      <c r="D53" s="176"/>
      <c r="E53" s="177"/>
      <c r="F53" s="177"/>
      <c r="G53" s="177"/>
      <c r="H53" s="177"/>
      <c r="I53" s="177"/>
    </row>
    <row r="54" spans="1:26" s="174" customFormat="1" ht="12" customHeight="1">
      <c r="B54" s="175" t="s">
        <v>179</v>
      </c>
      <c r="C54" s="175"/>
      <c r="D54" s="175"/>
      <c r="E54" s="175"/>
      <c r="F54" s="175"/>
      <c r="G54" s="175"/>
      <c r="H54" s="175"/>
      <c r="I54" s="175"/>
    </row>
    <row r="55" spans="1:26" s="174" customFormat="1" ht="12" customHeight="1">
      <c r="B55" s="175" t="s">
        <v>184</v>
      </c>
      <c r="C55" s="175"/>
      <c r="D55" s="175"/>
      <c r="E55" s="175"/>
      <c r="F55" s="175"/>
      <c r="G55" s="175"/>
      <c r="H55" s="175"/>
      <c r="I55" s="175"/>
    </row>
    <row r="56" spans="1:26" s="174" customFormat="1" ht="7.5" customHeight="1" thickBot="1">
      <c r="B56" s="175"/>
      <c r="C56" s="175"/>
      <c r="D56" s="175"/>
      <c r="E56" s="175"/>
      <c r="F56" s="175"/>
      <c r="G56" s="175"/>
      <c r="H56" s="175"/>
      <c r="I56" s="175"/>
    </row>
    <row r="57" spans="1:26" s="113" customFormat="1" ht="14.25" thickTop="1">
      <c r="A57" s="178" t="s">
        <v>180</v>
      </c>
      <c r="B57" s="179" t="s">
        <v>183</v>
      </c>
      <c r="C57" s="180"/>
      <c r="D57" s="180"/>
      <c r="E57" s="180"/>
      <c r="F57" s="180"/>
      <c r="G57" s="180"/>
      <c r="H57" s="181"/>
      <c r="I57" s="181"/>
      <c r="J57" s="181"/>
      <c r="K57" s="181"/>
      <c r="L57" s="181"/>
      <c r="M57" s="181"/>
      <c r="N57" s="181"/>
      <c r="O57" s="181"/>
      <c r="P57" s="181"/>
      <c r="Q57" s="181"/>
      <c r="R57" s="181"/>
      <c r="S57" s="181"/>
      <c r="T57" s="181"/>
      <c r="U57" s="181"/>
      <c r="V57" s="181"/>
      <c r="W57" s="181"/>
      <c r="X57" s="181"/>
      <c r="Y57" s="181"/>
      <c r="Z57" s="182"/>
    </row>
    <row r="58" spans="1:26" s="113" customFormat="1" ht="30" customHeight="1" thickBot="1">
      <c r="B58" s="461"/>
      <c r="C58" s="462"/>
      <c r="D58" s="462"/>
      <c r="E58" s="462"/>
      <c r="F58" s="462"/>
      <c r="G58" s="462"/>
      <c r="H58" s="462"/>
      <c r="I58" s="462"/>
      <c r="J58" s="462"/>
      <c r="K58" s="462"/>
      <c r="L58" s="462"/>
      <c r="M58" s="462"/>
      <c r="N58" s="462"/>
      <c r="O58" s="462"/>
      <c r="P58" s="462"/>
      <c r="Q58" s="462"/>
      <c r="R58" s="462"/>
      <c r="S58" s="462"/>
      <c r="T58" s="462"/>
      <c r="U58" s="462"/>
      <c r="V58" s="462"/>
      <c r="W58" s="462"/>
      <c r="X58" s="462"/>
      <c r="Y58" s="462"/>
      <c r="Z58" s="463"/>
    </row>
    <row r="59" spans="1:26" s="113" customFormat="1" ht="12.75" customHeight="1" thickTop="1">
      <c r="A59" s="178"/>
      <c r="B59" s="183" t="s">
        <v>181</v>
      </c>
      <c r="C59" s="184"/>
      <c r="D59" s="184"/>
      <c r="E59" s="184"/>
      <c r="F59" s="184"/>
      <c r="G59" s="184"/>
      <c r="H59" s="172"/>
      <c r="I59" s="172"/>
      <c r="J59" s="172"/>
      <c r="K59" s="172"/>
      <c r="L59" s="172"/>
      <c r="M59" s="172"/>
      <c r="N59" s="172"/>
      <c r="O59" s="172"/>
      <c r="P59" s="172"/>
      <c r="Q59" s="172"/>
      <c r="R59" s="172"/>
      <c r="S59" s="172"/>
      <c r="T59" s="172"/>
      <c r="U59" s="172"/>
      <c r="V59" s="172"/>
      <c r="W59" s="172"/>
      <c r="X59" s="172"/>
      <c r="Y59" s="172"/>
      <c r="Z59" s="172"/>
    </row>
    <row r="60" spans="1:26" s="113" customFormat="1" ht="19.5" customHeight="1">
      <c r="Y60" s="153"/>
      <c r="Z60" s="153"/>
    </row>
    <row r="61" spans="1:26" s="113" customFormat="1" ht="19.5" customHeight="1">
      <c r="Y61" s="153"/>
      <c r="Z61" s="153"/>
    </row>
    <row r="62" spans="1:26" s="113" customFormat="1" ht="19.5" customHeight="1">
      <c r="Y62" s="153"/>
      <c r="Z62" s="153"/>
    </row>
    <row r="63" spans="1:26" s="113" customFormat="1" ht="19.5" customHeight="1">
      <c r="Y63" s="153"/>
      <c r="Z63" s="153"/>
    </row>
    <row r="64" spans="1:26" s="113" customFormat="1" ht="19.5" customHeight="1">
      <c r="Y64" s="153"/>
      <c r="Z64" s="153"/>
    </row>
    <row r="65" spans="25:26" s="113" customFormat="1" ht="19.5" customHeight="1">
      <c r="Y65" s="153"/>
      <c r="Z65" s="153"/>
    </row>
    <row r="66" spans="25:26" s="113" customFormat="1" ht="19.5" customHeight="1">
      <c r="Y66" s="153"/>
      <c r="Z66" s="153"/>
    </row>
    <row r="67" spans="25:26" s="113" customFormat="1" ht="19.5" customHeight="1">
      <c r="Y67" s="153"/>
      <c r="Z67" s="153"/>
    </row>
    <row r="68" spans="25:26" s="113" customFormat="1" ht="19.5" customHeight="1">
      <c r="Y68" s="153"/>
      <c r="Z68" s="153"/>
    </row>
    <row r="69" spans="25:26" s="113" customFormat="1" ht="19.5" customHeight="1">
      <c r="Y69" s="153"/>
      <c r="Z69" s="153"/>
    </row>
    <row r="70" spans="25:26" s="113" customFormat="1" ht="19.5" customHeight="1">
      <c r="Y70" s="153"/>
      <c r="Z70" s="153"/>
    </row>
    <row r="71" spans="25:26" s="113" customFormat="1" ht="19.5" customHeight="1"/>
    <row r="72" spans="25:26" s="113" customFormat="1" ht="19.5" customHeight="1"/>
    <row r="73" spans="25:26" s="113" customFormat="1" ht="19.5" customHeight="1"/>
    <row r="74" spans="25:26" s="113" customFormat="1" ht="19.5" customHeight="1"/>
    <row r="75" spans="25:26" s="113" customFormat="1" ht="19.5" customHeight="1"/>
    <row r="76" spans="25:26" s="113" customFormat="1" ht="19.5" customHeight="1"/>
    <row r="77" spans="25:26" s="113" customFormat="1" ht="19.5" customHeight="1"/>
    <row r="78" spans="25:26" ht="19.5" customHeight="1">
      <c r="Y78" s="3"/>
      <c r="Z78" s="3"/>
    </row>
    <row r="79" spans="25:26" ht="19.5" customHeight="1">
      <c r="Y79" s="3"/>
      <c r="Z79" s="3"/>
    </row>
    <row r="80" spans="25:26" ht="19.5" customHeight="1">
      <c r="Y80" s="3"/>
      <c r="Z80" s="3"/>
    </row>
    <row r="81" spans="25:26" ht="19.5" customHeight="1">
      <c r="Y81" s="3"/>
      <c r="Z81" s="3"/>
    </row>
    <row r="82" spans="25:26" ht="19.5" customHeight="1">
      <c r="Y82" s="3"/>
      <c r="Z82" s="3"/>
    </row>
    <row r="83" spans="25:26" ht="19.5" customHeight="1">
      <c r="Y83" s="3"/>
      <c r="Z83" s="3"/>
    </row>
    <row r="84" spans="25:26" ht="19.5" customHeight="1">
      <c r="Y84" s="3"/>
      <c r="Z84" s="3"/>
    </row>
    <row r="85" spans="25:26" ht="19.5" customHeight="1">
      <c r="Y85" s="3"/>
      <c r="Z85" s="3"/>
    </row>
    <row r="86" spans="25:26" ht="19.5" customHeight="1">
      <c r="Y86" s="3"/>
      <c r="Z86" s="3"/>
    </row>
    <row r="87" spans="25:26" ht="19.5" customHeight="1">
      <c r="Y87" s="3"/>
      <c r="Z87" s="3"/>
    </row>
    <row r="88" spans="25:26" ht="19.5" customHeight="1">
      <c r="Y88" s="3"/>
      <c r="Z88" s="3"/>
    </row>
    <row r="89" spans="25:26" ht="19.5" customHeight="1">
      <c r="Y89" s="3"/>
      <c r="Z89" s="3"/>
    </row>
    <row r="90" spans="25:26" ht="19.5" customHeight="1">
      <c r="Y90" s="3"/>
      <c r="Z90" s="3"/>
    </row>
    <row r="91" spans="25:26" ht="19.5" customHeight="1">
      <c r="Y91" s="3"/>
      <c r="Z91" s="3"/>
    </row>
    <row r="92" spans="25:26" ht="19.5" customHeight="1">
      <c r="Y92" s="3"/>
      <c r="Z92" s="3"/>
    </row>
    <row r="93" spans="25:26" ht="19.5" customHeight="1">
      <c r="Y93" s="3"/>
      <c r="Z93" s="3"/>
    </row>
    <row r="94" spans="25:26" ht="19.5" customHeight="1">
      <c r="Y94" s="3"/>
      <c r="Z94" s="3"/>
    </row>
    <row r="95" spans="25:26" ht="19.5" customHeight="1">
      <c r="Y95" s="3"/>
      <c r="Z95" s="3"/>
    </row>
    <row r="96" spans="25:26" ht="19.5" customHeight="1">
      <c r="Y96" s="3"/>
      <c r="Z96" s="3"/>
    </row>
    <row r="97" spans="25:26" ht="19.5" customHeight="1">
      <c r="Y97" s="3"/>
      <c r="Z97" s="3"/>
    </row>
    <row r="98" spans="25:26" ht="19.5" customHeight="1">
      <c r="Y98" s="3"/>
      <c r="Z98" s="3"/>
    </row>
    <row r="99" spans="25:26" ht="19.5" customHeight="1">
      <c r="Y99" s="3"/>
      <c r="Z99" s="3"/>
    </row>
    <row r="100" spans="25:26" ht="19.5" customHeight="1">
      <c r="Y100" s="3"/>
      <c r="Z100" s="3"/>
    </row>
    <row r="101" spans="25:26" ht="19.5" customHeight="1">
      <c r="Y101" s="3"/>
      <c r="Z101" s="3"/>
    </row>
    <row r="102" spans="25:26" ht="19.5" customHeight="1">
      <c r="Y102" s="3"/>
      <c r="Z102" s="3"/>
    </row>
    <row r="103" spans="25:26" ht="19.5" customHeight="1">
      <c r="Y103" s="3"/>
      <c r="Z103" s="3"/>
    </row>
    <row r="104" spans="25:26" ht="19.5" customHeight="1">
      <c r="Y104" s="3"/>
      <c r="Z104" s="3"/>
    </row>
    <row r="105" spans="25:26" ht="19.5" customHeight="1">
      <c r="Y105" s="3"/>
      <c r="Z105" s="3"/>
    </row>
    <row r="106" spans="25:26" ht="19.5" customHeight="1">
      <c r="Y106" s="3"/>
      <c r="Z106" s="3"/>
    </row>
    <row r="107" spans="25:26" ht="19.5" customHeight="1">
      <c r="Y107" s="3"/>
      <c r="Z107" s="3"/>
    </row>
    <row r="108" spans="25:26" ht="19.5" customHeight="1">
      <c r="Y108" s="3"/>
      <c r="Z108" s="3"/>
    </row>
    <row r="109" spans="25:26" ht="19.5" customHeight="1">
      <c r="Y109" s="3"/>
      <c r="Z109" s="3"/>
    </row>
    <row r="110" spans="25:26" ht="19.5" customHeight="1">
      <c r="Y110" s="3"/>
      <c r="Z110" s="3"/>
    </row>
    <row r="111" spans="25:26" ht="19.5" customHeight="1">
      <c r="Y111" s="3"/>
      <c r="Z111" s="3"/>
    </row>
    <row r="112" spans="25:26" ht="19.5" customHeight="1">
      <c r="Y112" s="3"/>
      <c r="Z112" s="3"/>
    </row>
    <row r="113" spans="25:26" ht="19.5" customHeight="1">
      <c r="Y113" s="3"/>
      <c r="Z113" s="3"/>
    </row>
    <row r="114" spans="25:26" ht="19.5" customHeight="1">
      <c r="Y114" s="3"/>
      <c r="Z114" s="3"/>
    </row>
    <row r="115" spans="25:26" ht="19.5" customHeight="1">
      <c r="Y115" s="3"/>
      <c r="Z115" s="3"/>
    </row>
    <row r="116" spans="25:26" ht="19.5" customHeight="1">
      <c r="Y116" s="3"/>
      <c r="Z116" s="3"/>
    </row>
    <row r="117" spans="25:26" ht="19.5" customHeight="1">
      <c r="Y117" s="3"/>
      <c r="Z117" s="3"/>
    </row>
    <row r="118" spans="25:26" ht="19.5" customHeight="1">
      <c r="Y118" s="3"/>
      <c r="Z118" s="3"/>
    </row>
    <row r="119" spans="25:26" ht="19.5" customHeight="1">
      <c r="Y119" s="3"/>
      <c r="Z119" s="3"/>
    </row>
    <row r="120" spans="25:26" ht="19.5" customHeight="1">
      <c r="Y120" s="3"/>
      <c r="Z120" s="3"/>
    </row>
    <row r="121" spans="25:26" ht="19.5" customHeight="1">
      <c r="Y121" s="3"/>
      <c r="Z121" s="3"/>
    </row>
    <row r="122" spans="25:26" ht="19.5" customHeight="1">
      <c r="Y122" s="3"/>
      <c r="Z122" s="3"/>
    </row>
    <row r="123" spans="25:26" ht="19.5" customHeight="1">
      <c r="Y123" s="3"/>
      <c r="Z123" s="3"/>
    </row>
    <row r="124" spans="25:26" ht="19.5" customHeight="1">
      <c r="Y124" s="3"/>
      <c r="Z124" s="3"/>
    </row>
    <row r="125" spans="25:26" ht="19.5" customHeight="1">
      <c r="Y125" s="3"/>
      <c r="Z125" s="3"/>
    </row>
    <row r="126" spans="25:26" ht="19.5" customHeight="1">
      <c r="Y126" s="3"/>
      <c r="Z126" s="3"/>
    </row>
    <row r="127" spans="25:26" ht="19.5" customHeight="1">
      <c r="Y127" s="3"/>
      <c r="Z127" s="3"/>
    </row>
    <row r="128" spans="25:26" ht="19.5" customHeight="1">
      <c r="Y128" s="3"/>
      <c r="Z128" s="3"/>
    </row>
    <row r="129" spans="25:26" ht="19.5" customHeight="1">
      <c r="Y129" s="3"/>
      <c r="Z129" s="3"/>
    </row>
    <row r="130" spans="25:26" ht="19.5" customHeight="1">
      <c r="Y130" s="3"/>
      <c r="Z130" s="3"/>
    </row>
    <row r="131" spans="25:26" ht="19.5" customHeight="1">
      <c r="Y131" s="3"/>
      <c r="Z131" s="3"/>
    </row>
    <row r="132" spans="25:26" ht="19.5" customHeight="1">
      <c r="Y132" s="3"/>
      <c r="Z132" s="3"/>
    </row>
    <row r="133" spans="25:26" ht="19.5" customHeight="1">
      <c r="Y133" s="3"/>
      <c r="Z133" s="3"/>
    </row>
    <row r="134" spans="25:26" ht="19.5" customHeight="1">
      <c r="Y134" s="3"/>
      <c r="Z134" s="3"/>
    </row>
    <row r="135" spans="25:26" ht="19.5" customHeight="1">
      <c r="Y135" s="3"/>
      <c r="Z135" s="3"/>
    </row>
    <row r="136" spans="25:26" ht="19.5" customHeight="1">
      <c r="Y136" s="3"/>
      <c r="Z136" s="3"/>
    </row>
    <row r="137" spans="25:26" ht="19.5" customHeight="1">
      <c r="Y137" s="3"/>
      <c r="Z137" s="3"/>
    </row>
    <row r="138" spans="25:26" ht="19.5" customHeight="1">
      <c r="Y138" s="3"/>
      <c r="Z138" s="3"/>
    </row>
    <row r="139" spans="25:26" ht="19.5" customHeight="1">
      <c r="Y139" s="3"/>
      <c r="Z139" s="3"/>
    </row>
    <row r="140" spans="25:26" ht="19.5" customHeight="1">
      <c r="Y140" s="3"/>
      <c r="Z140" s="3"/>
    </row>
    <row r="141" spans="25:26" ht="19.5" customHeight="1">
      <c r="Y141" s="3"/>
      <c r="Z141" s="3"/>
    </row>
    <row r="142" spans="25:26" ht="19.5" customHeight="1">
      <c r="Y142" s="3"/>
      <c r="Z142" s="3"/>
    </row>
    <row r="143" spans="25:26" ht="19.5" customHeight="1">
      <c r="Y143" s="3"/>
      <c r="Z143" s="3"/>
    </row>
    <row r="144" spans="25:26" ht="19.5" customHeight="1">
      <c r="Y144" s="3"/>
      <c r="Z144" s="3"/>
    </row>
    <row r="145" spans="25:26" ht="19.5" customHeight="1">
      <c r="Y145" s="3"/>
      <c r="Z145" s="3"/>
    </row>
    <row r="146" spans="25:26" ht="19.5" customHeight="1">
      <c r="Y146" s="3"/>
      <c r="Z146" s="3"/>
    </row>
    <row r="147" spans="25:26" ht="19.5" customHeight="1">
      <c r="Y147" s="3"/>
      <c r="Z147" s="3"/>
    </row>
    <row r="148" spans="25:26" ht="19.5" customHeight="1">
      <c r="Y148" s="3"/>
      <c r="Z148" s="3"/>
    </row>
    <row r="149" spans="25:26" ht="19.5" customHeight="1">
      <c r="Y149" s="3"/>
      <c r="Z149" s="3"/>
    </row>
    <row r="150" spans="25:26" ht="19.5" customHeight="1">
      <c r="Y150" s="3"/>
      <c r="Z150" s="3"/>
    </row>
    <row r="151" spans="25:26" ht="19.5" customHeight="1">
      <c r="Y151" s="3"/>
      <c r="Z151" s="3"/>
    </row>
    <row r="152" spans="25:26" ht="19.5" customHeight="1">
      <c r="Y152" s="3"/>
      <c r="Z152" s="3"/>
    </row>
    <row r="153" spans="25:26" ht="19.5" customHeight="1">
      <c r="Y153" s="3"/>
      <c r="Z153" s="3"/>
    </row>
    <row r="154" spans="25:26" ht="19.5" customHeight="1">
      <c r="Y154" s="3"/>
      <c r="Z154" s="3"/>
    </row>
    <row r="155" spans="25:26" ht="19.5" customHeight="1">
      <c r="Y155" s="3"/>
      <c r="Z155" s="3"/>
    </row>
    <row r="156" spans="25:26" ht="19.5" customHeight="1">
      <c r="Y156" s="3"/>
      <c r="Z156" s="3"/>
    </row>
    <row r="157" spans="25:26" ht="19.5" customHeight="1">
      <c r="Y157" s="3"/>
      <c r="Z157" s="3"/>
    </row>
    <row r="158" spans="25:26" ht="19.5" customHeight="1">
      <c r="Y158" s="3"/>
      <c r="Z158" s="3"/>
    </row>
    <row r="159" spans="25:26" ht="19.5" customHeight="1">
      <c r="Y159" s="3"/>
      <c r="Z159" s="3"/>
    </row>
    <row r="160" spans="25:26" ht="19.5" customHeight="1">
      <c r="Y160" s="3"/>
      <c r="Z160" s="3"/>
    </row>
    <row r="161" spans="25:26" ht="19.5" customHeight="1">
      <c r="Y161" s="3"/>
      <c r="Z161" s="3"/>
    </row>
    <row r="162" spans="25:26" ht="19.5" customHeight="1">
      <c r="Y162" s="3"/>
      <c r="Z162" s="3"/>
    </row>
    <row r="163" spans="25:26" ht="19.5" customHeight="1">
      <c r="Y163" s="3"/>
      <c r="Z163" s="3"/>
    </row>
    <row r="164" spans="25:26" ht="19.5" customHeight="1">
      <c r="Y164" s="3"/>
      <c r="Z164" s="3"/>
    </row>
    <row r="165" spans="25:26" ht="19.5" customHeight="1">
      <c r="Y165" s="3"/>
      <c r="Z165" s="3"/>
    </row>
    <row r="166" spans="25:26" ht="19.5" customHeight="1">
      <c r="Y166" s="3"/>
      <c r="Z166" s="3"/>
    </row>
    <row r="167" spans="25:26" ht="19.5" customHeight="1">
      <c r="Y167" s="3"/>
      <c r="Z167" s="3"/>
    </row>
    <row r="168" spans="25:26" ht="19.5" customHeight="1">
      <c r="Y168" s="3"/>
      <c r="Z168" s="3"/>
    </row>
  </sheetData>
  <sheetProtection password="A3E6" sheet="1" objects="1" scenarios="1" formatCells="0" insertRows="0"/>
  <dataConsolidate/>
  <mergeCells count="264">
    <mergeCell ref="W50:X51"/>
    <mergeCell ref="Y50:Z51"/>
    <mergeCell ref="C51:F51"/>
    <mergeCell ref="G51:J51"/>
    <mergeCell ref="T51:V51"/>
    <mergeCell ref="W48:X49"/>
    <mergeCell ref="Y48:Z49"/>
    <mergeCell ref="C49:F49"/>
    <mergeCell ref="G49:J49"/>
    <mergeCell ref="T49:V49"/>
    <mergeCell ref="P50:S51"/>
    <mergeCell ref="T50:V50"/>
    <mergeCell ref="B50:B51"/>
    <mergeCell ref="C50:F50"/>
    <mergeCell ref="G50:J50"/>
    <mergeCell ref="K50:L51"/>
    <mergeCell ref="M50:O51"/>
    <mergeCell ref="C47:F47"/>
    <mergeCell ref="G47:J47"/>
    <mergeCell ref="T47:V47"/>
    <mergeCell ref="B48:B49"/>
    <mergeCell ref="C48:F48"/>
    <mergeCell ref="G48:J48"/>
    <mergeCell ref="K48:L49"/>
    <mergeCell ref="M48:O49"/>
    <mergeCell ref="P48:S49"/>
    <mergeCell ref="T48:V48"/>
    <mergeCell ref="K46:L47"/>
    <mergeCell ref="M46:O47"/>
    <mergeCell ref="P46:S47"/>
    <mergeCell ref="T46:V46"/>
    <mergeCell ref="W46:X47"/>
    <mergeCell ref="Y46:Z47"/>
    <mergeCell ref="T44:V44"/>
    <mergeCell ref="W44:X45"/>
    <mergeCell ref="Y44:Z45"/>
    <mergeCell ref="C45:F45"/>
    <mergeCell ref="G45:J45"/>
    <mergeCell ref="T45:V45"/>
    <mergeCell ref="B44:B45"/>
    <mergeCell ref="C44:F44"/>
    <mergeCell ref="G44:J44"/>
    <mergeCell ref="K44:L45"/>
    <mergeCell ref="M44:O45"/>
    <mergeCell ref="P44:S45"/>
    <mergeCell ref="W42:X43"/>
    <mergeCell ref="Y42:Z43"/>
    <mergeCell ref="C43:F43"/>
    <mergeCell ref="G43:J43"/>
    <mergeCell ref="T43:V43"/>
    <mergeCell ref="Y40:Z41"/>
    <mergeCell ref="C41:F41"/>
    <mergeCell ref="G41:J41"/>
    <mergeCell ref="T41:V41"/>
    <mergeCell ref="T42:V42"/>
    <mergeCell ref="B42:B43"/>
    <mergeCell ref="C42:F42"/>
    <mergeCell ref="G42:J42"/>
    <mergeCell ref="K42:L43"/>
    <mergeCell ref="M42:O43"/>
    <mergeCell ref="P42:S43"/>
    <mergeCell ref="B40:B41"/>
    <mergeCell ref="C40:F40"/>
    <mergeCell ref="G40:J40"/>
    <mergeCell ref="K40:L41"/>
    <mergeCell ref="M40:O41"/>
    <mergeCell ref="P40:S41"/>
    <mergeCell ref="B36:B37"/>
    <mergeCell ref="C36:F36"/>
    <mergeCell ref="G36:J36"/>
    <mergeCell ref="K36:L37"/>
    <mergeCell ref="M36:O37"/>
    <mergeCell ref="W38:X39"/>
    <mergeCell ref="Y38:Z39"/>
    <mergeCell ref="C39:F39"/>
    <mergeCell ref="G39:J39"/>
    <mergeCell ref="T39:V39"/>
    <mergeCell ref="P36:S37"/>
    <mergeCell ref="T36:V36"/>
    <mergeCell ref="W36:X37"/>
    <mergeCell ref="Y36:Z37"/>
    <mergeCell ref="C37:F37"/>
    <mergeCell ref="G37:J37"/>
    <mergeCell ref="M38:O39"/>
    <mergeCell ref="P38:S39"/>
    <mergeCell ref="T38:V38"/>
    <mergeCell ref="W32:X33"/>
    <mergeCell ref="Y32:Z33"/>
    <mergeCell ref="C33:F33"/>
    <mergeCell ref="G33:J33"/>
    <mergeCell ref="B34:B35"/>
    <mergeCell ref="C34:F34"/>
    <mergeCell ref="G34:J34"/>
    <mergeCell ref="K34:L35"/>
    <mergeCell ref="M34:O35"/>
    <mergeCell ref="P34:S35"/>
    <mergeCell ref="B32:B33"/>
    <mergeCell ref="C32:F32"/>
    <mergeCell ref="G32:J32"/>
    <mergeCell ref="K32:L33"/>
    <mergeCell ref="W34:X35"/>
    <mergeCell ref="Y34:Z35"/>
    <mergeCell ref="C35:F35"/>
    <mergeCell ref="G35:J35"/>
    <mergeCell ref="T34:V34"/>
    <mergeCell ref="W28:Z28"/>
    <mergeCell ref="B30:B31"/>
    <mergeCell ref="C30:F30"/>
    <mergeCell ref="G30:J30"/>
    <mergeCell ref="K30:O30"/>
    <mergeCell ref="P30:S31"/>
    <mergeCell ref="T30:V30"/>
    <mergeCell ref="W30:X31"/>
    <mergeCell ref="Y30:Z31"/>
    <mergeCell ref="C31:F31"/>
    <mergeCell ref="G31:J31"/>
    <mergeCell ref="K31:L31"/>
    <mergeCell ref="T28:V28"/>
    <mergeCell ref="V23:Z23"/>
    <mergeCell ref="B22:D22"/>
    <mergeCell ref="E22:M22"/>
    <mergeCell ref="N22:O22"/>
    <mergeCell ref="P22:Q22"/>
    <mergeCell ref="R22:S22"/>
    <mergeCell ref="T22:U22"/>
    <mergeCell ref="B21:D21"/>
    <mergeCell ref="E21:M21"/>
    <mergeCell ref="N21:O21"/>
    <mergeCell ref="P21:Q21"/>
    <mergeCell ref="R21:S21"/>
    <mergeCell ref="T21:U21"/>
    <mergeCell ref="V22:Z22"/>
    <mergeCell ref="B23:M23"/>
    <mergeCell ref="N23:O23"/>
    <mergeCell ref="P23:Q23"/>
    <mergeCell ref="R23:S23"/>
    <mergeCell ref="T23:U23"/>
    <mergeCell ref="V19:Z19"/>
    <mergeCell ref="B20:D20"/>
    <mergeCell ref="L20:M20"/>
    <mergeCell ref="N20:O20"/>
    <mergeCell ref="P20:Q20"/>
    <mergeCell ref="R20:S20"/>
    <mergeCell ref="T20:U20"/>
    <mergeCell ref="V20:Z20"/>
    <mergeCell ref="X17:Z17"/>
    <mergeCell ref="V18:W18"/>
    <mergeCell ref="X18:Z18"/>
    <mergeCell ref="B19:D19"/>
    <mergeCell ref="E19:K20"/>
    <mergeCell ref="L19:M19"/>
    <mergeCell ref="N19:O19"/>
    <mergeCell ref="P19:Q19"/>
    <mergeCell ref="R19:S19"/>
    <mergeCell ref="T19:U19"/>
    <mergeCell ref="T16:U16"/>
    <mergeCell ref="V16:Z16"/>
    <mergeCell ref="B17:D18"/>
    <mergeCell ref="E17:K18"/>
    <mergeCell ref="L17:M18"/>
    <mergeCell ref="N17:O18"/>
    <mergeCell ref="P17:Q18"/>
    <mergeCell ref="R17:S18"/>
    <mergeCell ref="T17:U18"/>
    <mergeCell ref="V17:W17"/>
    <mergeCell ref="C16:D16"/>
    <mergeCell ref="E16:K16"/>
    <mergeCell ref="L16:M16"/>
    <mergeCell ref="N16:O16"/>
    <mergeCell ref="P16:Q16"/>
    <mergeCell ref="R16:S16"/>
    <mergeCell ref="B9:B16"/>
    <mergeCell ref="E9:G9"/>
    <mergeCell ref="H9:K9"/>
    <mergeCell ref="H10:K10"/>
    <mergeCell ref="H11:K12"/>
    <mergeCell ref="E10:G10"/>
    <mergeCell ref="E11:G11"/>
    <mergeCell ref="E12:G12"/>
    <mergeCell ref="V14:X14"/>
    <mergeCell ref="Y14:Z14"/>
    <mergeCell ref="E15:K15"/>
    <mergeCell ref="L15:M15"/>
    <mergeCell ref="V15:X15"/>
    <mergeCell ref="Y15:Z15"/>
    <mergeCell ref="R13:S13"/>
    <mergeCell ref="T13:U13"/>
    <mergeCell ref="C14:D15"/>
    <mergeCell ref="E14:K14"/>
    <mergeCell ref="L14:M14"/>
    <mergeCell ref="N14:O15"/>
    <mergeCell ref="P14:Q15"/>
    <mergeCell ref="R14:S15"/>
    <mergeCell ref="T14:U15"/>
    <mergeCell ref="H13:K13"/>
    <mergeCell ref="C13:D13"/>
    <mergeCell ref="L13:M13"/>
    <mergeCell ref="N13:O13"/>
    <mergeCell ref="P13:Q13"/>
    <mergeCell ref="E13:G13"/>
    <mergeCell ref="V11:Z11"/>
    <mergeCell ref="C12:D12"/>
    <mergeCell ref="N12:O12"/>
    <mergeCell ref="P12:Q12"/>
    <mergeCell ref="R12:S12"/>
    <mergeCell ref="T12:U12"/>
    <mergeCell ref="V12:Z12"/>
    <mergeCell ref="T10:U10"/>
    <mergeCell ref="V10:Z10"/>
    <mergeCell ref="C11:D11"/>
    <mergeCell ref="N11:O11"/>
    <mergeCell ref="P11:Q11"/>
    <mergeCell ref="R11:S11"/>
    <mergeCell ref="T11:U11"/>
    <mergeCell ref="L11:M12"/>
    <mergeCell ref="R9:S9"/>
    <mergeCell ref="T9:U9"/>
    <mergeCell ref="V9:Z9"/>
    <mergeCell ref="C10:D10"/>
    <mergeCell ref="L10:M10"/>
    <mergeCell ref="N10:O10"/>
    <mergeCell ref="P10:Q10"/>
    <mergeCell ref="R10:S10"/>
    <mergeCell ref="T7:U8"/>
    <mergeCell ref="V7:Z8"/>
    <mergeCell ref="E8:H8"/>
    <mergeCell ref="I8:M8"/>
    <mergeCell ref="L9:M9"/>
    <mergeCell ref="N9:O9"/>
    <mergeCell ref="P9:Q9"/>
    <mergeCell ref="R6:S6"/>
    <mergeCell ref="B7:D8"/>
    <mergeCell ref="E7:H7"/>
    <mergeCell ref="I7:M7"/>
    <mergeCell ref="N7:O8"/>
    <mergeCell ref="P7:Q8"/>
    <mergeCell ref="R7:S8"/>
    <mergeCell ref="B4:D6"/>
    <mergeCell ref="E4:M6"/>
    <mergeCell ref="N4:U4"/>
    <mergeCell ref="A1:Z1"/>
    <mergeCell ref="V4:Z6"/>
    <mergeCell ref="N5:S5"/>
    <mergeCell ref="T5:U6"/>
    <mergeCell ref="N6:O6"/>
    <mergeCell ref="P6:Q6"/>
    <mergeCell ref="B58:Z58"/>
    <mergeCell ref="B46:B47"/>
    <mergeCell ref="C46:F46"/>
    <mergeCell ref="G46:J46"/>
    <mergeCell ref="T40:V40"/>
    <mergeCell ref="W40:X41"/>
    <mergeCell ref="B38:B39"/>
    <mergeCell ref="C38:F38"/>
    <mergeCell ref="G38:J38"/>
    <mergeCell ref="K38:L39"/>
    <mergeCell ref="T35:V35"/>
    <mergeCell ref="T37:V37"/>
    <mergeCell ref="T33:V33"/>
    <mergeCell ref="M32:O33"/>
    <mergeCell ref="P32:S33"/>
    <mergeCell ref="T31:V31"/>
    <mergeCell ref="T32:V32"/>
    <mergeCell ref="M31:O31"/>
  </mergeCells>
  <phoneticPr fontId="6"/>
  <dataValidations count="6">
    <dataValidation type="list" allowBlank="1" showInputMessage="1" showErrorMessage="1" sqref="I7 T32 T34 T36 T42 T48 T50 T38 T40 T44 T46">
      <formula1>"専任,兼任"</formula1>
    </dataValidation>
    <dataValidation type="list" allowBlank="1" showInputMessage="1" showErrorMessage="1" sqref="X18:Z18">
      <formula1>"全部委託,一部委託,委託なし"</formula1>
    </dataValidation>
    <dataValidation type="list" allowBlank="1" showInputMessage="1" showErrorMessage="1" sqref="X17:Z17">
      <formula1>"自園調理,外部搬入"</formula1>
    </dataValidation>
    <dataValidation type="list" allowBlank="1" showInputMessage="1" showErrorMessage="1" sqref="W32 W34 W36 W42 W48 W50 W38 W40 W44 W46">
      <formula1>"直接雇用(無期),直接雇用(有期),派遣"</formula1>
    </dataValidation>
    <dataValidation type="list" allowBlank="1" showInputMessage="1" showErrorMessage="1" sqref="K32 K34 K36 K42 K48 K50 K38 K40 K44 K46">
      <formula1>"○,―"</formula1>
    </dataValidation>
    <dataValidation type="list" allowBlank="1" showInputMessage="1" showErrorMessage="1" sqref="T33 T35 T51 T41 T49 T37 T39 T43 T47 T45">
      <formula1>"常勤,非常勤"</formula1>
    </dataValidation>
  </dataValidations>
  <printOptions horizontalCentered="1"/>
  <pageMargins left="0.59055118110236227" right="0.19685039370078741" top="0.39370078740157483" bottom="0.19685039370078741" header="0.51181102362204722" footer="0.19685039370078741"/>
  <pageSetup paperSize="9" fitToHeight="2"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heetViews>
  <sheetFormatPr defaultRowHeight="37.5" customHeight="1"/>
  <cols>
    <col min="1" max="1" width="3" style="4" customWidth="1"/>
    <col min="2" max="2" width="4.75" style="4" bestFit="1" customWidth="1"/>
    <col min="3" max="3" width="53.625" style="4" customWidth="1"/>
    <col min="4" max="9" width="5.75" style="4" customWidth="1"/>
    <col min="10" max="256" width="9" style="4"/>
    <col min="257" max="257" width="3" style="4" customWidth="1"/>
    <col min="258" max="258" width="4.75" style="4" bestFit="1" customWidth="1"/>
    <col min="259" max="259" width="52.125" style="4" customWidth="1"/>
    <col min="260" max="265" width="4.125" style="4" customWidth="1"/>
    <col min="266" max="512" width="9" style="4"/>
    <col min="513" max="513" width="3" style="4" customWidth="1"/>
    <col min="514" max="514" width="4.75" style="4" bestFit="1" customWidth="1"/>
    <col min="515" max="515" width="52.125" style="4" customWidth="1"/>
    <col min="516" max="521" width="4.125" style="4" customWidth="1"/>
    <col min="522" max="768" width="9" style="4"/>
    <col min="769" max="769" width="3" style="4" customWidth="1"/>
    <col min="770" max="770" width="4.75" style="4" bestFit="1" customWidth="1"/>
    <col min="771" max="771" width="52.125" style="4" customWidth="1"/>
    <col min="772" max="777" width="4.125" style="4" customWidth="1"/>
    <col min="778" max="1024" width="9" style="4"/>
    <col min="1025" max="1025" width="3" style="4" customWidth="1"/>
    <col min="1026" max="1026" width="4.75" style="4" bestFit="1" customWidth="1"/>
    <col min="1027" max="1027" width="52.125" style="4" customWidth="1"/>
    <col min="1028" max="1033" width="4.125" style="4" customWidth="1"/>
    <col min="1034" max="1280" width="9" style="4"/>
    <col min="1281" max="1281" width="3" style="4" customWidth="1"/>
    <col min="1282" max="1282" width="4.75" style="4" bestFit="1" customWidth="1"/>
    <col min="1283" max="1283" width="52.125" style="4" customWidth="1"/>
    <col min="1284" max="1289" width="4.125" style="4" customWidth="1"/>
    <col min="1290" max="1536" width="9" style="4"/>
    <col min="1537" max="1537" width="3" style="4" customWidth="1"/>
    <col min="1538" max="1538" width="4.75" style="4" bestFit="1" customWidth="1"/>
    <col min="1539" max="1539" width="52.125" style="4" customWidth="1"/>
    <col min="1540" max="1545" width="4.125" style="4" customWidth="1"/>
    <col min="1546" max="1792" width="9" style="4"/>
    <col min="1793" max="1793" width="3" style="4" customWidth="1"/>
    <col min="1794" max="1794" width="4.75" style="4" bestFit="1" customWidth="1"/>
    <col min="1795" max="1795" width="52.125" style="4" customWidth="1"/>
    <col min="1796" max="1801" width="4.125" style="4" customWidth="1"/>
    <col min="1802" max="2048" width="9" style="4"/>
    <col min="2049" max="2049" width="3" style="4" customWidth="1"/>
    <col min="2050" max="2050" width="4.75" style="4" bestFit="1" customWidth="1"/>
    <col min="2051" max="2051" width="52.125" style="4" customWidth="1"/>
    <col min="2052" max="2057" width="4.125" style="4" customWidth="1"/>
    <col min="2058" max="2304" width="9" style="4"/>
    <col min="2305" max="2305" width="3" style="4" customWidth="1"/>
    <col min="2306" max="2306" width="4.75" style="4" bestFit="1" customWidth="1"/>
    <col min="2307" max="2307" width="52.125" style="4" customWidth="1"/>
    <col min="2308" max="2313" width="4.125" style="4" customWidth="1"/>
    <col min="2314" max="2560" width="9" style="4"/>
    <col min="2561" max="2561" width="3" style="4" customWidth="1"/>
    <col min="2562" max="2562" width="4.75" style="4" bestFit="1" customWidth="1"/>
    <col min="2563" max="2563" width="52.125" style="4" customWidth="1"/>
    <col min="2564" max="2569" width="4.125" style="4" customWidth="1"/>
    <col min="2570" max="2816" width="9" style="4"/>
    <col min="2817" max="2817" width="3" style="4" customWidth="1"/>
    <col min="2818" max="2818" width="4.75" style="4" bestFit="1" customWidth="1"/>
    <col min="2819" max="2819" width="52.125" style="4" customWidth="1"/>
    <col min="2820" max="2825" width="4.125" style="4" customWidth="1"/>
    <col min="2826" max="3072" width="9" style="4"/>
    <col min="3073" max="3073" width="3" style="4" customWidth="1"/>
    <col min="3074" max="3074" width="4.75" style="4" bestFit="1" customWidth="1"/>
    <col min="3075" max="3075" width="52.125" style="4" customWidth="1"/>
    <col min="3076" max="3081" width="4.125" style="4" customWidth="1"/>
    <col min="3082" max="3328" width="9" style="4"/>
    <col min="3329" max="3329" width="3" style="4" customWidth="1"/>
    <col min="3330" max="3330" width="4.75" style="4" bestFit="1" customWidth="1"/>
    <col min="3331" max="3331" width="52.125" style="4" customWidth="1"/>
    <col min="3332" max="3337" width="4.125" style="4" customWidth="1"/>
    <col min="3338" max="3584" width="9" style="4"/>
    <col min="3585" max="3585" width="3" style="4" customWidth="1"/>
    <col min="3586" max="3586" width="4.75" style="4" bestFit="1" customWidth="1"/>
    <col min="3587" max="3587" width="52.125" style="4" customWidth="1"/>
    <col min="3588" max="3593" width="4.125" style="4" customWidth="1"/>
    <col min="3594" max="3840" width="9" style="4"/>
    <col min="3841" max="3841" width="3" style="4" customWidth="1"/>
    <col min="3842" max="3842" width="4.75" style="4" bestFit="1" customWidth="1"/>
    <col min="3843" max="3843" width="52.125" style="4" customWidth="1"/>
    <col min="3844" max="3849" width="4.125" style="4" customWidth="1"/>
    <col min="3850" max="4096" width="9" style="4"/>
    <col min="4097" max="4097" width="3" style="4" customWidth="1"/>
    <col min="4098" max="4098" width="4.75" style="4" bestFit="1" customWidth="1"/>
    <col min="4099" max="4099" width="52.125" style="4" customWidth="1"/>
    <col min="4100" max="4105" width="4.125" style="4" customWidth="1"/>
    <col min="4106" max="4352" width="9" style="4"/>
    <col min="4353" max="4353" width="3" style="4" customWidth="1"/>
    <col min="4354" max="4354" width="4.75" style="4" bestFit="1" customWidth="1"/>
    <col min="4355" max="4355" width="52.125" style="4" customWidth="1"/>
    <col min="4356" max="4361" width="4.125" style="4" customWidth="1"/>
    <col min="4362" max="4608" width="9" style="4"/>
    <col min="4609" max="4609" width="3" style="4" customWidth="1"/>
    <col min="4610" max="4610" width="4.75" style="4" bestFit="1" customWidth="1"/>
    <col min="4611" max="4611" width="52.125" style="4" customWidth="1"/>
    <col min="4612" max="4617" width="4.125" style="4" customWidth="1"/>
    <col min="4618" max="4864" width="9" style="4"/>
    <col min="4865" max="4865" width="3" style="4" customWidth="1"/>
    <col min="4866" max="4866" width="4.75" style="4" bestFit="1" customWidth="1"/>
    <col min="4867" max="4867" width="52.125" style="4" customWidth="1"/>
    <col min="4868" max="4873" width="4.125" style="4" customWidth="1"/>
    <col min="4874" max="5120" width="9" style="4"/>
    <col min="5121" max="5121" width="3" style="4" customWidth="1"/>
    <col min="5122" max="5122" width="4.75" style="4" bestFit="1" customWidth="1"/>
    <col min="5123" max="5123" width="52.125" style="4" customWidth="1"/>
    <col min="5124" max="5129" width="4.125" style="4" customWidth="1"/>
    <col min="5130" max="5376" width="9" style="4"/>
    <col min="5377" max="5377" width="3" style="4" customWidth="1"/>
    <col min="5378" max="5378" width="4.75" style="4" bestFit="1" customWidth="1"/>
    <col min="5379" max="5379" width="52.125" style="4" customWidth="1"/>
    <col min="5380" max="5385" width="4.125" style="4" customWidth="1"/>
    <col min="5386" max="5632" width="9" style="4"/>
    <col min="5633" max="5633" width="3" style="4" customWidth="1"/>
    <col min="5634" max="5634" width="4.75" style="4" bestFit="1" customWidth="1"/>
    <col min="5635" max="5635" width="52.125" style="4" customWidth="1"/>
    <col min="5636" max="5641" width="4.125" style="4" customWidth="1"/>
    <col min="5642" max="5888" width="9" style="4"/>
    <col min="5889" max="5889" width="3" style="4" customWidth="1"/>
    <col min="5890" max="5890" width="4.75" style="4" bestFit="1" customWidth="1"/>
    <col min="5891" max="5891" width="52.125" style="4" customWidth="1"/>
    <col min="5892" max="5897" width="4.125" style="4" customWidth="1"/>
    <col min="5898" max="6144" width="9" style="4"/>
    <col min="6145" max="6145" width="3" style="4" customWidth="1"/>
    <col min="6146" max="6146" width="4.75" style="4" bestFit="1" customWidth="1"/>
    <col min="6147" max="6147" width="52.125" style="4" customWidth="1"/>
    <col min="6148" max="6153" width="4.125" style="4" customWidth="1"/>
    <col min="6154" max="6400" width="9" style="4"/>
    <col min="6401" max="6401" width="3" style="4" customWidth="1"/>
    <col min="6402" max="6402" width="4.75" style="4" bestFit="1" customWidth="1"/>
    <col min="6403" max="6403" width="52.125" style="4" customWidth="1"/>
    <col min="6404" max="6409" width="4.125" style="4" customWidth="1"/>
    <col min="6410" max="6656" width="9" style="4"/>
    <col min="6657" max="6657" width="3" style="4" customWidth="1"/>
    <col min="6658" max="6658" width="4.75" style="4" bestFit="1" customWidth="1"/>
    <col min="6659" max="6659" width="52.125" style="4" customWidth="1"/>
    <col min="6660" max="6665" width="4.125" style="4" customWidth="1"/>
    <col min="6666" max="6912" width="9" style="4"/>
    <col min="6913" max="6913" width="3" style="4" customWidth="1"/>
    <col min="6914" max="6914" width="4.75" style="4" bestFit="1" customWidth="1"/>
    <col min="6915" max="6915" width="52.125" style="4" customWidth="1"/>
    <col min="6916" max="6921" width="4.125" style="4" customWidth="1"/>
    <col min="6922" max="7168" width="9" style="4"/>
    <col min="7169" max="7169" width="3" style="4" customWidth="1"/>
    <col min="7170" max="7170" width="4.75" style="4" bestFit="1" customWidth="1"/>
    <col min="7171" max="7171" width="52.125" style="4" customWidth="1"/>
    <col min="7172" max="7177" width="4.125" style="4" customWidth="1"/>
    <col min="7178" max="7424" width="9" style="4"/>
    <col min="7425" max="7425" width="3" style="4" customWidth="1"/>
    <col min="7426" max="7426" width="4.75" style="4" bestFit="1" customWidth="1"/>
    <col min="7427" max="7427" width="52.125" style="4" customWidth="1"/>
    <col min="7428" max="7433" width="4.125" style="4" customWidth="1"/>
    <col min="7434" max="7680" width="9" style="4"/>
    <col min="7681" max="7681" width="3" style="4" customWidth="1"/>
    <col min="7682" max="7682" width="4.75" style="4" bestFit="1" customWidth="1"/>
    <col min="7683" max="7683" width="52.125" style="4" customWidth="1"/>
    <col min="7684" max="7689" width="4.125" style="4" customWidth="1"/>
    <col min="7690" max="7936" width="9" style="4"/>
    <col min="7937" max="7937" width="3" style="4" customWidth="1"/>
    <col min="7938" max="7938" width="4.75" style="4" bestFit="1" customWidth="1"/>
    <col min="7939" max="7939" width="52.125" style="4" customWidth="1"/>
    <col min="7940" max="7945" width="4.125" style="4" customWidth="1"/>
    <col min="7946" max="8192" width="9" style="4"/>
    <col min="8193" max="8193" width="3" style="4" customWidth="1"/>
    <col min="8194" max="8194" width="4.75" style="4" bestFit="1" customWidth="1"/>
    <col min="8195" max="8195" width="52.125" style="4" customWidth="1"/>
    <col min="8196" max="8201" width="4.125" style="4" customWidth="1"/>
    <col min="8202" max="8448" width="9" style="4"/>
    <col min="8449" max="8449" width="3" style="4" customWidth="1"/>
    <col min="8450" max="8450" width="4.75" style="4" bestFit="1" customWidth="1"/>
    <col min="8451" max="8451" width="52.125" style="4" customWidth="1"/>
    <col min="8452" max="8457" width="4.125" style="4" customWidth="1"/>
    <col min="8458" max="8704" width="9" style="4"/>
    <col min="8705" max="8705" width="3" style="4" customWidth="1"/>
    <col min="8706" max="8706" width="4.75" style="4" bestFit="1" customWidth="1"/>
    <col min="8707" max="8707" width="52.125" style="4" customWidth="1"/>
    <col min="8708" max="8713" width="4.125" style="4" customWidth="1"/>
    <col min="8714" max="8960" width="9" style="4"/>
    <col min="8961" max="8961" width="3" style="4" customWidth="1"/>
    <col min="8962" max="8962" width="4.75" style="4" bestFit="1" customWidth="1"/>
    <col min="8963" max="8963" width="52.125" style="4" customWidth="1"/>
    <col min="8964" max="8969" width="4.125" style="4" customWidth="1"/>
    <col min="8970" max="9216" width="9" style="4"/>
    <col min="9217" max="9217" width="3" style="4" customWidth="1"/>
    <col min="9218" max="9218" width="4.75" style="4" bestFit="1" customWidth="1"/>
    <col min="9219" max="9219" width="52.125" style="4" customWidth="1"/>
    <col min="9220" max="9225" width="4.125" style="4" customWidth="1"/>
    <col min="9226" max="9472" width="9" style="4"/>
    <col min="9473" max="9473" width="3" style="4" customWidth="1"/>
    <col min="9474" max="9474" width="4.75" style="4" bestFit="1" customWidth="1"/>
    <col min="9475" max="9475" width="52.125" style="4" customWidth="1"/>
    <col min="9476" max="9481" width="4.125" style="4" customWidth="1"/>
    <col min="9482" max="9728" width="9" style="4"/>
    <col min="9729" max="9729" width="3" style="4" customWidth="1"/>
    <col min="9730" max="9730" width="4.75" style="4" bestFit="1" customWidth="1"/>
    <col min="9731" max="9731" width="52.125" style="4" customWidth="1"/>
    <col min="9732" max="9737" width="4.125" style="4" customWidth="1"/>
    <col min="9738" max="9984" width="9" style="4"/>
    <col min="9985" max="9985" width="3" style="4" customWidth="1"/>
    <col min="9986" max="9986" width="4.75" style="4" bestFit="1" customWidth="1"/>
    <col min="9987" max="9987" width="52.125" style="4" customWidth="1"/>
    <col min="9988" max="9993" width="4.125" style="4" customWidth="1"/>
    <col min="9994" max="10240" width="9" style="4"/>
    <col min="10241" max="10241" width="3" style="4" customWidth="1"/>
    <col min="10242" max="10242" width="4.75" style="4" bestFit="1" customWidth="1"/>
    <col min="10243" max="10243" width="52.125" style="4" customWidth="1"/>
    <col min="10244" max="10249" width="4.125" style="4" customWidth="1"/>
    <col min="10250" max="10496" width="9" style="4"/>
    <col min="10497" max="10497" width="3" style="4" customWidth="1"/>
    <col min="10498" max="10498" width="4.75" style="4" bestFit="1" customWidth="1"/>
    <col min="10499" max="10499" width="52.125" style="4" customWidth="1"/>
    <col min="10500" max="10505" width="4.125" style="4" customWidth="1"/>
    <col min="10506" max="10752" width="9" style="4"/>
    <col min="10753" max="10753" width="3" style="4" customWidth="1"/>
    <col min="10754" max="10754" width="4.75" style="4" bestFit="1" customWidth="1"/>
    <col min="10755" max="10755" width="52.125" style="4" customWidth="1"/>
    <col min="10756" max="10761" width="4.125" style="4" customWidth="1"/>
    <col min="10762" max="11008" width="9" style="4"/>
    <col min="11009" max="11009" width="3" style="4" customWidth="1"/>
    <col min="11010" max="11010" width="4.75" style="4" bestFit="1" customWidth="1"/>
    <col min="11011" max="11011" width="52.125" style="4" customWidth="1"/>
    <col min="11012" max="11017" width="4.125" style="4" customWidth="1"/>
    <col min="11018" max="11264" width="9" style="4"/>
    <col min="11265" max="11265" width="3" style="4" customWidth="1"/>
    <col min="11266" max="11266" width="4.75" style="4" bestFit="1" customWidth="1"/>
    <col min="11267" max="11267" width="52.125" style="4" customWidth="1"/>
    <col min="11268" max="11273" width="4.125" style="4" customWidth="1"/>
    <col min="11274" max="11520" width="9" style="4"/>
    <col min="11521" max="11521" width="3" style="4" customWidth="1"/>
    <col min="11522" max="11522" width="4.75" style="4" bestFit="1" customWidth="1"/>
    <col min="11523" max="11523" width="52.125" style="4" customWidth="1"/>
    <col min="11524" max="11529" width="4.125" style="4" customWidth="1"/>
    <col min="11530" max="11776" width="9" style="4"/>
    <col min="11777" max="11777" width="3" style="4" customWidth="1"/>
    <col min="11778" max="11778" width="4.75" style="4" bestFit="1" customWidth="1"/>
    <col min="11779" max="11779" width="52.125" style="4" customWidth="1"/>
    <col min="11780" max="11785" width="4.125" style="4" customWidth="1"/>
    <col min="11786" max="12032" width="9" style="4"/>
    <col min="12033" max="12033" width="3" style="4" customWidth="1"/>
    <col min="12034" max="12034" width="4.75" style="4" bestFit="1" customWidth="1"/>
    <col min="12035" max="12035" width="52.125" style="4" customWidth="1"/>
    <col min="12036" max="12041" width="4.125" style="4" customWidth="1"/>
    <col min="12042" max="12288" width="9" style="4"/>
    <col min="12289" max="12289" width="3" style="4" customWidth="1"/>
    <col min="12290" max="12290" width="4.75" style="4" bestFit="1" customWidth="1"/>
    <col min="12291" max="12291" width="52.125" style="4" customWidth="1"/>
    <col min="12292" max="12297" width="4.125" style="4" customWidth="1"/>
    <col min="12298" max="12544" width="9" style="4"/>
    <col min="12545" max="12545" width="3" style="4" customWidth="1"/>
    <col min="12546" max="12546" width="4.75" style="4" bestFit="1" customWidth="1"/>
    <col min="12547" max="12547" width="52.125" style="4" customWidth="1"/>
    <col min="12548" max="12553" width="4.125" style="4" customWidth="1"/>
    <col min="12554" max="12800" width="9" style="4"/>
    <col min="12801" max="12801" width="3" style="4" customWidth="1"/>
    <col min="12802" max="12802" width="4.75" style="4" bestFit="1" customWidth="1"/>
    <col min="12803" max="12803" width="52.125" style="4" customWidth="1"/>
    <col min="12804" max="12809" width="4.125" style="4" customWidth="1"/>
    <col min="12810" max="13056" width="9" style="4"/>
    <col min="13057" max="13057" width="3" style="4" customWidth="1"/>
    <col min="13058" max="13058" width="4.75" style="4" bestFit="1" customWidth="1"/>
    <col min="13059" max="13059" width="52.125" style="4" customWidth="1"/>
    <col min="13060" max="13065" width="4.125" style="4" customWidth="1"/>
    <col min="13066" max="13312" width="9" style="4"/>
    <col min="13313" max="13313" width="3" style="4" customWidth="1"/>
    <col min="13314" max="13314" width="4.75" style="4" bestFit="1" customWidth="1"/>
    <col min="13315" max="13315" width="52.125" style="4" customWidth="1"/>
    <col min="13316" max="13321" width="4.125" style="4" customWidth="1"/>
    <col min="13322" max="13568" width="9" style="4"/>
    <col min="13569" max="13569" width="3" style="4" customWidth="1"/>
    <col min="13570" max="13570" width="4.75" style="4" bestFit="1" customWidth="1"/>
    <col min="13571" max="13571" width="52.125" style="4" customWidth="1"/>
    <col min="13572" max="13577" width="4.125" style="4" customWidth="1"/>
    <col min="13578" max="13824" width="9" style="4"/>
    <col min="13825" max="13825" width="3" style="4" customWidth="1"/>
    <col min="13826" max="13826" width="4.75" style="4" bestFit="1" customWidth="1"/>
    <col min="13827" max="13827" width="52.125" style="4" customWidth="1"/>
    <col min="13828" max="13833" width="4.125" style="4" customWidth="1"/>
    <col min="13834" max="14080" width="9" style="4"/>
    <col min="14081" max="14081" width="3" style="4" customWidth="1"/>
    <col min="14082" max="14082" width="4.75" style="4" bestFit="1" customWidth="1"/>
    <col min="14083" max="14083" width="52.125" style="4" customWidth="1"/>
    <col min="14084" max="14089" width="4.125" style="4" customWidth="1"/>
    <col min="14090" max="14336" width="9" style="4"/>
    <col min="14337" max="14337" width="3" style="4" customWidth="1"/>
    <col min="14338" max="14338" width="4.75" style="4" bestFit="1" customWidth="1"/>
    <col min="14339" max="14339" width="52.125" style="4" customWidth="1"/>
    <col min="14340" max="14345" width="4.125" style="4" customWidth="1"/>
    <col min="14346" max="14592" width="9" style="4"/>
    <col min="14593" max="14593" width="3" style="4" customWidth="1"/>
    <col min="14594" max="14594" width="4.75" style="4" bestFit="1" customWidth="1"/>
    <col min="14595" max="14595" width="52.125" style="4" customWidth="1"/>
    <col min="14596" max="14601" width="4.125" style="4" customWidth="1"/>
    <col min="14602" max="14848" width="9" style="4"/>
    <col min="14849" max="14849" width="3" style="4" customWidth="1"/>
    <col min="14850" max="14850" width="4.75" style="4" bestFit="1" customWidth="1"/>
    <col min="14851" max="14851" width="52.125" style="4" customWidth="1"/>
    <col min="14852" max="14857" width="4.125" style="4" customWidth="1"/>
    <col min="14858" max="15104" width="9" style="4"/>
    <col min="15105" max="15105" width="3" style="4" customWidth="1"/>
    <col min="15106" max="15106" width="4.75" style="4" bestFit="1" customWidth="1"/>
    <col min="15107" max="15107" width="52.125" style="4" customWidth="1"/>
    <col min="15108" max="15113" width="4.125" style="4" customWidth="1"/>
    <col min="15114" max="15360" width="9" style="4"/>
    <col min="15361" max="15361" width="3" style="4" customWidth="1"/>
    <col min="15362" max="15362" width="4.75" style="4" bestFit="1" customWidth="1"/>
    <col min="15363" max="15363" width="52.125" style="4" customWidth="1"/>
    <col min="15364" max="15369" width="4.125" style="4" customWidth="1"/>
    <col min="15370" max="15616" width="9" style="4"/>
    <col min="15617" max="15617" width="3" style="4" customWidth="1"/>
    <col min="15618" max="15618" width="4.75" style="4" bestFit="1" customWidth="1"/>
    <col min="15619" max="15619" width="52.125" style="4" customWidth="1"/>
    <col min="15620" max="15625" width="4.125" style="4" customWidth="1"/>
    <col min="15626" max="15872" width="9" style="4"/>
    <col min="15873" max="15873" width="3" style="4" customWidth="1"/>
    <col min="15874" max="15874" width="4.75" style="4" bestFit="1" customWidth="1"/>
    <col min="15875" max="15875" width="52.125" style="4" customWidth="1"/>
    <col min="15876" max="15881" width="4.125" style="4" customWidth="1"/>
    <col min="15882" max="16128" width="9" style="4"/>
    <col min="16129" max="16129" width="3" style="4" customWidth="1"/>
    <col min="16130" max="16130" width="4.75" style="4" bestFit="1" customWidth="1"/>
    <col min="16131" max="16131" width="52.125" style="4" customWidth="1"/>
    <col min="16132" max="16137" width="4.125" style="4" customWidth="1"/>
    <col min="16138" max="16384" width="9" style="4"/>
  </cols>
  <sheetData>
    <row r="1" spans="1:9" ht="22.5" customHeight="1" thickBot="1">
      <c r="A1" s="5" t="s">
        <v>37</v>
      </c>
      <c r="B1" s="5"/>
      <c r="C1" s="5"/>
      <c r="D1" s="5"/>
      <c r="E1" s="5"/>
      <c r="F1" s="5"/>
      <c r="G1" s="5"/>
      <c r="H1" s="5"/>
      <c r="I1" s="5"/>
    </row>
    <row r="2" spans="1:9" ht="18.75" customHeight="1">
      <c r="A2" s="5"/>
      <c r="B2" s="829" t="s">
        <v>38</v>
      </c>
      <c r="C2" s="831" t="s">
        <v>25</v>
      </c>
      <c r="D2" s="833" t="s">
        <v>39</v>
      </c>
      <c r="E2" s="834"/>
      <c r="F2" s="833" t="s">
        <v>40</v>
      </c>
      <c r="G2" s="834"/>
      <c r="H2" s="835" t="s">
        <v>76</v>
      </c>
      <c r="I2" s="834"/>
    </row>
    <row r="3" spans="1:9" ht="18.75" customHeight="1" thickBot="1">
      <c r="A3" s="5"/>
      <c r="B3" s="830"/>
      <c r="C3" s="832"/>
      <c r="D3" s="53" t="s">
        <v>19</v>
      </c>
      <c r="E3" s="54" t="s">
        <v>27</v>
      </c>
      <c r="F3" s="53" t="s">
        <v>19</v>
      </c>
      <c r="G3" s="54" t="s">
        <v>27</v>
      </c>
      <c r="H3" s="53" t="s">
        <v>19</v>
      </c>
      <c r="I3" s="54" t="s">
        <v>27</v>
      </c>
    </row>
    <row r="4" spans="1:9" ht="18.75" customHeight="1">
      <c r="A4" s="5"/>
      <c r="B4" s="17" t="s">
        <v>35</v>
      </c>
      <c r="C4" s="18" t="s">
        <v>41</v>
      </c>
      <c r="D4" s="46" t="s">
        <v>42</v>
      </c>
      <c r="E4" s="20"/>
      <c r="F4" s="46"/>
      <c r="G4" s="20"/>
      <c r="H4" s="46"/>
      <c r="I4" s="20"/>
    </row>
    <row r="5" spans="1:9" ht="18.75" customHeight="1">
      <c r="A5" s="5"/>
      <c r="B5" s="12" t="s">
        <v>36</v>
      </c>
      <c r="C5" s="13" t="s">
        <v>26</v>
      </c>
      <c r="D5" s="47" t="s">
        <v>42</v>
      </c>
      <c r="E5" s="8" t="s">
        <v>42</v>
      </c>
      <c r="F5" s="47" t="s">
        <v>42</v>
      </c>
      <c r="G5" s="8" t="s">
        <v>42</v>
      </c>
      <c r="H5" s="47"/>
      <c r="I5" s="8"/>
    </row>
    <row r="6" spans="1:9" ht="26.25" customHeight="1">
      <c r="A6" s="5"/>
      <c r="B6" s="12" t="s">
        <v>43</v>
      </c>
      <c r="C6" s="14" t="s">
        <v>44</v>
      </c>
      <c r="D6" s="48"/>
      <c r="E6" s="10"/>
      <c r="F6" s="48" t="s">
        <v>42</v>
      </c>
      <c r="G6" s="10"/>
      <c r="H6" s="48" t="s">
        <v>42</v>
      </c>
      <c r="I6" s="10"/>
    </row>
    <row r="7" spans="1:9" ht="18.75" customHeight="1">
      <c r="A7" s="5"/>
      <c r="B7" s="12" t="s">
        <v>45</v>
      </c>
      <c r="C7" s="14" t="s">
        <v>46</v>
      </c>
      <c r="D7" s="48"/>
      <c r="E7" s="10"/>
      <c r="F7" s="48"/>
      <c r="G7" s="10"/>
      <c r="H7" s="48" t="s">
        <v>42</v>
      </c>
      <c r="I7" s="10" t="s">
        <v>42</v>
      </c>
    </row>
    <row r="8" spans="1:9" ht="63.75" customHeight="1">
      <c r="A8" s="5"/>
      <c r="B8" s="12" t="s">
        <v>47</v>
      </c>
      <c r="C8" s="14" t="s">
        <v>84</v>
      </c>
      <c r="D8" s="48"/>
      <c r="E8" s="10" t="s">
        <v>42</v>
      </c>
      <c r="F8" s="48"/>
      <c r="G8" s="10"/>
      <c r="H8" s="48"/>
      <c r="I8" s="10"/>
    </row>
    <row r="9" spans="1:9" ht="18.75" customHeight="1">
      <c r="A9" s="5"/>
      <c r="B9" s="12" t="s">
        <v>48</v>
      </c>
      <c r="C9" s="13" t="s">
        <v>28</v>
      </c>
      <c r="D9" s="47"/>
      <c r="E9" s="8" t="s">
        <v>42</v>
      </c>
      <c r="F9" s="47"/>
      <c r="G9" s="8"/>
      <c r="H9" s="47"/>
      <c r="I9" s="8"/>
    </row>
    <row r="10" spans="1:9" ht="26.25" customHeight="1">
      <c r="A10" s="5"/>
      <c r="B10" s="12" t="s">
        <v>49</v>
      </c>
      <c r="C10" s="14" t="s">
        <v>50</v>
      </c>
      <c r="D10" s="48"/>
      <c r="E10" s="10" t="s">
        <v>42</v>
      </c>
      <c r="F10" s="48"/>
      <c r="G10" s="10"/>
      <c r="H10" s="48"/>
      <c r="I10" s="10"/>
    </row>
    <row r="11" spans="1:9" ht="26.25" customHeight="1">
      <c r="A11" s="5"/>
      <c r="B11" s="12" t="s">
        <v>51</v>
      </c>
      <c r="C11" s="14" t="s">
        <v>52</v>
      </c>
      <c r="D11" s="48"/>
      <c r="E11" s="21"/>
      <c r="F11" s="48"/>
      <c r="G11" s="10" t="s">
        <v>42</v>
      </c>
      <c r="H11" s="48"/>
      <c r="I11" s="10"/>
    </row>
    <row r="12" spans="1:9" ht="67.5" customHeight="1">
      <c r="A12" s="5"/>
      <c r="B12" s="12" t="s">
        <v>53</v>
      </c>
      <c r="C12" s="14" t="s">
        <v>85</v>
      </c>
      <c r="D12" s="48"/>
      <c r="E12" s="10"/>
      <c r="F12" s="48"/>
      <c r="G12" s="10" t="s">
        <v>42</v>
      </c>
      <c r="H12" s="48"/>
      <c r="I12" s="10"/>
    </row>
    <row r="13" spans="1:9" ht="18.75" customHeight="1">
      <c r="A13" s="5"/>
      <c r="B13" s="12" t="s">
        <v>54</v>
      </c>
      <c r="C13" s="14" t="s">
        <v>55</v>
      </c>
      <c r="D13" s="48"/>
      <c r="E13" s="10"/>
      <c r="F13" s="48"/>
      <c r="G13" s="10"/>
      <c r="H13" s="48"/>
      <c r="I13" s="10" t="s">
        <v>42</v>
      </c>
    </row>
    <row r="14" spans="1:9" ht="86.25" customHeight="1" thickBot="1">
      <c r="A14" s="5"/>
      <c r="B14" s="15" t="s">
        <v>56</v>
      </c>
      <c r="C14" s="16" t="s">
        <v>86</v>
      </c>
      <c r="D14" s="49"/>
      <c r="E14" s="11"/>
      <c r="F14" s="49"/>
      <c r="G14" s="11"/>
      <c r="H14" s="49"/>
      <c r="I14" s="11" t="s">
        <v>42</v>
      </c>
    </row>
    <row r="15" spans="1:9" ht="37.5" customHeight="1">
      <c r="A15" s="6"/>
      <c r="B15" s="828" t="s">
        <v>57</v>
      </c>
      <c r="C15" s="828"/>
      <c r="D15" s="828"/>
      <c r="E15" s="828"/>
      <c r="F15" s="828"/>
      <c r="G15" s="828"/>
      <c r="H15" s="828"/>
      <c r="I15" s="828"/>
    </row>
    <row r="16" spans="1:9" ht="37.5" customHeight="1">
      <c r="A16" s="6"/>
      <c r="B16" s="5"/>
      <c r="C16" s="5"/>
      <c r="D16" s="5"/>
      <c r="E16" s="5"/>
      <c r="F16" s="5"/>
      <c r="G16" s="5"/>
      <c r="H16" s="5"/>
      <c r="I16" s="5"/>
    </row>
    <row r="17" spans="1:9" ht="37.5" customHeight="1">
      <c r="A17" s="6"/>
      <c r="B17" s="5"/>
      <c r="C17" s="5"/>
      <c r="D17" s="5"/>
      <c r="E17" s="5"/>
      <c r="F17" s="5"/>
      <c r="G17" s="5"/>
      <c r="H17" s="5"/>
      <c r="I17" s="5"/>
    </row>
    <row r="18" spans="1:9" ht="37.5" customHeight="1">
      <c r="A18" s="6"/>
      <c r="B18" s="5"/>
      <c r="C18" s="5"/>
      <c r="D18" s="5"/>
      <c r="E18" s="5"/>
      <c r="F18" s="5"/>
      <c r="G18" s="5"/>
      <c r="H18" s="5"/>
      <c r="I18" s="5"/>
    </row>
  </sheetData>
  <sheetProtection password="A3E6" sheet="1" objects="1" scenarios="1"/>
  <mergeCells count="6">
    <mergeCell ref="B15:I15"/>
    <mergeCell ref="B2:B3"/>
    <mergeCell ref="C2:C3"/>
    <mergeCell ref="D2:E2"/>
    <mergeCell ref="F2:G2"/>
    <mergeCell ref="H2:I2"/>
  </mergeCells>
  <phoneticPr fontId="6"/>
  <pageMargins left="0.59055118110236227" right="0.19685039370078741" top="0.39370078740157483"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zoomScaleNormal="100" zoomScaleSheetLayoutView="100" workbookViewId="0">
      <selection activeCell="O11" sqref="O11"/>
    </sheetView>
  </sheetViews>
  <sheetFormatPr defaultRowHeight="37.5" customHeight="1"/>
  <cols>
    <col min="1" max="1" width="3" style="4" customWidth="1"/>
    <col min="2" max="2" width="4.75" style="4" bestFit="1" customWidth="1"/>
    <col min="3" max="3" width="52.125" style="4" customWidth="1"/>
    <col min="4" max="5" width="5.75" style="4" customWidth="1"/>
    <col min="6" max="252" width="9" style="4"/>
    <col min="253" max="253" width="3" style="4" customWidth="1"/>
    <col min="254" max="254" width="4.75" style="4" bestFit="1" customWidth="1"/>
    <col min="255" max="255" width="52.125" style="4" customWidth="1"/>
    <col min="256" max="261" width="4.125" style="4" customWidth="1"/>
    <col min="262" max="508" width="9" style="4"/>
    <col min="509" max="509" width="3" style="4" customWidth="1"/>
    <col min="510" max="510" width="4.75" style="4" bestFit="1" customWidth="1"/>
    <col min="511" max="511" width="52.125" style="4" customWidth="1"/>
    <col min="512" max="517" width="4.125" style="4" customWidth="1"/>
    <col min="518" max="764" width="9" style="4"/>
    <col min="765" max="765" width="3" style="4" customWidth="1"/>
    <col min="766" max="766" width="4.75" style="4" bestFit="1" customWidth="1"/>
    <col min="767" max="767" width="52.125" style="4" customWidth="1"/>
    <col min="768" max="773" width="4.125" style="4" customWidth="1"/>
    <col min="774" max="1020" width="9" style="4"/>
    <col min="1021" max="1021" width="3" style="4" customWidth="1"/>
    <col min="1022" max="1022" width="4.75" style="4" bestFit="1" customWidth="1"/>
    <col min="1023" max="1023" width="52.125" style="4" customWidth="1"/>
    <col min="1024" max="1029" width="4.125" style="4" customWidth="1"/>
    <col min="1030" max="1276" width="9" style="4"/>
    <col min="1277" max="1277" width="3" style="4" customWidth="1"/>
    <col min="1278" max="1278" width="4.75" style="4" bestFit="1" customWidth="1"/>
    <col min="1279" max="1279" width="52.125" style="4" customWidth="1"/>
    <col min="1280" max="1285" width="4.125" style="4" customWidth="1"/>
    <col min="1286" max="1532" width="9" style="4"/>
    <col min="1533" max="1533" width="3" style="4" customWidth="1"/>
    <col min="1534" max="1534" width="4.75" style="4" bestFit="1" customWidth="1"/>
    <col min="1535" max="1535" width="52.125" style="4" customWidth="1"/>
    <col min="1536" max="1541" width="4.125" style="4" customWidth="1"/>
    <col min="1542" max="1788" width="9" style="4"/>
    <col min="1789" max="1789" width="3" style="4" customWidth="1"/>
    <col min="1790" max="1790" width="4.75" style="4" bestFit="1" customWidth="1"/>
    <col min="1791" max="1791" width="52.125" style="4" customWidth="1"/>
    <col min="1792" max="1797" width="4.125" style="4" customWidth="1"/>
    <col min="1798" max="2044" width="9" style="4"/>
    <col min="2045" max="2045" width="3" style="4" customWidth="1"/>
    <col min="2046" max="2046" width="4.75" style="4" bestFit="1" customWidth="1"/>
    <col min="2047" max="2047" width="52.125" style="4" customWidth="1"/>
    <col min="2048" max="2053" width="4.125" style="4" customWidth="1"/>
    <col min="2054" max="2300" width="9" style="4"/>
    <col min="2301" max="2301" width="3" style="4" customWidth="1"/>
    <col min="2302" max="2302" width="4.75" style="4" bestFit="1" customWidth="1"/>
    <col min="2303" max="2303" width="52.125" style="4" customWidth="1"/>
    <col min="2304" max="2309" width="4.125" style="4" customWidth="1"/>
    <col min="2310" max="2556" width="9" style="4"/>
    <col min="2557" max="2557" width="3" style="4" customWidth="1"/>
    <col min="2558" max="2558" width="4.75" style="4" bestFit="1" customWidth="1"/>
    <col min="2559" max="2559" width="52.125" style="4" customWidth="1"/>
    <col min="2560" max="2565" width="4.125" style="4" customWidth="1"/>
    <col min="2566" max="2812" width="9" style="4"/>
    <col min="2813" max="2813" width="3" style="4" customWidth="1"/>
    <col min="2814" max="2814" width="4.75" style="4" bestFit="1" customWidth="1"/>
    <col min="2815" max="2815" width="52.125" style="4" customWidth="1"/>
    <col min="2816" max="2821" width="4.125" style="4" customWidth="1"/>
    <col min="2822" max="3068" width="9" style="4"/>
    <col min="3069" max="3069" width="3" style="4" customWidth="1"/>
    <col min="3070" max="3070" width="4.75" style="4" bestFit="1" customWidth="1"/>
    <col min="3071" max="3071" width="52.125" style="4" customWidth="1"/>
    <col min="3072" max="3077" width="4.125" style="4" customWidth="1"/>
    <col min="3078" max="3324" width="9" style="4"/>
    <col min="3325" max="3325" width="3" style="4" customWidth="1"/>
    <col min="3326" max="3326" width="4.75" style="4" bestFit="1" customWidth="1"/>
    <col min="3327" max="3327" width="52.125" style="4" customWidth="1"/>
    <col min="3328" max="3333" width="4.125" style="4" customWidth="1"/>
    <col min="3334" max="3580" width="9" style="4"/>
    <col min="3581" max="3581" width="3" style="4" customWidth="1"/>
    <col min="3582" max="3582" width="4.75" style="4" bestFit="1" customWidth="1"/>
    <col min="3583" max="3583" width="52.125" style="4" customWidth="1"/>
    <col min="3584" max="3589" width="4.125" style="4" customWidth="1"/>
    <col min="3590" max="3836" width="9" style="4"/>
    <col min="3837" max="3837" width="3" style="4" customWidth="1"/>
    <col min="3838" max="3838" width="4.75" style="4" bestFit="1" customWidth="1"/>
    <col min="3839" max="3839" width="52.125" style="4" customWidth="1"/>
    <col min="3840" max="3845" width="4.125" style="4" customWidth="1"/>
    <col min="3846" max="4092" width="9" style="4"/>
    <col min="4093" max="4093" width="3" style="4" customWidth="1"/>
    <col min="4094" max="4094" width="4.75" style="4" bestFit="1" customWidth="1"/>
    <col min="4095" max="4095" width="52.125" style="4" customWidth="1"/>
    <col min="4096" max="4101" width="4.125" style="4" customWidth="1"/>
    <col min="4102" max="4348" width="9" style="4"/>
    <col min="4349" max="4349" width="3" style="4" customWidth="1"/>
    <col min="4350" max="4350" width="4.75" style="4" bestFit="1" customWidth="1"/>
    <col min="4351" max="4351" width="52.125" style="4" customWidth="1"/>
    <col min="4352" max="4357" width="4.125" style="4" customWidth="1"/>
    <col min="4358" max="4604" width="9" style="4"/>
    <col min="4605" max="4605" width="3" style="4" customWidth="1"/>
    <col min="4606" max="4606" width="4.75" style="4" bestFit="1" customWidth="1"/>
    <col min="4607" max="4607" width="52.125" style="4" customWidth="1"/>
    <col min="4608" max="4613" width="4.125" style="4" customWidth="1"/>
    <col min="4614" max="4860" width="9" style="4"/>
    <col min="4861" max="4861" width="3" style="4" customWidth="1"/>
    <col min="4862" max="4862" width="4.75" style="4" bestFit="1" customWidth="1"/>
    <col min="4863" max="4863" width="52.125" style="4" customWidth="1"/>
    <col min="4864" max="4869" width="4.125" style="4" customWidth="1"/>
    <col min="4870" max="5116" width="9" style="4"/>
    <col min="5117" max="5117" width="3" style="4" customWidth="1"/>
    <col min="5118" max="5118" width="4.75" style="4" bestFit="1" customWidth="1"/>
    <col min="5119" max="5119" width="52.125" style="4" customWidth="1"/>
    <col min="5120" max="5125" width="4.125" style="4" customWidth="1"/>
    <col min="5126" max="5372" width="9" style="4"/>
    <col min="5373" max="5373" width="3" style="4" customWidth="1"/>
    <col min="5374" max="5374" width="4.75" style="4" bestFit="1" customWidth="1"/>
    <col min="5375" max="5375" width="52.125" style="4" customWidth="1"/>
    <col min="5376" max="5381" width="4.125" style="4" customWidth="1"/>
    <col min="5382" max="5628" width="9" style="4"/>
    <col min="5629" max="5629" width="3" style="4" customWidth="1"/>
    <col min="5630" max="5630" width="4.75" style="4" bestFit="1" customWidth="1"/>
    <col min="5631" max="5631" width="52.125" style="4" customWidth="1"/>
    <col min="5632" max="5637" width="4.125" style="4" customWidth="1"/>
    <col min="5638" max="5884" width="9" style="4"/>
    <col min="5885" max="5885" width="3" style="4" customWidth="1"/>
    <col min="5886" max="5886" width="4.75" style="4" bestFit="1" customWidth="1"/>
    <col min="5887" max="5887" width="52.125" style="4" customWidth="1"/>
    <col min="5888" max="5893" width="4.125" style="4" customWidth="1"/>
    <col min="5894" max="6140" width="9" style="4"/>
    <col min="6141" max="6141" width="3" style="4" customWidth="1"/>
    <col min="6142" max="6142" width="4.75" style="4" bestFit="1" customWidth="1"/>
    <col min="6143" max="6143" width="52.125" style="4" customWidth="1"/>
    <col min="6144" max="6149" width="4.125" style="4" customWidth="1"/>
    <col min="6150" max="6396" width="9" style="4"/>
    <col min="6397" max="6397" width="3" style="4" customWidth="1"/>
    <col min="6398" max="6398" width="4.75" style="4" bestFit="1" customWidth="1"/>
    <col min="6399" max="6399" width="52.125" style="4" customWidth="1"/>
    <col min="6400" max="6405" width="4.125" style="4" customWidth="1"/>
    <col min="6406" max="6652" width="9" style="4"/>
    <col min="6653" max="6653" width="3" style="4" customWidth="1"/>
    <col min="6654" max="6654" width="4.75" style="4" bestFit="1" customWidth="1"/>
    <col min="6655" max="6655" width="52.125" style="4" customWidth="1"/>
    <col min="6656" max="6661" width="4.125" style="4" customWidth="1"/>
    <col min="6662" max="6908" width="9" style="4"/>
    <col min="6909" max="6909" width="3" style="4" customWidth="1"/>
    <col min="6910" max="6910" width="4.75" style="4" bestFit="1" customWidth="1"/>
    <col min="6911" max="6911" width="52.125" style="4" customWidth="1"/>
    <col min="6912" max="6917" width="4.125" style="4" customWidth="1"/>
    <col min="6918" max="7164" width="9" style="4"/>
    <col min="7165" max="7165" width="3" style="4" customWidth="1"/>
    <col min="7166" max="7166" width="4.75" style="4" bestFit="1" customWidth="1"/>
    <col min="7167" max="7167" width="52.125" style="4" customWidth="1"/>
    <col min="7168" max="7173" width="4.125" style="4" customWidth="1"/>
    <col min="7174" max="7420" width="9" style="4"/>
    <col min="7421" max="7421" width="3" style="4" customWidth="1"/>
    <col min="7422" max="7422" width="4.75" style="4" bestFit="1" customWidth="1"/>
    <col min="7423" max="7423" width="52.125" style="4" customWidth="1"/>
    <col min="7424" max="7429" width="4.125" style="4" customWidth="1"/>
    <col min="7430" max="7676" width="9" style="4"/>
    <col min="7677" max="7677" width="3" style="4" customWidth="1"/>
    <col min="7678" max="7678" width="4.75" style="4" bestFit="1" customWidth="1"/>
    <col min="7679" max="7679" width="52.125" style="4" customWidth="1"/>
    <col min="7680" max="7685" width="4.125" style="4" customWidth="1"/>
    <col min="7686" max="7932" width="9" style="4"/>
    <col min="7933" max="7933" width="3" style="4" customWidth="1"/>
    <col min="7934" max="7934" width="4.75" style="4" bestFit="1" customWidth="1"/>
    <col min="7935" max="7935" width="52.125" style="4" customWidth="1"/>
    <col min="7936" max="7941" width="4.125" style="4" customWidth="1"/>
    <col min="7942" max="8188" width="9" style="4"/>
    <col min="8189" max="8189" width="3" style="4" customWidth="1"/>
    <col min="8190" max="8190" width="4.75" style="4" bestFit="1" customWidth="1"/>
    <col min="8191" max="8191" width="52.125" style="4" customWidth="1"/>
    <col min="8192" max="8197" width="4.125" style="4" customWidth="1"/>
    <col min="8198" max="8444" width="9" style="4"/>
    <col min="8445" max="8445" width="3" style="4" customWidth="1"/>
    <col min="8446" max="8446" width="4.75" style="4" bestFit="1" customWidth="1"/>
    <col min="8447" max="8447" width="52.125" style="4" customWidth="1"/>
    <col min="8448" max="8453" width="4.125" style="4" customWidth="1"/>
    <col min="8454" max="8700" width="9" style="4"/>
    <col min="8701" max="8701" width="3" style="4" customWidth="1"/>
    <col min="8702" max="8702" width="4.75" style="4" bestFit="1" customWidth="1"/>
    <col min="8703" max="8703" width="52.125" style="4" customWidth="1"/>
    <col min="8704" max="8709" width="4.125" style="4" customWidth="1"/>
    <col min="8710" max="8956" width="9" style="4"/>
    <col min="8957" max="8957" width="3" style="4" customWidth="1"/>
    <col min="8958" max="8958" width="4.75" style="4" bestFit="1" customWidth="1"/>
    <col min="8959" max="8959" width="52.125" style="4" customWidth="1"/>
    <col min="8960" max="8965" width="4.125" style="4" customWidth="1"/>
    <col min="8966" max="9212" width="9" style="4"/>
    <col min="9213" max="9213" width="3" style="4" customWidth="1"/>
    <col min="9214" max="9214" width="4.75" style="4" bestFit="1" customWidth="1"/>
    <col min="9215" max="9215" width="52.125" style="4" customWidth="1"/>
    <col min="9216" max="9221" width="4.125" style="4" customWidth="1"/>
    <col min="9222" max="9468" width="9" style="4"/>
    <col min="9469" max="9469" width="3" style="4" customWidth="1"/>
    <col min="9470" max="9470" width="4.75" style="4" bestFit="1" customWidth="1"/>
    <col min="9471" max="9471" width="52.125" style="4" customWidth="1"/>
    <col min="9472" max="9477" width="4.125" style="4" customWidth="1"/>
    <col min="9478" max="9724" width="9" style="4"/>
    <col min="9725" max="9725" width="3" style="4" customWidth="1"/>
    <col min="9726" max="9726" width="4.75" style="4" bestFit="1" customWidth="1"/>
    <col min="9727" max="9727" width="52.125" style="4" customWidth="1"/>
    <col min="9728" max="9733" width="4.125" style="4" customWidth="1"/>
    <col min="9734" max="9980" width="9" style="4"/>
    <col min="9981" max="9981" width="3" style="4" customWidth="1"/>
    <col min="9982" max="9982" width="4.75" style="4" bestFit="1" customWidth="1"/>
    <col min="9983" max="9983" width="52.125" style="4" customWidth="1"/>
    <col min="9984" max="9989" width="4.125" style="4" customWidth="1"/>
    <col min="9990" max="10236" width="9" style="4"/>
    <col min="10237" max="10237" width="3" style="4" customWidth="1"/>
    <col min="10238" max="10238" width="4.75" style="4" bestFit="1" customWidth="1"/>
    <col min="10239" max="10239" width="52.125" style="4" customWidth="1"/>
    <col min="10240" max="10245" width="4.125" style="4" customWidth="1"/>
    <col min="10246" max="10492" width="9" style="4"/>
    <col min="10493" max="10493" width="3" style="4" customWidth="1"/>
    <col min="10494" max="10494" width="4.75" style="4" bestFit="1" customWidth="1"/>
    <col min="10495" max="10495" width="52.125" style="4" customWidth="1"/>
    <col min="10496" max="10501" width="4.125" style="4" customWidth="1"/>
    <col min="10502" max="10748" width="9" style="4"/>
    <col min="10749" max="10749" width="3" style="4" customWidth="1"/>
    <col min="10750" max="10750" width="4.75" style="4" bestFit="1" customWidth="1"/>
    <col min="10751" max="10751" width="52.125" style="4" customWidth="1"/>
    <col min="10752" max="10757" width="4.125" style="4" customWidth="1"/>
    <col min="10758" max="11004" width="9" style="4"/>
    <col min="11005" max="11005" width="3" style="4" customWidth="1"/>
    <col min="11006" max="11006" width="4.75" style="4" bestFit="1" customWidth="1"/>
    <col min="11007" max="11007" width="52.125" style="4" customWidth="1"/>
    <col min="11008" max="11013" width="4.125" style="4" customWidth="1"/>
    <col min="11014" max="11260" width="9" style="4"/>
    <col min="11261" max="11261" width="3" style="4" customWidth="1"/>
    <col min="11262" max="11262" width="4.75" style="4" bestFit="1" customWidth="1"/>
    <col min="11263" max="11263" width="52.125" style="4" customWidth="1"/>
    <col min="11264" max="11269" width="4.125" style="4" customWidth="1"/>
    <col min="11270" max="11516" width="9" style="4"/>
    <col min="11517" max="11517" width="3" style="4" customWidth="1"/>
    <col min="11518" max="11518" width="4.75" style="4" bestFit="1" customWidth="1"/>
    <col min="11519" max="11519" width="52.125" style="4" customWidth="1"/>
    <col min="11520" max="11525" width="4.125" style="4" customWidth="1"/>
    <col min="11526" max="11772" width="9" style="4"/>
    <col min="11773" max="11773" width="3" style="4" customWidth="1"/>
    <col min="11774" max="11774" width="4.75" style="4" bestFit="1" customWidth="1"/>
    <col min="11775" max="11775" width="52.125" style="4" customWidth="1"/>
    <col min="11776" max="11781" width="4.125" style="4" customWidth="1"/>
    <col min="11782" max="12028" width="9" style="4"/>
    <col min="12029" max="12029" width="3" style="4" customWidth="1"/>
    <col min="12030" max="12030" width="4.75" style="4" bestFit="1" customWidth="1"/>
    <col min="12031" max="12031" width="52.125" style="4" customWidth="1"/>
    <col min="12032" max="12037" width="4.125" style="4" customWidth="1"/>
    <col min="12038" max="12284" width="9" style="4"/>
    <col min="12285" max="12285" width="3" style="4" customWidth="1"/>
    <col min="12286" max="12286" width="4.75" style="4" bestFit="1" customWidth="1"/>
    <col min="12287" max="12287" width="52.125" style="4" customWidth="1"/>
    <col min="12288" max="12293" width="4.125" style="4" customWidth="1"/>
    <col min="12294" max="12540" width="9" style="4"/>
    <col min="12541" max="12541" width="3" style="4" customWidth="1"/>
    <col min="12542" max="12542" width="4.75" style="4" bestFit="1" customWidth="1"/>
    <col min="12543" max="12543" width="52.125" style="4" customWidth="1"/>
    <col min="12544" max="12549" width="4.125" style="4" customWidth="1"/>
    <col min="12550" max="12796" width="9" style="4"/>
    <col min="12797" max="12797" width="3" style="4" customWidth="1"/>
    <col min="12798" max="12798" width="4.75" style="4" bestFit="1" customWidth="1"/>
    <col min="12799" max="12799" width="52.125" style="4" customWidth="1"/>
    <col min="12800" max="12805" width="4.125" style="4" customWidth="1"/>
    <col min="12806" max="13052" width="9" style="4"/>
    <col min="13053" max="13053" width="3" style="4" customWidth="1"/>
    <col min="13054" max="13054" width="4.75" style="4" bestFit="1" customWidth="1"/>
    <col min="13055" max="13055" width="52.125" style="4" customWidth="1"/>
    <col min="13056" max="13061" width="4.125" style="4" customWidth="1"/>
    <col min="13062" max="13308" width="9" style="4"/>
    <col min="13309" max="13309" width="3" style="4" customWidth="1"/>
    <col min="13310" max="13310" width="4.75" style="4" bestFit="1" customWidth="1"/>
    <col min="13311" max="13311" width="52.125" style="4" customWidth="1"/>
    <col min="13312" max="13317" width="4.125" style="4" customWidth="1"/>
    <col min="13318" max="13564" width="9" style="4"/>
    <col min="13565" max="13565" width="3" style="4" customWidth="1"/>
    <col min="13566" max="13566" width="4.75" style="4" bestFit="1" customWidth="1"/>
    <col min="13567" max="13567" width="52.125" style="4" customWidth="1"/>
    <col min="13568" max="13573" width="4.125" style="4" customWidth="1"/>
    <col min="13574" max="13820" width="9" style="4"/>
    <col min="13821" max="13821" width="3" style="4" customWidth="1"/>
    <col min="13822" max="13822" width="4.75" style="4" bestFit="1" customWidth="1"/>
    <col min="13823" max="13823" width="52.125" style="4" customWidth="1"/>
    <col min="13824" max="13829" width="4.125" style="4" customWidth="1"/>
    <col min="13830" max="14076" width="9" style="4"/>
    <col min="14077" max="14077" width="3" style="4" customWidth="1"/>
    <col min="14078" max="14078" width="4.75" style="4" bestFit="1" customWidth="1"/>
    <col min="14079" max="14079" width="52.125" style="4" customWidth="1"/>
    <col min="14080" max="14085" width="4.125" style="4" customWidth="1"/>
    <col min="14086" max="14332" width="9" style="4"/>
    <col min="14333" max="14333" width="3" style="4" customWidth="1"/>
    <col min="14334" max="14334" width="4.75" style="4" bestFit="1" customWidth="1"/>
    <col min="14335" max="14335" width="52.125" style="4" customWidth="1"/>
    <col min="14336" max="14341" width="4.125" style="4" customWidth="1"/>
    <col min="14342" max="14588" width="9" style="4"/>
    <col min="14589" max="14589" width="3" style="4" customWidth="1"/>
    <col min="14590" max="14590" width="4.75" style="4" bestFit="1" customWidth="1"/>
    <col min="14591" max="14591" width="52.125" style="4" customWidth="1"/>
    <col min="14592" max="14597" width="4.125" style="4" customWidth="1"/>
    <col min="14598" max="14844" width="9" style="4"/>
    <col min="14845" max="14845" width="3" style="4" customWidth="1"/>
    <col min="14846" max="14846" width="4.75" style="4" bestFit="1" customWidth="1"/>
    <col min="14847" max="14847" width="52.125" style="4" customWidth="1"/>
    <col min="14848" max="14853" width="4.125" style="4" customWidth="1"/>
    <col min="14854" max="15100" width="9" style="4"/>
    <col min="15101" max="15101" width="3" style="4" customWidth="1"/>
    <col min="15102" max="15102" width="4.75" style="4" bestFit="1" customWidth="1"/>
    <col min="15103" max="15103" width="52.125" style="4" customWidth="1"/>
    <col min="15104" max="15109" width="4.125" style="4" customWidth="1"/>
    <col min="15110" max="15356" width="9" style="4"/>
    <col min="15357" max="15357" width="3" style="4" customWidth="1"/>
    <col min="15358" max="15358" width="4.75" style="4" bestFit="1" customWidth="1"/>
    <col min="15359" max="15359" width="52.125" style="4" customWidth="1"/>
    <col min="15360" max="15365" width="4.125" style="4" customWidth="1"/>
    <col min="15366" max="15612" width="9" style="4"/>
    <col min="15613" max="15613" width="3" style="4" customWidth="1"/>
    <col min="15614" max="15614" width="4.75" style="4" bestFit="1" customWidth="1"/>
    <col min="15615" max="15615" width="52.125" style="4" customWidth="1"/>
    <col min="15616" max="15621" width="4.125" style="4" customWidth="1"/>
    <col min="15622" max="15868" width="9" style="4"/>
    <col min="15869" max="15869" width="3" style="4" customWidth="1"/>
    <col min="15870" max="15870" width="4.75" style="4" bestFit="1" customWidth="1"/>
    <col min="15871" max="15871" width="52.125" style="4" customWidth="1"/>
    <col min="15872" max="15877" width="4.125" style="4" customWidth="1"/>
    <col min="15878" max="16124" width="9" style="4"/>
    <col min="16125" max="16125" width="3" style="4" customWidth="1"/>
    <col min="16126" max="16126" width="4.75" style="4" bestFit="1" customWidth="1"/>
    <col min="16127" max="16127" width="52.125" style="4" customWidth="1"/>
    <col min="16128" max="16133" width="4.125" style="4" customWidth="1"/>
    <col min="16134" max="16384" width="9" style="4"/>
  </cols>
  <sheetData>
    <row r="1" spans="1:5" ht="22.5" customHeight="1" thickBot="1">
      <c r="A1" s="5" t="s">
        <v>65</v>
      </c>
      <c r="B1" s="5"/>
      <c r="C1" s="5"/>
      <c r="D1" s="5"/>
      <c r="E1" s="5"/>
    </row>
    <row r="2" spans="1:5" ht="37.5" customHeight="1" thickBot="1">
      <c r="A2" s="5"/>
      <c r="B2" s="27" t="s">
        <v>38</v>
      </c>
      <c r="C2" s="28" t="s">
        <v>25</v>
      </c>
      <c r="D2" s="29" t="s">
        <v>39</v>
      </c>
      <c r="E2" s="30" t="s">
        <v>88</v>
      </c>
    </row>
    <row r="3" spans="1:5" ht="30" customHeight="1">
      <c r="A3" s="5"/>
      <c r="B3" s="17" t="s">
        <v>35</v>
      </c>
      <c r="C3" s="50" t="s">
        <v>87</v>
      </c>
      <c r="D3" s="19" t="s">
        <v>42</v>
      </c>
      <c r="E3" s="19"/>
    </row>
    <row r="4" spans="1:5" ht="30" customHeight="1">
      <c r="A4" s="5"/>
      <c r="B4" s="12" t="s">
        <v>36</v>
      </c>
      <c r="C4" s="13" t="s">
        <v>66</v>
      </c>
      <c r="D4" s="7"/>
      <c r="E4" s="7" t="s">
        <v>42</v>
      </c>
    </row>
    <row r="5" spans="1:5" ht="30" customHeight="1">
      <c r="A5" s="5"/>
      <c r="B5" s="12" t="s">
        <v>43</v>
      </c>
      <c r="C5" s="14" t="s">
        <v>67</v>
      </c>
      <c r="D5" s="9"/>
      <c r="E5" s="9" t="s">
        <v>42</v>
      </c>
    </row>
    <row r="6" spans="1:5" ht="30" customHeight="1">
      <c r="A6" s="5"/>
      <c r="B6" s="12" t="s">
        <v>45</v>
      </c>
      <c r="C6" s="14" t="s">
        <v>68</v>
      </c>
      <c r="D6" s="9"/>
      <c r="E6" s="9" t="s">
        <v>42</v>
      </c>
    </row>
    <row r="7" spans="1:5" ht="30" customHeight="1">
      <c r="A7" s="5"/>
      <c r="B7" s="12" t="s">
        <v>47</v>
      </c>
      <c r="C7" s="14" t="s">
        <v>75</v>
      </c>
      <c r="D7" s="9"/>
      <c r="E7" s="9" t="s">
        <v>42</v>
      </c>
    </row>
    <row r="8" spans="1:5" ht="30" customHeight="1">
      <c r="A8" s="5"/>
      <c r="B8" s="12" t="s">
        <v>48</v>
      </c>
      <c r="C8" s="13" t="s">
        <v>73</v>
      </c>
      <c r="D8" s="7"/>
      <c r="E8" s="9" t="s">
        <v>42</v>
      </c>
    </row>
    <row r="9" spans="1:5" ht="30" customHeight="1">
      <c r="A9" s="5"/>
      <c r="B9" s="12" t="s">
        <v>49</v>
      </c>
      <c r="C9" s="14" t="s">
        <v>69</v>
      </c>
      <c r="D9" s="9"/>
      <c r="E9" s="9" t="s">
        <v>42</v>
      </c>
    </row>
    <row r="10" spans="1:5" ht="30" customHeight="1">
      <c r="A10" s="5"/>
      <c r="B10" s="12" t="s">
        <v>51</v>
      </c>
      <c r="C10" s="14" t="s">
        <v>70</v>
      </c>
      <c r="D10" s="9"/>
      <c r="E10" s="9" t="s">
        <v>42</v>
      </c>
    </row>
    <row r="11" spans="1:5" ht="37.5" customHeight="1">
      <c r="A11" s="6"/>
      <c r="B11" s="5"/>
      <c r="C11" s="5"/>
      <c r="D11" s="5"/>
      <c r="E11" s="5"/>
    </row>
    <row r="12" spans="1:5" ht="37.5" customHeight="1">
      <c r="A12" s="6"/>
      <c r="B12" s="5"/>
      <c r="C12" s="5"/>
      <c r="D12" s="5"/>
      <c r="E12" s="5"/>
    </row>
    <row r="13" spans="1:5" ht="37.5" customHeight="1">
      <c r="A13" s="6"/>
      <c r="B13" s="5"/>
      <c r="C13" s="5"/>
      <c r="D13" s="5"/>
      <c r="E13" s="5"/>
    </row>
  </sheetData>
  <sheetProtection password="A3E6" sheet="1" objects="1" scenarios="1"/>
  <phoneticPr fontId="6"/>
  <pageMargins left="0.86614173228346458" right="0.86614173228346458" top="0.86614173228346458" bottom="0.86614173228346458"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変更調書(設備基準適合状況調書)</vt:lpstr>
      <vt:lpstr>変更調書(設備基準適合状況調書・記入例)</vt:lpstr>
      <vt:lpstr>変更調書(職員配置計画・職員名簿)</vt:lpstr>
      <vt:lpstr>別表「避難設備一覧」</vt:lpstr>
      <vt:lpstr>別表「その他の防災設備一覧」</vt:lpstr>
      <vt:lpstr>別表「その他の防災設備一覧」!Print_Area</vt:lpstr>
      <vt:lpstr>別表「避難設備一覧」!Print_Area</vt:lpstr>
      <vt:lpstr>'変更調書(職員配置計画・職員名簿)'!Print_Area</vt:lpstr>
      <vt:lpstr>'変更調書(設備基準適合状況調書)'!Print_Area</vt:lpstr>
      <vt:lpstr>'変更調書(設備基準適合状況調書・記入例)'!Print_Area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Administrator</cp:lastModifiedBy>
  <cp:lastPrinted>2018-06-06T04:17:18Z</cp:lastPrinted>
  <dcterms:created xsi:type="dcterms:W3CDTF">2014-02-06T11:56:27Z</dcterms:created>
  <dcterms:modified xsi:type="dcterms:W3CDTF">2018-08-17T07:10:31Z</dcterms:modified>
</cp:coreProperties>
</file>