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30300公園緑地課\2､課共通(市長手紙､維持管理団体､申請･減免、照会)\2-9　指定管理者\00 指定管理者関係\R8募集\011‗HP掲載\募集要項等\野鳥の森\"/>
    </mc:Choice>
  </mc:AlternateContent>
  <xr:revisionPtr revIDLastSave="0" documentId="13_ncr:1_{B4DC4A73-118B-4A69-936A-FA65E806E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７（野鳥の森）" sheetId="17" r:id="rId1"/>
  </sheets>
  <definedNames>
    <definedName name="_xlnm.Print_Area" localSheetId="0">'様式７（野鳥の森）'!$A$1:$Q$93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17" l="1"/>
  <c r="O10" i="17"/>
  <c r="O85" i="17" s="1"/>
  <c r="O16" i="17" l="1"/>
  <c r="O22" i="17" l="1"/>
  <c r="O28" i="17"/>
  <c r="O34" i="17"/>
  <c r="O38" i="17"/>
  <c r="O42" i="17"/>
  <c r="O47" i="17"/>
  <c r="O64" i="17"/>
  <c r="O21" i="17" l="1"/>
  <c r="O84" i="17" s="1"/>
  <c r="O82" i="17"/>
</calcChain>
</file>

<file path=xl/sharedStrings.xml><?xml version="1.0" encoding="utf-8"?>
<sst xmlns="http://schemas.openxmlformats.org/spreadsheetml/2006/main" count="138" uniqueCount="92">
  <si>
    <t>（様式７）</t>
    <rPh sb="1" eb="3">
      <t>ヨウシキ</t>
    </rPh>
    <phoneticPr fontId="3"/>
  </si>
  <si>
    <t>申請者名　　　　　　　　　　　　</t>
    <rPh sb="0" eb="3">
      <t>シンセイシャ</t>
    </rPh>
    <rPh sb="3" eb="4">
      <t>メイ</t>
    </rPh>
    <phoneticPr fontId="3"/>
  </si>
  <si>
    <t>指定予定期間内の年度ごと及び全体の収支計画</t>
    <rPh sb="0" eb="2">
      <t>シテイ</t>
    </rPh>
    <rPh sb="2" eb="4">
      <t>ヨテイ</t>
    </rPh>
    <rPh sb="4" eb="7">
      <t>キカンナイ</t>
    </rPh>
    <rPh sb="8" eb="10">
      <t>ネンド</t>
    </rPh>
    <rPh sb="12" eb="13">
      <t>オヨ</t>
    </rPh>
    <rPh sb="14" eb="16">
      <t>ゼンタイ</t>
    </rPh>
    <rPh sb="17" eb="19">
      <t>シュウシ</t>
    </rPh>
    <rPh sb="19" eb="21">
      <t>ケイカク</t>
    </rPh>
    <phoneticPr fontId="3"/>
  </si>
  <si>
    <t>【収入の部】</t>
    <rPh sb="1" eb="3">
      <t>シュウニュウ</t>
    </rPh>
    <rPh sb="4" eb="5">
      <t>ブ</t>
    </rPh>
    <phoneticPr fontId="3"/>
  </si>
  <si>
    <t>(単位：千円)</t>
    <phoneticPr fontId="3"/>
  </si>
  <si>
    <t>区   分</t>
    <rPh sb="0" eb="1">
      <t>ク</t>
    </rPh>
    <rPh sb="4" eb="5">
      <t>ブン</t>
    </rPh>
    <phoneticPr fontId="3"/>
  </si>
  <si>
    <t>計</t>
    <rPh sb="0" eb="1">
      <t>ケイ</t>
    </rPh>
    <phoneticPr fontId="3"/>
  </si>
  <si>
    <t>参考数値</t>
    <rPh sb="0" eb="2">
      <t>サンコウ</t>
    </rPh>
    <rPh sb="2" eb="4">
      <t>スウチ</t>
    </rPh>
    <phoneticPr fontId="3"/>
  </si>
  <si>
    <t>①市委託料要求額（A）</t>
    <rPh sb="1" eb="2">
      <t>シ</t>
    </rPh>
    <rPh sb="2" eb="4">
      <t>イタク</t>
    </rPh>
    <rPh sb="4" eb="5">
      <t>リョウ</t>
    </rPh>
    <rPh sb="5" eb="7">
      <t>ヨウキュウ</t>
    </rPh>
    <rPh sb="7" eb="8">
      <t>ガク</t>
    </rPh>
    <phoneticPr fontId="3"/>
  </si>
  <si>
    <t>その他</t>
    <rPh sb="2" eb="3">
      <t>タ</t>
    </rPh>
    <phoneticPr fontId="3"/>
  </si>
  <si>
    <t>【支出の部】</t>
    <rPh sb="1" eb="3">
      <t>シシュツ</t>
    </rPh>
    <rPh sb="4" eb="5">
      <t>ブ</t>
    </rPh>
    <phoneticPr fontId="3"/>
  </si>
  <si>
    <t>再委託の</t>
    <rPh sb="0" eb="1">
      <t>サイ</t>
    </rPh>
    <rPh sb="1" eb="3">
      <t>イタク</t>
    </rPh>
    <phoneticPr fontId="3"/>
  </si>
  <si>
    <t>実施※6</t>
    <rPh sb="0" eb="2">
      <t>ジッシ</t>
    </rPh>
    <phoneticPr fontId="3"/>
  </si>
  <si>
    <t>※3         0</t>
    <phoneticPr fontId="3"/>
  </si>
  <si>
    <t>人件費</t>
    <rPh sb="0" eb="3">
      <t>ジンケンヒ</t>
    </rPh>
    <phoneticPr fontId="3"/>
  </si>
  <si>
    <t>※4</t>
    <phoneticPr fontId="3"/>
  </si>
  <si>
    <t>臨時職員</t>
    <rPh sb="0" eb="2">
      <t>リンジ</t>
    </rPh>
    <rPh sb="2" eb="4">
      <t>ショクイン</t>
    </rPh>
    <phoneticPr fontId="3"/>
  </si>
  <si>
    <t>光熱水費</t>
    <rPh sb="0" eb="2">
      <t>コウネツ</t>
    </rPh>
    <rPh sb="2" eb="3">
      <t>ミズ</t>
    </rPh>
    <rPh sb="3" eb="4">
      <t>ヒ</t>
    </rPh>
    <phoneticPr fontId="3"/>
  </si>
  <si>
    <t>電気</t>
    <rPh sb="0" eb="2">
      <t>デンキ</t>
    </rPh>
    <phoneticPr fontId="3"/>
  </si>
  <si>
    <t>ガス</t>
    <phoneticPr fontId="3"/>
  </si>
  <si>
    <t>上水道</t>
    <rPh sb="0" eb="3">
      <t>ジョウスイドウ</t>
    </rPh>
    <phoneticPr fontId="3"/>
  </si>
  <si>
    <t>下水道</t>
    <rPh sb="0" eb="3">
      <t>ゲスイドウ</t>
    </rPh>
    <phoneticPr fontId="3"/>
  </si>
  <si>
    <t>設備等保守点検費</t>
    <rPh sb="0" eb="2">
      <t>セツビ</t>
    </rPh>
    <rPh sb="2" eb="3">
      <t>トウ</t>
    </rPh>
    <rPh sb="3" eb="5">
      <t>ホシュ</t>
    </rPh>
    <rPh sb="5" eb="7">
      <t>テンケン</t>
    </rPh>
    <rPh sb="7" eb="8">
      <t>ヒ</t>
    </rPh>
    <phoneticPr fontId="3"/>
  </si>
  <si>
    <t>※4</t>
    <phoneticPr fontId="3"/>
  </si>
  <si>
    <t>清掃・植栽管理・警備等</t>
    <rPh sb="0" eb="2">
      <t>セイソウ</t>
    </rPh>
    <rPh sb="3" eb="5">
      <t>ショクサイ</t>
    </rPh>
    <rPh sb="5" eb="7">
      <t>カンリ</t>
    </rPh>
    <rPh sb="8" eb="10">
      <t>ケイビ</t>
    </rPh>
    <rPh sb="10" eb="11">
      <t>トウ</t>
    </rPh>
    <phoneticPr fontId="3"/>
  </si>
  <si>
    <t>施設維持修繕費</t>
    <rPh sb="0" eb="2">
      <t>シセツ</t>
    </rPh>
    <rPh sb="2" eb="4">
      <t>イジ</t>
    </rPh>
    <rPh sb="4" eb="7">
      <t>シュウゼンヒ</t>
    </rPh>
    <phoneticPr fontId="3"/>
  </si>
  <si>
    <t>※5</t>
    <phoneticPr fontId="3"/>
  </si>
  <si>
    <t>管理費</t>
    <rPh sb="0" eb="3">
      <t>カンリヒ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</si>
  <si>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</si>
  <si>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通信費</t>
    <rPh sb="0" eb="3">
      <t>ツウシンヒ</t>
    </rPh>
    <phoneticPr fontId="3"/>
  </si>
  <si>
    <t>旅費</t>
    <rPh sb="0" eb="2">
      <t>リョヒ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</si>
  <si>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</si>
  <si>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備品購入費</t>
    <rPh sb="0" eb="2">
      <t>ビヒン</t>
    </rPh>
    <rPh sb="2" eb="5">
      <t>コウニュウヒ</t>
    </rPh>
    <phoneticPr fontId="3"/>
  </si>
  <si>
    <t>事務機器等リース料</t>
    <rPh sb="0" eb="2">
      <t>ジム</t>
    </rPh>
    <rPh sb="2" eb="4">
      <t>キキ</t>
    </rPh>
    <rPh sb="4" eb="5">
      <t>トウ</t>
    </rPh>
    <rPh sb="8" eb="9">
      <t>リョウ</t>
    </rPh>
    <phoneticPr fontId="3"/>
  </si>
  <si>
    <t>保険料</t>
    <rPh sb="0" eb="3">
      <t>ホケンリョウ</t>
    </rPh>
    <phoneticPr fontId="3"/>
  </si>
  <si>
    <t>公租公課</t>
    <rPh sb="0" eb="2">
      <t>コウソ</t>
    </rPh>
    <rPh sb="2" eb="4">
      <t>コウカ</t>
    </rPh>
    <phoneticPr fontId="3"/>
  </si>
  <si>
    <t>※4</t>
    <phoneticPr fontId="3"/>
  </si>
  <si>
    <t>※1　市委託料要求額については、募集要項で定める管理経費の上限額以下であること。</t>
    <rPh sb="3" eb="4">
      <t>シ</t>
    </rPh>
    <rPh sb="4" eb="6">
      <t>イタク</t>
    </rPh>
    <rPh sb="6" eb="7">
      <t>リョウ</t>
    </rPh>
    <rPh sb="7" eb="9">
      <t>ヨウキュウ</t>
    </rPh>
    <rPh sb="9" eb="10">
      <t>ガク</t>
    </rPh>
    <rPh sb="16" eb="18">
      <t>ボシュウ</t>
    </rPh>
    <rPh sb="18" eb="20">
      <t>ヨウコウ</t>
    </rPh>
    <rPh sb="21" eb="22">
      <t>サダ</t>
    </rPh>
    <rPh sb="24" eb="26">
      <t>カンリ</t>
    </rPh>
    <rPh sb="26" eb="28">
      <t>ケイヒ</t>
    </rPh>
    <rPh sb="29" eb="31">
      <t>ジョウゲン</t>
    </rPh>
    <rPh sb="31" eb="32">
      <t>ガク</t>
    </rPh>
    <rPh sb="32" eb="34">
      <t>イカ</t>
    </rPh>
    <phoneticPr fontId="3"/>
  </si>
  <si>
    <t>※2　自主事業による収入の推計根拠を添付すること。</t>
    <rPh sb="3" eb="5">
      <t>ジシュ</t>
    </rPh>
    <rPh sb="5" eb="7">
      <t>ジギョウ</t>
    </rPh>
    <rPh sb="10" eb="12">
      <t>シュウニュウ</t>
    </rPh>
    <rPh sb="13" eb="15">
      <t>スイケイ</t>
    </rPh>
    <rPh sb="15" eb="17">
      <t>コンキョ</t>
    </rPh>
    <rPh sb="18" eb="20">
      <t>テンプ</t>
    </rPh>
    <phoneticPr fontId="3"/>
  </si>
  <si>
    <t>※3　維持管理運営費用については、市委託料要求額と同額となること。</t>
    <rPh sb="3" eb="5">
      <t>イジ</t>
    </rPh>
    <rPh sb="5" eb="7">
      <t>カンリ</t>
    </rPh>
    <rPh sb="7" eb="9">
      <t>ウンエイ</t>
    </rPh>
    <rPh sb="9" eb="11">
      <t>ヒヨウ</t>
    </rPh>
    <rPh sb="17" eb="18">
      <t>シ</t>
    </rPh>
    <rPh sb="18" eb="20">
      <t>イタク</t>
    </rPh>
    <rPh sb="20" eb="21">
      <t>リョウ</t>
    </rPh>
    <rPh sb="21" eb="23">
      <t>ヨウキュウ</t>
    </rPh>
    <rPh sb="23" eb="24">
      <t>ガク</t>
    </rPh>
    <rPh sb="25" eb="27">
      <t>ドウガク</t>
    </rPh>
    <phoneticPr fontId="3"/>
  </si>
  <si>
    <t>※4　支出に係る各項目について、推計根拠を添付すること。</t>
    <rPh sb="3" eb="5">
      <t>シシュツ</t>
    </rPh>
    <rPh sb="6" eb="7">
      <t>カカ</t>
    </rPh>
    <rPh sb="8" eb="9">
      <t>カク</t>
    </rPh>
    <rPh sb="9" eb="11">
      <t>コウモク</t>
    </rPh>
    <rPh sb="16" eb="18">
      <t>スイケイ</t>
    </rPh>
    <rPh sb="18" eb="20">
      <t>コンキョ</t>
    </rPh>
    <rPh sb="21" eb="23">
      <t>テンプ</t>
    </rPh>
    <phoneticPr fontId="3"/>
  </si>
  <si>
    <t>※6　再委託の実施については、再委託を予定している項目について「○」を記入すること。</t>
    <rPh sb="3" eb="6">
      <t>サイイタク</t>
    </rPh>
    <rPh sb="7" eb="9">
      <t>ジッシ</t>
    </rPh>
    <rPh sb="15" eb="18">
      <t>サイイタク</t>
    </rPh>
    <rPh sb="19" eb="21">
      <t>ヨテイ</t>
    </rPh>
    <rPh sb="25" eb="27">
      <t>コウモク</t>
    </rPh>
    <rPh sb="35" eb="37">
      <t>キニュウ</t>
    </rPh>
    <phoneticPr fontId="3"/>
  </si>
  <si>
    <t>※1         0</t>
    <phoneticPr fontId="3"/>
  </si>
  <si>
    <t>※2</t>
    <phoneticPr fontId="3"/>
  </si>
  <si>
    <t>②自主事業による収入(B)</t>
    <rPh sb="1" eb="3">
      <t>ジシュ</t>
    </rPh>
    <rPh sb="3" eb="5">
      <t>ジギョウ</t>
    </rPh>
    <rPh sb="8" eb="10">
      <t>シュウニュウ</t>
    </rPh>
    <phoneticPr fontId="3"/>
  </si>
  <si>
    <t>収入合計（C）</t>
    <rPh sb="0" eb="2">
      <t>シュウニュウ</t>
    </rPh>
    <rPh sb="2" eb="4">
      <t>ゴウケイ</t>
    </rPh>
    <phoneticPr fontId="3"/>
  </si>
  <si>
    <t>①維持管理運営費用（D）</t>
    <rPh sb="1" eb="3">
      <t>イジ</t>
    </rPh>
    <rPh sb="3" eb="5">
      <t>カンリ</t>
    </rPh>
    <rPh sb="5" eb="7">
      <t>ウンエイ</t>
    </rPh>
    <rPh sb="7" eb="9">
      <t>ヒヨウ</t>
    </rPh>
    <phoneticPr fontId="3"/>
  </si>
  <si>
    <t>②自主事業による経費(E)</t>
    <rPh sb="1" eb="3">
      <t>ジシュ</t>
    </rPh>
    <rPh sb="3" eb="5">
      <t>ジギョウ</t>
    </rPh>
    <rPh sb="8" eb="10">
      <t>ケイヒ</t>
    </rPh>
    <phoneticPr fontId="3"/>
  </si>
  <si>
    <t>支出合計(F)</t>
    <rPh sb="0" eb="2">
      <t>シシュツ</t>
    </rPh>
    <rPh sb="2" eb="4">
      <t>ゴウケイ</t>
    </rPh>
    <phoneticPr fontId="3"/>
  </si>
  <si>
    <t>委託料収支（A）－（D）</t>
    <rPh sb="0" eb="3">
      <t>イタクリョウ</t>
    </rPh>
    <rPh sb="3" eb="5">
      <t>シュウシ</t>
    </rPh>
    <phoneticPr fontId="3"/>
  </si>
  <si>
    <t>自主事業収支（B）－（E）</t>
    <rPh sb="0" eb="2">
      <t>ジシュ</t>
    </rPh>
    <rPh sb="2" eb="4">
      <t>ジギョウ</t>
    </rPh>
    <rPh sb="4" eb="6">
      <t>シュウシ</t>
    </rPh>
    <phoneticPr fontId="3"/>
  </si>
  <si>
    <t>(単位：千円)　※ただし、参考数値（　　決算額）は、単位：円</t>
    <rPh sb="1" eb="3">
      <t>タンイ</t>
    </rPh>
    <rPh sb="4" eb="5">
      <t>セン</t>
    </rPh>
    <rPh sb="5" eb="6">
      <t>エン</t>
    </rPh>
    <rPh sb="13" eb="15">
      <t>サンコウ</t>
    </rPh>
    <rPh sb="15" eb="17">
      <t>スウチ</t>
    </rPh>
    <rPh sb="20" eb="22">
      <t>ケッサン</t>
    </rPh>
    <rPh sb="22" eb="23">
      <t>ガク</t>
    </rPh>
    <rPh sb="26" eb="28">
      <t>タンイ</t>
    </rPh>
    <rPh sb="29" eb="30">
      <t>エン</t>
    </rPh>
    <phoneticPr fontId="3"/>
  </si>
  <si>
    <t>※5　施設設備修繕についての決算額は、１件○○円未満の修繕の修繕額を合計したものである。</t>
    <rPh sb="3" eb="5">
      <t>シセツ</t>
    </rPh>
    <rPh sb="5" eb="7">
      <t>セツビ</t>
    </rPh>
    <rPh sb="7" eb="9">
      <t>シュウゼン</t>
    </rPh>
    <rPh sb="14" eb="16">
      <t>ケッサン</t>
    </rPh>
    <rPh sb="16" eb="17">
      <t>ガク</t>
    </rPh>
    <rPh sb="20" eb="21">
      <t>ケン</t>
    </rPh>
    <rPh sb="23" eb="24">
      <t>エン</t>
    </rPh>
    <rPh sb="24" eb="26">
      <t>ミマン</t>
    </rPh>
    <rPh sb="27" eb="29">
      <t>シュウゼン</t>
    </rPh>
    <rPh sb="30" eb="32">
      <t>シュウゼン</t>
    </rPh>
    <rPh sb="32" eb="33">
      <t>ガク</t>
    </rPh>
    <rPh sb="34" eb="36">
      <t>ゴウケイ</t>
    </rPh>
    <phoneticPr fontId="3"/>
  </si>
  <si>
    <t>Ｒ８年度
収入計画</t>
    <rPh sb="2" eb="4">
      <t>ネンド</t>
    </rPh>
    <rPh sb="5" eb="7">
      <t>シュウニュウ</t>
    </rPh>
    <rPh sb="7" eb="9">
      <t>ケイカク</t>
    </rPh>
    <phoneticPr fontId="3"/>
  </si>
  <si>
    <t>Ｒ９年度
収入計画</t>
    <rPh sb="2" eb="4">
      <t>ネンド</t>
    </rPh>
    <rPh sb="5" eb="7">
      <t>シュウニュウ</t>
    </rPh>
    <rPh sb="7" eb="9">
      <t>ケイカク</t>
    </rPh>
    <phoneticPr fontId="3"/>
  </si>
  <si>
    <t>Ｒ10年度
収入計画</t>
    <rPh sb="3" eb="5">
      <t>ネンド</t>
    </rPh>
    <rPh sb="6" eb="8">
      <t>シュウニュウ</t>
    </rPh>
    <rPh sb="8" eb="10">
      <t>ケイカク</t>
    </rPh>
    <phoneticPr fontId="3"/>
  </si>
  <si>
    <t>Ｒ11年度
収入計画</t>
    <rPh sb="3" eb="5">
      <t>ネンド</t>
    </rPh>
    <rPh sb="6" eb="8">
      <t>シュウニュウ</t>
    </rPh>
    <rPh sb="8" eb="10">
      <t>ケイカク</t>
    </rPh>
    <phoneticPr fontId="3"/>
  </si>
  <si>
    <t>Ｒ12年度
収入計画</t>
    <rPh sb="3" eb="5">
      <t>ネンド</t>
    </rPh>
    <rPh sb="6" eb="8">
      <t>シュウニュウ</t>
    </rPh>
    <rPh sb="8" eb="10">
      <t>ケイカク</t>
    </rPh>
    <phoneticPr fontId="3"/>
  </si>
  <si>
    <t>(R６決算額)</t>
    <rPh sb="3" eb="5">
      <t>ケッサン</t>
    </rPh>
    <rPh sb="5" eb="6">
      <t>ガク</t>
    </rPh>
    <phoneticPr fontId="3"/>
  </si>
  <si>
    <t>植栽管理</t>
    <rPh sb="0" eb="2">
      <t>ショクサイ</t>
    </rPh>
    <rPh sb="2" eb="4">
      <t>カンリ</t>
    </rPh>
    <phoneticPr fontId="2"/>
  </si>
  <si>
    <t>機械警備</t>
    <rPh sb="0" eb="2">
      <t>キカイ</t>
    </rPh>
    <rPh sb="2" eb="4">
      <t>ケイビ</t>
    </rPh>
    <phoneticPr fontId="3"/>
  </si>
  <si>
    <t>施 設 名　　　キャンベルタウン野鳥の森　　　　　　　　　　　　</t>
    <rPh sb="0" eb="1">
      <t>シ</t>
    </rPh>
    <rPh sb="2" eb="3">
      <t>セツ</t>
    </rPh>
    <rPh sb="4" eb="5">
      <t>メイ</t>
    </rPh>
    <rPh sb="16" eb="18">
      <t>ヤチョウ</t>
    </rPh>
    <rPh sb="19" eb="20">
      <t>モリ</t>
    </rPh>
    <phoneticPr fontId="3"/>
  </si>
  <si>
    <t>常勤職員</t>
    <phoneticPr fontId="3"/>
  </si>
  <si>
    <t>自動ドア</t>
    <rPh sb="0" eb="2">
      <t>ジドウ</t>
    </rPh>
    <phoneticPr fontId="3"/>
  </si>
  <si>
    <t>水循環装置</t>
    <rPh sb="0" eb="1">
      <t>ミズ</t>
    </rPh>
    <rPh sb="1" eb="3">
      <t>ジュンカン</t>
    </rPh>
    <rPh sb="3" eb="5">
      <t>ソウチ</t>
    </rPh>
    <phoneticPr fontId="4"/>
  </si>
  <si>
    <t>水循環浄化装置</t>
    <rPh sb="0" eb="1">
      <t>ミズ</t>
    </rPh>
    <rPh sb="1" eb="3">
      <t>ジュンカン</t>
    </rPh>
    <rPh sb="3" eb="5">
      <t>ジョウカ</t>
    </rPh>
    <rPh sb="5" eb="7">
      <t>ソウチ</t>
    </rPh>
    <phoneticPr fontId="3"/>
  </si>
  <si>
    <t>その他修繕</t>
    <rPh sb="2" eb="3">
      <t>タ</t>
    </rPh>
    <rPh sb="3" eb="5">
      <t>シュウゼン</t>
    </rPh>
    <phoneticPr fontId="3"/>
  </si>
  <si>
    <t>連絡車</t>
    <rPh sb="0" eb="2">
      <t>レンラク</t>
    </rPh>
    <rPh sb="2" eb="3">
      <t>クルマ</t>
    </rPh>
    <phoneticPr fontId="3"/>
  </si>
  <si>
    <t>被服費</t>
    <rPh sb="0" eb="2">
      <t>ヒフク</t>
    </rPh>
    <rPh sb="2" eb="3">
      <t>ヒ</t>
    </rPh>
    <phoneticPr fontId="4"/>
  </si>
  <si>
    <t>研修費</t>
    <rPh sb="0" eb="3">
      <t>ケンシュウヒ</t>
    </rPh>
    <phoneticPr fontId="4"/>
  </si>
  <si>
    <t>報償費</t>
    <rPh sb="0" eb="2">
      <t>ホウショウ</t>
    </rPh>
    <rPh sb="2" eb="3">
      <t>ヒ</t>
    </rPh>
    <phoneticPr fontId="4"/>
  </si>
  <si>
    <t>燃料費</t>
    <rPh sb="0" eb="2">
      <t>ネンリョウ</t>
    </rPh>
    <rPh sb="2" eb="3">
      <t>ヒ</t>
    </rPh>
    <phoneticPr fontId="3"/>
  </si>
  <si>
    <t>雑費</t>
    <rPh sb="0" eb="2">
      <t>ザッピ</t>
    </rPh>
    <phoneticPr fontId="3"/>
  </si>
  <si>
    <t>イベント委託費</t>
    <rPh sb="4" eb="6">
      <t>イタク</t>
    </rPh>
    <rPh sb="6" eb="7">
      <t>ヒ</t>
    </rPh>
    <phoneticPr fontId="4"/>
  </si>
  <si>
    <t>剥製製作費</t>
    <rPh sb="0" eb="2">
      <t>ハクセイ</t>
    </rPh>
    <rPh sb="2" eb="4">
      <t>セイサク</t>
    </rPh>
    <rPh sb="4" eb="5">
      <t>ヒ</t>
    </rPh>
    <phoneticPr fontId="4"/>
  </si>
  <si>
    <t>出張ふれあい動物コーナー</t>
    <rPh sb="0" eb="2">
      <t>シュッチョウ</t>
    </rPh>
    <rPh sb="6" eb="8">
      <t>ドウブツ</t>
    </rPh>
    <phoneticPr fontId="4"/>
  </si>
  <si>
    <t>一日飼育係</t>
    <rPh sb="0" eb="1">
      <t>１</t>
    </rPh>
    <rPh sb="1" eb="2">
      <t>ヒ</t>
    </rPh>
    <rPh sb="2" eb="5">
      <t>シイクガカリ</t>
    </rPh>
    <phoneticPr fontId="4"/>
  </si>
  <si>
    <t>無料開園</t>
    <rPh sb="0" eb="2">
      <t>ムリョウ</t>
    </rPh>
    <rPh sb="2" eb="4">
      <t>カイエン</t>
    </rPh>
    <phoneticPr fontId="4"/>
  </si>
  <si>
    <t>巣箱を作ろう</t>
    <rPh sb="0" eb="2">
      <t>スバコ</t>
    </rPh>
    <rPh sb="3" eb="4">
      <t>ツク</t>
    </rPh>
    <phoneticPr fontId="4"/>
  </si>
  <si>
    <t>自然観察会</t>
    <rPh sb="0" eb="2">
      <t>シゼン</t>
    </rPh>
    <rPh sb="2" eb="4">
      <t>カンサツ</t>
    </rPh>
    <rPh sb="4" eb="5">
      <t>カイ</t>
    </rPh>
    <phoneticPr fontId="4"/>
  </si>
  <si>
    <t>Ｒ８年度
支出計画</t>
    <rPh sb="2" eb="4">
      <t>ネンド</t>
    </rPh>
    <rPh sb="7" eb="9">
      <t>ケイカク</t>
    </rPh>
    <phoneticPr fontId="3"/>
  </si>
  <si>
    <t>Ｒ９年度
支出計画</t>
    <rPh sb="2" eb="4">
      <t>ネンド</t>
    </rPh>
    <rPh sb="7" eb="9">
      <t>ケイカク</t>
    </rPh>
    <phoneticPr fontId="3"/>
  </si>
  <si>
    <t>Ｒ10年度
支出計画</t>
    <rPh sb="3" eb="5">
      <t>ネンド</t>
    </rPh>
    <rPh sb="8" eb="10">
      <t>ケイカク</t>
    </rPh>
    <phoneticPr fontId="3"/>
  </si>
  <si>
    <t>Ｒ11年度
支出計画</t>
    <rPh sb="3" eb="5">
      <t>ネンド</t>
    </rPh>
    <rPh sb="8" eb="10">
      <t>ケイカク</t>
    </rPh>
    <phoneticPr fontId="3"/>
  </si>
  <si>
    <t>Ｒ12年度
支出計画</t>
    <rPh sb="3" eb="5">
      <t>ネンド</t>
    </rPh>
    <rPh sb="8" eb="10">
      <t>ケイカク</t>
    </rPh>
    <phoneticPr fontId="3"/>
  </si>
  <si>
    <t>SNS写真展</t>
    <rPh sb="3" eb="6">
      <t>シャシンテン</t>
    </rPh>
    <phoneticPr fontId="3"/>
  </si>
  <si>
    <t>物販</t>
    <rPh sb="0" eb="2">
      <t>ブッパン</t>
    </rPh>
    <phoneticPr fontId="4"/>
  </si>
  <si>
    <t>ヨーヨー風船釣り参加費</t>
    <phoneticPr fontId="3"/>
  </si>
  <si>
    <t>自動販売機手数料収入</t>
    <phoneticPr fontId="3"/>
  </si>
  <si>
    <t>一般管理費</t>
    <rPh sb="0" eb="5">
      <t>イッパンカンリヒ</t>
    </rPh>
    <phoneticPr fontId="3"/>
  </si>
  <si>
    <t>その他委託費</t>
    <rPh sb="2" eb="3">
      <t>タ</t>
    </rPh>
    <rPh sb="3" eb="6">
      <t>イタクヒ</t>
    </rPh>
    <phoneticPr fontId="3"/>
  </si>
  <si>
    <t>飼育費</t>
    <rPh sb="0" eb="2">
      <t>シイク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</si>
</sst>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;[Red]\-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2" borderId="6" xfId="0" applyFont="1" applyFill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2" borderId="14" xfId="0" applyFont="1" applyFill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 applyAlignment="1">
      <alignment horizontal="righ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2" borderId="25" xfId="0" applyFont="1" applyFill="1" applyBorder="1" applyAlignment="1">
      <alignment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7" fontId="7" fillId="2" borderId="11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 shrinkToFit="1"/>
    </xf>
    <xf numFmtId="0" fontId="6" fillId="0" borderId="13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38</xdr:row>
      <xdr:rowOff>38100</xdr:rowOff>
    </xdr:from>
    <xdr:to>
      <xdr:col>6</xdr:col>
      <xdr:colOff>28574</xdr:colOff>
      <xdr:row>39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81275" y="56197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38</xdr:row>
      <xdr:rowOff>38100</xdr:rowOff>
    </xdr:from>
    <xdr:to>
      <xdr:col>10</xdr:col>
      <xdr:colOff>28574</xdr:colOff>
      <xdr:row>39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76725" y="56197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93"/>
  <sheetViews>
    <sheetView showGridLines="0" tabSelected="1" view="pageBreakPreview" zoomScale="145" zoomScaleNormal="100" zoomScaleSheetLayoutView="145" workbookViewId="0">
      <selection activeCell="P35" sqref="P35"/>
    </sheetView>
  </sheetViews>
  <sheetFormatPr defaultRowHeight="11.1" customHeight="1" x14ac:dyDescent="0.15"/>
  <cols>
    <col min="1" max="1" width="9" style="1"/>
    <col min="2" max="2" width="3.125" style="1" customWidth="1"/>
    <col min="3" max="3" width="12.5" style="1" customWidth="1"/>
    <col min="4" max="4" width="7.125" style="1" customWidth="1"/>
    <col min="5" max="5" width="4" style="1" customWidth="1"/>
    <col min="6" max="6" width="7.125" style="1" customWidth="1"/>
    <col min="7" max="7" width="4" style="1" customWidth="1"/>
    <col min="8" max="8" width="7.125" style="1" customWidth="1"/>
    <col min="9" max="9" width="4" style="1" customWidth="1"/>
    <col min="10" max="10" width="7.125" style="1" customWidth="1"/>
    <col min="11" max="11" width="4" style="1" customWidth="1"/>
    <col min="12" max="12" width="7.125" style="1" customWidth="1"/>
    <col min="13" max="13" width="4" style="1" customWidth="1"/>
    <col min="14" max="14" width="7.125" style="1" customWidth="1"/>
    <col min="15" max="15" width="9.125" style="1" customWidth="1"/>
    <col min="16" max="16" width="7.625" style="1" customWidth="1"/>
    <col min="17" max="16384" width="9" style="1"/>
  </cols>
  <sheetData>
    <row r="1" spans="2:16" ht="11.1" customHeight="1" x14ac:dyDescent="0.15">
      <c r="B1" s="67" t="s">
        <v>0</v>
      </c>
      <c r="C1" s="67"/>
    </row>
    <row r="2" spans="2:16" ht="11.1" customHeight="1" x14ac:dyDescent="0.15">
      <c r="B2" s="68" t="s">
        <v>1</v>
      </c>
      <c r="C2" s="69"/>
      <c r="D2" s="69"/>
      <c r="E2" s="69"/>
      <c r="F2" s="69"/>
      <c r="G2" s="2"/>
      <c r="K2" s="2"/>
    </row>
    <row r="3" spans="2:16" ht="11.1" customHeight="1" x14ac:dyDescent="0.15">
      <c r="B3" s="70" t="s">
        <v>61</v>
      </c>
      <c r="C3" s="71"/>
      <c r="D3" s="71"/>
      <c r="E3" s="71"/>
      <c r="F3" s="71"/>
      <c r="G3" s="3"/>
      <c r="K3" s="3"/>
    </row>
    <row r="5" spans="2:16" ht="13.5" x14ac:dyDescent="0.15">
      <c r="B5" s="72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2:16" ht="11.1" customHeight="1" x14ac:dyDescent="0.15">
      <c r="B6" s="67" t="s">
        <v>3</v>
      </c>
      <c r="C6" s="67"/>
      <c r="O6" s="30" t="s">
        <v>4</v>
      </c>
    </row>
    <row r="7" spans="2:16" ht="12" customHeight="1" x14ac:dyDescent="0.15">
      <c r="B7" s="73" t="s">
        <v>5</v>
      </c>
      <c r="C7" s="74"/>
      <c r="D7" s="76" t="s">
        <v>53</v>
      </c>
      <c r="E7" s="73"/>
      <c r="F7" s="76" t="s">
        <v>54</v>
      </c>
      <c r="G7" s="73"/>
      <c r="H7" s="76" t="s">
        <v>55</v>
      </c>
      <c r="I7" s="73"/>
      <c r="J7" s="76" t="s">
        <v>56</v>
      </c>
      <c r="K7" s="73"/>
      <c r="L7" s="76" t="s">
        <v>57</v>
      </c>
      <c r="M7" s="73"/>
      <c r="N7" s="73" t="s">
        <v>6</v>
      </c>
      <c r="O7" s="4" t="s">
        <v>7</v>
      </c>
    </row>
    <row r="8" spans="2:16" ht="12" customHeight="1" thickBot="1" x14ac:dyDescent="0.2">
      <c r="B8" s="75"/>
      <c r="C8" s="75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60" t="s">
        <v>58</v>
      </c>
    </row>
    <row r="9" spans="2:16" ht="11.1" customHeight="1" thickBot="1" x14ac:dyDescent="0.2">
      <c r="B9" s="78" t="s">
        <v>8</v>
      </c>
      <c r="C9" s="79"/>
      <c r="D9" s="5">
        <v>0</v>
      </c>
      <c r="E9" s="6"/>
      <c r="F9" s="7">
        <v>0</v>
      </c>
      <c r="G9" s="6"/>
      <c r="H9" s="7">
        <v>0</v>
      </c>
      <c r="I9" s="6"/>
      <c r="J9" s="7">
        <v>0</v>
      </c>
      <c r="K9" s="6"/>
      <c r="L9" s="7">
        <v>0</v>
      </c>
      <c r="M9" s="6"/>
      <c r="N9" s="8" t="s">
        <v>42</v>
      </c>
      <c r="O9" s="9">
        <v>38418073</v>
      </c>
    </row>
    <row r="10" spans="2:16" ht="11.1" customHeight="1" x14ac:dyDescent="0.15">
      <c r="B10" s="80" t="s">
        <v>44</v>
      </c>
      <c r="C10" s="81"/>
      <c r="D10" s="10">
        <v>0</v>
      </c>
      <c r="E10" s="11" t="s">
        <v>43</v>
      </c>
      <c r="F10" s="10">
        <v>0</v>
      </c>
      <c r="G10" s="11" t="s">
        <v>43</v>
      </c>
      <c r="H10" s="10">
        <v>0</v>
      </c>
      <c r="I10" s="11" t="s">
        <v>43</v>
      </c>
      <c r="J10" s="10">
        <v>0</v>
      </c>
      <c r="K10" s="11" t="s">
        <v>43</v>
      </c>
      <c r="L10" s="10">
        <v>0</v>
      </c>
      <c r="M10" s="11" t="s">
        <v>43</v>
      </c>
      <c r="N10" s="10">
        <v>0</v>
      </c>
      <c r="O10" s="12">
        <f>SUM(O11:O15)</f>
        <v>1646734</v>
      </c>
    </row>
    <row r="11" spans="2:16" ht="11.1" customHeight="1" x14ac:dyDescent="0.15">
      <c r="B11" s="82"/>
      <c r="C11" s="13" t="s">
        <v>86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>
        <v>875700</v>
      </c>
    </row>
    <row r="12" spans="2:16" ht="11.1" customHeight="1" x14ac:dyDescent="0.15">
      <c r="B12" s="82"/>
      <c r="C12" s="15" t="s">
        <v>87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v>31800</v>
      </c>
    </row>
    <row r="13" spans="2:16" ht="11.1" customHeight="1" x14ac:dyDescent="0.15">
      <c r="B13" s="82"/>
      <c r="C13" s="17" t="s">
        <v>88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>
        <v>739234</v>
      </c>
    </row>
    <row r="14" spans="2:16" ht="11.1" customHeight="1" x14ac:dyDescent="0.15">
      <c r="B14" s="82"/>
      <c r="C14" s="4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2:16" ht="11.1" customHeight="1" x14ac:dyDescent="0.15">
      <c r="B15" s="63"/>
      <c r="C15" s="5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2:16" ht="11.1" customHeight="1" x14ac:dyDescent="0.15">
      <c r="B16" s="65" t="s">
        <v>45</v>
      </c>
      <c r="C16" s="66"/>
      <c r="D16" s="23">
        <v>0</v>
      </c>
      <c r="E16" s="24"/>
      <c r="F16" s="23">
        <v>0</v>
      </c>
      <c r="G16" s="24"/>
      <c r="H16" s="23">
        <v>0</v>
      </c>
      <c r="I16" s="24"/>
      <c r="J16" s="23">
        <v>0</v>
      </c>
      <c r="K16" s="24"/>
      <c r="L16" s="23">
        <v>0</v>
      </c>
      <c r="M16" s="24"/>
      <c r="N16" s="23">
        <v>0</v>
      </c>
      <c r="O16" s="25">
        <f>SUM(O9:O15)</f>
        <v>41711541</v>
      </c>
    </row>
    <row r="18" spans="2:19" ht="11.1" customHeight="1" x14ac:dyDescent="0.15">
      <c r="B18" s="67" t="s">
        <v>10</v>
      </c>
      <c r="C18" s="67"/>
      <c r="G18" s="85" t="s">
        <v>51</v>
      </c>
      <c r="H18" s="85"/>
      <c r="I18" s="85"/>
      <c r="J18" s="85"/>
      <c r="K18" s="85"/>
      <c r="L18" s="85"/>
      <c r="M18" s="85"/>
      <c r="N18" s="85"/>
      <c r="O18" s="85"/>
      <c r="P18" s="85"/>
    </row>
    <row r="19" spans="2:19" ht="12" customHeight="1" x14ac:dyDescent="0.15">
      <c r="B19" s="73" t="s">
        <v>5</v>
      </c>
      <c r="C19" s="74"/>
      <c r="D19" s="76" t="s">
        <v>80</v>
      </c>
      <c r="E19" s="73"/>
      <c r="F19" s="76" t="s">
        <v>81</v>
      </c>
      <c r="G19" s="73"/>
      <c r="H19" s="76" t="s">
        <v>82</v>
      </c>
      <c r="I19" s="73"/>
      <c r="J19" s="76" t="s">
        <v>83</v>
      </c>
      <c r="K19" s="73"/>
      <c r="L19" s="76" t="s">
        <v>84</v>
      </c>
      <c r="M19" s="73"/>
      <c r="N19" s="73" t="s">
        <v>6</v>
      </c>
      <c r="O19" s="4" t="s">
        <v>7</v>
      </c>
      <c r="P19" s="4" t="s">
        <v>11</v>
      </c>
    </row>
    <row r="20" spans="2:19" ht="12" customHeight="1" thickBot="1" x14ac:dyDescent="0.2">
      <c r="B20" s="75"/>
      <c r="C20" s="75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60" t="s">
        <v>58</v>
      </c>
      <c r="P20" s="11" t="s">
        <v>12</v>
      </c>
    </row>
    <row r="21" spans="2:19" ht="11.1" customHeight="1" thickBot="1" x14ac:dyDescent="0.2">
      <c r="B21" s="78" t="s">
        <v>46</v>
      </c>
      <c r="C21" s="86"/>
      <c r="D21" s="5">
        <v>0</v>
      </c>
      <c r="E21" s="6"/>
      <c r="F21" s="7">
        <v>0</v>
      </c>
      <c r="G21" s="6"/>
      <c r="H21" s="7">
        <v>0</v>
      </c>
      <c r="I21" s="6"/>
      <c r="J21" s="7">
        <v>0</v>
      </c>
      <c r="K21" s="6"/>
      <c r="L21" s="7">
        <v>0</v>
      </c>
      <c r="M21" s="6"/>
      <c r="N21" s="8" t="s">
        <v>13</v>
      </c>
      <c r="O21" s="52">
        <f>SUM(O22,O28,O34,O38,O42,O47,O64)</f>
        <v>38376670</v>
      </c>
      <c r="P21" s="24"/>
    </row>
    <row r="22" spans="2:19" ht="11.1" customHeight="1" x14ac:dyDescent="0.15">
      <c r="B22" s="87" t="s">
        <v>14</v>
      </c>
      <c r="C22" s="88"/>
      <c r="D22" s="10">
        <v>0</v>
      </c>
      <c r="E22" s="11" t="s">
        <v>15</v>
      </c>
      <c r="F22" s="10">
        <v>0</v>
      </c>
      <c r="G22" s="11" t="s">
        <v>15</v>
      </c>
      <c r="H22" s="10">
        <v>0</v>
      </c>
      <c r="I22" s="11" t="s">
        <v>15</v>
      </c>
      <c r="J22" s="10">
        <v>0</v>
      </c>
      <c r="K22" s="11" t="s">
        <v>15</v>
      </c>
      <c r="L22" s="10">
        <v>0</v>
      </c>
      <c r="M22" s="11" t="s">
        <v>15</v>
      </c>
      <c r="N22" s="10">
        <v>0</v>
      </c>
      <c r="O22" s="25">
        <f>SUM(O23:O27)</f>
        <v>31078593</v>
      </c>
      <c r="P22" s="24"/>
    </row>
    <row r="23" spans="2:19" ht="11.1" customHeight="1" x14ac:dyDescent="0.15">
      <c r="B23" s="89"/>
      <c r="C23" s="26" t="s">
        <v>62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18163580</v>
      </c>
      <c r="P23" s="13"/>
    </row>
    <row r="24" spans="2:19" ht="11.1" customHeight="1" x14ac:dyDescent="0.15">
      <c r="B24" s="89"/>
      <c r="C24" s="17" t="s">
        <v>16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7828388</v>
      </c>
      <c r="P24" s="15"/>
    </row>
    <row r="25" spans="2:19" ht="11.1" customHeight="1" x14ac:dyDescent="0.15">
      <c r="B25" s="89"/>
      <c r="C25" s="19" t="s">
        <v>89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>
        <v>5086625</v>
      </c>
      <c r="P25" s="17"/>
      <c r="R25" s="53"/>
    </row>
    <row r="26" spans="2:19" ht="11.1" customHeight="1" x14ac:dyDescent="0.15">
      <c r="B26" s="89"/>
      <c r="C26" s="48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4"/>
      <c r="S26" s="53"/>
    </row>
    <row r="27" spans="2:19" ht="11.1" customHeight="1" x14ac:dyDescent="0.15">
      <c r="B27" s="90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2"/>
      <c r="P27" s="28"/>
    </row>
    <row r="28" spans="2:19" ht="11.1" customHeight="1" x14ac:dyDescent="0.15">
      <c r="B28" s="83" t="s">
        <v>17</v>
      </c>
      <c r="C28" s="84"/>
      <c r="D28" s="23">
        <v>0</v>
      </c>
      <c r="E28" s="29" t="s">
        <v>15</v>
      </c>
      <c r="F28" s="23">
        <v>0</v>
      </c>
      <c r="G28" s="29" t="s">
        <v>15</v>
      </c>
      <c r="H28" s="23">
        <v>0</v>
      </c>
      <c r="I28" s="29" t="s">
        <v>15</v>
      </c>
      <c r="J28" s="23">
        <v>0</v>
      </c>
      <c r="K28" s="29" t="s">
        <v>15</v>
      </c>
      <c r="L28" s="23">
        <v>0</v>
      </c>
      <c r="M28" s="29" t="s">
        <v>15</v>
      </c>
      <c r="N28" s="23">
        <v>0</v>
      </c>
      <c r="O28" s="25">
        <f>SUM(O29:O33)</f>
        <v>0</v>
      </c>
      <c r="P28" s="24"/>
    </row>
    <row r="29" spans="2:19" ht="11.1" customHeight="1" x14ac:dyDescent="0.15">
      <c r="B29" s="89"/>
      <c r="C29" s="13" t="s">
        <v>18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0</v>
      </c>
      <c r="P29" s="13"/>
    </row>
    <row r="30" spans="2:19" ht="11.1" customHeight="1" x14ac:dyDescent="0.15">
      <c r="B30" s="89"/>
      <c r="C30" s="15" t="s">
        <v>19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>
        <v>0</v>
      </c>
      <c r="P30" s="15"/>
    </row>
    <row r="31" spans="2:19" ht="11.1" customHeight="1" x14ac:dyDescent="0.15">
      <c r="B31" s="89"/>
      <c r="C31" s="17" t="s">
        <v>20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>
        <v>0</v>
      </c>
      <c r="P31" s="17"/>
    </row>
    <row r="32" spans="2:19" ht="11.1" customHeight="1" x14ac:dyDescent="0.15">
      <c r="B32" s="89"/>
      <c r="C32" s="15" t="s">
        <v>21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>
        <v>0</v>
      </c>
      <c r="P32" s="15"/>
    </row>
    <row r="33" spans="2:16" ht="11.1" customHeight="1" x14ac:dyDescent="0.15">
      <c r="B33" s="9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8"/>
    </row>
    <row r="34" spans="2:16" ht="11.1" customHeight="1" x14ac:dyDescent="0.15">
      <c r="B34" s="83" t="s">
        <v>22</v>
      </c>
      <c r="C34" s="84"/>
      <c r="D34" s="23">
        <v>0</v>
      </c>
      <c r="E34" s="29" t="s">
        <v>23</v>
      </c>
      <c r="F34" s="23">
        <v>0</v>
      </c>
      <c r="G34" s="29" t="s">
        <v>23</v>
      </c>
      <c r="H34" s="23">
        <v>0</v>
      </c>
      <c r="I34" s="29" t="s">
        <v>23</v>
      </c>
      <c r="J34" s="23">
        <v>0</v>
      </c>
      <c r="K34" s="29" t="s">
        <v>23</v>
      </c>
      <c r="L34" s="23">
        <v>0</v>
      </c>
      <c r="M34" s="29" t="s">
        <v>23</v>
      </c>
      <c r="N34" s="23">
        <v>0</v>
      </c>
      <c r="O34" s="25">
        <f>SUM(O35:O37)</f>
        <v>312125</v>
      </c>
      <c r="P34" s="24"/>
    </row>
    <row r="35" spans="2:16" ht="11.1" customHeight="1" x14ac:dyDescent="0.15">
      <c r="B35" s="89"/>
      <c r="C35" s="13" t="s">
        <v>63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>
        <v>206965</v>
      </c>
      <c r="P35" s="57"/>
    </row>
    <row r="36" spans="2:16" ht="11.1" customHeight="1" x14ac:dyDescent="0.15">
      <c r="B36" s="89"/>
      <c r="C36" s="15" t="s">
        <v>64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>
        <v>105160</v>
      </c>
      <c r="P36" s="59"/>
    </row>
    <row r="37" spans="2:16" ht="11.1" customHeight="1" x14ac:dyDescent="0.15">
      <c r="B37" s="89"/>
      <c r="C37" s="17" t="s">
        <v>90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>
        <v>0</v>
      </c>
      <c r="P37" s="54"/>
    </row>
    <row r="38" spans="2:16" ht="11.1" customHeight="1" x14ac:dyDescent="0.15">
      <c r="B38" s="83" t="s">
        <v>24</v>
      </c>
      <c r="C38" s="84"/>
      <c r="D38" s="23">
        <v>0</v>
      </c>
      <c r="E38" s="29" t="s">
        <v>23</v>
      </c>
      <c r="F38" s="23">
        <v>0</v>
      </c>
      <c r="G38" s="29" t="s">
        <v>23</v>
      </c>
      <c r="H38" s="23">
        <v>0</v>
      </c>
      <c r="I38" s="29" t="s">
        <v>23</v>
      </c>
      <c r="J38" s="23">
        <v>0</v>
      </c>
      <c r="K38" s="29" t="s">
        <v>23</v>
      </c>
      <c r="L38" s="23">
        <v>0</v>
      </c>
      <c r="M38" s="29" t="s">
        <v>23</v>
      </c>
      <c r="N38" s="23">
        <v>0</v>
      </c>
      <c r="O38" s="25">
        <f>SUM(O39:O41)</f>
        <v>530436</v>
      </c>
      <c r="P38" s="56"/>
    </row>
    <row r="39" spans="2:16" ht="11.1" customHeight="1" x14ac:dyDescent="0.15">
      <c r="B39" s="87"/>
      <c r="C39" s="13" t="s">
        <v>59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>
        <v>0</v>
      </c>
      <c r="P39" s="57"/>
    </row>
    <row r="40" spans="2:16" ht="11.1" customHeight="1" x14ac:dyDescent="0.15">
      <c r="B40" s="87"/>
      <c r="C40" s="15" t="s">
        <v>60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>
        <v>530436</v>
      </c>
      <c r="P40" s="59"/>
    </row>
    <row r="41" spans="2:16" ht="11.1" customHeight="1" x14ac:dyDescent="0.15">
      <c r="B41" s="8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12"/>
      <c r="P41" s="28"/>
    </row>
    <row r="42" spans="2:16" ht="11.1" customHeight="1" x14ac:dyDescent="0.15">
      <c r="B42" s="83" t="s">
        <v>25</v>
      </c>
      <c r="C42" s="84"/>
      <c r="D42" s="23">
        <v>0</v>
      </c>
      <c r="E42" s="29" t="s">
        <v>15</v>
      </c>
      <c r="F42" s="23">
        <v>0</v>
      </c>
      <c r="G42" s="29" t="s">
        <v>15</v>
      </c>
      <c r="H42" s="23">
        <v>0</v>
      </c>
      <c r="I42" s="29" t="s">
        <v>15</v>
      </c>
      <c r="J42" s="23">
        <v>0</v>
      </c>
      <c r="K42" s="29" t="s">
        <v>15</v>
      </c>
      <c r="L42" s="23">
        <v>0</v>
      </c>
      <c r="M42" s="29" t="s">
        <v>15</v>
      </c>
      <c r="N42" s="23">
        <v>0</v>
      </c>
      <c r="O42" s="25">
        <f>SUM(O43:O46)</f>
        <v>94802</v>
      </c>
      <c r="P42" s="24" t="s">
        <v>26</v>
      </c>
    </row>
    <row r="43" spans="2:16" ht="11.1" customHeight="1" x14ac:dyDescent="0.15">
      <c r="B43" s="87"/>
      <c r="C43" s="26" t="s">
        <v>65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49500</v>
      </c>
      <c r="P43" s="26"/>
    </row>
    <row r="44" spans="2:16" ht="11.1" customHeight="1" x14ac:dyDescent="0.15">
      <c r="B44" s="87"/>
      <c r="C44" s="32" t="s">
        <v>66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>
        <v>4700</v>
      </c>
      <c r="P44" s="32"/>
    </row>
    <row r="45" spans="2:16" ht="11.1" customHeight="1" x14ac:dyDescent="0.15">
      <c r="B45" s="87"/>
      <c r="C45" s="38" t="s">
        <v>67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>
        <v>40602</v>
      </c>
      <c r="P45" s="34"/>
    </row>
    <row r="46" spans="2:16" ht="11.1" customHeight="1" x14ac:dyDescent="0.15">
      <c r="B46" s="88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6"/>
    </row>
    <row r="47" spans="2:16" ht="11.1" customHeight="1" x14ac:dyDescent="0.15">
      <c r="B47" s="83" t="s">
        <v>27</v>
      </c>
      <c r="C47" s="84"/>
      <c r="D47" s="23">
        <v>0</v>
      </c>
      <c r="E47" s="29" t="s">
        <v>15</v>
      </c>
      <c r="F47" s="23">
        <v>0</v>
      </c>
      <c r="G47" s="29" t="s">
        <v>15</v>
      </c>
      <c r="H47" s="23">
        <v>0</v>
      </c>
      <c r="I47" s="29" t="s">
        <v>15</v>
      </c>
      <c r="J47" s="23">
        <v>0</v>
      </c>
      <c r="K47" s="29" t="s">
        <v>15</v>
      </c>
      <c r="L47" s="23">
        <v>0</v>
      </c>
      <c r="M47" s="29" t="s">
        <v>15</v>
      </c>
      <c r="N47" s="23">
        <v>0</v>
      </c>
      <c r="O47" s="25">
        <f>SUM(O48:O63)</f>
        <v>5822314</v>
      </c>
      <c r="P47" s="24"/>
    </row>
    <row r="48" spans="2:16" ht="11.1" customHeight="1" x14ac:dyDescent="0.15">
      <c r="B48" s="89"/>
      <c r="C48" s="13" t="s">
        <v>28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>
        <v>290015</v>
      </c>
      <c r="P48" s="13"/>
    </row>
    <row r="49" spans="2:16" ht="11.1" customHeight="1" x14ac:dyDescent="0.15">
      <c r="B49" s="89"/>
      <c r="C49" s="15" t="s">
        <v>29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>
        <v>199263</v>
      </c>
      <c r="P49" s="15"/>
    </row>
    <row r="50" spans="2:16" ht="11.1" customHeight="1" x14ac:dyDescent="0.15">
      <c r="B50" s="89"/>
      <c r="C50" s="17" t="s">
        <v>30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>
        <v>6768</v>
      </c>
      <c r="P50" s="17"/>
    </row>
    <row r="51" spans="2:16" ht="11.1" customHeight="1" x14ac:dyDescent="0.15">
      <c r="B51" s="89"/>
      <c r="C51" s="15" t="s">
        <v>31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>
        <v>427268</v>
      </c>
      <c r="P51" s="15"/>
    </row>
    <row r="52" spans="2:16" ht="11.1" customHeight="1" x14ac:dyDescent="0.15">
      <c r="B52" s="89"/>
      <c r="C52" s="17" t="s">
        <v>32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>
        <v>0</v>
      </c>
      <c r="P52" s="17"/>
    </row>
    <row r="53" spans="2:16" ht="11.1" customHeight="1" x14ac:dyDescent="0.15">
      <c r="B53" s="89"/>
      <c r="C53" s="15" t="s">
        <v>33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6">
        <v>22440</v>
      </c>
      <c r="P53" s="15"/>
    </row>
    <row r="54" spans="2:16" ht="11.1" customHeight="1" x14ac:dyDescent="0.15">
      <c r="B54" s="89"/>
      <c r="C54" s="1" t="s">
        <v>34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>
        <v>60700</v>
      </c>
      <c r="P54" s="17"/>
    </row>
    <row r="55" spans="2:16" ht="11.1" customHeight="1" x14ac:dyDescent="0.15">
      <c r="B55" s="89"/>
      <c r="C55" s="15" t="s">
        <v>35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6">
        <v>1150700</v>
      </c>
      <c r="P55" s="15"/>
    </row>
    <row r="56" spans="2:16" ht="11.1" customHeight="1" x14ac:dyDescent="0.15">
      <c r="B56" s="89"/>
      <c r="C56" s="19" t="s">
        <v>91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>
        <v>3399273</v>
      </c>
      <c r="P56" s="19"/>
    </row>
    <row r="57" spans="2:16" ht="11.1" customHeight="1" x14ac:dyDescent="0.15">
      <c r="B57" s="89"/>
      <c r="C57" s="19" t="s">
        <v>68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>
        <v>33220</v>
      </c>
      <c r="P57" s="19"/>
    </row>
    <row r="58" spans="2:16" ht="11.1" customHeight="1" x14ac:dyDescent="0.15">
      <c r="B58" s="89"/>
      <c r="C58" s="19" t="s">
        <v>69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>
        <v>10000</v>
      </c>
      <c r="P58" s="19"/>
    </row>
    <row r="59" spans="2:16" ht="11.1" customHeight="1" x14ac:dyDescent="0.15">
      <c r="B59" s="89"/>
      <c r="C59" s="19" t="s">
        <v>70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>
        <v>165005</v>
      </c>
      <c r="P59" s="19"/>
    </row>
    <row r="60" spans="2:16" ht="11.1" customHeight="1" x14ac:dyDescent="0.15">
      <c r="B60" s="89"/>
      <c r="C60" s="19" t="s">
        <v>71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>
        <v>17833</v>
      </c>
      <c r="P60" s="19"/>
    </row>
    <row r="61" spans="2:16" ht="11.1" customHeight="1" x14ac:dyDescent="0.15">
      <c r="B61" s="89"/>
      <c r="C61" s="32" t="s">
        <v>72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>
        <v>39829</v>
      </c>
      <c r="P61" s="19"/>
    </row>
    <row r="62" spans="2:16" ht="11.1" customHeight="1" x14ac:dyDescent="0.15">
      <c r="B62" s="89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/>
      <c r="P62" s="32"/>
    </row>
    <row r="63" spans="2:16" ht="11.1" customHeight="1" x14ac:dyDescent="0.15">
      <c r="B63" s="90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6"/>
    </row>
    <row r="64" spans="2:16" ht="11.1" customHeight="1" x14ac:dyDescent="0.15">
      <c r="B64" s="83" t="s">
        <v>9</v>
      </c>
      <c r="C64" s="84"/>
      <c r="D64" s="23">
        <v>0</v>
      </c>
      <c r="E64" s="29" t="s">
        <v>36</v>
      </c>
      <c r="F64" s="23">
        <v>0</v>
      </c>
      <c r="G64" s="29" t="s">
        <v>36</v>
      </c>
      <c r="H64" s="23">
        <v>0</v>
      </c>
      <c r="I64" s="29" t="s">
        <v>36</v>
      </c>
      <c r="J64" s="23">
        <v>0</v>
      </c>
      <c r="K64" s="29" t="s">
        <v>36</v>
      </c>
      <c r="L64" s="23">
        <v>0</v>
      </c>
      <c r="M64" s="29" t="s">
        <v>36</v>
      </c>
      <c r="N64" s="23">
        <v>0</v>
      </c>
      <c r="O64" s="25">
        <f>SUM(O65:O68)</f>
        <v>538400</v>
      </c>
      <c r="P64" s="24"/>
    </row>
    <row r="65" spans="2:16" ht="11.1" customHeight="1" x14ac:dyDescent="0.15">
      <c r="B65" s="17"/>
      <c r="C65" s="39" t="s">
        <v>73</v>
      </c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0"/>
      <c r="O65" s="42">
        <v>538400</v>
      </c>
      <c r="P65" s="39"/>
    </row>
    <row r="66" spans="2:16" ht="11.1" customHeight="1" x14ac:dyDescent="0.15">
      <c r="B66" s="17"/>
      <c r="C66" s="34" t="s">
        <v>74</v>
      </c>
      <c r="D66" s="43"/>
      <c r="E66" s="44"/>
      <c r="F66" s="43"/>
      <c r="G66" s="44"/>
      <c r="H66" s="43"/>
      <c r="I66" s="44"/>
      <c r="J66" s="43"/>
      <c r="K66" s="44"/>
      <c r="L66" s="43"/>
      <c r="M66" s="44"/>
      <c r="N66" s="43"/>
      <c r="O66" s="35">
        <v>0</v>
      </c>
      <c r="P66" s="34"/>
    </row>
    <row r="67" spans="2:16" ht="11.1" customHeight="1" x14ac:dyDescent="0.15">
      <c r="B67" s="89"/>
      <c r="C67" s="49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6"/>
      <c r="P67" s="45"/>
    </row>
    <row r="68" spans="2:16" ht="11.1" customHeight="1" x14ac:dyDescent="0.15">
      <c r="B68" s="9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12"/>
      <c r="P68" s="28"/>
    </row>
    <row r="69" spans="2:16" ht="11.1" customHeight="1" x14ac:dyDescent="0.15">
      <c r="B69" s="80" t="s">
        <v>47</v>
      </c>
      <c r="C69" s="81"/>
      <c r="D69" s="10">
        <v>0</v>
      </c>
      <c r="E69" s="29" t="s">
        <v>36</v>
      </c>
      <c r="F69" s="10">
        <v>0</v>
      </c>
      <c r="G69" s="29" t="s">
        <v>36</v>
      </c>
      <c r="H69" s="10">
        <v>0</v>
      </c>
      <c r="I69" s="29" t="s">
        <v>36</v>
      </c>
      <c r="J69" s="10">
        <v>0</v>
      </c>
      <c r="K69" s="29" t="s">
        <v>36</v>
      </c>
      <c r="L69" s="10">
        <v>0</v>
      </c>
      <c r="M69" s="29" t="s">
        <v>36</v>
      </c>
      <c r="N69" s="10">
        <v>0</v>
      </c>
      <c r="O69" s="12">
        <f>SUM(O70:O81)</f>
        <v>1454776</v>
      </c>
      <c r="P69" s="24"/>
    </row>
    <row r="70" spans="2:16" ht="11.1" customHeight="1" x14ac:dyDescent="0.15">
      <c r="B70" s="82"/>
      <c r="C70" s="13" t="s">
        <v>75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>
        <v>0</v>
      </c>
      <c r="P70" s="13"/>
    </row>
    <row r="71" spans="2:16" ht="11.1" customHeight="1" x14ac:dyDescent="0.15">
      <c r="B71" s="82"/>
      <c r="C71" s="15" t="s">
        <v>76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>
        <v>7752</v>
      </c>
      <c r="P71" s="15"/>
    </row>
    <row r="72" spans="2:16" ht="11.1" customHeight="1" x14ac:dyDescent="0.15">
      <c r="B72" s="82"/>
      <c r="C72" s="32" t="s">
        <v>77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>
        <v>187000</v>
      </c>
      <c r="P72" s="32"/>
    </row>
    <row r="73" spans="2:16" ht="11.1" customHeight="1" x14ac:dyDescent="0.15">
      <c r="B73" s="82"/>
      <c r="C73" s="34" t="s">
        <v>78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5">
        <v>12526</v>
      </c>
      <c r="P73" s="34"/>
    </row>
    <row r="74" spans="2:16" ht="11.1" customHeight="1" x14ac:dyDescent="0.15">
      <c r="B74" s="82"/>
      <c r="C74" s="45" t="s">
        <v>79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6">
        <v>5246</v>
      </c>
      <c r="P74" s="45"/>
    </row>
    <row r="75" spans="2:16" ht="11.1" customHeight="1" x14ac:dyDescent="0.15">
      <c r="B75" s="82"/>
      <c r="C75" s="55" t="s">
        <v>85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>
        <v>10632</v>
      </c>
      <c r="P75" s="50"/>
    </row>
    <row r="76" spans="2:16" ht="11.1" customHeight="1" x14ac:dyDescent="0.15">
      <c r="B76" s="82"/>
      <c r="C76" s="19" t="s">
        <v>9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>
        <v>1231620</v>
      </c>
      <c r="P76" s="15"/>
    </row>
    <row r="77" spans="2:16" ht="11.1" customHeight="1" x14ac:dyDescent="0.15">
      <c r="B77" s="82"/>
      <c r="C77" s="47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15"/>
    </row>
    <row r="78" spans="2:16" ht="11.1" customHeight="1" x14ac:dyDescent="0.15">
      <c r="B78" s="82"/>
      <c r="C78" s="47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15"/>
    </row>
    <row r="79" spans="2:16" ht="11.1" customHeight="1" x14ac:dyDescent="0.15">
      <c r="B79" s="82"/>
      <c r="C79" s="47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17"/>
    </row>
    <row r="80" spans="2:16" ht="11.1" customHeight="1" x14ac:dyDescent="0.15">
      <c r="B80" s="82"/>
      <c r="C80" s="47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17"/>
    </row>
    <row r="81" spans="2:16" ht="11.1" customHeight="1" x14ac:dyDescent="0.15">
      <c r="B81" s="63"/>
      <c r="C81" s="5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2"/>
      <c r="P81" s="28"/>
    </row>
    <row r="82" spans="2:16" ht="11.1" customHeight="1" x14ac:dyDescent="0.15">
      <c r="B82" s="65" t="s">
        <v>48</v>
      </c>
      <c r="C82" s="66"/>
      <c r="D82" s="23">
        <v>0</v>
      </c>
      <c r="E82" s="24"/>
      <c r="F82" s="23">
        <v>0</v>
      </c>
      <c r="G82" s="24"/>
      <c r="H82" s="23">
        <v>0</v>
      </c>
      <c r="I82" s="24"/>
      <c r="J82" s="23">
        <v>0</v>
      </c>
      <c r="K82" s="24"/>
      <c r="L82" s="23">
        <v>0</v>
      </c>
      <c r="M82" s="24"/>
      <c r="N82" s="23">
        <v>0</v>
      </c>
      <c r="O82" s="25">
        <f>SUM(O22,O28,O34,O38,O42,O47,O64,O69)</f>
        <v>39831446</v>
      </c>
      <c r="P82" s="24"/>
    </row>
    <row r="83" spans="2:16" ht="5.25" customHeight="1" thickBot="1" x14ac:dyDescent="0.2"/>
    <row r="84" spans="2:16" ht="11.1" customHeight="1" thickBot="1" x14ac:dyDescent="0.2">
      <c r="B84" s="61" t="s">
        <v>49</v>
      </c>
      <c r="C84" s="62"/>
      <c r="D84" s="7">
        <v>0</v>
      </c>
      <c r="E84" s="6"/>
      <c r="F84" s="7">
        <v>0</v>
      </c>
      <c r="G84" s="6"/>
      <c r="H84" s="7">
        <v>0</v>
      </c>
      <c r="I84" s="6"/>
      <c r="J84" s="7">
        <v>0</v>
      </c>
      <c r="K84" s="6"/>
      <c r="L84" s="7">
        <v>0</v>
      </c>
      <c r="M84" s="6"/>
      <c r="N84" s="7">
        <v>0</v>
      </c>
      <c r="O84" s="31">
        <f>SUM(O9-O21)</f>
        <v>41403</v>
      </c>
    </row>
    <row r="85" spans="2:16" ht="11.1" customHeight="1" x14ac:dyDescent="0.15">
      <c r="B85" s="63" t="s">
        <v>50</v>
      </c>
      <c r="C85" s="64"/>
      <c r="D85" s="10">
        <v>0</v>
      </c>
      <c r="E85" s="28"/>
      <c r="F85" s="10">
        <v>0</v>
      </c>
      <c r="G85" s="28"/>
      <c r="H85" s="10">
        <v>0</v>
      </c>
      <c r="I85" s="28"/>
      <c r="J85" s="10">
        <v>0</v>
      </c>
      <c r="K85" s="28"/>
      <c r="L85" s="10">
        <v>0</v>
      </c>
      <c r="M85" s="28"/>
      <c r="N85" s="10">
        <v>0</v>
      </c>
      <c r="O85" s="58">
        <f>SUM(O10-O69)</f>
        <v>191958</v>
      </c>
    </row>
    <row r="86" spans="2:16" ht="6" customHeight="1" x14ac:dyDescent="0.15"/>
    <row r="87" spans="2:16" ht="11.1" customHeight="1" x14ac:dyDescent="0.15">
      <c r="B87" s="67" t="s">
        <v>37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 ht="11.1" customHeight="1" x14ac:dyDescent="0.15">
      <c r="B88" s="67" t="s">
        <v>38</v>
      </c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 ht="11.1" customHeight="1" x14ac:dyDescent="0.15">
      <c r="B89" s="67" t="s">
        <v>39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 ht="11.1" customHeight="1" x14ac:dyDescent="0.15">
      <c r="B90" s="67" t="s">
        <v>40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 ht="11.1" customHeight="1" x14ac:dyDescent="0.15">
      <c r="B91" s="67" t="s">
        <v>52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 ht="11.1" customHeight="1" x14ac:dyDescent="0.15">
      <c r="B92" s="67" t="s">
        <v>41</v>
      </c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 ht="11.1" customHeight="1" x14ac:dyDescent="0.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</sheetData>
  <mergeCells count="52">
    <mergeCell ref="B92:P92"/>
    <mergeCell ref="B93:P93"/>
    <mergeCell ref="B87:P87"/>
    <mergeCell ref="B88:P88"/>
    <mergeCell ref="B89:P89"/>
    <mergeCell ref="B90:P90"/>
    <mergeCell ref="B91:P91"/>
    <mergeCell ref="B29:B33"/>
    <mergeCell ref="B82:C82"/>
    <mergeCell ref="B35:B37"/>
    <mergeCell ref="B38:C38"/>
    <mergeCell ref="B39:B41"/>
    <mergeCell ref="B42:C42"/>
    <mergeCell ref="B43:B46"/>
    <mergeCell ref="B47:C47"/>
    <mergeCell ref="B48:B63"/>
    <mergeCell ref="B64:C64"/>
    <mergeCell ref="B67:B68"/>
    <mergeCell ref="B69:C69"/>
    <mergeCell ref="B70:B81"/>
    <mergeCell ref="B10:C10"/>
    <mergeCell ref="B11:B15"/>
    <mergeCell ref="B34:C34"/>
    <mergeCell ref="B18:C18"/>
    <mergeCell ref="G18:P18"/>
    <mergeCell ref="B19:C20"/>
    <mergeCell ref="D19:E20"/>
    <mergeCell ref="F19:G20"/>
    <mergeCell ref="H19:I20"/>
    <mergeCell ref="J19:K20"/>
    <mergeCell ref="L19:M20"/>
    <mergeCell ref="N19:N20"/>
    <mergeCell ref="B21:C21"/>
    <mergeCell ref="B22:C22"/>
    <mergeCell ref="B23:B27"/>
    <mergeCell ref="B28:C28"/>
    <mergeCell ref="B84:C84"/>
    <mergeCell ref="B85:C85"/>
    <mergeCell ref="B16:C16"/>
    <mergeCell ref="B1:C1"/>
    <mergeCell ref="B2:F2"/>
    <mergeCell ref="B3:F3"/>
    <mergeCell ref="B5:P5"/>
    <mergeCell ref="B6:C6"/>
    <mergeCell ref="B7:C8"/>
    <mergeCell ref="D7:E8"/>
    <mergeCell ref="F7:G8"/>
    <mergeCell ref="H7:I8"/>
    <mergeCell ref="J7:K8"/>
    <mergeCell ref="L7:M8"/>
    <mergeCell ref="N7:N8"/>
    <mergeCell ref="B9:C9"/>
  </mergeCells>
  <phoneticPr fontId="3"/>
  <pageMargins left="0.54" right="0.2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様式７（野鳥の森）</vt:lpstr>
      <vt:lpstr>'様式７（野鳥の森）'!Print_Area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企画課★</dc:creator>
  <cp:lastModifiedBy>00083389</cp:lastModifiedBy>
  <cp:lastPrinted>2025-05-27T07:21:39Z</cp:lastPrinted>
  <dcterms:created xsi:type="dcterms:W3CDTF">2008-11-09T01:54:35Z</dcterms:created>
  <dcterms:modified xsi:type="dcterms:W3CDTF">2025-07-23T04:44:02Z</dcterms:modified>
</cp:coreProperties>
</file>