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2処理分\出力ファイル\ライブラリ・ホームページ掲載用\"/>
    </mc:Choice>
  </mc:AlternateContent>
  <bookViews>
    <workbookView xWindow="0" yWindow="0" windowWidth="28800" windowHeight="1161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E76" i="2" s="1"/>
  <c r="B67" i="2"/>
  <c r="H66" i="2"/>
  <c r="G66" i="2"/>
  <c r="F66" i="2"/>
  <c r="D66" i="2"/>
  <c r="C66" i="2"/>
  <c r="B66" i="2"/>
  <c r="H65" i="2"/>
  <c r="G77" i="2" s="1"/>
  <c r="G65" i="2"/>
  <c r="F65" i="2"/>
  <c r="D65" i="2"/>
  <c r="C65" i="2"/>
  <c r="B65" i="2"/>
  <c r="H64" i="2"/>
  <c r="G64" i="2"/>
  <c r="E77" i="2" s="1"/>
  <c r="F64" i="2"/>
  <c r="D64" i="2"/>
  <c r="G76" i="2" s="1"/>
  <c r="C64" i="2"/>
  <c r="B64" i="2"/>
  <c r="H63" i="2"/>
  <c r="G63" i="2"/>
  <c r="F63" i="2"/>
  <c r="D63" i="2"/>
  <c r="C63" i="2"/>
  <c r="B63" i="2"/>
  <c r="H62" i="2"/>
  <c r="G62" i="2"/>
  <c r="F62" i="2"/>
  <c r="D62" i="2"/>
  <c r="G75" i="2" s="1"/>
  <c r="C62" i="2"/>
  <c r="B62" i="2"/>
  <c r="H61" i="2"/>
  <c r="G61" i="2"/>
  <c r="F61" i="2"/>
  <c r="D61" i="2"/>
  <c r="C61" i="2"/>
  <c r="C59" i="2" s="1"/>
  <c r="B61" i="2"/>
  <c r="B59" i="2" s="1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B4" i="1" s="1"/>
  <c r="E4" i="1"/>
  <c r="D4" i="1"/>
  <c r="C4" i="1"/>
  <c r="G74" i="2" l="1"/>
  <c r="H75" i="2"/>
  <c r="H76" i="2"/>
  <c r="C76" i="2"/>
  <c r="H77" i="2"/>
  <c r="C77" i="2"/>
  <c r="D59" i="2"/>
  <c r="E75" i="2"/>
  <c r="C75" i="2" l="1"/>
  <c r="E74" i="2"/>
  <c r="F75" i="2" s="1"/>
  <c r="H74" i="2"/>
  <c r="F74" i="2" l="1"/>
  <c r="F76" i="2"/>
  <c r="F77" i="2"/>
  <c r="C74" i="2"/>
  <c r="D75" i="2"/>
  <c r="D74" i="2" l="1"/>
  <c r="D76" i="2"/>
  <c r="D77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<sst xmlns="http://schemas.openxmlformats.org/spreadsheetml/2006/main" count="392" uniqueCount="356">
  <si>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</si>
  <si>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令和6年(2024年)2月1日現在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</si>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</sst>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161777</v>
      </c>
      <c r="C4" s="11">
        <f>SUM(C6,C18,C31,H6,H22,H31,C65,C88,C99,H74,H86,H93,H110)</f>
        <v>169690</v>
      </c>
      <c r="D4" s="11">
        <f>SUM(D6,D18,D31,I6,I22,I31,D65,D88,D99,I74,I86,I93,I110)</f>
        <v>173235</v>
      </c>
      <c r="E4" s="11">
        <f>SUM(E6,E18,E31,J6,J22,J31,E65,E88,E99,J74,J86,J93,J110)</f>
        <v>342925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17021</v>
      </c>
      <c r="C6" s="19">
        <f>SUM(C7:C16)</f>
        <v>18186</v>
      </c>
      <c r="D6" s="19">
        <f>SUM(D7:D16)</f>
        <v>19148</v>
      </c>
      <c r="E6" s="19">
        <f>SUM(E7:E16)</f>
        <v>37334</v>
      </c>
      <c r="F6" s="20" t="s">
        <v>10</v>
      </c>
      <c r="G6" s="19">
        <f>SUM(G7:G20)</f>
        <v>24122</v>
      </c>
      <c r="H6" s="19">
        <f>SUM(H7:H20)</f>
        <v>24913</v>
      </c>
      <c r="I6" s="19">
        <f>SUM(I7:I20)</f>
        <v>26107</v>
      </c>
      <c r="J6" s="21">
        <f>SUM(J7:J20)</f>
        <v>51020</v>
      </c>
    </row>
    <row r="7" spans="1:10" ht="13.5" customHeight="1" x14ac:dyDescent="0.15">
      <c r="A7" s="22" t="s">
        <v>11</v>
      </c>
      <c r="B7" s="23">
        <v>2766</v>
      </c>
      <c r="C7" s="23">
        <v>3114</v>
      </c>
      <c r="D7" s="23">
        <v>3173</v>
      </c>
      <c r="E7" s="23">
        <v>6287</v>
      </c>
      <c r="F7" s="24" t="s">
        <v>12</v>
      </c>
      <c r="G7" s="23">
        <v>2002</v>
      </c>
      <c r="H7" s="23">
        <v>2213</v>
      </c>
      <c r="I7" s="23">
        <v>2199</v>
      </c>
      <c r="J7" s="25">
        <v>4412</v>
      </c>
    </row>
    <row r="8" spans="1:10" ht="13.5" customHeight="1" x14ac:dyDescent="0.15">
      <c r="A8" s="22" t="s">
        <v>13</v>
      </c>
      <c r="B8" s="23">
        <v>3994</v>
      </c>
      <c r="C8" s="23">
        <v>4295</v>
      </c>
      <c r="D8" s="23">
        <v>4576</v>
      </c>
      <c r="E8" s="23">
        <v>8871</v>
      </c>
      <c r="F8" s="24" t="s">
        <v>14</v>
      </c>
      <c r="G8" s="23">
        <v>722</v>
      </c>
      <c r="H8" s="23">
        <v>847</v>
      </c>
      <c r="I8" s="23">
        <v>877</v>
      </c>
      <c r="J8" s="25">
        <v>1724</v>
      </c>
    </row>
    <row r="9" spans="1:10" ht="13.5" customHeight="1" x14ac:dyDescent="0.15">
      <c r="A9" s="22" t="s">
        <v>15</v>
      </c>
      <c r="B9" s="23">
        <v>1693</v>
      </c>
      <c r="C9" s="23">
        <v>1691</v>
      </c>
      <c r="D9" s="23">
        <v>1884</v>
      </c>
      <c r="E9" s="23">
        <v>3575</v>
      </c>
      <c r="F9" s="24" t="s">
        <v>16</v>
      </c>
      <c r="G9" s="23">
        <v>1427</v>
      </c>
      <c r="H9" s="23">
        <v>1735</v>
      </c>
      <c r="I9" s="23">
        <v>1729</v>
      </c>
      <c r="J9" s="25">
        <v>3464</v>
      </c>
    </row>
    <row r="10" spans="1:10" ht="13.5" customHeight="1" x14ac:dyDescent="0.15">
      <c r="A10" s="22" t="s">
        <v>17</v>
      </c>
      <c r="B10" s="23">
        <v>2614</v>
      </c>
      <c r="C10" s="23">
        <v>2886</v>
      </c>
      <c r="D10" s="23">
        <v>2989</v>
      </c>
      <c r="E10" s="23">
        <v>5875</v>
      </c>
      <c r="F10" s="24" t="s">
        <v>18</v>
      </c>
      <c r="G10" s="23">
        <v>630</v>
      </c>
      <c r="H10" s="23">
        <v>783</v>
      </c>
      <c r="I10" s="23">
        <v>732</v>
      </c>
      <c r="J10" s="25">
        <v>1515</v>
      </c>
    </row>
    <row r="11" spans="1:10" ht="13.5" customHeight="1" x14ac:dyDescent="0.15">
      <c r="A11" s="22" t="s">
        <v>19</v>
      </c>
      <c r="B11" s="23">
        <v>3200</v>
      </c>
      <c r="C11" s="23">
        <v>3496</v>
      </c>
      <c r="D11" s="23">
        <v>3567</v>
      </c>
      <c r="E11" s="23">
        <v>7063</v>
      </c>
      <c r="F11" s="24" t="s">
        <v>20</v>
      </c>
      <c r="G11" s="23">
        <v>319</v>
      </c>
      <c r="H11" s="23">
        <v>324</v>
      </c>
      <c r="I11" s="23">
        <v>330</v>
      </c>
      <c r="J11" s="25">
        <v>654</v>
      </c>
    </row>
    <row r="12" spans="1:10" ht="13.5" customHeight="1" x14ac:dyDescent="0.15">
      <c r="A12" s="22" t="s">
        <v>21</v>
      </c>
      <c r="B12" s="23">
        <v>667</v>
      </c>
      <c r="C12" s="23">
        <v>688</v>
      </c>
      <c r="D12" s="23">
        <v>808</v>
      </c>
      <c r="E12" s="23">
        <v>1496</v>
      </c>
      <c r="F12" s="24" t="s">
        <v>22</v>
      </c>
      <c r="G12" s="23">
        <v>6813</v>
      </c>
      <c r="H12" s="23">
        <v>6726</v>
      </c>
      <c r="I12" s="23">
        <v>7025</v>
      </c>
      <c r="J12" s="25">
        <v>13751</v>
      </c>
    </row>
    <row r="13" spans="1:10" ht="13.5" customHeight="1" x14ac:dyDescent="0.15">
      <c r="A13" s="22" t="s">
        <v>23</v>
      </c>
      <c r="B13" s="23">
        <v>693</v>
      </c>
      <c r="C13" s="23">
        <v>570</v>
      </c>
      <c r="D13" s="23">
        <v>608</v>
      </c>
      <c r="E13" s="23">
        <v>1178</v>
      </c>
      <c r="F13" s="24" t="s">
        <v>24</v>
      </c>
      <c r="G13" s="23">
        <v>2027</v>
      </c>
      <c r="H13" s="23">
        <v>2250</v>
      </c>
      <c r="I13" s="23">
        <v>2357</v>
      </c>
      <c r="J13" s="25">
        <v>4607</v>
      </c>
    </row>
    <row r="14" spans="1:10" ht="13.5" customHeight="1" x14ac:dyDescent="0.15">
      <c r="A14" s="22" t="s">
        <v>25</v>
      </c>
      <c r="B14" s="23">
        <v>682</v>
      </c>
      <c r="C14" s="23">
        <v>691</v>
      </c>
      <c r="D14" s="23">
        <v>730</v>
      </c>
      <c r="E14" s="23">
        <v>1421</v>
      </c>
      <c r="F14" s="24" t="s">
        <v>26</v>
      </c>
      <c r="G14" s="23">
        <v>2530</v>
      </c>
      <c r="H14" s="23">
        <v>2550</v>
      </c>
      <c r="I14" s="23">
        <v>2792</v>
      </c>
      <c r="J14" s="25">
        <v>5342</v>
      </c>
    </row>
    <row r="15" spans="1:10" ht="13.5" customHeight="1" x14ac:dyDescent="0.15">
      <c r="A15" s="22" t="s">
        <v>27</v>
      </c>
      <c r="B15" s="23">
        <v>442</v>
      </c>
      <c r="C15" s="23">
        <v>502</v>
      </c>
      <c r="D15" s="23">
        <v>544</v>
      </c>
      <c r="E15" s="23">
        <v>1046</v>
      </c>
      <c r="F15" s="24" t="s">
        <v>28</v>
      </c>
      <c r="G15" s="23">
        <v>1688</v>
      </c>
      <c r="H15" s="23">
        <v>1541</v>
      </c>
      <c r="I15" s="23">
        <v>1711</v>
      </c>
      <c r="J15" s="25">
        <v>3252</v>
      </c>
    </row>
    <row r="16" spans="1:10" ht="13.5" customHeight="1" x14ac:dyDescent="0.15">
      <c r="A16" s="22" t="s">
        <v>29</v>
      </c>
      <c r="B16" s="23">
        <v>270</v>
      </c>
      <c r="C16" s="23">
        <v>253</v>
      </c>
      <c r="D16" s="23">
        <v>269</v>
      </c>
      <c r="E16" s="23">
        <v>522</v>
      </c>
      <c r="F16" s="24" t="s">
        <v>30</v>
      </c>
      <c r="G16" s="23">
        <v>1117</v>
      </c>
      <c r="H16" s="23">
        <v>1008</v>
      </c>
      <c r="I16" s="23">
        <v>1089</v>
      </c>
      <c r="J16" s="25">
        <v>2097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1560</v>
      </c>
      <c r="H17" s="23">
        <v>1498</v>
      </c>
      <c r="I17" s="23">
        <v>1632</v>
      </c>
      <c r="J17" s="25">
        <v>3130</v>
      </c>
    </row>
    <row r="18" spans="1:10" ht="13.5" customHeight="1" x14ac:dyDescent="0.15">
      <c r="A18" s="18" t="s">
        <v>32</v>
      </c>
      <c r="B18" s="19">
        <f>SUM(B19:B29)</f>
        <v>6421</v>
      </c>
      <c r="C18" s="19">
        <f>SUM(C19:C29)</f>
        <v>6966</v>
      </c>
      <c r="D18" s="19">
        <f>SUM(D19:D29)</f>
        <v>7113</v>
      </c>
      <c r="E18" s="19">
        <f>SUM(E19:E29)</f>
        <v>14079</v>
      </c>
      <c r="F18" s="24" t="s">
        <v>33</v>
      </c>
      <c r="G18" s="23">
        <v>958</v>
      </c>
      <c r="H18" s="23">
        <v>1063</v>
      </c>
      <c r="I18" s="23">
        <v>1128</v>
      </c>
      <c r="J18" s="25">
        <v>2191</v>
      </c>
    </row>
    <row r="19" spans="1:10" ht="13.5" customHeight="1" x14ac:dyDescent="0.15">
      <c r="A19" s="22" t="s">
        <v>34</v>
      </c>
      <c r="B19" s="23">
        <v>2385</v>
      </c>
      <c r="C19" s="23">
        <v>2601</v>
      </c>
      <c r="D19" s="23">
        <v>2647</v>
      </c>
      <c r="E19" s="23">
        <v>5248</v>
      </c>
      <c r="F19" s="24" t="s">
        <v>35</v>
      </c>
      <c r="G19" s="23">
        <v>1301</v>
      </c>
      <c r="H19" s="23">
        <v>1281</v>
      </c>
      <c r="I19" s="23">
        <v>1388</v>
      </c>
      <c r="J19" s="25">
        <v>2669</v>
      </c>
    </row>
    <row r="20" spans="1:10" ht="13.5" customHeight="1" x14ac:dyDescent="0.15">
      <c r="A20" s="22" t="s">
        <v>36</v>
      </c>
      <c r="B20" s="23">
        <v>235</v>
      </c>
      <c r="C20" s="23">
        <v>218</v>
      </c>
      <c r="D20" s="23">
        <v>276</v>
      </c>
      <c r="E20" s="23">
        <v>494</v>
      </c>
      <c r="F20" s="24" t="s">
        <v>37</v>
      </c>
      <c r="G20" s="23">
        <v>1028</v>
      </c>
      <c r="H20" s="23">
        <v>1094</v>
      </c>
      <c r="I20" s="23">
        <v>1118</v>
      </c>
      <c r="J20" s="25">
        <v>2212</v>
      </c>
    </row>
    <row r="21" spans="1:10" ht="13.5" customHeight="1" x14ac:dyDescent="0.15">
      <c r="A21" s="22" t="s">
        <v>38</v>
      </c>
      <c r="B21" s="23">
        <v>423</v>
      </c>
      <c r="C21" s="23">
        <v>454</v>
      </c>
      <c r="D21" s="23">
        <v>410</v>
      </c>
      <c r="E21" s="23">
        <v>864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308</v>
      </c>
      <c r="C22" s="23">
        <v>365</v>
      </c>
      <c r="D22" s="23">
        <v>329</v>
      </c>
      <c r="E22" s="23">
        <v>694</v>
      </c>
      <c r="F22" s="20" t="s">
        <v>40</v>
      </c>
      <c r="G22" s="19">
        <f>SUM(G23:G29)</f>
        <v>5518</v>
      </c>
      <c r="H22" s="19">
        <f>SUM(H23:H29)</f>
        <v>5972</v>
      </c>
      <c r="I22" s="19">
        <f>SUM(I23:I29)</f>
        <v>5795</v>
      </c>
      <c r="J22" s="21">
        <f>SUM(J23:J29)</f>
        <v>11767</v>
      </c>
    </row>
    <row r="23" spans="1:10" ht="13.5" customHeight="1" x14ac:dyDescent="0.15">
      <c r="A23" s="22" t="s">
        <v>41</v>
      </c>
      <c r="B23" s="23">
        <v>496</v>
      </c>
      <c r="C23" s="23">
        <v>542</v>
      </c>
      <c r="D23" s="23">
        <v>553</v>
      </c>
      <c r="E23" s="23">
        <v>1095</v>
      </c>
      <c r="F23" s="24" t="s">
        <v>42</v>
      </c>
      <c r="G23" s="23">
        <v>145</v>
      </c>
      <c r="H23" s="23">
        <v>164</v>
      </c>
      <c r="I23" s="23">
        <v>149</v>
      </c>
      <c r="J23" s="25">
        <v>313</v>
      </c>
    </row>
    <row r="24" spans="1:10" ht="13.5" customHeight="1" x14ac:dyDescent="0.15">
      <c r="A24" s="22" t="s">
        <v>43</v>
      </c>
      <c r="B24" s="23">
        <v>72</v>
      </c>
      <c r="C24" s="23">
        <v>93</v>
      </c>
      <c r="D24" s="23">
        <v>82</v>
      </c>
      <c r="E24" s="23">
        <v>175</v>
      </c>
      <c r="F24" s="24" t="s">
        <v>44</v>
      </c>
      <c r="G24" s="23">
        <v>172</v>
      </c>
      <c r="H24" s="23">
        <v>201</v>
      </c>
      <c r="I24" s="23">
        <v>214</v>
      </c>
      <c r="J24" s="25">
        <v>415</v>
      </c>
    </row>
    <row r="25" spans="1:10" ht="13.5" customHeight="1" x14ac:dyDescent="0.15">
      <c r="A25" s="22" t="s">
        <v>45</v>
      </c>
      <c r="B25" s="23">
        <v>887</v>
      </c>
      <c r="C25" s="23">
        <v>1007</v>
      </c>
      <c r="D25" s="23">
        <v>998</v>
      </c>
      <c r="E25" s="23">
        <v>2005</v>
      </c>
      <c r="F25" s="24" t="s">
        <v>46</v>
      </c>
      <c r="G25" s="23">
        <v>317</v>
      </c>
      <c r="H25" s="23">
        <v>341</v>
      </c>
      <c r="I25" s="23">
        <v>317</v>
      </c>
      <c r="J25" s="25">
        <v>658</v>
      </c>
    </row>
    <row r="26" spans="1:10" ht="13.5" customHeight="1" x14ac:dyDescent="0.15">
      <c r="A26" s="22" t="s">
        <v>47</v>
      </c>
      <c r="B26" s="23">
        <v>482</v>
      </c>
      <c r="C26" s="23">
        <v>465</v>
      </c>
      <c r="D26" s="23">
        <v>552</v>
      </c>
      <c r="E26" s="23">
        <v>1017</v>
      </c>
      <c r="F26" s="24" t="s">
        <v>48</v>
      </c>
      <c r="G26" s="23">
        <v>4196</v>
      </c>
      <c r="H26" s="23">
        <v>4460</v>
      </c>
      <c r="I26" s="23">
        <v>4426</v>
      </c>
      <c r="J26" s="25">
        <v>8886</v>
      </c>
    </row>
    <row r="27" spans="1:10" ht="13.5" customHeight="1" x14ac:dyDescent="0.15">
      <c r="A27" s="22" t="s">
        <v>49</v>
      </c>
      <c r="B27" s="23">
        <v>403</v>
      </c>
      <c r="C27" s="23">
        <v>438</v>
      </c>
      <c r="D27" s="23">
        <v>452</v>
      </c>
      <c r="E27" s="23">
        <v>890</v>
      </c>
      <c r="F27" s="24" t="s">
        <v>50</v>
      </c>
      <c r="G27" s="23">
        <v>446</v>
      </c>
      <c r="H27" s="23">
        <v>504</v>
      </c>
      <c r="I27" s="23">
        <v>433</v>
      </c>
      <c r="J27" s="25">
        <v>937</v>
      </c>
    </row>
    <row r="28" spans="1:10" ht="13.5" customHeight="1" x14ac:dyDescent="0.15">
      <c r="A28" s="22" t="s">
        <v>51</v>
      </c>
      <c r="B28" s="23">
        <v>397</v>
      </c>
      <c r="C28" s="23">
        <v>432</v>
      </c>
      <c r="D28" s="23">
        <v>446</v>
      </c>
      <c r="E28" s="23">
        <v>878</v>
      </c>
      <c r="F28" s="24" t="s">
        <v>52</v>
      </c>
      <c r="G28" s="23">
        <v>166</v>
      </c>
      <c r="H28" s="23">
        <v>215</v>
      </c>
      <c r="I28" s="23">
        <v>179</v>
      </c>
      <c r="J28" s="25">
        <v>394</v>
      </c>
    </row>
    <row r="29" spans="1:10" ht="13.5" customHeight="1" x14ac:dyDescent="0.15">
      <c r="A29" s="22" t="s">
        <v>53</v>
      </c>
      <c r="B29" s="23">
        <v>333</v>
      </c>
      <c r="C29" s="23">
        <v>351</v>
      </c>
      <c r="D29" s="23">
        <v>368</v>
      </c>
      <c r="E29" s="23">
        <v>719</v>
      </c>
      <c r="F29" s="24" t="s">
        <v>54</v>
      </c>
      <c r="G29" s="23">
        <v>76</v>
      </c>
      <c r="H29" s="23">
        <v>87</v>
      </c>
      <c r="I29" s="23">
        <v>77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14898</v>
      </c>
      <c r="C31" s="19">
        <f>SUM(C32:C60)</f>
        <v>16608</v>
      </c>
      <c r="D31" s="19">
        <f>SUM(D32:D60)</f>
        <v>16783</v>
      </c>
      <c r="E31" s="30">
        <f>SUM(E32:E60)</f>
        <v>33391</v>
      </c>
      <c r="F31" s="20" t="s">
        <v>56</v>
      </c>
      <c r="G31" s="19">
        <f>SUM(G32:G57)</f>
        <v>14552</v>
      </c>
      <c r="H31" s="19">
        <f>SUM(H32:H57)</f>
        <v>15663</v>
      </c>
      <c r="I31" s="19">
        <f>SUM(I32:I57)</f>
        <v>15667</v>
      </c>
      <c r="J31" s="21">
        <f>SUM(J32:J57)</f>
        <v>31330</v>
      </c>
    </row>
    <row r="32" spans="1:10" ht="13.5" customHeight="1" x14ac:dyDescent="0.15">
      <c r="A32" s="22" t="s">
        <v>57</v>
      </c>
      <c r="B32" s="23">
        <v>282</v>
      </c>
      <c r="C32" s="23">
        <v>247</v>
      </c>
      <c r="D32" s="23">
        <v>264</v>
      </c>
      <c r="E32" s="23">
        <v>511</v>
      </c>
      <c r="F32" s="24" t="s">
        <v>58</v>
      </c>
      <c r="G32" s="23">
        <v>954</v>
      </c>
      <c r="H32" s="23">
        <v>943</v>
      </c>
      <c r="I32" s="23">
        <v>1017</v>
      </c>
      <c r="J32" s="25">
        <v>1960</v>
      </c>
    </row>
    <row r="33" spans="1:10" ht="13.5" customHeight="1" x14ac:dyDescent="0.15">
      <c r="A33" s="22" t="s">
        <v>59</v>
      </c>
      <c r="B33" s="23">
        <v>877</v>
      </c>
      <c r="C33" s="23">
        <v>883</v>
      </c>
      <c r="D33" s="23">
        <v>973</v>
      </c>
      <c r="E33" s="23">
        <v>1856</v>
      </c>
      <c r="F33" s="24" t="s">
        <v>60</v>
      </c>
      <c r="G33" s="23">
        <v>788</v>
      </c>
      <c r="H33" s="23">
        <v>849</v>
      </c>
      <c r="I33" s="23">
        <v>800</v>
      </c>
      <c r="J33" s="25">
        <v>1649</v>
      </c>
    </row>
    <row r="34" spans="1:10" ht="13.5" customHeight="1" x14ac:dyDescent="0.15">
      <c r="A34" s="22" t="s">
        <v>61</v>
      </c>
      <c r="B34" s="23">
        <v>574</v>
      </c>
      <c r="C34" s="23">
        <v>644</v>
      </c>
      <c r="D34" s="23">
        <v>628</v>
      </c>
      <c r="E34" s="23">
        <v>1272</v>
      </c>
      <c r="F34" s="31" t="s">
        <v>62</v>
      </c>
      <c r="G34" s="23">
        <v>1388</v>
      </c>
      <c r="H34" s="23">
        <v>1449</v>
      </c>
      <c r="I34" s="23">
        <v>1376</v>
      </c>
      <c r="J34" s="25">
        <v>2825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489</v>
      </c>
      <c r="H35" s="23">
        <v>483</v>
      </c>
      <c r="I35" s="23">
        <v>462</v>
      </c>
      <c r="J35" s="25">
        <v>945</v>
      </c>
    </row>
    <row r="36" spans="1:10" ht="13.5" customHeight="1" x14ac:dyDescent="0.15">
      <c r="A36" s="22" t="s">
        <v>65</v>
      </c>
      <c r="B36" s="23">
        <v>1171</v>
      </c>
      <c r="C36" s="23">
        <v>1156</v>
      </c>
      <c r="D36" s="23">
        <v>1129</v>
      </c>
      <c r="E36" s="23">
        <v>2285</v>
      </c>
      <c r="F36" s="24" t="s">
        <v>66</v>
      </c>
      <c r="G36" s="23">
        <v>1421</v>
      </c>
      <c r="H36" s="23">
        <v>1435</v>
      </c>
      <c r="I36" s="23">
        <v>1553</v>
      </c>
      <c r="J36" s="25">
        <v>2988</v>
      </c>
    </row>
    <row r="37" spans="1:10" ht="13.5" customHeight="1" x14ac:dyDescent="0.15">
      <c r="A37" s="22" t="s">
        <v>67</v>
      </c>
      <c r="B37" s="23">
        <v>1138</v>
      </c>
      <c r="C37" s="23">
        <v>1190</v>
      </c>
      <c r="D37" s="23">
        <v>1057</v>
      </c>
      <c r="E37" s="23">
        <v>2247</v>
      </c>
      <c r="F37" s="24" t="s">
        <v>68</v>
      </c>
      <c r="G37" s="23">
        <v>1237</v>
      </c>
      <c r="H37" s="23">
        <v>1358</v>
      </c>
      <c r="I37" s="23">
        <v>1359</v>
      </c>
      <c r="J37" s="25">
        <v>2717</v>
      </c>
    </row>
    <row r="38" spans="1:10" ht="13.5" customHeight="1" x14ac:dyDescent="0.15">
      <c r="A38" s="22" t="s">
        <v>69</v>
      </c>
      <c r="B38" s="23">
        <v>674</v>
      </c>
      <c r="C38" s="23">
        <v>697</v>
      </c>
      <c r="D38" s="23">
        <v>705</v>
      </c>
      <c r="E38" s="23">
        <v>1402</v>
      </c>
      <c r="F38" s="24" t="s">
        <v>70</v>
      </c>
      <c r="G38" s="23">
        <v>1223</v>
      </c>
      <c r="H38" s="23">
        <v>1323</v>
      </c>
      <c r="I38" s="23">
        <v>1359</v>
      </c>
      <c r="J38" s="25">
        <v>2682</v>
      </c>
    </row>
    <row r="39" spans="1:10" ht="13.5" customHeight="1" x14ac:dyDescent="0.15">
      <c r="A39" s="22" t="s">
        <v>71</v>
      </c>
      <c r="B39" s="23">
        <v>645</v>
      </c>
      <c r="C39" s="23">
        <v>683</v>
      </c>
      <c r="D39" s="23">
        <v>677</v>
      </c>
      <c r="E39" s="23">
        <v>1360</v>
      </c>
      <c r="F39" s="24" t="s">
        <v>72</v>
      </c>
      <c r="G39" s="23">
        <v>463</v>
      </c>
      <c r="H39" s="23">
        <v>493</v>
      </c>
      <c r="I39" s="23">
        <v>466</v>
      </c>
      <c r="J39" s="25">
        <v>959</v>
      </c>
    </row>
    <row r="40" spans="1:10" ht="13.5" customHeight="1" x14ac:dyDescent="0.15">
      <c r="A40" s="22" t="s">
        <v>73</v>
      </c>
      <c r="B40" s="23">
        <v>603</v>
      </c>
      <c r="C40" s="23">
        <v>614</v>
      </c>
      <c r="D40" s="23">
        <v>591</v>
      </c>
      <c r="E40" s="23">
        <v>1205</v>
      </c>
      <c r="F40" s="24" t="s">
        <v>74</v>
      </c>
      <c r="G40" s="23">
        <v>662</v>
      </c>
      <c r="H40" s="23">
        <v>734</v>
      </c>
      <c r="I40" s="23">
        <v>732</v>
      </c>
      <c r="J40" s="25">
        <v>1466</v>
      </c>
    </row>
    <row r="41" spans="1:10" ht="13.5" customHeight="1" x14ac:dyDescent="0.15">
      <c r="A41" s="22" t="s">
        <v>75</v>
      </c>
      <c r="B41" s="23">
        <v>886</v>
      </c>
      <c r="C41" s="23">
        <v>1052</v>
      </c>
      <c r="D41" s="23">
        <v>1043</v>
      </c>
      <c r="E41" s="23">
        <v>2095</v>
      </c>
      <c r="F41" s="24" t="s">
        <v>76</v>
      </c>
      <c r="G41" s="23">
        <v>414</v>
      </c>
      <c r="H41" s="23">
        <v>481</v>
      </c>
      <c r="I41" s="23">
        <v>523</v>
      </c>
      <c r="J41" s="25">
        <v>1004</v>
      </c>
    </row>
    <row r="42" spans="1:10" ht="13.5" customHeight="1" x14ac:dyDescent="0.15">
      <c r="A42" s="22" t="s">
        <v>77</v>
      </c>
      <c r="B42" s="23">
        <v>891</v>
      </c>
      <c r="C42" s="23">
        <v>1045</v>
      </c>
      <c r="D42" s="23">
        <v>1084</v>
      </c>
      <c r="E42" s="23">
        <v>2129</v>
      </c>
      <c r="F42" s="24" t="s">
        <v>78</v>
      </c>
      <c r="G42" s="23">
        <v>77</v>
      </c>
      <c r="H42" s="23">
        <v>89</v>
      </c>
      <c r="I42" s="23">
        <v>79</v>
      </c>
      <c r="J42" s="25">
        <v>168</v>
      </c>
    </row>
    <row r="43" spans="1:10" ht="13.5" customHeight="1" x14ac:dyDescent="0.15">
      <c r="A43" s="22" t="s">
        <v>79</v>
      </c>
      <c r="B43" s="23">
        <v>831</v>
      </c>
      <c r="C43" s="23">
        <v>1061</v>
      </c>
      <c r="D43" s="23">
        <v>1079</v>
      </c>
      <c r="E43" s="23">
        <v>2140</v>
      </c>
      <c r="F43" s="24" t="s">
        <v>80</v>
      </c>
      <c r="G43" s="23">
        <v>172</v>
      </c>
      <c r="H43" s="23">
        <v>155</v>
      </c>
      <c r="I43" s="23">
        <v>167</v>
      </c>
      <c r="J43" s="25">
        <v>322</v>
      </c>
    </row>
    <row r="44" spans="1:10" ht="13.5" customHeight="1" x14ac:dyDescent="0.15">
      <c r="A44" s="22" t="s">
        <v>81</v>
      </c>
      <c r="B44" s="23">
        <v>611</v>
      </c>
      <c r="C44" s="23">
        <v>752</v>
      </c>
      <c r="D44" s="23">
        <v>774</v>
      </c>
      <c r="E44" s="23">
        <v>1526</v>
      </c>
      <c r="F44" s="24" t="s">
        <v>82</v>
      </c>
      <c r="G44" s="23">
        <v>995</v>
      </c>
      <c r="H44" s="23">
        <v>1109</v>
      </c>
      <c r="I44" s="23">
        <v>1132</v>
      </c>
      <c r="J44" s="25">
        <v>2241</v>
      </c>
    </row>
    <row r="45" spans="1:10" ht="13.5" customHeight="1" x14ac:dyDescent="0.15">
      <c r="A45" s="22" t="s">
        <v>83</v>
      </c>
      <c r="B45" s="23">
        <v>811</v>
      </c>
      <c r="C45" s="23">
        <v>942</v>
      </c>
      <c r="D45" s="23">
        <v>1043</v>
      </c>
      <c r="E45" s="23">
        <v>1985</v>
      </c>
      <c r="F45" s="24" t="s">
        <v>84</v>
      </c>
      <c r="G45" s="23">
        <v>355</v>
      </c>
      <c r="H45" s="23">
        <v>421</v>
      </c>
      <c r="I45" s="23">
        <v>419</v>
      </c>
      <c r="J45" s="25">
        <v>840</v>
      </c>
    </row>
    <row r="46" spans="1:10" ht="13.5" customHeight="1" x14ac:dyDescent="0.15">
      <c r="A46" s="22" t="s">
        <v>85</v>
      </c>
      <c r="B46" s="23">
        <v>67</v>
      </c>
      <c r="C46" s="23">
        <v>76</v>
      </c>
      <c r="D46" s="23">
        <v>79</v>
      </c>
      <c r="E46" s="23">
        <v>155</v>
      </c>
      <c r="F46" s="24" t="s">
        <v>86</v>
      </c>
      <c r="G46" s="23">
        <v>270</v>
      </c>
      <c r="H46" s="23">
        <v>268</v>
      </c>
      <c r="I46" s="23">
        <v>269</v>
      </c>
      <c r="J46" s="25">
        <v>537</v>
      </c>
    </row>
    <row r="47" spans="1:10" ht="13.5" customHeight="1" x14ac:dyDescent="0.15">
      <c r="A47" s="22" t="s">
        <v>87</v>
      </c>
      <c r="B47" s="23">
        <v>80</v>
      </c>
      <c r="C47" s="23">
        <v>91</v>
      </c>
      <c r="D47" s="23">
        <v>88</v>
      </c>
      <c r="E47" s="23">
        <v>179</v>
      </c>
      <c r="F47" s="24" t="s">
        <v>88</v>
      </c>
      <c r="G47" s="23">
        <v>375</v>
      </c>
      <c r="H47" s="23">
        <v>439</v>
      </c>
      <c r="I47" s="23">
        <v>450</v>
      </c>
      <c r="J47" s="25">
        <v>889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405</v>
      </c>
      <c r="H48" s="23">
        <v>482</v>
      </c>
      <c r="I48" s="23">
        <v>462</v>
      </c>
      <c r="J48" s="25">
        <v>944</v>
      </c>
    </row>
    <row r="49" spans="1:10" ht="13.5" customHeight="1" x14ac:dyDescent="0.15">
      <c r="A49" s="22" t="s">
        <v>91</v>
      </c>
      <c r="B49" s="23">
        <v>31</v>
      </c>
      <c r="C49" s="23">
        <v>31</v>
      </c>
      <c r="D49" s="23">
        <v>32</v>
      </c>
      <c r="E49" s="23">
        <v>63</v>
      </c>
      <c r="F49" s="24" t="s">
        <v>92</v>
      </c>
      <c r="G49" s="23">
        <v>237</v>
      </c>
      <c r="H49" s="23">
        <v>292</v>
      </c>
      <c r="I49" s="23">
        <v>262</v>
      </c>
      <c r="J49" s="25">
        <v>554</v>
      </c>
    </row>
    <row r="50" spans="1:10" ht="13.5" customHeight="1" x14ac:dyDescent="0.15">
      <c r="A50" s="22" t="s">
        <v>93</v>
      </c>
      <c r="B50" s="23">
        <v>114</v>
      </c>
      <c r="C50" s="23">
        <v>120</v>
      </c>
      <c r="D50" s="23">
        <v>136</v>
      </c>
      <c r="E50" s="23">
        <v>256</v>
      </c>
      <c r="F50" s="24" t="s">
        <v>94</v>
      </c>
      <c r="G50" s="23">
        <v>311</v>
      </c>
      <c r="H50" s="23">
        <v>333</v>
      </c>
      <c r="I50" s="23">
        <v>333</v>
      </c>
      <c r="J50" s="25">
        <v>666</v>
      </c>
    </row>
    <row r="51" spans="1:10" ht="13.5" customHeight="1" x14ac:dyDescent="0.15">
      <c r="A51" s="22" t="s">
        <v>95</v>
      </c>
      <c r="B51" s="23">
        <v>59</v>
      </c>
      <c r="C51" s="23">
        <v>74</v>
      </c>
      <c r="D51" s="23">
        <v>77</v>
      </c>
      <c r="E51" s="23">
        <v>151</v>
      </c>
      <c r="F51" s="24" t="s">
        <v>96</v>
      </c>
      <c r="G51" s="23">
        <v>403</v>
      </c>
      <c r="H51" s="23">
        <v>418</v>
      </c>
      <c r="I51" s="23">
        <v>431</v>
      </c>
      <c r="J51" s="25">
        <v>849</v>
      </c>
    </row>
    <row r="52" spans="1:10" ht="13.5" customHeight="1" x14ac:dyDescent="0.15">
      <c r="A52" s="22" t="s">
        <v>97</v>
      </c>
      <c r="B52" s="23">
        <v>71</v>
      </c>
      <c r="C52" s="23">
        <v>28</v>
      </c>
      <c r="D52" s="23">
        <v>58</v>
      </c>
      <c r="E52" s="23">
        <v>86</v>
      </c>
      <c r="F52" s="24" t="s">
        <v>98</v>
      </c>
      <c r="G52" s="23">
        <v>246</v>
      </c>
      <c r="H52" s="23">
        <v>265</v>
      </c>
      <c r="I52" s="23">
        <v>267</v>
      </c>
      <c r="J52" s="25">
        <v>532</v>
      </c>
    </row>
    <row r="53" spans="1:10" ht="13.5" customHeight="1" x14ac:dyDescent="0.15">
      <c r="A53" s="22" t="s">
        <v>99</v>
      </c>
      <c r="B53" s="23">
        <v>70</v>
      </c>
      <c r="C53" s="23">
        <v>86</v>
      </c>
      <c r="D53" s="23">
        <v>81</v>
      </c>
      <c r="E53" s="23">
        <v>167</v>
      </c>
      <c r="F53" s="24" t="s">
        <v>100</v>
      </c>
      <c r="G53" s="23">
        <v>436</v>
      </c>
      <c r="H53" s="23">
        <v>490</v>
      </c>
      <c r="I53" s="23">
        <v>465</v>
      </c>
      <c r="J53" s="25">
        <v>955</v>
      </c>
    </row>
    <row r="54" spans="1:10" ht="13.5" customHeight="1" x14ac:dyDescent="0.15">
      <c r="A54" s="22" t="s">
        <v>101</v>
      </c>
      <c r="B54" s="23">
        <v>791</v>
      </c>
      <c r="C54" s="23">
        <v>828</v>
      </c>
      <c r="D54" s="23">
        <v>870</v>
      </c>
      <c r="E54" s="23">
        <v>1698</v>
      </c>
      <c r="F54" s="24" t="s">
        <v>102</v>
      </c>
      <c r="G54" s="23">
        <v>364</v>
      </c>
      <c r="H54" s="23">
        <v>409</v>
      </c>
      <c r="I54" s="23">
        <v>417</v>
      </c>
      <c r="J54" s="25">
        <v>826</v>
      </c>
    </row>
    <row r="55" spans="1:10" ht="13.5" customHeight="1" x14ac:dyDescent="0.15">
      <c r="A55" s="22" t="s">
        <v>103</v>
      </c>
      <c r="B55" s="23">
        <v>574</v>
      </c>
      <c r="C55" s="23">
        <v>701</v>
      </c>
      <c r="D55" s="23">
        <v>696</v>
      </c>
      <c r="E55" s="23">
        <v>1397</v>
      </c>
      <c r="F55" s="24" t="s">
        <v>104</v>
      </c>
      <c r="G55" s="23">
        <v>249</v>
      </c>
      <c r="H55" s="23">
        <v>275</v>
      </c>
      <c r="I55" s="23">
        <v>271</v>
      </c>
      <c r="J55" s="25">
        <v>546</v>
      </c>
    </row>
    <row r="56" spans="1:10" ht="13.5" customHeight="1" x14ac:dyDescent="0.15">
      <c r="A56" s="22" t="s">
        <v>105</v>
      </c>
      <c r="B56" s="23">
        <v>616</v>
      </c>
      <c r="C56" s="23">
        <v>781</v>
      </c>
      <c r="D56" s="23">
        <v>792</v>
      </c>
      <c r="E56" s="23">
        <v>1573</v>
      </c>
      <c r="F56" s="24" t="s">
        <v>106</v>
      </c>
      <c r="G56" s="23">
        <v>263</v>
      </c>
      <c r="H56" s="23">
        <v>304</v>
      </c>
      <c r="I56" s="23">
        <v>269</v>
      </c>
      <c r="J56" s="25">
        <v>573</v>
      </c>
    </row>
    <row r="57" spans="1:10" ht="13.5" customHeight="1" x14ac:dyDescent="0.15">
      <c r="A57" s="22" t="s">
        <v>107</v>
      </c>
      <c r="B57" s="23">
        <v>828</v>
      </c>
      <c r="C57" s="23">
        <v>1019</v>
      </c>
      <c r="D57" s="23">
        <v>1031</v>
      </c>
      <c r="E57" s="23">
        <v>2050</v>
      </c>
      <c r="F57" s="32" t="s">
        <v>108</v>
      </c>
      <c r="G57" s="23">
        <v>355</v>
      </c>
      <c r="H57" s="23">
        <v>366</v>
      </c>
      <c r="I57" s="23">
        <v>327</v>
      </c>
      <c r="J57" s="25">
        <v>693</v>
      </c>
    </row>
    <row r="58" spans="1:10" ht="13.5" customHeight="1" x14ac:dyDescent="0.15">
      <c r="A58" s="22" t="s">
        <v>109</v>
      </c>
      <c r="B58" s="23">
        <v>861</v>
      </c>
      <c r="C58" s="23">
        <v>924</v>
      </c>
      <c r="D58" s="23">
        <v>961</v>
      </c>
      <c r="E58" s="23">
        <v>1885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310</v>
      </c>
      <c r="C59" s="23">
        <v>369</v>
      </c>
      <c r="D59" s="23">
        <v>354</v>
      </c>
      <c r="E59" s="23">
        <v>723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374</v>
      </c>
      <c r="C60" s="23">
        <v>450</v>
      </c>
      <c r="D60" s="23">
        <v>410</v>
      </c>
      <c r="E60" s="23">
        <v>860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21606</v>
      </c>
      <c r="C65" s="44">
        <f>SUM(C66:C85)</f>
        <v>21630</v>
      </c>
      <c r="D65" s="44">
        <f>SUM(D66:D85)</f>
        <v>21781</v>
      </c>
      <c r="E65" s="44">
        <f>SUM(E66:E85)</f>
        <v>43411</v>
      </c>
      <c r="F65" s="45" t="s">
        <v>113</v>
      </c>
      <c r="G65" s="23">
        <v>1029</v>
      </c>
      <c r="H65" s="23">
        <v>1390</v>
      </c>
      <c r="I65" s="23">
        <v>1376</v>
      </c>
      <c r="J65" s="46">
        <v>2766</v>
      </c>
    </row>
    <row r="66" spans="1:10" ht="13.5" customHeight="1" x14ac:dyDescent="0.15">
      <c r="A66" s="22" t="s">
        <v>114</v>
      </c>
      <c r="B66" s="23">
        <v>441</v>
      </c>
      <c r="C66" s="23">
        <v>491</v>
      </c>
      <c r="D66" s="23">
        <v>487</v>
      </c>
      <c r="E66" s="23">
        <v>978</v>
      </c>
      <c r="F66" s="45" t="s">
        <v>115</v>
      </c>
      <c r="G66" s="23">
        <v>983</v>
      </c>
      <c r="H66" s="23">
        <v>1077</v>
      </c>
      <c r="I66" s="23">
        <v>1008</v>
      </c>
      <c r="J66" s="25">
        <v>2085</v>
      </c>
    </row>
    <row r="67" spans="1:10" ht="13.5" customHeight="1" x14ac:dyDescent="0.15">
      <c r="A67" s="22" t="s">
        <v>116</v>
      </c>
      <c r="B67" s="23">
        <v>1174</v>
      </c>
      <c r="C67" s="23">
        <v>1072</v>
      </c>
      <c r="D67" s="23">
        <v>1121</v>
      </c>
      <c r="E67" s="23">
        <v>2193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1780</v>
      </c>
      <c r="C68" s="23">
        <v>1728</v>
      </c>
      <c r="D68" s="23">
        <v>1721</v>
      </c>
      <c r="E68" s="23">
        <v>3449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2172</v>
      </c>
      <c r="C69" s="23">
        <v>1999</v>
      </c>
      <c r="D69" s="23">
        <v>2178</v>
      </c>
      <c r="E69" s="23">
        <v>4177</v>
      </c>
      <c r="F69" s="47" t="s">
        <v>121</v>
      </c>
      <c r="G69" s="23">
        <v>1184</v>
      </c>
      <c r="H69" s="23">
        <v>1408</v>
      </c>
      <c r="I69" s="23">
        <v>1397</v>
      </c>
      <c r="J69" s="25">
        <v>2805</v>
      </c>
    </row>
    <row r="70" spans="1:10" ht="13.5" customHeight="1" x14ac:dyDescent="0.15">
      <c r="A70" s="22" t="s">
        <v>122</v>
      </c>
      <c r="B70" s="23">
        <v>2175</v>
      </c>
      <c r="C70" s="23">
        <v>2183</v>
      </c>
      <c r="D70" s="23">
        <v>2147</v>
      </c>
      <c r="E70" s="23">
        <v>4330</v>
      </c>
      <c r="F70" s="47" t="s">
        <v>123</v>
      </c>
      <c r="G70" s="23">
        <v>1490</v>
      </c>
      <c r="H70" s="23">
        <v>1564</v>
      </c>
      <c r="I70" s="23">
        <v>1560</v>
      </c>
      <c r="J70" s="25">
        <v>3124</v>
      </c>
    </row>
    <row r="71" spans="1:10" ht="13.5" customHeight="1" x14ac:dyDescent="0.15">
      <c r="A71" s="22" t="s">
        <v>124</v>
      </c>
      <c r="B71" s="23">
        <v>1634</v>
      </c>
      <c r="C71" s="23">
        <v>1705</v>
      </c>
      <c r="D71" s="23">
        <v>1819</v>
      </c>
      <c r="E71" s="23">
        <v>3524</v>
      </c>
      <c r="F71" s="47" t="s">
        <v>125</v>
      </c>
      <c r="G71" s="23">
        <v>2247</v>
      </c>
      <c r="H71" s="23">
        <v>2832</v>
      </c>
      <c r="I71" s="23">
        <v>3026</v>
      </c>
      <c r="J71" s="25">
        <v>5858</v>
      </c>
    </row>
    <row r="72" spans="1:10" ht="13.5" customHeight="1" x14ac:dyDescent="0.15">
      <c r="A72" s="22" t="s">
        <v>126</v>
      </c>
      <c r="B72" s="23">
        <v>2009</v>
      </c>
      <c r="C72" s="23">
        <v>1787</v>
      </c>
      <c r="D72" s="23">
        <v>1985</v>
      </c>
      <c r="E72" s="23">
        <v>3772</v>
      </c>
      <c r="F72" s="47" t="s">
        <v>127</v>
      </c>
      <c r="G72" s="23">
        <v>883</v>
      </c>
      <c r="H72" s="23">
        <v>1069</v>
      </c>
      <c r="I72" s="23">
        <v>1061</v>
      </c>
      <c r="J72" s="25">
        <v>2130</v>
      </c>
    </row>
    <row r="73" spans="1:10" ht="13.5" customHeight="1" x14ac:dyDescent="0.15">
      <c r="A73" s="22" t="s">
        <v>128</v>
      </c>
      <c r="B73" s="23">
        <v>938</v>
      </c>
      <c r="C73" s="23">
        <v>941</v>
      </c>
      <c r="D73" s="23">
        <v>944</v>
      </c>
      <c r="E73" s="23">
        <v>1885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604</v>
      </c>
      <c r="C74" s="23">
        <v>608</v>
      </c>
      <c r="D74" s="23">
        <v>651</v>
      </c>
      <c r="E74" s="23">
        <v>1259</v>
      </c>
      <c r="F74" s="51" t="s">
        <v>130</v>
      </c>
      <c r="G74" s="52">
        <f>SUM(G75:G84)</f>
        <v>10113</v>
      </c>
      <c r="H74" s="52">
        <f>SUM(H75:H84)</f>
        <v>10571</v>
      </c>
      <c r="I74" s="53">
        <f>SUM(I75:I84)</f>
        <v>10887</v>
      </c>
      <c r="J74" s="54">
        <f>SUM(J75:J84)</f>
        <v>21458</v>
      </c>
    </row>
    <row r="75" spans="1:10" ht="13.5" customHeight="1" x14ac:dyDescent="0.15">
      <c r="A75" s="22" t="s">
        <v>131</v>
      </c>
      <c r="B75" s="23">
        <v>835</v>
      </c>
      <c r="C75" s="23">
        <v>773</v>
      </c>
      <c r="D75" s="23">
        <v>744</v>
      </c>
      <c r="E75" s="23">
        <v>1517</v>
      </c>
      <c r="F75" s="47" t="s">
        <v>132</v>
      </c>
      <c r="G75" s="23">
        <v>2373</v>
      </c>
      <c r="H75" s="23">
        <v>2566</v>
      </c>
      <c r="I75" s="23">
        <v>2637</v>
      </c>
      <c r="J75" s="25">
        <v>5203</v>
      </c>
    </row>
    <row r="76" spans="1:10" ht="13.5" customHeight="1" x14ac:dyDescent="0.15">
      <c r="A76" s="22" t="s">
        <v>133</v>
      </c>
      <c r="B76" s="23">
        <v>995</v>
      </c>
      <c r="C76" s="23">
        <v>900</v>
      </c>
      <c r="D76" s="23">
        <v>734</v>
      </c>
      <c r="E76" s="23">
        <v>1634</v>
      </c>
      <c r="F76" s="47" t="s">
        <v>134</v>
      </c>
      <c r="G76" s="23">
        <v>355</v>
      </c>
      <c r="H76" s="23">
        <v>357</v>
      </c>
      <c r="I76" s="23">
        <v>379</v>
      </c>
      <c r="J76" s="25">
        <v>736</v>
      </c>
    </row>
    <row r="77" spans="1:10" ht="13.5" customHeight="1" x14ac:dyDescent="0.15">
      <c r="A77" s="22" t="s">
        <v>135</v>
      </c>
      <c r="B77" s="23">
        <v>662</v>
      </c>
      <c r="C77" s="23">
        <v>684</v>
      </c>
      <c r="D77" s="23">
        <v>659</v>
      </c>
      <c r="E77" s="23">
        <v>1343</v>
      </c>
      <c r="F77" s="24" t="s">
        <v>136</v>
      </c>
      <c r="G77" s="23">
        <v>327</v>
      </c>
      <c r="H77" s="23">
        <v>290</v>
      </c>
      <c r="I77" s="23">
        <v>312</v>
      </c>
      <c r="J77" s="25">
        <v>602</v>
      </c>
    </row>
    <row r="78" spans="1:10" ht="13.5" customHeight="1" x14ac:dyDescent="0.15">
      <c r="A78" s="22" t="s">
        <v>137</v>
      </c>
      <c r="B78" s="23">
        <v>830</v>
      </c>
      <c r="C78" s="23">
        <v>925</v>
      </c>
      <c r="D78" s="23">
        <v>921</v>
      </c>
      <c r="E78" s="23">
        <v>1846</v>
      </c>
      <c r="F78" s="24" t="s">
        <v>138</v>
      </c>
      <c r="G78" s="23">
        <v>1245</v>
      </c>
      <c r="H78" s="23">
        <v>1113</v>
      </c>
      <c r="I78" s="23">
        <v>1197</v>
      </c>
      <c r="J78" s="25">
        <v>2310</v>
      </c>
    </row>
    <row r="79" spans="1:10" ht="13.5" customHeight="1" x14ac:dyDescent="0.15">
      <c r="A79" s="22" t="s">
        <v>139</v>
      </c>
      <c r="B79" s="23">
        <v>1395</v>
      </c>
      <c r="C79" s="23">
        <v>1561</v>
      </c>
      <c r="D79" s="23">
        <v>1517</v>
      </c>
      <c r="E79" s="23">
        <v>3078</v>
      </c>
      <c r="F79" s="24" t="s">
        <v>140</v>
      </c>
      <c r="G79" s="23">
        <v>1158</v>
      </c>
      <c r="H79" s="23">
        <v>1181</v>
      </c>
      <c r="I79" s="23">
        <v>1252</v>
      </c>
      <c r="J79" s="25">
        <v>2433</v>
      </c>
    </row>
    <row r="80" spans="1:10" ht="13.5" customHeight="1" x14ac:dyDescent="0.15">
      <c r="A80" s="22" t="s">
        <v>141</v>
      </c>
      <c r="B80" s="23">
        <v>894</v>
      </c>
      <c r="C80" s="23">
        <v>971</v>
      </c>
      <c r="D80" s="23">
        <v>965</v>
      </c>
      <c r="E80" s="23">
        <v>1936</v>
      </c>
      <c r="F80" s="24" t="s">
        <v>142</v>
      </c>
      <c r="G80" s="23">
        <v>1186</v>
      </c>
      <c r="H80" s="23">
        <v>1223</v>
      </c>
      <c r="I80" s="23">
        <v>1217</v>
      </c>
      <c r="J80" s="25">
        <v>2440</v>
      </c>
    </row>
    <row r="81" spans="1:10" ht="13.5" customHeight="1" x14ac:dyDescent="0.15">
      <c r="A81" s="22" t="s">
        <v>143</v>
      </c>
      <c r="B81" s="23">
        <v>689</v>
      </c>
      <c r="C81" s="23">
        <v>730</v>
      </c>
      <c r="D81" s="23">
        <v>716</v>
      </c>
      <c r="E81" s="23">
        <v>1446</v>
      </c>
      <c r="F81" s="24" t="s">
        <v>144</v>
      </c>
      <c r="G81" s="23">
        <v>977</v>
      </c>
      <c r="H81" s="23">
        <v>1058</v>
      </c>
      <c r="I81" s="23">
        <v>1081</v>
      </c>
      <c r="J81" s="25">
        <v>2139</v>
      </c>
    </row>
    <row r="82" spans="1:10" ht="13.5" customHeight="1" x14ac:dyDescent="0.15">
      <c r="A82" s="22" t="s">
        <v>145</v>
      </c>
      <c r="B82" s="23">
        <v>824</v>
      </c>
      <c r="C82" s="23">
        <v>850</v>
      </c>
      <c r="D82" s="23">
        <v>886</v>
      </c>
      <c r="E82" s="23">
        <v>1736</v>
      </c>
      <c r="F82" s="24" t="s">
        <v>146</v>
      </c>
      <c r="G82" s="23">
        <v>1069</v>
      </c>
      <c r="H82" s="23">
        <v>1215</v>
      </c>
      <c r="I82" s="23">
        <v>1243</v>
      </c>
      <c r="J82" s="25">
        <v>2458</v>
      </c>
    </row>
    <row r="83" spans="1:10" ht="13.5" customHeight="1" x14ac:dyDescent="0.15">
      <c r="A83" s="22" t="s">
        <v>147</v>
      </c>
      <c r="B83" s="23">
        <v>555</v>
      </c>
      <c r="C83" s="23">
        <v>638</v>
      </c>
      <c r="D83" s="23">
        <v>599</v>
      </c>
      <c r="E83" s="23">
        <v>1237</v>
      </c>
      <c r="F83" s="24" t="s">
        <v>148</v>
      </c>
      <c r="G83" s="23">
        <v>929</v>
      </c>
      <c r="H83" s="23">
        <v>1059</v>
      </c>
      <c r="I83" s="23">
        <v>1073</v>
      </c>
      <c r="J83" s="25">
        <v>2132</v>
      </c>
    </row>
    <row r="84" spans="1:10" ht="13.5" customHeight="1" x14ac:dyDescent="0.15">
      <c r="A84" s="22" t="s">
        <v>149</v>
      </c>
      <c r="B84" s="23">
        <v>431</v>
      </c>
      <c r="C84" s="23">
        <v>521</v>
      </c>
      <c r="D84" s="23">
        <v>518</v>
      </c>
      <c r="E84" s="23">
        <v>1039</v>
      </c>
      <c r="F84" s="24" t="s">
        <v>150</v>
      </c>
      <c r="G84" s="23">
        <v>494</v>
      </c>
      <c r="H84" s="23">
        <v>509</v>
      </c>
      <c r="I84" s="23">
        <v>496</v>
      </c>
      <c r="J84" s="25">
        <v>1005</v>
      </c>
    </row>
    <row r="85" spans="1:10" ht="13.5" customHeight="1" x14ac:dyDescent="0.15">
      <c r="A85" s="22" t="s">
        <v>151</v>
      </c>
      <c r="B85" s="23">
        <v>569</v>
      </c>
      <c r="C85" s="23">
        <v>563</v>
      </c>
      <c r="D85" s="23">
        <v>469</v>
      </c>
      <c r="E85" s="23">
        <v>1032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5082</v>
      </c>
      <c r="H86" s="55">
        <f>SUM(H87:H91)</f>
        <v>4495</v>
      </c>
      <c r="I86" s="55">
        <f>SUM(I87:I91)</f>
        <v>4264</v>
      </c>
      <c r="J86" s="56">
        <f>SUM(J87:J91)</f>
        <v>8759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1064</v>
      </c>
      <c r="H87" s="23">
        <v>969</v>
      </c>
      <c r="I87" s="23">
        <v>879</v>
      </c>
      <c r="J87" s="25">
        <v>1848</v>
      </c>
    </row>
    <row r="88" spans="1:10" ht="13.5" customHeight="1" x14ac:dyDescent="0.15">
      <c r="A88" s="18" t="s">
        <v>154</v>
      </c>
      <c r="B88" s="55">
        <f>SUM(B89:B96)</f>
        <v>4666</v>
      </c>
      <c r="C88" s="55">
        <f>SUM(C89:C96)</f>
        <v>5424</v>
      </c>
      <c r="D88" s="55">
        <f>SUM(D89:D96)</f>
        <v>5456</v>
      </c>
      <c r="E88" s="55">
        <f>SUM(E89:E96)</f>
        <v>10880</v>
      </c>
      <c r="F88" s="24" t="s">
        <v>155</v>
      </c>
      <c r="G88" s="23">
        <v>1732</v>
      </c>
      <c r="H88" s="23">
        <v>1516</v>
      </c>
      <c r="I88" s="23">
        <v>1404</v>
      </c>
      <c r="J88" s="25">
        <v>2920</v>
      </c>
    </row>
    <row r="89" spans="1:10" ht="13.5" customHeight="1" x14ac:dyDescent="0.15">
      <c r="A89" s="22" t="s">
        <v>156</v>
      </c>
      <c r="B89" s="23">
        <v>371</v>
      </c>
      <c r="C89" s="23">
        <v>357</v>
      </c>
      <c r="D89" s="23">
        <v>397</v>
      </c>
      <c r="E89" s="23">
        <v>754</v>
      </c>
      <c r="F89" s="24" t="s">
        <v>157</v>
      </c>
      <c r="G89" s="23">
        <v>969</v>
      </c>
      <c r="H89" s="23">
        <v>939</v>
      </c>
      <c r="I89" s="23">
        <v>853</v>
      </c>
      <c r="J89" s="25">
        <v>1792</v>
      </c>
    </row>
    <row r="90" spans="1:10" ht="13.5" customHeight="1" x14ac:dyDescent="0.15">
      <c r="A90" s="22" t="s">
        <v>158</v>
      </c>
      <c r="B90" s="23">
        <v>715</v>
      </c>
      <c r="C90" s="23">
        <v>793</v>
      </c>
      <c r="D90" s="23">
        <v>753</v>
      </c>
      <c r="E90" s="23">
        <v>1546</v>
      </c>
      <c r="F90" s="24" t="s">
        <v>159</v>
      </c>
      <c r="G90" s="23">
        <v>1072</v>
      </c>
      <c r="H90" s="23">
        <v>836</v>
      </c>
      <c r="I90" s="23">
        <v>898</v>
      </c>
      <c r="J90" s="25">
        <v>1734</v>
      </c>
    </row>
    <row r="91" spans="1:10" ht="13.5" customHeight="1" x14ac:dyDescent="0.15">
      <c r="A91" s="22" t="s">
        <v>160</v>
      </c>
      <c r="B91" s="23">
        <v>707</v>
      </c>
      <c r="C91" s="23">
        <v>789</v>
      </c>
      <c r="D91" s="23">
        <v>762</v>
      </c>
      <c r="E91" s="23">
        <v>1551</v>
      </c>
      <c r="F91" s="24" t="s">
        <v>161</v>
      </c>
      <c r="G91" s="23">
        <v>245</v>
      </c>
      <c r="H91" s="23">
        <v>235</v>
      </c>
      <c r="I91" s="23">
        <v>230</v>
      </c>
      <c r="J91" s="25">
        <v>465</v>
      </c>
    </row>
    <row r="92" spans="1:10" ht="13.5" customHeight="1" x14ac:dyDescent="0.15">
      <c r="A92" s="22" t="s">
        <v>162</v>
      </c>
      <c r="B92" s="23">
        <v>447</v>
      </c>
      <c r="C92" s="23">
        <v>493</v>
      </c>
      <c r="D92" s="23">
        <v>535</v>
      </c>
      <c r="E92" s="23">
        <v>1028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250</v>
      </c>
      <c r="D93" s="23">
        <v>249</v>
      </c>
      <c r="E93" s="23">
        <v>499</v>
      </c>
      <c r="F93" s="20" t="s">
        <v>164</v>
      </c>
      <c r="G93" s="55">
        <f>SUM(G94:G108)</f>
        <v>8363</v>
      </c>
      <c r="H93" s="55">
        <f>SUM(H94:H108)</f>
        <v>8015</v>
      </c>
      <c r="I93" s="55">
        <f>SUM(I94:I108)</f>
        <v>8305</v>
      </c>
      <c r="J93" s="56">
        <f>SUM(J94:J108)</f>
        <v>16320</v>
      </c>
    </row>
    <row r="94" spans="1:10" ht="13.5" customHeight="1" x14ac:dyDescent="0.15">
      <c r="A94" s="22" t="s">
        <v>165</v>
      </c>
      <c r="B94" s="23">
        <v>686</v>
      </c>
      <c r="C94" s="23">
        <v>741</v>
      </c>
      <c r="D94" s="23">
        <v>755</v>
      </c>
      <c r="E94" s="23">
        <v>1496</v>
      </c>
      <c r="F94" s="24" t="s">
        <v>166</v>
      </c>
      <c r="G94" s="23">
        <v>782</v>
      </c>
      <c r="H94" s="23">
        <v>859</v>
      </c>
      <c r="I94" s="23">
        <v>865</v>
      </c>
      <c r="J94" s="25">
        <v>1724</v>
      </c>
    </row>
    <row r="95" spans="1:10" ht="13.5" customHeight="1" x14ac:dyDescent="0.15">
      <c r="A95" s="22" t="s">
        <v>167</v>
      </c>
      <c r="B95" s="23">
        <v>327</v>
      </c>
      <c r="C95" s="23">
        <v>397</v>
      </c>
      <c r="D95" s="23">
        <v>431</v>
      </c>
      <c r="E95" s="23">
        <v>828</v>
      </c>
      <c r="F95" s="24" t="s">
        <v>168</v>
      </c>
      <c r="G95" s="23">
        <v>666</v>
      </c>
      <c r="H95" s="23">
        <v>554</v>
      </c>
      <c r="I95" s="23">
        <v>608</v>
      </c>
      <c r="J95" s="25">
        <v>1162</v>
      </c>
    </row>
    <row r="96" spans="1:10" ht="13.5" customHeight="1" x14ac:dyDescent="0.15">
      <c r="A96" s="58" t="s">
        <v>169</v>
      </c>
      <c r="B96" s="23">
        <v>1193</v>
      </c>
      <c r="C96" s="23">
        <v>1604</v>
      </c>
      <c r="D96" s="23">
        <v>1574</v>
      </c>
      <c r="E96" s="23">
        <v>3178</v>
      </c>
      <c r="F96" s="24" t="s">
        <v>170</v>
      </c>
      <c r="G96" s="23">
        <v>331</v>
      </c>
      <c r="H96" s="23">
        <v>285</v>
      </c>
      <c r="I96" s="23">
        <v>329</v>
      </c>
      <c r="J96" s="25">
        <v>614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150</v>
      </c>
      <c r="H97" s="23">
        <v>151</v>
      </c>
      <c r="I97" s="23">
        <v>169</v>
      </c>
      <c r="J97" s="25">
        <v>320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16</v>
      </c>
      <c r="J98" s="25">
        <v>27</v>
      </c>
    </row>
    <row r="99" spans="1:10" ht="13.5" customHeight="1" x14ac:dyDescent="0.15">
      <c r="A99" s="18" t="s">
        <v>173</v>
      </c>
      <c r="B99" s="55">
        <f>SUM(B100:B122,G65:G72)</f>
        <v>15653</v>
      </c>
      <c r="C99" s="55">
        <f>SUM(C100:C122,H65:H72)</f>
        <v>18041</v>
      </c>
      <c r="D99" s="55">
        <f>SUM(D100:D122,I65:I72)</f>
        <v>18293</v>
      </c>
      <c r="E99" s="55">
        <f>SUM(E100:E122,J65:J72)</f>
        <v>36334</v>
      </c>
      <c r="F99" s="24" t="s">
        <v>174</v>
      </c>
      <c r="G99" s="23">
        <v>304</v>
      </c>
      <c r="H99" s="23">
        <v>275</v>
      </c>
      <c r="I99" s="23">
        <v>273</v>
      </c>
      <c r="J99" s="25">
        <v>548</v>
      </c>
    </row>
    <row r="100" spans="1:10" ht="13.5" customHeight="1" x14ac:dyDescent="0.15">
      <c r="A100" s="22" t="s">
        <v>175</v>
      </c>
      <c r="B100" s="23">
        <v>1271</v>
      </c>
      <c r="C100" s="23">
        <v>1530</v>
      </c>
      <c r="D100" s="23">
        <v>1638</v>
      </c>
      <c r="E100" s="23">
        <v>3168</v>
      </c>
      <c r="F100" s="24" t="s">
        <v>176</v>
      </c>
      <c r="G100" s="23">
        <v>173</v>
      </c>
      <c r="H100" s="23">
        <v>188</v>
      </c>
      <c r="I100" s="23">
        <v>191</v>
      </c>
      <c r="J100" s="25">
        <v>379</v>
      </c>
    </row>
    <row r="101" spans="1:10" ht="13.5" customHeight="1" x14ac:dyDescent="0.15">
      <c r="A101" s="22" t="s">
        <v>177</v>
      </c>
      <c r="B101" s="23">
        <v>857</v>
      </c>
      <c r="C101" s="23">
        <v>932</v>
      </c>
      <c r="D101" s="23">
        <v>918</v>
      </c>
      <c r="E101" s="23">
        <v>1850</v>
      </c>
      <c r="F101" s="24" t="s">
        <v>178</v>
      </c>
      <c r="G101" s="23">
        <v>206</v>
      </c>
      <c r="H101" s="23">
        <v>208</v>
      </c>
      <c r="I101" s="23">
        <v>204</v>
      </c>
      <c r="J101" s="25">
        <v>412</v>
      </c>
    </row>
    <row r="102" spans="1:10" ht="13.5" customHeight="1" x14ac:dyDescent="0.15">
      <c r="A102" s="22" t="s">
        <v>179</v>
      </c>
      <c r="B102" s="23">
        <v>368</v>
      </c>
      <c r="C102" s="23">
        <v>391</v>
      </c>
      <c r="D102" s="23">
        <v>447</v>
      </c>
      <c r="E102" s="23">
        <v>838</v>
      </c>
      <c r="F102" s="24" t="s">
        <v>180</v>
      </c>
      <c r="G102" s="23">
        <v>291</v>
      </c>
      <c r="H102" s="23">
        <v>313</v>
      </c>
      <c r="I102" s="23">
        <v>304</v>
      </c>
      <c r="J102" s="25">
        <v>617</v>
      </c>
    </row>
    <row r="103" spans="1:10" ht="13.5" customHeight="1" x14ac:dyDescent="0.15">
      <c r="A103" s="22" t="s">
        <v>181</v>
      </c>
      <c r="B103" s="23">
        <v>164</v>
      </c>
      <c r="C103" s="23">
        <v>194</v>
      </c>
      <c r="D103" s="23">
        <v>204</v>
      </c>
      <c r="E103" s="23">
        <v>398</v>
      </c>
      <c r="F103" s="24" t="s">
        <v>182</v>
      </c>
      <c r="G103" s="23">
        <v>293</v>
      </c>
      <c r="H103" s="23">
        <v>281</v>
      </c>
      <c r="I103" s="23">
        <v>308</v>
      </c>
      <c r="J103" s="25">
        <v>589</v>
      </c>
    </row>
    <row r="104" spans="1:10" ht="13.5" customHeight="1" x14ac:dyDescent="0.15">
      <c r="A104" s="22" t="s">
        <v>183</v>
      </c>
      <c r="B104" s="23">
        <v>64</v>
      </c>
      <c r="C104" s="23">
        <v>75</v>
      </c>
      <c r="D104" s="23">
        <v>74</v>
      </c>
      <c r="E104" s="23">
        <v>149</v>
      </c>
      <c r="F104" s="24" t="s">
        <v>184</v>
      </c>
      <c r="G104" s="23">
        <v>661</v>
      </c>
      <c r="H104" s="23">
        <v>600</v>
      </c>
      <c r="I104" s="23">
        <v>669</v>
      </c>
      <c r="J104" s="25">
        <v>1269</v>
      </c>
    </row>
    <row r="105" spans="1:10" ht="13.5" customHeight="1" x14ac:dyDescent="0.15">
      <c r="A105" s="22" t="s">
        <v>185</v>
      </c>
      <c r="B105" s="23">
        <v>324</v>
      </c>
      <c r="C105" s="23">
        <v>344</v>
      </c>
      <c r="D105" s="23">
        <v>354</v>
      </c>
      <c r="E105" s="23">
        <v>698</v>
      </c>
      <c r="F105" s="24" t="s">
        <v>186</v>
      </c>
      <c r="G105" s="23">
        <v>1614</v>
      </c>
      <c r="H105" s="23">
        <v>1534</v>
      </c>
      <c r="I105" s="23">
        <v>1577</v>
      </c>
      <c r="J105" s="25">
        <v>3111</v>
      </c>
    </row>
    <row r="106" spans="1:10" ht="13.5" customHeight="1" x14ac:dyDescent="0.15">
      <c r="A106" s="22" t="s">
        <v>187</v>
      </c>
      <c r="B106" s="23">
        <v>637</v>
      </c>
      <c r="C106" s="23">
        <v>653</v>
      </c>
      <c r="D106" s="23">
        <v>651</v>
      </c>
      <c r="E106" s="23">
        <v>1304</v>
      </c>
      <c r="F106" s="24" t="s">
        <v>188</v>
      </c>
      <c r="G106" s="23">
        <v>1518</v>
      </c>
      <c r="H106" s="23">
        <v>1433</v>
      </c>
      <c r="I106" s="23">
        <v>1420</v>
      </c>
      <c r="J106" s="25">
        <v>2853</v>
      </c>
    </row>
    <row r="107" spans="1:10" ht="13.5" customHeight="1" x14ac:dyDescent="0.15">
      <c r="A107" s="22" t="s">
        <v>189</v>
      </c>
      <c r="B107" s="23">
        <v>501</v>
      </c>
      <c r="C107" s="23">
        <v>562</v>
      </c>
      <c r="D107" s="23">
        <v>600</v>
      </c>
      <c r="E107" s="23">
        <v>1162</v>
      </c>
      <c r="F107" s="24" t="s">
        <v>190</v>
      </c>
      <c r="G107" s="23">
        <v>597</v>
      </c>
      <c r="H107" s="23">
        <v>675</v>
      </c>
      <c r="I107" s="23">
        <v>688</v>
      </c>
      <c r="J107" s="25">
        <v>1363</v>
      </c>
    </row>
    <row r="108" spans="1:10" ht="13.5" customHeight="1" x14ac:dyDescent="0.15">
      <c r="A108" s="22" t="s">
        <v>191</v>
      </c>
      <c r="B108" s="23">
        <v>419</v>
      </c>
      <c r="C108" s="23">
        <v>450</v>
      </c>
      <c r="D108" s="23">
        <v>422</v>
      </c>
      <c r="E108" s="23">
        <v>872</v>
      </c>
      <c r="F108" s="24" t="s">
        <v>192</v>
      </c>
      <c r="G108" s="23">
        <v>768</v>
      </c>
      <c r="H108" s="23">
        <v>648</v>
      </c>
      <c r="I108" s="23">
        <v>684</v>
      </c>
      <c r="J108" s="25">
        <v>1332</v>
      </c>
    </row>
    <row r="109" spans="1:10" ht="13.5" customHeight="1" x14ac:dyDescent="0.15">
      <c r="A109" s="22" t="s">
        <v>193</v>
      </c>
      <c r="B109" s="23">
        <v>256</v>
      </c>
      <c r="C109" s="23">
        <v>309</v>
      </c>
      <c r="D109" s="23">
        <v>285</v>
      </c>
      <c r="E109" s="23">
        <v>594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11</v>
      </c>
      <c r="E110" s="23">
        <v>27</v>
      </c>
      <c r="F110" s="20" t="s">
        <v>195</v>
      </c>
      <c r="G110" s="55">
        <f>SUM(G111:G122)</f>
        <v>13762</v>
      </c>
      <c r="H110" s="55">
        <f>SUM(H111:H122)</f>
        <v>13206</v>
      </c>
      <c r="I110" s="55">
        <f>SUM(I111:I122)</f>
        <v>13636</v>
      </c>
      <c r="J110" s="56">
        <f>SUM(J111:J122)</f>
        <v>26842</v>
      </c>
    </row>
    <row r="111" spans="1:10" ht="13.5" customHeight="1" x14ac:dyDescent="0.15">
      <c r="A111" s="22" t="s">
        <v>196</v>
      </c>
      <c r="B111" s="23">
        <v>380</v>
      </c>
      <c r="C111" s="23">
        <v>419</v>
      </c>
      <c r="D111" s="23">
        <v>438</v>
      </c>
      <c r="E111" s="23">
        <v>857</v>
      </c>
      <c r="F111" s="24" t="s">
        <v>197</v>
      </c>
      <c r="G111" s="23">
        <v>584</v>
      </c>
      <c r="H111" s="23">
        <v>534</v>
      </c>
      <c r="I111" s="23">
        <v>576</v>
      </c>
      <c r="J111" s="25">
        <v>1110</v>
      </c>
    </row>
    <row r="112" spans="1:10" ht="13.5" customHeight="1" x14ac:dyDescent="0.15">
      <c r="A112" s="22" t="s">
        <v>198</v>
      </c>
      <c r="B112" s="23">
        <v>360</v>
      </c>
      <c r="C112" s="23">
        <v>447</v>
      </c>
      <c r="D112" s="23">
        <v>430</v>
      </c>
      <c r="E112" s="23">
        <v>877</v>
      </c>
      <c r="F112" s="59" t="s">
        <v>199</v>
      </c>
      <c r="G112" s="23">
        <v>826</v>
      </c>
      <c r="H112" s="23">
        <v>836</v>
      </c>
      <c r="I112" s="23">
        <v>912</v>
      </c>
      <c r="J112" s="25">
        <v>1748</v>
      </c>
    </row>
    <row r="113" spans="1:10" ht="13.5" customHeight="1" x14ac:dyDescent="0.15">
      <c r="A113" s="22" t="s">
        <v>200</v>
      </c>
      <c r="B113" s="23">
        <v>296</v>
      </c>
      <c r="C113" s="23">
        <v>367</v>
      </c>
      <c r="D113" s="23">
        <v>350</v>
      </c>
      <c r="E113" s="23">
        <v>717</v>
      </c>
      <c r="F113" s="59" t="s">
        <v>201</v>
      </c>
      <c r="G113" s="23">
        <v>1041</v>
      </c>
      <c r="H113" s="23">
        <v>961</v>
      </c>
      <c r="I113" s="23">
        <v>1008</v>
      </c>
      <c r="J113" s="25">
        <v>1969</v>
      </c>
    </row>
    <row r="114" spans="1:10" ht="13.5" customHeight="1" x14ac:dyDescent="0.15">
      <c r="A114" s="22" t="s">
        <v>202</v>
      </c>
      <c r="B114" s="23">
        <v>350</v>
      </c>
      <c r="C114" s="23">
        <v>385</v>
      </c>
      <c r="D114" s="23">
        <v>407</v>
      </c>
      <c r="E114" s="23">
        <v>792</v>
      </c>
      <c r="F114" s="59" t="s">
        <v>203</v>
      </c>
      <c r="G114" s="23">
        <v>2166</v>
      </c>
      <c r="H114" s="23">
        <v>1819</v>
      </c>
      <c r="I114" s="23">
        <v>1724</v>
      </c>
      <c r="J114" s="25">
        <v>3543</v>
      </c>
    </row>
    <row r="115" spans="1:10" ht="13.5" customHeight="1" x14ac:dyDescent="0.15">
      <c r="A115" s="60" t="s">
        <v>204</v>
      </c>
      <c r="B115" s="23">
        <v>258</v>
      </c>
      <c r="C115" s="23">
        <v>229</v>
      </c>
      <c r="D115" s="23">
        <v>255</v>
      </c>
      <c r="E115" s="23">
        <v>484</v>
      </c>
      <c r="F115" s="59" t="s">
        <v>205</v>
      </c>
      <c r="G115" s="23">
        <v>1550</v>
      </c>
      <c r="H115" s="23">
        <v>1360</v>
      </c>
      <c r="I115" s="23">
        <v>1437</v>
      </c>
      <c r="J115" s="25">
        <v>2797</v>
      </c>
    </row>
    <row r="116" spans="1:10" ht="13.5" customHeight="1" x14ac:dyDescent="0.15">
      <c r="A116" s="22" t="s">
        <v>206</v>
      </c>
      <c r="B116" s="23">
        <v>234</v>
      </c>
      <c r="C116" s="23">
        <v>259</v>
      </c>
      <c r="D116" s="23">
        <v>286</v>
      </c>
      <c r="E116" s="23">
        <v>545</v>
      </c>
      <c r="F116" s="59" t="s">
        <v>207</v>
      </c>
      <c r="G116" s="23">
        <v>1414</v>
      </c>
      <c r="H116" s="23">
        <v>1357</v>
      </c>
      <c r="I116" s="23">
        <v>1374</v>
      </c>
      <c r="J116" s="25">
        <v>2731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589</v>
      </c>
      <c r="H117" s="23">
        <v>551</v>
      </c>
      <c r="I117" s="23">
        <v>575</v>
      </c>
      <c r="J117" s="25">
        <v>1126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368</v>
      </c>
      <c r="H118" s="23">
        <v>356</v>
      </c>
      <c r="I118" s="23">
        <v>351</v>
      </c>
      <c r="J118" s="25">
        <v>707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1814</v>
      </c>
      <c r="H119" s="23">
        <v>1930</v>
      </c>
      <c r="I119" s="23">
        <v>1996</v>
      </c>
      <c r="J119" s="25">
        <v>3926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1354</v>
      </c>
      <c r="H120" s="23">
        <v>1295</v>
      </c>
      <c r="I120" s="23">
        <v>1454</v>
      </c>
      <c r="J120" s="25">
        <v>2749</v>
      </c>
    </row>
    <row r="121" spans="1:10" ht="13.5" customHeight="1" x14ac:dyDescent="0.15">
      <c r="A121" s="22" t="s">
        <v>216</v>
      </c>
      <c r="B121" s="23">
        <v>552</v>
      </c>
      <c r="C121" s="23">
        <v>578</v>
      </c>
      <c r="D121" s="23">
        <v>582</v>
      </c>
      <c r="E121" s="23">
        <v>1160</v>
      </c>
      <c r="F121" s="61" t="s">
        <v>217</v>
      </c>
      <c r="G121" s="23">
        <v>813</v>
      </c>
      <c r="H121" s="23">
        <v>888</v>
      </c>
      <c r="I121" s="23">
        <v>844</v>
      </c>
      <c r="J121" s="25">
        <v>1732</v>
      </c>
    </row>
    <row r="122" spans="1:10" ht="13.5" customHeight="1" thickBot="1" x14ac:dyDescent="0.2">
      <c r="A122" s="62" t="s">
        <v>218</v>
      </c>
      <c r="B122" s="63">
        <v>525</v>
      </c>
      <c r="C122" s="63">
        <v>548</v>
      </c>
      <c r="D122" s="63">
        <v>513</v>
      </c>
      <c r="E122" s="63">
        <v>1061</v>
      </c>
      <c r="F122" s="64" t="s">
        <v>219</v>
      </c>
      <c r="G122" s="63">
        <v>1243</v>
      </c>
      <c r="H122" s="63">
        <v>1319</v>
      </c>
      <c r="I122" s="63">
        <v>1385</v>
      </c>
      <c r="J122" s="65">
        <v>2704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342925</v>
      </c>
      <c r="C4" s="74">
        <f>SUM(C6:C55,G6:G56)</f>
        <v>169690</v>
      </c>
      <c r="D4" s="74">
        <f>SUM(D6:D55,H6:H56)</f>
        <v>173235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2052</v>
      </c>
      <c r="C6" s="80">
        <v>995</v>
      </c>
      <c r="D6" s="80">
        <v>1057</v>
      </c>
      <c r="E6" s="81" t="s">
        <v>225</v>
      </c>
      <c r="F6" s="80">
        <v>6361</v>
      </c>
      <c r="G6" s="80">
        <v>3293</v>
      </c>
      <c r="H6" s="82">
        <v>3068</v>
      </c>
    </row>
    <row r="7" spans="1:10" ht="11.25" customHeight="1" x14ac:dyDescent="0.15">
      <c r="A7" s="79" t="s">
        <v>226</v>
      </c>
      <c r="B7" s="80">
        <v>2331</v>
      </c>
      <c r="C7" s="80">
        <v>1158</v>
      </c>
      <c r="D7" s="80">
        <v>1173</v>
      </c>
      <c r="E7" s="81" t="s">
        <v>227</v>
      </c>
      <c r="F7" s="80">
        <v>6311</v>
      </c>
      <c r="G7" s="80">
        <v>3337</v>
      </c>
      <c r="H7" s="82">
        <v>2974</v>
      </c>
    </row>
    <row r="8" spans="1:10" ht="11.25" customHeight="1" x14ac:dyDescent="0.15">
      <c r="A8" s="79" t="s">
        <v>228</v>
      </c>
      <c r="B8" s="80">
        <v>2414</v>
      </c>
      <c r="C8" s="80">
        <v>1283</v>
      </c>
      <c r="D8" s="80">
        <v>1131</v>
      </c>
      <c r="E8" s="81" t="s">
        <v>229</v>
      </c>
      <c r="F8" s="80">
        <v>6235</v>
      </c>
      <c r="G8" s="80">
        <v>3200</v>
      </c>
      <c r="H8" s="82">
        <v>3035</v>
      </c>
    </row>
    <row r="9" spans="1:10" ht="11.25" customHeight="1" x14ac:dyDescent="0.15">
      <c r="A9" s="79" t="s">
        <v>230</v>
      </c>
      <c r="B9" s="80">
        <v>2343</v>
      </c>
      <c r="C9" s="80">
        <v>1185</v>
      </c>
      <c r="D9" s="80">
        <v>1158</v>
      </c>
      <c r="E9" s="81" t="s">
        <v>231</v>
      </c>
      <c r="F9" s="80">
        <v>5852</v>
      </c>
      <c r="G9" s="80">
        <v>3097</v>
      </c>
      <c r="H9" s="82">
        <v>2755</v>
      </c>
    </row>
    <row r="10" spans="1:10" ht="11.25" customHeight="1" x14ac:dyDescent="0.15">
      <c r="A10" s="79" t="s">
        <v>232</v>
      </c>
      <c r="B10" s="80">
        <v>2559</v>
      </c>
      <c r="C10" s="80">
        <v>1369</v>
      </c>
      <c r="D10" s="80">
        <v>1190</v>
      </c>
      <c r="E10" s="81" t="s">
        <v>233</v>
      </c>
      <c r="F10" s="80">
        <v>5778</v>
      </c>
      <c r="G10" s="80">
        <v>2958</v>
      </c>
      <c r="H10" s="82">
        <v>2820</v>
      </c>
    </row>
    <row r="11" spans="1:10" ht="11.25" customHeight="1" x14ac:dyDescent="0.15">
      <c r="A11" s="79" t="s">
        <v>234</v>
      </c>
      <c r="B11" s="80">
        <v>2707</v>
      </c>
      <c r="C11" s="80">
        <v>1374</v>
      </c>
      <c r="D11" s="80">
        <v>1333</v>
      </c>
      <c r="E11" s="81" t="s">
        <v>235</v>
      </c>
      <c r="F11" s="80">
        <v>5554</v>
      </c>
      <c r="G11" s="80">
        <v>2875</v>
      </c>
      <c r="H11" s="82">
        <v>2679</v>
      </c>
    </row>
    <row r="12" spans="1:10" ht="11.25" customHeight="1" x14ac:dyDescent="0.15">
      <c r="A12" s="79" t="s">
        <v>236</v>
      </c>
      <c r="B12" s="80">
        <v>2859</v>
      </c>
      <c r="C12" s="80">
        <v>1482</v>
      </c>
      <c r="D12" s="80">
        <v>1377</v>
      </c>
      <c r="E12" s="81" t="s">
        <v>237</v>
      </c>
      <c r="F12" s="80">
        <v>5435</v>
      </c>
      <c r="G12" s="80">
        <v>2842</v>
      </c>
      <c r="H12" s="82">
        <v>2593</v>
      </c>
    </row>
    <row r="13" spans="1:10" ht="11.25" customHeight="1" x14ac:dyDescent="0.15">
      <c r="A13" s="79" t="s">
        <v>238</v>
      </c>
      <c r="B13" s="80">
        <v>2957</v>
      </c>
      <c r="C13" s="80">
        <v>1497</v>
      </c>
      <c r="D13" s="80">
        <v>1460</v>
      </c>
      <c r="E13" s="81" t="s">
        <v>239</v>
      </c>
      <c r="F13" s="80">
        <v>4068</v>
      </c>
      <c r="G13" s="80">
        <v>2116</v>
      </c>
      <c r="H13" s="82">
        <v>1952</v>
      </c>
    </row>
    <row r="14" spans="1:10" ht="11.25" customHeight="1" x14ac:dyDescent="0.15">
      <c r="A14" s="79" t="s">
        <v>240</v>
      </c>
      <c r="B14" s="80">
        <v>2949</v>
      </c>
      <c r="C14" s="80">
        <v>1513</v>
      </c>
      <c r="D14" s="80">
        <v>1436</v>
      </c>
      <c r="E14" s="81" t="s">
        <v>241</v>
      </c>
      <c r="F14" s="80">
        <v>4848</v>
      </c>
      <c r="G14" s="80">
        <v>2528</v>
      </c>
      <c r="H14" s="82">
        <v>2320</v>
      </c>
    </row>
    <row r="15" spans="1:10" ht="11.25" customHeight="1" x14ac:dyDescent="0.15">
      <c r="A15" s="79" t="s">
        <v>242</v>
      </c>
      <c r="B15" s="80">
        <v>2974</v>
      </c>
      <c r="C15" s="80">
        <v>1524</v>
      </c>
      <c r="D15" s="80">
        <v>1450</v>
      </c>
      <c r="E15" s="81" t="s">
        <v>243</v>
      </c>
      <c r="F15" s="80">
        <v>4451</v>
      </c>
      <c r="G15" s="80">
        <v>2267</v>
      </c>
      <c r="H15" s="82">
        <v>2184</v>
      </c>
    </row>
    <row r="16" spans="1:10" ht="11.25" customHeight="1" x14ac:dyDescent="0.15">
      <c r="A16" s="79" t="s">
        <v>244</v>
      </c>
      <c r="B16" s="80">
        <v>2916</v>
      </c>
      <c r="C16" s="80">
        <v>1461</v>
      </c>
      <c r="D16" s="80">
        <v>1455</v>
      </c>
      <c r="E16" s="81" t="s">
        <v>245</v>
      </c>
      <c r="F16" s="80">
        <v>4141</v>
      </c>
      <c r="G16" s="80">
        <v>2143</v>
      </c>
      <c r="H16" s="82">
        <v>1998</v>
      </c>
    </row>
    <row r="17" spans="1:8" ht="11.25" customHeight="1" x14ac:dyDescent="0.15">
      <c r="A17" s="79" t="s">
        <v>246</v>
      </c>
      <c r="B17" s="80">
        <v>3055</v>
      </c>
      <c r="C17" s="80">
        <v>1553</v>
      </c>
      <c r="D17" s="80">
        <v>1502</v>
      </c>
      <c r="E17" s="81" t="s">
        <v>247</v>
      </c>
      <c r="F17" s="80">
        <v>3788</v>
      </c>
      <c r="G17" s="80">
        <v>2001</v>
      </c>
      <c r="H17" s="82">
        <v>1787</v>
      </c>
    </row>
    <row r="18" spans="1:8" ht="11.25" customHeight="1" x14ac:dyDescent="0.15">
      <c r="A18" s="79" t="s">
        <v>248</v>
      </c>
      <c r="B18" s="80">
        <v>2936</v>
      </c>
      <c r="C18" s="80">
        <v>1496</v>
      </c>
      <c r="D18" s="80">
        <v>1440</v>
      </c>
      <c r="E18" s="81" t="s">
        <v>249</v>
      </c>
      <c r="F18" s="80">
        <v>3507</v>
      </c>
      <c r="G18" s="80">
        <v>1733</v>
      </c>
      <c r="H18" s="82">
        <v>1774</v>
      </c>
    </row>
    <row r="19" spans="1:8" ht="11.25" customHeight="1" x14ac:dyDescent="0.15">
      <c r="A19" s="79" t="s">
        <v>250</v>
      </c>
      <c r="B19" s="80">
        <v>3104</v>
      </c>
      <c r="C19" s="80">
        <v>1625</v>
      </c>
      <c r="D19" s="80">
        <v>1479</v>
      </c>
      <c r="E19" s="81" t="s">
        <v>251</v>
      </c>
      <c r="F19" s="80">
        <v>3480</v>
      </c>
      <c r="G19" s="80">
        <v>1759</v>
      </c>
      <c r="H19" s="82">
        <v>1721</v>
      </c>
    </row>
    <row r="20" spans="1:8" ht="11.25" customHeight="1" x14ac:dyDescent="0.15">
      <c r="A20" s="79" t="s">
        <v>252</v>
      </c>
      <c r="B20" s="80">
        <v>3080</v>
      </c>
      <c r="C20" s="80">
        <v>1529</v>
      </c>
      <c r="D20" s="80">
        <v>1551</v>
      </c>
      <c r="E20" s="81" t="s">
        <v>253</v>
      </c>
      <c r="F20" s="80">
        <v>3353</v>
      </c>
      <c r="G20" s="80">
        <v>1694</v>
      </c>
      <c r="H20" s="82">
        <v>1659</v>
      </c>
    </row>
    <row r="21" spans="1:8" ht="11.25" customHeight="1" x14ac:dyDescent="0.15">
      <c r="A21" s="79" t="s">
        <v>254</v>
      </c>
      <c r="B21" s="80">
        <v>3080</v>
      </c>
      <c r="C21" s="80">
        <v>1589</v>
      </c>
      <c r="D21" s="80">
        <v>1491</v>
      </c>
      <c r="E21" s="81" t="s">
        <v>255</v>
      </c>
      <c r="F21" s="80">
        <v>3428</v>
      </c>
      <c r="G21" s="80">
        <v>1676</v>
      </c>
      <c r="H21" s="82">
        <v>1752</v>
      </c>
    </row>
    <row r="22" spans="1:8" ht="11.25" customHeight="1" x14ac:dyDescent="0.15">
      <c r="A22" s="79" t="s">
        <v>256</v>
      </c>
      <c r="B22" s="80">
        <v>3134</v>
      </c>
      <c r="C22" s="80">
        <v>1635</v>
      </c>
      <c r="D22" s="80">
        <v>1499</v>
      </c>
      <c r="E22" s="81" t="s">
        <v>257</v>
      </c>
      <c r="F22" s="80">
        <v>3118</v>
      </c>
      <c r="G22" s="80">
        <v>1588</v>
      </c>
      <c r="H22" s="82">
        <v>1530</v>
      </c>
    </row>
    <row r="23" spans="1:8" ht="11.25" customHeight="1" x14ac:dyDescent="0.15">
      <c r="A23" s="79" t="s">
        <v>258</v>
      </c>
      <c r="B23" s="80">
        <v>3098</v>
      </c>
      <c r="C23" s="80">
        <v>1544</v>
      </c>
      <c r="D23" s="80">
        <v>1554</v>
      </c>
      <c r="E23" s="81" t="s">
        <v>259</v>
      </c>
      <c r="F23" s="80">
        <v>3209</v>
      </c>
      <c r="G23" s="80">
        <v>1580</v>
      </c>
      <c r="H23" s="82">
        <v>1629</v>
      </c>
    </row>
    <row r="24" spans="1:8" ht="11.25" customHeight="1" x14ac:dyDescent="0.15">
      <c r="A24" s="79" t="s">
        <v>260</v>
      </c>
      <c r="B24" s="80">
        <v>2947</v>
      </c>
      <c r="C24" s="80">
        <v>1537</v>
      </c>
      <c r="D24" s="80">
        <v>1410</v>
      </c>
      <c r="E24" s="81" t="s">
        <v>261</v>
      </c>
      <c r="F24" s="80">
        <v>3452</v>
      </c>
      <c r="G24" s="80">
        <v>1661</v>
      </c>
      <c r="H24" s="82">
        <v>1791</v>
      </c>
    </row>
    <row r="25" spans="1:8" ht="11.25" customHeight="1" x14ac:dyDescent="0.15">
      <c r="A25" s="79" t="s">
        <v>262</v>
      </c>
      <c r="B25" s="80">
        <v>3163</v>
      </c>
      <c r="C25" s="80">
        <v>1615</v>
      </c>
      <c r="D25" s="80">
        <v>1548</v>
      </c>
      <c r="E25" s="81" t="s">
        <v>263</v>
      </c>
      <c r="F25" s="80">
        <v>3473</v>
      </c>
      <c r="G25" s="80">
        <v>1670</v>
      </c>
      <c r="H25" s="82">
        <v>1803</v>
      </c>
    </row>
    <row r="26" spans="1:8" ht="11.25" customHeight="1" x14ac:dyDescent="0.15">
      <c r="A26" s="79" t="s">
        <v>264</v>
      </c>
      <c r="B26" s="80">
        <v>3348</v>
      </c>
      <c r="C26" s="80">
        <v>1667</v>
      </c>
      <c r="D26" s="80">
        <v>1681</v>
      </c>
      <c r="E26" s="81" t="s">
        <v>265</v>
      </c>
      <c r="F26" s="80">
        <v>3537</v>
      </c>
      <c r="G26" s="80">
        <v>1686</v>
      </c>
      <c r="H26" s="82">
        <v>1851</v>
      </c>
    </row>
    <row r="27" spans="1:8" ht="11.25" customHeight="1" x14ac:dyDescent="0.15">
      <c r="A27" s="79" t="s">
        <v>266</v>
      </c>
      <c r="B27" s="80">
        <v>3379</v>
      </c>
      <c r="C27" s="80">
        <v>1678</v>
      </c>
      <c r="D27" s="80">
        <v>1701</v>
      </c>
      <c r="E27" s="81" t="s">
        <v>267</v>
      </c>
      <c r="F27" s="80">
        <v>3883</v>
      </c>
      <c r="G27" s="80">
        <v>1763</v>
      </c>
      <c r="H27" s="82">
        <v>2120</v>
      </c>
    </row>
    <row r="28" spans="1:8" ht="11.25" customHeight="1" x14ac:dyDescent="0.15">
      <c r="A28" s="79" t="s">
        <v>268</v>
      </c>
      <c r="B28" s="80">
        <v>3518</v>
      </c>
      <c r="C28" s="80">
        <v>1782</v>
      </c>
      <c r="D28" s="80">
        <v>1736</v>
      </c>
      <c r="E28" s="81" t="s">
        <v>269</v>
      </c>
      <c r="F28" s="80">
        <v>3944</v>
      </c>
      <c r="G28" s="80">
        <v>1862</v>
      </c>
      <c r="H28" s="82">
        <v>2082</v>
      </c>
    </row>
    <row r="29" spans="1:8" ht="11.25" customHeight="1" x14ac:dyDescent="0.15">
      <c r="A29" s="79" t="s">
        <v>270</v>
      </c>
      <c r="B29" s="80">
        <v>3615</v>
      </c>
      <c r="C29" s="80">
        <v>1804</v>
      </c>
      <c r="D29" s="80">
        <v>1811</v>
      </c>
      <c r="E29" s="81" t="s">
        <v>271</v>
      </c>
      <c r="F29" s="80">
        <v>4348</v>
      </c>
      <c r="G29" s="80">
        <v>2026</v>
      </c>
      <c r="H29" s="82">
        <v>2322</v>
      </c>
    </row>
    <row r="30" spans="1:8" ht="11.25" customHeight="1" x14ac:dyDescent="0.15">
      <c r="A30" s="79" t="s">
        <v>272</v>
      </c>
      <c r="B30" s="80">
        <v>3742</v>
      </c>
      <c r="C30" s="80">
        <v>1894</v>
      </c>
      <c r="D30" s="80">
        <v>1848</v>
      </c>
      <c r="E30" s="81" t="s">
        <v>273</v>
      </c>
      <c r="F30" s="80">
        <v>4914</v>
      </c>
      <c r="G30" s="80">
        <v>2230</v>
      </c>
      <c r="H30" s="82">
        <v>2684</v>
      </c>
    </row>
    <row r="31" spans="1:8" ht="11.25" customHeight="1" x14ac:dyDescent="0.15">
      <c r="A31" s="79" t="s">
        <v>274</v>
      </c>
      <c r="B31" s="80">
        <v>3853</v>
      </c>
      <c r="C31" s="80">
        <v>1944</v>
      </c>
      <c r="D31" s="80">
        <v>1909</v>
      </c>
      <c r="E31" s="81" t="s">
        <v>275</v>
      </c>
      <c r="F31" s="80">
        <v>4793</v>
      </c>
      <c r="G31" s="80">
        <v>2140</v>
      </c>
      <c r="H31" s="82">
        <v>2653</v>
      </c>
    </row>
    <row r="32" spans="1:8" ht="11.25" customHeight="1" x14ac:dyDescent="0.15">
      <c r="A32" s="79" t="s">
        <v>276</v>
      </c>
      <c r="B32" s="80">
        <v>3787</v>
      </c>
      <c r="C32" s="80">
        <v>1870</v>
      </c>
      <c r="D32" s="80">
        <v>1917</v>
      </c>
      <c r="E32" s="83" t="s">
        <v>277</v>
      </c>
      <c r="F32" s="80">
        <v>5083</v>
      </c>
      <c r="G32" s="80">
        <v>2253</v>
      </c>
      <c r="H32" s="82">
        <v>2830</v>
      </c>
    </row>
    <row r="33" spans="1:8" ht="11.25" customHeight="1" x14ac:dyDescent="0.15">
      <c r="A33" s="79" t="s">
        <v>278</v>
      </c>
      <c r="B33" s="80">
        <v>3781</v>
      </c>
      <c r="C33" s="80">
        <v>1930</v>
      </c>
      <c r="D33" s="80">
        <v>1851</v>
      </c>
      <c r="E33" s="83" t="s">
        <v>279</v>
      </c>
      <c r="F33" s="80">
        <v>3689</v>
      </c>
      <c r="G33" s="80">
        <v>1609</v>
      </c>
      <c r="H33" s="82">
        <v>2080</v>
      </c>
    </row>
    <row r="34" spans="1:8" ht="11.25" customHeight="1" x14ac:dyDescent="0.15">
      <c r="A34" s="79" t="s">
        <v>280</v>
      </c>
      <c r="B34" s="80">
        <v>3794</v>
      </c>
      <c r="C34" s="80">
        <v>1914</v>
      </c>
      <c r="D34" s="80">
        <v>1880</v>
      </c>
      <c r="E34" s="83" t="s">
        <v>281</v>
      </c>
      <c r="F34" s="80">
        <v>2936</v>
      </c>
      <c r="G34" s="80">
        <v>1299</v>
      </c>
      <c r="H34" s="82">
        <v>1637</v>
      </c>
    </row>
    <row r="35" spans="1:8" ht="11.25" customHeight="1" x14ac:dyDescent="0.15">
      <c r="A35" s="79" t="s">
        <v>282</v>
      </c>
      <c r="B35" s="80">
        <v>3848</v>
      </c>
      <c r="C35" s="80">
        <v>1966</v>
      </c>
      <c r="D35" s="80">
        <v>1882</v>
      </c>
      <c r="E35" s="83" t="s">
        <v>283</v>
      </c>
      <c r="F35" s="80">
        <v>3658</v>
      </c>
      <c r="G35" s="80">
        <v>1649</v>
      </c>
      <c r="H35" s="82">
        <v>2009</v>
      </c>
    </row>
    <row r="36" spans="1:8" ht="11.25" customHeight="1" x14ac:dyDescent="0.15">
      <c r="A36" s="79" t="s">
        <v>284</v>
      </c>
      <c r="B36" s="80">
        <v>3608</v>
      </c>
      <c r="C36" s="80">
        <v>1866</v>
      </c>
      <c r="D36" s="80">
        <v>1742</v>
      </c>
      <c r="E36" s="83" t="s">
        <v>285</v>
      </c>
      <c r="F36" s="80">
        <v>4063</v>
      </c>
      <c r="G36" s="80">
        <v>1690</v>
      </c>
      <c r="H36" s="82">
        <v>2373</v>
      </c>
    </row>
    <row r="37" spans="1:8" ht="11.25" customHeight="1" x14ac:dyDescent="0.15">
      <c r="A37" s="79" t="s">
        <v>286</v>
      </c>
      <c r="B37" s="80">
        <v>3628</v>
      </c>
      <c r="C37" s="80">
        <v>1908</v>
      </c>
      <c r="D37" s="80">
        <v>1720</v>
      </c>
      <c r="E37" s="83" t="s">
        <v>287</v>
      </c>
      <c r="F37" s="80">
        <v>3611</v>
      </c>
      <c r="G37" s="80">
        <v>1531</v>
      </c>
      <c r="H37" s="82">
        <v>2080</v>
      </c>
    </row>
    <row r="38" spans="1:8" ht="11.25" customHeight="1" x14ac:dyDescent="0.15">
      <c r="A38" s="79" t="s">
        <v>288</v>
      </c>
      <c r="B38" s="80">
        <v>3735</v>
      </c>
      <c r="C38" s="80">
        <v>1866</v>
      </c>
      <c r="D38" s="80">
        <v>1869</v>
      </c>
      <c r="E38" s="83" t="s">
        <v>289</v>
      </c>
      <c r="F38" s="80">
        <v>3598</v>
      </c>
      <c r="G38" s="80">
        <v>1509</v>
      </c>
      <c r="H38" s="82">
        <v>2089</v>
      </c>
    </row>
    <row r="39" spans="1:8" ht="11.25" customHeight="1" x14ac:dyDescent="0.15">
      <c r="A39" s="79" t="s">
        <v>290</v>
      </c>
      <c r="B39" s="80">
        <v>3765</v>
      </c>
      <c r="C39" s="80">
        <v>1924</v>
      </c>
      <c r="D39" s="80">
        <v>1841</v>
      </c>
      <c r="E39" s="83" t="s">
        <v>291</v>
      </c>
      <c r="F39" s="80">
        <v>3156</v>
      </c>
      <c r="G39" s="80">
        <v>1333</v>
      </c>
      <c r="H39" s="82">
        <v>1823</v>
      </c>
    </row>
    <row r="40" spans="1:8" ht="11.25" customHeight="1" x14ac:dyDescent="0.15">
      <c r="A40" s="79" t="s">
        <v>292</v>
      </c>
      <c r="B40" s="80">
        <v>3752</v>
      </c>
      <c r="C40" s="80">
        <v>1909</v>
      </c>
      <c r="D40" s="80">
        <v>1843</v>
      </c>
      <c r="E40" s="83" t="s">
        <v>293</v>
      </c>
      <c r="F40" s="80">
        <v>2573</v>
      </c>
      <c r="G40" s="80">
        <v>1106</v>
      </c>
      <c r="H40" s="82">
        <v>1467</v>
      </c>
    </row>
    <row r="41" spans="1:8" ht="11.25" customHeight="1" x14ac:dyDescent="0.15">
      <c r="A41" s="79" t="s">
        <v>294</v>
      </c>
      <c r="B41" s="80">
        <v>3978</v>
      </c>
      <c r="C41" s="80">
        <v>2036</v>
      </c>
      <c r="D41" s="80">
        <v>1942</v>
      </c>
      <c r="E41" s="83" t="s">
        <v>295</v>
      </c>
      <c r="F41" s="80">
        <v>2293</v>
      </c>
      <c r="G41" s="80">
        <v>955</v>
      </c>
      <c r="H41" s="82">
        <v>1338</v>
      </c>
    </row>
    <row r="42" spans="1:8" ht="11.25" customHeight="1" x14ac:dyDescent="0.15">
      <c r="A42" s="79" t="s">
        <v>296</v>
      </c>
      <c r="B42" s="80">
        <v>4016</v>
      </c>
      <c r="C42" s="80">
        <v>2060</v>
      </c>
      <c r="D42" s="80">
        <v>1956</v>
      </c>
      <c r="E42" s="83" t="s">
        <v>297</v>
      </c>
      <c r="F42" s="80">
        <v>2212</v>
      </c>
      <c r="G42" s="80">
        <v>941</v>
      </c>
      <c r="H42" s="82">
        <v>1271</v>
      </c>
    </row>
    <row r="43" spans="1:8" ht="11.25" customHeight="1" x14ac:dyDescent="0.15">
      <c r="A43" s="79" t="s">
        <v>298</v>
      </c>
      <c r="B43" s="80">
        <v>4072</v>
      </c>
      <c r="C43" s="80">
        <v>2093</v>
      </c>
      <c r="D43" s="80">
        <v>1979</v>
      </c>
      <c r="E43" s="83" t="s">
        <v>299</v>
      </c>
      <c r="F43" s="80">
        <v>1920</v>
      </c>
      <c r="G43" s="80">
        <v>807</v>
      </c>
      <c r="H43" s="82">
        <v>1113</v>
      </c>
    </row>
    <row r="44" spans="1:8" ht="11.25" customHeight="1" x14ac:dyDescent="0.15">
      <c r="A44" s="79" t="s">
        <v>300</v>
      </c>
      <c r="B44" s="80">
        <v>4050</v>
      </c>
      <c r="C44" s="80">
        <v>2072</v>
      </c>
      <c r="D44" s="80">
        <v>1978</v>
      </c>
      <c r="E44" s="83" t="s">
        <v>301</v>
      </c>
      <c r="F44" s="80">
        <v>1710</v>
      </c>
      <c r="G44" s="80">
        <v>682</v>
      </c>
      <c r="H44" s="82">
        <v>1028</v>
      </c>
    </row>
    <row r="45" spans="1:8" ht="11.25" customHeight="1" x14ac:dyDescent="0.15">
      <c r="A45" s="79" t="s">
        <v>302</v>
      </c>
      <c r="B45" s="80">
        <v>4337</v>
      </c>
      <c r="C45" s="80">
        <v>2215</v>
      </c>
      <c r="D45" s="80">
        <v>2122</v>
      </c>
      <c r="E45" s="83" t="s">
        <v>303</v>
      </c>
      <c r="F45" s="80">
        <v>1174</v>
      </c>
      <c r="G45" s="80">
        <v>456</v>
      </c>
      <c r="H45" s="82">
        <v>718</v>
      </c>
    </row>
    <row r="46" spans="1:8" ht="11.25" customHeight="1" x14ac:dyDescent="0.15">
      <c r="A46" s="79" t="s">
        <v>304</v>
      </c>
      <c r="B46" s="80">
        <v>4478</v>
      </c>
      <c r="C46" s="80">
        <v>2275</v>
      </c>
      <c r="D46" s="80">
        <v>2203</v>
      </c>
      <c r="E46" s="83" t="s">
        <v>305</v>
      </c>
      <c r="F46" s="80">
        <v>969</v>
      </c>
      <c r="G46" s="80">
        <v>364</v>
      </c>
      <c r="H46" s="82">
        <v>605</v>
      </c>
    </row>
    <row r="47" spans="1:8" ht="11.25" customHeight="1" x14ac:dyDescent="0.15">
      <c r="A47" s="79" t="s">
        <v>306</v>
      </c>
      <c r="B47" s="80">
        <v>4538</v>
      </c>
      <c r="C47" s="80">
        <v>2308</v>
      </c>
      <c r="D47" s="80">
        <v>2230</v>
      </c>
      <c r="E47" s="83" t="s">
        <v>307</v>
      </c>
      <c r="F47" s="80">
        <v>847</v>
      </c>
      <c r="G47" s="80">
        <v>301</v>
      </c>
      <c r="H47" s="82">
        <v>546</v>
      </c>
    </row>
    <row r="48" spans="1:8" ht="11.25" customHeight="1" x14ac:dyDescent="0.15">
      <c r="A48" s="79" t="s">
        <v>308</v>
      </c>
      <c r="B48" s="80">
        <v>4615</v>
      </c>
      <c r="C48" s="80">
        <v>2325</v>
      </c>
      <c r="D48" s="80">
        <v>2290</v>
      </c>
      <c r="E48" s="83" t="s">
        <v>309</v>
      </c>
      <c r="F48" s="80">
        <v>614</v>
      </c>
      <c r="G48" s="80">
        <v>173</v>
      </c>
      <c r="H48" s="82">
        <v>441</v>
      </c>
    </row>
    <row r="49" spans="1:10" ht="11.25" customHeight="1" x14ac:dyDescent="0.15">
      <c r="A49" s="79" t="s">
        <v>310</v>
      </c>
      <c r="B49" s="80">
        <v>4561</v>
      </c>
      <c r="C49" s="80">
        <v>2345</v>
      </c>
      <c r="D49" s="80">
        <v>2216</v>
      </c>
      <c r="E49" s="83" t="s">
        <v>311</v>
      </c>
      <c r="F49" s="80">
        <v>484</v>
      </c>
      <c r="G49" s="80">
        <v>132</v>
      </c>
      <c r="H49" s="82">
        <v>352</v>
      </c>
    </row>
    <row r="50" spans="1:10" ht="11.25" customHeight="1" x14ac:dyDescent="0.15">
      <c r="A50" s="79" t="s">
        <v>312</v>
      </c>
      <c r="B50" s="80">
        <v>4757</v>
      </c>
      <c r="C50" s="80">
        <v>2493</v>
      </c>
      <c r="D50" s="80">
        <v>2264</v>
      </c>
      <c r="E50" s="83" t="s">
        <v>313</v>
      </c>
      <c r="F50" s="80">
        <v>352</v>
      </c>
      <c r="G50" s="80">
        <v>92</v>
      </c>
      <c r="H50" s="82">
        <v>260</v>
      </c>
    </row>
    <row r="51" spans="1:10" ht="11.25" customHeight="1" x14ac:dyDescent="0.15">
      <c r="A51" s="79" t="s">
        <v>314</v>
      </c>
      <c r="B51" s="80">
        <v>4911</v>
      </c>
      <c r="C51" s="80">
        <v>2541</v>
      </c>
      <c r="D51" s="80">
        <v>2370</v>
      </c>
      <c r="E51" s="83" t="s">
        <v>315</v>
      </c>
      <c r="F51" s="80">
        <v>275</v>
      </c>
      <c r="G51" s="80">
        <v>61</v>
      </c>
      <c r="H51" s="82">
        <v>214</v>
      </c>
    </row>
    <row r="52" spans="1:10" ht="11.25" customHeight="1" x14ac:dyDescent="0.15">
      <c r="A52" s="79" t="s">
        <v>316</v>
      </c>
      <c r="B52" s="80">
        <v>5103</v>
      </c>
      <c r="C52" s="80">
        <v>2683</v>
      </c>
      <c r="D52" s="80">
        <v>2420</v>
      </c>
      <c r="E52" s="83" t="s">
        <v>317</v>
      </c>
      <c r="F52" s="80">
        <v>202</v>
      </c>
      <c r="G52" s="80">
        <v>50</v>
      </c>
      <c r="H52" s="82">
        <v>152</v>
      </c>
    </row>
    <row r="53" spans="1:10" ht="11.25" customHeight="1" x14ac:dyDescent="0.15">
      <c r="A53" s="79" t="s">
        <v>318</v>
      </c>
      <c r="B53" s="80">
        <v>5343</v>
      </c>
      <c r="C53" s="80">
        <v>2765</v>
      </c>
      <c r="D53" s="80">
        <v>2578</v>
      </c>
      <c r="E53" s="83" t="s">
        <v>319</v>
      </c>
      <c r="F53" s="80">
        <v>142</v>
      </c>
      <c r="G53" s="80">
        <v>26</v>
      </c>
      <c r="H53" s="82">
        <v>116</v>
      </c>
    </row>
    <row r="54" spans="1:10" ht="11.25" customHeight="1" x14ac:dyDescent="0.15">
      <c r="A54" s="79" t="s">
        <v>320</v>
      </c>
      <c r="B54" s="80">
        <v>5487</v>
      </c>
      <c r="C54" s="80">
        <v>2840</v>
      </c>
      <c r="D54" s="80">
        <v>2647</v>
      </c>
      <c r="E54" s="83" t="s">
        <v>321</v>
      </c>
      <c r="F54" s="80">
        <v>111</v>
      </c>
      <c r="G54" s="80">
        <v>20</v>
      </c>
      <c r="H54" s="82">
        <v>91</v>
      </c>
    </row>
    <row r="55" spans="1:10" ht="11.25" customHeight="1" x14ac:dyDescent="0.15">
      <c r="A55" s="79" t="s">
        <v>322</v>
      </c>
      <c r="B55" s="80">
        <v>5762</v>
      </c>
      <c r="C55" s="80">
        <v>2972</v>
      </c>
      <c r="D55" s="80">
        <v>2790</v>
      </c>
      <c r="E55" s="83" t="s">
        <v>323</v>
      </c>
      <c r="F55" s="80">
        <v>52</v>
      </c>
      <c r="G55" s="80">
        <v>3</v>
      </c>
      <c r="H55" s="82">
        <v>49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121</v>
      </c>
      <c r="G56" s="87">
        <v>14</v>
      </c>
      <c r="H56" s="88">
        <v>107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342925</v>
      </c>
      <c r="C59" s="74">
        <f>SUM(C61:C70)+SUM(G61:G71)</f>
        <v>169690</v>
      </c>
      <c r="D59" s="74">
        <f>SUM(D61:D70)+SUM(H61:H71)</f>
        <v>173235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11699</v>
      </c>
      <c r="C61" s="80">
        <f>SUM(C6:C10)</f>
        <v>5990</v>
      </c>
      <c r="D61" s="80">
        <f>SUM(D6:D10)</f>
        <v>5709</v>
      </c>
      <c r="E61" s="83" t="s">
        <v>327</v>
      </c>
      <c r="F61" s="80">
        <f>SUM(F6:F10)</f>
        <v>30537</v>
      </c>
      <c r="G61" s="80">
        <f>SUM(G6:G10)</f>
        <v>15885</v>
      </c>
      <c r="H61" s="82">
        <f>SUM(H6:H10)</f>
        <v>14652</v>
      </c>
    </row>
    <row r="62" spans="1:10" ht="11.25" customHeight="1" x14ac:dyDescent="0.15">
      <c r="A62" s="79" t="s">
        <v>328</v>
      </c>
      <c r="B62" s="80">
        <f>SUM(B11:B15)</f>
        <v>14446</v>
      </c>
      <c r="C62" s="80">
        <f>SUM(C11:C15)</f>
        <v>7390</v>
      </c>
      <c r="D62" s="80">
        <f>SUM(D11:D15)</f>
        <v>7056</v>
      </c>
      <c r="E62" s="83" t="s">
        <v>329</v>
      </c>
      <c r="F62" s="80">
        <f>SUM(F11:F15)</f>
        <v>24356</v>
      </c>
      <c r="G62" s="80">
        <f>SUM(G11:G15)</f>
        <v>12628</v>
      </c>
      <c r="H62" s="82">
        <f>SUM(H11:H15)</f>
        <v>11728</v>
      </c>
    </row>
    <row r="63" spans="1:10" ht="11.25" customHeight="1" x14ac:dyDescent="0.15">
      <c r="A63" s="79" t="s">
        <v>330</v>
      </c>
      <c r="B63" s="80">
        <f>SUM(B16:B20)</f>
        <v>15091</v>
      </c>
      <c r="C63" s="80">
        <f>SUM(C16:C20)</f>
        <v>7664</v>
      </c>
      <c r="D63" s="80">
        <f>SUM(D16:D20)</f>
        <v>7427</v>
      </c>
      <c r="E63" s="83" t="s">
        <v>331</v>
      </c>
      <c r="F63" s="80">
        <f>SUM(F16:F20)</f>
        <v>18269</v>
      </c>
      <c r="G63" s="80">
        <f>SUM(G16:G20)</f>
        <v>9330</v>
      </c>
      <c r="H63" s="82">
        <f>SUM(H16:H20)</f>
        <v>8939</v>
      </c>
    </row>
    <row r="64" spans="1:10" ht="11.25" customHeight="1" x14ac:dyDescent="0.15">
      <c r="A64" s="79" t="s">
        <v>332</v>
      </c>
      <c r="B64" s="80">
        <f>SUM(B21:B25)</f>
        <v>15422</v>
      </c>
      <c r="C64" s="80">
        <f>SUM(C21:C25)</f>
        <v>7920</v>
      </c>
      <c r="D64" s="80">
        <f>SUM(D21:D25)</f>
        <v>7502</v>
      </c>
      <c r="E64" s="83" t="s">
        <v>333</v>
      </c>
      <c r="F64" s="80">
        <f>SUM(F21:F25)</f>
        <v>16680</v>
      </c>
      <c r="G64" s="80">
        <f>SUM(G21:G25)</f>
        <v>8175</v>
      </c>
      <c r="H64" s="82">
        <f>SUM(H21:H25)</f>
        <v>8505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17602</v>
      </c>
      <c r="C65" s="80">
        <f>SUM(C26:C30)</f>
        <v>8825</v>
      </c>
      <c r="D65" s="80">
        <f>SUM(D26:D30)</f>
        <v>8777</v>
      </c>
      <c r="E65" s="83" t="s">
        <v>335</v>
      </c>
      <c r="F65" s="80">
        <f>SUM(F26:F30)</f>
        <v>20626</v>
      </c>
      <c r="G65" s="80">
        <f>SUM(G26:G30)</f>
        <v>9567</v>
      </c>
      <c r="H65" s="82">
        <f>SUM(H26:H30)</f>
        <v>11059</v>
      </c>
    </row>
    <row r="66" spans="1:8" ht="11.25" customHeight="1" x14ac:dyDescent="0.15">
      <c r="A66" s="79" t="s">
        <v>336</v>
      </c>
      <c r="B66" s="80">
        <f>SUM(B31:B35)</f>
        <v>19063</v>
      </c>
      <c r="C66" s="80">
        <f>SUM(C31:C35)</f>
        <v>9624</v>
      </c>
      <c r="D66" s="80">
        <f>SUM(D31:D35)</f>
        <v>9439</v>
      </c>
      <c r="E66" s="83" t="s">
        <v>337</v>
      </c>
      <c r="F66" s="80">
        <f>SUM(F31:F35)</f>
        <v>20159</v>
      </c>
      <c r="G66" s="80">
        <f>SUM(G31:G35)</f>
        <v>8950</v>
      </c>
      <c r="H66" s="82">
        <f>SUM(H31:H35)</f>
        <v>11209</v>
      </c>
    </row>
    <row r="67" spans="1:8" ht="11.25" customHeight="1" x14ac:dyDescent="0.15">
      <c r="A67" s="79" t="s">
        <v>338</v>
      </c>
      <c r="B67" s="80">
        <f>SUM(B36:B40)</f>
        <v>18488</v>
      </c>
      <c r="C67" s="80">
        <f>SUM(C36:C40)</f>
        <v>9473</v>
      </c>
      <c r="D67" s="80">
        <f>SUM(D36:D40)</f>
        <v>9015</v>
      </c>
      <c r="E67" s="83" t="s">
        <v>339</v>
      </c>
      <c r="F67" s="80">
        <f>SUM(F36:F40)</f>
        <v>17001</v>
      </c>
      <c r="G67" s="80">
        <f>SUM(G36:G40)</f>
        <v>7169</v>
      </c>
      <c r="H67" s="82">
        <f>SUM(H36:H40)</f>
        <v>9832</v>
      </c>
    </row>
    <row r="68" spans="1:8" ht="11.25" customHeight="1" x14ac:dyDescent="0.15">
      <c r="A68" s="79" t="s">
        <v>340</v>
      </c>
      <c r="B68" s="80">
        <f>SUM(B41:B45)</f>
        <v>20453</v>
      </c>
      <c r="C68" s="80">
        <f>SUM(C41:C45)</f>
        <v>10476</v>
      </c>
      <c r="D68" s="80">
        <f>SUM(D41:D45)</f>
        <v>9977</v>
      </c>
      <c r="E68" s="83" t="s">
        <v>341</v>
      </c>
      <c r="F68" s="80">
        <f>SUM(F41:F45)</f>
        <v>9309</v>
      </c>
      <c r="G68" s="80">
        <f>SUM(G41:G45)</f>
        <v>3841</v>
      </c>
      <c r="H68" s="82">
        <f>SUM(H41:H45)</f>
        <v>5468</v>
      </c>
    </row>
    <row r="69" spans="1:8" ht="11.25" customHeight="1" x14ac:dyDescent="0.15">
      <c r="A69" s="79" t="s">
        <v>342</v>
      </c>
      <c r="B69" s="80">
        <f>SUM(B46:B50)</f>
        <v>22949</v>
      </c>
      <c r="C69" s="80">
        <f>SUM(C46:C50)</f>
        <v>11746</v>
      </c>
      <c r="D69" s="80">
        <f>SUM(D46:D50)</f>
        <v>11203</v>
      </c>
      <c r="E69" s="83" t="s">
        <v>343</v>
      </c>
      <c r="F69" s="80">
        <f>SUM(F46:F50)</f>
        <v>3266</v>
      </c>
      <c r="G69" s="80">
        <f>SUM(G46:G50)</f>
        <v>1062</v>
      </c>
      <c r="H69" s="82">
        <f>SUM(H46:H50)</f>
        <v>2204</v>
      </c>
    </row>
    <row r="70" spans="1:8" ht="11.25" customHeight="1" x14ac:dyDescent="0.15">
      <c r="A70" s="79" t="s">
        <v>344</v>
      </c>
      <c r="B70" s="80">
        <f>SUM(B51:B55)</f>
        <v>26606</v>
      </c>
      <c r="C70" s="80">
        <f>SUM(C51:C55)</f>
        <v>13801</v>
      </c>
      <c r="D70" s="80">
        <f>SUM(D51:D55)</f>
        <v>12805</v>
      </c>
      <c r="E70" s="83" t="s">
        <v>345</v>
      </c>
      <c r="F70" s="80">
        <f>SUM(F51:F55)</f>
        <v>782</v>
      </c>
      <c r="G70" s="80">
        <f>SUM(G51:G55)</f>
        <v>160</v>
      </c>
      <c r="H70" s="82">
        <f>SUM(H51:H55)</f>
        <v>622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121</v>
      </c>
      <c r="G71" s="87">
        <f>G56</f>
        <v>14</v>
      </c>
      <c r="H71" s="88">
        <f>H56</f>
        <v>107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342925</v>
      </c>
      <c r="D74" s="100" t="str">
        <f>IF(C74=B59,"","ERROR")</f>
        <v/>
      </c>
      <c r="E74" s="99">
        <f t="shared" ref="E74:G74" si="0">SUM(E75:E77)</f>
        <v>169690</v>
      </c>
      <c r="F74" s="100" t="str">
        <f>IF(E74=C59,"","ERROR")</f>
        <v/>
      </c>
      <c r="G74" s="99">
        <f t="shared" si="0"/>
        <v>173235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41236</v>
      </c>
      <c r="D75" s="104">
        <f>C75/C74</f>
        <v>0.12024786760953561</v>
      </c>
      <c r="E75" s="103">
        <f>SUM(C61:C63)</f>
        <v>21044</v>
      </c>
      <c r="F75" s="104">
        <f>E75/E74</f>
        <v>0.1240143791620013</v>
      </c>
      <c r="G75" s="103">
        <f>SUM(D61:D63)</f>
        <v>20192</v>
      </c>
      <c r="H75" s="105">
        <f>G75/G74</f>
        <v>0.11655843218749098</v>
      </c>
    </row>
    <row r="76" spans="1:8" x14ac:dyDescent="0.15">
      <c r="A76" s="102" t="s">
        <v>351</v>
      </c>
      <c r="B76" s="81" t="s">
        <v>352</v>
      </c>
      <c r="C76" s="106">
        <f>E76+G76</f>
        <v>213745</v>
      </c>
      <c r="D76" s="107">
        <f>C76/C74</f>
        <v>0.62329955529634762</v>
      </c>
      <c r="E76" s="106">
        <f>SUM(C64:C70,G61:G63)</f>
        <v>109708</v>
      </c>
      <c r="F76" s="107">
        <f>E76/E74</f>
        <v>0.64652012493370259</v>
      </c>
      <c r="G76" s="106">
        <f>SUM(D64:D70,H61:H63)</f>
        <v>104037</v>
      </c>
      <c r="H76" s="108">
        <f>G76/G74</f>
        <v>0.60055416053337951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87944</v>
      </c>
      <c r="D77" s="112">
        <f>C77/C74</f>
        <v>0.25645257709411678</v>
      </c>
      <c r="E77" s="111">
        <f>SUM(G64:G71)</f>
        <v>38938</v>
      </c>
      <c r="F77" s="112">
        <f>E77/E74</f>
        <v>0.22946549590429607</v>
      </c>
      <c r="G77" s="111">
        <f>SUM(H64:H71)</f>
        <v>49006</v>
      </c>
      <c r="H77" s="113">
        <f>G77/G74</f>
        <v>0.28288740727912953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2024-02-02T01:23:43Z</dcterms:created>
  <dcterms:modified xsi:type="dcterms:W3CDTF">2024-02-02T01:23:44Z</dcterms:modified>
</cp:coreProperties>
</file>