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4年(令和6年)\202411処理分\出力ファイル\ライブラリ・ホームページ掲載用\"/>
    </mc:Choice>
  </mc:AlternateContent>
  <xr:revisionPtr revIDLastSave="0" documentId="8_{ECF57905-3E3C-4015-B8A2-47DACF9C0ECF}" xr6:coauthVersionLast="47" xr6:coauthVersionMax="47" xr10:uidLastSave="{00000000-0000-0000-0000-000000000000}"/>
  <bookViews>
    <workbookView xWindow="-120" yWindow="-120" windowWidth="29040" windowHeight="15720" xr2:uid="{603A04BE-742D-4156-BDE6-8DAA0DE4F48D}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B65" i="2"/>
  <c r="H64" i="2"/>
  <c r="G77" i="2" s="1"/>
  <c r="G64" i="2"/>
  <c r="E77" i="2" s="1"/>
  <c r="F64" i="2"/>
  <c r="D64" i="2"/>
  <c r="C64" i="2"/>
  <c r="E76" i="2" s="1"/>
  <c r="B64" i="2"/>
  <c r="H63" i="2"/>
  <c r="G63" i="2"/>
  <c r="F63" i="2"/>
  <c r="D63" i="2"/>
  <c r="C63" i="2"/>
  <c r="B63" i="2"/>
  <c r="H62" i="2"/>
  <c r="G62" i="2"/>
  <c r="F62" i="2"/>
  <c r="D62" i="2"/>
  <c r="C62" i="2"/>
  <c r="E75" i="2" s="1"/>
  <c r="B62" i="2"/>
  <c r="H61" i="2"/>
  <c r="G61" i="2"/>
  <c r="F61" i="2"/>
  <c r="D61" i="2"/>
  <c r="G75" i="2" s="1"/>
  <c r="C61" i="2"/>
  <c r="C59" i="2" s="1"/>
  <c r="B61" i="2"/>
  <c r="B59" i="2" s="1"/>
  <c r="D59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E4" i="1"/>
  <c r="D4" i="1"/>
  <c r="C4" i="1"/>
  <c r="B4" i="1"/>
  <c r="G74" i="2" l="1"/>
  <c r="H74" i="2" s="1"/>
  <c r="H75" i="2"/>
  <c r="C76" i="2"/>
  <c r="C77" i="2"/>
  <c r="C75" i="2"/>
  <c r="E74" i="2"/>
  <c r="F74" i="2" s="1"/>
  <c r="H77" i="2"/>
  <c r="H76" i="2"/>
  <c r="F77" i="2" l="1"/>
  <c r="F76" i="2"/>
  <c r="C74" i="2"/>
  <c r="D74" i="2" s="1"/>
  <c r="D76" i="2"/>
  <c r="D77" i="2"/>
  <c r="F75" i="2"/>
  <c r="D75" i="2" l="1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<sst xmlns="http://schemas.openxmlformats.org/spreadsheetml/2006/main" count="392" uniqueCount="356">
  <si>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</si>
  <si>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令和6年(2024年)11月1日現在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</si>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</sst>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 xr:uid="{BD8F22E5-9DC9-4CA5-8AAC-95319F704E9D}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B91A2-39ED-4E82-AB35-01D90E743F03}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163234</v>
      </c>
      <c r="C4" s="11">
        <f>SUM(C6,C18,C31,H6,H22,H31,C65,C88,C99,H74,H86,H93,H110)</f>
        <v>169360</v>
      </c>
      <c r="D4" s="11">
        <f>SUM(D6,D18,D31,I6,I22,I31,D65,D88,D99,I74,I86,I93,I110)</f>
        <v>173052</v>
      </c>
      <c r="E4" s="11">
        <f>SUM(E6,E18,E31,J6,J22,J31,E65,E88,E99,J74,J86,J93,J110)</f>
        <v>342412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17215</v>
      </c>
      <c r="C6" s="19">
        <f>SUM(C7:C16)</f>
        <v>18136</v>
      </c>
      <c r="D6" s="19">
        <f>SUM(D7:D16)</f>
        <v>19105</v>
      </c>
      <c r="E6" s="19">
        <f>SUM(E7:E16)</f>
        <v>37241</v>
      </c>
      <c r="F6" s="20" t="s">
        <v>10</v>
      </c>
      <c r="G6" s="19">
        <f>SUM(G7:G20)</f>
        <v>24347</v>
      </c>
      <c r="H6" s="19">
        <f>SUM(H7:H20)</f>
        <v>24879</v>
      </c>
      <c r="I6" s="19">
        <f>SUM(I7:I20)</f>
        <v>26099</v>
      </c>
      <c r="J6" s="21">
        <f>SUM(J7:J20)</f>
        <v>50978</v>
      </c>
    </row>
    <row r="7" spans="1:10" ht="13.5" customHeight="1" x14ac:dyDescent="0.15">
      <c r="A7" s="22" t="s">
        <v>11</v>
      </c>
      <c r="B7" s="23">
        <v>2792</v>
      </c>
      <c r="C7" s="23">
        <v>3090</v>
      </c>
      <c r="D7" s="23">
        <v>3169</v>
      </c>
      <c r="E7" s="23">
        <v>6259</v>
      </c>
      <c r="F7" s="24" t="s">
        <v>12</v>
      </c>
      <c r="G7" s="23">
        <v>2025</v>
      </c>
      <c r="H7" s="23">
        <v>2210</v>
      </c>
      <c r="I7" s="23">
        <v>2225</v>
      </c>
      <c r="J7" s="25">
        <v>4435</v>
      </c>
    </row>
    <row r="8" spans="1:10" ht="13.5" customHeight="1" x14ac:dyDescent="0.15">
      <c r="A8" s="22" t="s">
        <v>13</v>
      </c>
      <c r="B8" s="23">
        <v>4015</v>
      </c>
      <c r="C8" s="23">
        <v>4282</v>
      </c>
      <c r="D8" s="23">
        <v>4568</v>
      </c>
      <c r="E8" s="23">
        <v>8850</v>
      </c>
      <c r="F8" s="24" t="s">
        <v>14</v>
      </c>
      <c r="G8" s="23">
        <v>739</v>
      </c>
      <c r="H8" s="23">
        <v>855</v>
      </c>
      <c r="I8" s="23">
        <v>885</v>
      </c>
      <c r="J8" s="25">
        <v>1740</v>
      </c>
    </row>
    <row r="9" spans="1:10" ht="13.5" customHeight="1" x14ac:dyDescent="0.15">
      <c r="A9" s="22" t="s">
        <v>15</v>
      </c>
      <c r="B9" s="23">
        <v>1718</v>
      </c>
      <c r="C9" s="23">
        <v>1688</v>
      </c>
      <c r="D9" s="23">
        <v>1863</v>
      </c>
      <c r="E9" s="23">
        <v>3551</v>
      </c>
      <c r="F9" s="24" t="s">
        <v>16</v>
      </c>
      <c r="G9" s="23">
        <v>1438</v>
      </c>
      <c r="H9" s="23">
        <v>1729</v>
      </c>
      <c r="I9" s="23">
        <v>1744</v>
      </c>
      <c r="J9" s="25">
        <v>3473</v>
      </c>
    </row>
    <row r="10" spans="1:10" ht="13.5" customHeight="1" x14ac:dyDescent="0.15">
      <c r="A10" s="22" t="s">
        <v>17</v>
      </c>
      <c r="B10" s="23">
        <v>2654</v>
      </c>
      <c r="C10" s="23">
        <v>2882</v>
      </c>
      <c r="D10" s="23">
        <v>3020</v>
      </c>
      <c r="E10" s="23">
        <v>5902</v>
      </c>
      <c r="F10" s="24" t="s">
        <v>18</v>
      </c>
      <c r="G10" s="23">
        <v>636</v>
      </c>
      <c r="H10" s="23">
        <v>788</v>
      </c>
      <c r="I10" s="23">
        <v>741</v>
      </c>
      <c r="J10" s="25">
        <v>1529</v>
      </c>
    </row>
    <row r="11" spans="1:10" ht="13.5" customHeight="1" x14ac:dyDescent="0.15">
      <c r="A11" s="22" t="s">
        <v>19</v>
      </c>
      <c r="B11" s="23">
        <v>3228</v>
      </c>
      <c r="C11" s="23">
        <v>3488</v>
      </c>
      <c r="D11" s="23">
        <v>3536</v>
      </c>
      <c r="E11" s="23">
        <v>7024</v>
      </c>
      <c r="F11" s="24" t="s">
        <v>20</v>
      </c>
      <c r="G11" s="23">
        <v>324</v>
      </c>
      <c r="H11" s="23">
        <v>331</v>
      </c>
      <c r="I11" s="23">
        <v>335</v>
      </c>
      <c r="J11" s="25">
        <v>666</v>
      </c>
    </row>
    <row r="12" spans="1:10" ht="13.5" customHeight="1" x14ac:dyDescent="0.15">
      <c r="A12" s="22" t="s">
        <v>21</v>
      </c>
      <c r="B12" s="23">
        <v>673</v>
      </c>
      <c r="C12" s="23">
        <v>692</v>
      </c>
      <c r="D12" s="23">
        <v>802</v>
      </c>
      <c r="E12" s="23">
        <v>1494</v>
      </c>
      <c r="F12" s="24" t="s">
        <v>22</v>
      </c>
      <c r="G12" s="23">
        <v>6884</v>
      </c>
      <c r="H12" s="23">
        <v>6750</v>
      </c>
      <c r="I12" s="23">
        <v>7028</v>
      </c>
      <c r="J12" s="25">
        <v>13778</v>
      </c>
    </row>
    <row r="13" spans="1:10" ht="13.5" customHeight="1" x14ac:dyDescent="0.15">
      <c r="A13" s="22" t="s">
        <v>23</v>
      </c>
      <c r="B13" s="23">
        <v>718</v>
      </c>
      <c r="C13" s="23">
        <v>570</v>
      </c>
      <c r="D13" s="23">
        <v>620</v>
      </c>
      <c r="E13" s="23">
        <v>1190</v>
      </c>
      <c r="F13" s="24" t="s">
        <v>24</v>
      </c>
      <c r="G13" s="23">
        <v>2024</v>
      </c>
      <c r="H13" s="23">
        <v>2230</v>
      </c>
      <c r="I13" s="23">
        <v>2341</v>
      </c>
      <c r="J13" s="25">
        <v>4571</v>
      </c>
    </row>
    <row r="14" spans="1:10" ht="13.5" customHeight="1" x14ac:dyDescent="0.15">
      <c r="A14" s="22" t="s">
        <v>25</v>
      </c>
      <c r="B14" s="23">
        <v>687</v>
      </c>
      <c r="C14" s="23">
        <v>688</v>
      </c>
      <c r="D14" s="23">
        <v>716</v>
      </c>
      <c r="E14" s="23">
        <v>1404</v>
      </c>
      <c r="F14" s="24" t="s">
        <v>26</v>
      </c>
      <c r="G14" s="23">
        <v>2537</v>
      </c>
      <c r="H14" s="23">
        <v>2534</v>
      </c>
      <c r="I14" s="23">
        <v>2772</v>
      </c>
      <c r="J14" s="25">
        <v>5306</v>
      </c>
    </row>
    <row r="15" spans="1:10" ht="13.5" customHeight="1" x14ac:dyDescent="0.15">
      <c r="A15" s="22" t="s">
        <v>27</v>
      </c>
      <c r="B15" s="23">
        <v>449</v>
      </c>
      <c r="C15" s="23">
        <v>501</v>
      </c>
      <c r="D15" s="23">
        <v>537</v>
      </c>
      <c r="E15" s="23">
        <v>1038</v>
      </c>
      <c r="F15" s="24" t="s">
        <v>28</v>
      </c>
      <c r="G15" s="23">
        <v>1705</v>
      </c>
      <c r="H15" s="23">
        <v>1521</v>
      </c>
      <c r="I15" s="23">
        <v>1705</v>
      </c>
      <c r="J15" s="25">
        <v>3226</v>
      </c>
    </row>
    <row r="16" spans="1:10" ht="13.5" customHeight="1" x14ac:dyDescent="0.15">
      <c r="A16" s="22" t="s">
        <v>29</v>
      </c>
      <c r="B16" s="23">
        <v>281</v>
      </c>
      <c r="C16" s="23">
        <v>255</v>
      </c>
      <c r="D16" s="23">
        <v>274</v>
      </c>
      <c r="E16" s="23">
        <v>529</v>
      </c>
      <c r="F16" s="24" t="s">
        <v>30</v>
      </c>
      <c r="G16" s="23">
        <v>1115</v>
      </c>
      <c r="H16" s="23">
        <v>997</v>
      </c>
      <c r="I16" s="23">
        <v>1078</v>
      </c>
      <c r="J16" s="25">
        <v>2075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1595</v>
      </c>
      <c r="H17" s="23">
        <v>1520</v>
      </c>
      <c r="I17" s="23">
        <v>1644</v>
      </c>
      <c r="J17" s="25">
        <v>3164</v>
      </c>
    </row>
    <row r="18" spans="1:10" ht="13.5" customHeight="1" x14ac:dyDescent="0.15">
      <c r="A18" s="18" t="s">
        <v>32</v>
      </c>
      <c r="B18" s="19">
        <f>SUM(B19:B29)</f>
        <v>6434</v>
      </c>
      <c r="C18" s="19">
        <f>SUM(C19:C29)</f>
        <v>6912</v>
      </c>
      <c r="D18" s="19">
        <f>SUM(D19:D29)</f>
        <v>7054</v>
      </c>
      <c r="E18" s="19">
        <f>SUM(E19:E29)</f>
        <v>13966</v>
      </c>
      <c r="F18" s="24" t="s">
        <v>33</v>
      </c>
      <c r="G18" s="23">
        <v>970</v>
      </c>
      <c r="H18" s="23">
        <v>1053</v>
      </c>
      <c r="I18" s="23">
        <v>1113</v>
      </c>
      <c r="J18" s="25">
        <v>2166</v>
      </c>
    </row>
    <row r="19" spans="1:10" ht="13.5" customHeight="1" x14ac:dyDescent="0.15">
      <c r="A19" s="22" t="s">
        <v>34</v>
      </c>
      <c r="B19" s="23">
        <v>2365</v>
      </c>
      <c r="C19" s="23">
        <v>2555</v>
      </c>
      <c r="D19" s="23">
        <v>2607</v>
      </c>
      <c r="E19" s="23">
        <v>5162</v>
      </c>
      <c r="F19" s="24" t="s">
        <v>35</v>
      </c>
      <c r="G19" s="23">
        <v>1309</v>
      </c>
      <c r="H19" s="23">
        <v>1269</v>
      </c>
      <c r="I19" s="23">
        <v>1371</v>
      </c>
      <c r="J19" s="25">
        <v>2640</v>
      </c>
    </row>
    <row r="20" spans="1:10" ht="13.5" customHeight="1" x14ac:dyDescent="0.15">
      <c r="A20" s="22" t="s">
        <v>36</v>
      </c>
      <c r="B20" s="23">
        <v>233</v>
      </c>
      <c r="C20" s="23">
        <v>214</v>
      </c>
      <c r="D20" s="23">
        <v>276</v>
      </c>
      <c r="E20" s="23">
        <v>490</v>
      </c>
      <c r="F20" s="24" t="s">
        <v>37</v>
      </c>
      <c r="G20" s="23">
        <v>1046</v>
      </c>
      <c r="H20" s="23">
        <v>1092</v>
      </c>
      <c r="I20" s="23">
        <v>1117</v>
      </c>
      <c r="J20" s="25">
        <v>2209</v>
      </c>
    </row>
    <row r="21" spans="1:10" ht="13.5" customHeight="1" x14ac:dyDescent="0.15">
      <c r="A21" s="22" t="s">
        <v>38</v>
      </c>
      <c r="B21" s="23">
        <v>431</v>
      </c>
      <c r="C21" s="23">
        <v>467</v>
      </c>
      <c r="D21" s="23">
        <v>409</v>
      </c>
      <c r="E21" s="23">
        <v>876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310</v>
      </c>
      <c r="C22" s="23">
        <v>359</v>
      </c>
      <c r="D22" s="23">
        <v>327</v>
      </c>
      <c r="E22" s="23">
        <v>686</v>
      </c>
      <c r="F22" s="20" t="s">
        <v>40</v>
      </c>
      <c r="G22" s="19">
        <f>SUM(G23:G29)</f>
        <v>5573</v>
      </c>
      <c r="H22" s="19">
        <f>SUM(H23:H29)</f>
        <v>5954</v>
      </c>
      <c r="I22" s="19">
        <f>SUM(I23:I29)</f>
        <v>5798</v>
      </c>
      <c r="J22" s="21">
        <f>SUM(J23:J29)</f>
        <v>11752</v>
      </c>
    </row>
    <row r="23" spans="1:10" ht="13.5" customHeight="1" x14ac:dyDescent="0.15">
      <c r="A23" s="22" t="s">
        <v>41</v>
      </c>
      <c r="B23" s="23">
        <v>507</v>
      </c>
      <c r="C23" s="23">
        <v>554</v>
      </c>
      <c r="D23" s="23">
        <v>554</v>
      </c>
      <c r="E23" s="23">
        <v>1108</v>
      </c>
      <c r="F23" s="24" t="s">
        <v>42</v>
      </c>
      <c r="G23" s="23">
        <v>149</v>
      </c>
      <c r="H23" s="23">
        <v>167</v>
      </c>
      <c r="I23" s="23">
        <v>148</v>
      </c>
      <c r="J23" s="25">
        <v>315</v>
      </c>
    </row>
    <row r="24" spans="1:10" ht="13.5" customHeight="1" x14ac:dyDescent="0.15">
      <c r="A24" s="22" t="s">
        <v>43</v>
      </c>
      <c r="B24" s="23">
        <v>71</v>
      </c>
      <c r="C24" s="23">
        <v>92</v>
      </c>
      <c r="D24" s="23">
        <v>80</v>
      </c>
      <c r="E24" s="23">
        <v>172</v>
      </c>
      <c r="F24" s="24" t="s">
        <v>44</v>
      </c>
      <c r="G24" s="23">
        <v>175</v>
      </c>
      <c r="H24" s="23">
        <v>201</v>
      </c>
      <c r="I24" s="23">
        <v>207</v>
      </c>
      <c r="J24" s="25">
        <v>408</v>
      </c>
    </row>
    <row r="25" spans="1:10" ht="13.5" customHeight="1" x14ac:dyDescent="0.15">
      <c r="A25" s="22" t="s">
        <v>45</v>
      </c>
      <c r="B25" s="23">
        <v>890</v>
      </c>
      <c r="C25" s="23">
        <v>991</v>
      </c>
      <c r="D25" s="23">
        <v>992</v>
      </c>
      <c r="E25" s="23">
        <v>1983</v>
      </c>
      <c r="F25" s="24" t="s">
        <v>46</v>
      </c>
      <c r="G25" s="23">
        <v>320</v>
      </c>
      <c r="H25" s="23">
        <v>337</v>
      </c>
      <c r="I25" s="23">
        <v>317</v>
      </c>
      <c r="J25" s="25">
        <v>654</v>
      </c>
    </row>
    <row r="26" spans="1:10" ht="13.5" customHeight="1" x14ac:dyDescent="0.15">
      <c r="A26" s="22" t="s">
        <v>47</v>
      </c>
      <c r="B26" s="23">
        <v>491</v>
      </c>
      <c r="C26" s="23">
        <v>469</v>
      </c>
      <c r="D26" s="23">
        <v>556</v>
      </c>
      <c r="E26" s="23">
        <v>1025</v>
      </c>
      <c r="F26" s="24" t="s">
        <v>48</v>
      </c>
      <c r="G26" s="23">
        <v>4233</v>
      </c>
      <c r="H26" s="23">
        <v>4454</v>
      </c>
      <c r="I26" s="23">
        <v>4442</v>
      </c>
      <c r="J26" s="25">
        <v>8896</v>
      </c>
    </row>
    <row r="27" spans="1:10" ht="13.5" customHeight="1" x14ac:dyDescent="0.15">
      <c r="A27" s="22" t="s">
        <v>49</v>
      </c>
      <c r="B27" s="23">
        <v>402</v>
      </c>
      <c r="C27" s="23">
        <v>432</v>
      </c>
      <c r="D27" s="23">
        <v>445</v>
      </c>
      <c r="E27" s="23">
        <v>877</v>
      </c>
      <c r="F27" s="24" t="s">
        <v>50</v>
      </c>
      <c r="G27" s="23">
        <v>450</v>
      </c>
      <c r="H27" s="23">
        <v>498</v>
      </c>
      <c r="I27" s="23">
        <v>426</v>
      </c>
      <c r="J27" s="25">
        <v>924</v>
      </c>
    </row>
    <row r="28" spans="1:10" ht="13.5" customHeight="1" x14ac:dyDescent="0.15">
      <c r="A28" s="22" t="s">
        <v>51</v>
      </c>
      <c r="B28" s="23">
        <v>402</v>
      </c>
      <c r="C28" s="23">
        <v>425</v>
      </c>
      <c r="D28" s="23">
        <v>444</v>
      </c>
      <c r="E28" s="23">
        <v>869</v>
      </c>
      <c r="F28" s="24" t="s">
        <v>52</v>
      </c>
      <c r="G28" s="23">
        <v>166</v>
      </c>
      <c r="H28" s="23">
        <v>209</v>
      </c>
      <c r="I28" s="23">
        <v>181</v>
      </c>
      <c r="J28" s="25">
        <v>390</v>
      </c>
    </row>
    <row r="29" spans="1:10" ht="13.5" customHeight="1" x14ac:dyDescent="0.15">
      <c r="A29" s="22" t="s">
        <v>53</v>
      </c>
      <c r="B29" s="23">
        <v>332</v>
      </c>
      <c r="C29" s="23">
        <v>354</v>
      </c>
      <c r="D29" s="23">
        <v>364</v>
      </c>
      <c r="E29" s="23">
        <v>718</v>
      </c>
      <c r="F29" s="24" t="s">
        <v>54</v>
      </c>
      <c r="G29" s="23">
        <v>80</v>
      </c>
      <c r="H29" s="23">
        <v>88</v>
      </c>
      <c r="I29" s="23">
        <v>77</v>
      </c>
      <c r="J29" s="25">
        <v>165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14966</v>
      </c>
      <c r="C31" s="19">
        <f>SUM(C32:C60)</f>
        <v>16564</v>
      </c>
      <c r="D31" s="19">
        <f>SUM(D32:D60)</f>
        <v>16747</v>
      </c>
      <c r="E31" s="30">
        <f>SUM(E32:E60)</f>
        <v>33311</v>
      </c>
      <c r="F31" s="20" t="s">
        <v>56</v>
      </c>
      <c r="G31" s="19">
        <f>SUM(G32:G57)</f>
        <v>14692</v>
      </c>
      <c r="H31" s="19">
        <f>SUM(H32:H57)</f>
        <v>15634</v>
      </c>
      <c r="I31" s="19">
        <f>SUM(I32:I57)</f>
        <v>15629</v>
      </c>
      <c r="J31" s="21">
        <f>SUM(J32:J57)</f>
        <v>31263</v>
      </c>
    </row>
    <row r="32" spans="1:10" ht="13.5" customHeight="1" x14ac:dyDescent="0.15">
      <c r="A32" s="22" t="s">
        <v>57</v>
      </c>
      <c r="B32" s="23">
        <v>278</v>
      </c>
      <c r="C32" s="23">
        <v>241</v>
      </c>
      <c r="D32" s="23">
        <v>264</v>
      </c>
      <c r="E32" s="23">
        <v>505</v>
      </c>
      <c r="F32" s="24" t="s">
        <v>58</v>
      </c>
      <c r="G32" s="23">
        <v>980</v>
      </c>
      <c r="H32" s="23">
        <v>952</v>
      </c>
      <c r="I32" s="23">
        <v>1032</v>
      </c>
      <c r="J32" s="25">
        <v>1984</v>
      </c>
    </row>
    <row r="33" spans="1:10" ht="13.5" customHeight="1" x14ac:dyDescent="0.15">
      <c r="A33" s="22" t="s">
        <v>59</v>
      </c>
      <c r="B33" s="23">
        <v>867</v>
      </c>
      <c r="C33" s="23">
        <v>874</v>
      </c>
      <c r="D33" s="23">
        <v>958</v>
      </c>
      <c r="E33" s="23">
        <v>1832</v>
      </c>
      <c r="F33" s="24" t="s">
        <v>60</v>
      </c>
      <c r="G33" s="23">
        <v>782</v>
      </c>
      <c r="H33" s="23">
        <v>839</v>
      </c>
      <c r="I33" s="23">
        <v>790</v>
      </c>
      <c r="J33" s="25">
        <v>1629</v>
      </c>
    </row>
    <row r="34" spans="1:10" ht="13.5" customHeight="1" x14ac:dyDescent="0.15">
      <c r="A34" s="22" t="s">
        <v>61</v>
      </c>
      <c r="B34" s="23">
        <v>579</v>
      </c>
      <c r="C34" s="23">
        <v>640</v>
      </c>
      <c r="D34" s="23">
        <v>629</v>
      </c>
      <c r="E34" s="23">
        <v>1269</v>
      </c>
      <c r="F34" s="31" t="s">
        <v>62</v>
      </c>
      <c r="G34" s="23">
        <v>1397</v>
      </c>
      <c r="H34" s="23">
        <v>1464</v>
      </c>
      <c r="I34" s="23">
        <v>1378</v>
      </c>
      <c r="J34" s="25">
        <v>2842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506</v>
      </c>
      <c r="H35" s="23">
        <v>481</v>
      </c>
      <c r="I35" s="23">
        <v>461</v>
      </c>
      <c r="J35" s="25">
        <v>942</v>
      </c>
    </row>
    <row r="36" spans="1:10" ht="13.5" customHeight="1" x14ac:dyDescent="0.15">
      <c r="A36" s="22" t="s">
        <v>65</v>
      </c>
      <c r="B36" s="23">
        <v>1183</v>
      </c>
      <c r="C36" s="23">
        <v>1163</v>
      </c>
      <c r="D36" s="23">
        <v>1133</v>
      </c>
      <c r="E36" s="23">
        <v>2296</v>
      </c>
      <c r="F36" s="24" t="s">
        <v>66</v>
      </c>
      <c r="G36" s="23">
        <v>1455</v>
      </c>
      <c r="H36" s="23">
        <v>1445</v>
      </c>
      <c r="I36" s="23">
        <v>1552</v>
      </c>
      <c r="J36" s="25">
        <v>2997</v>
      </c>
    </row>
    <row r="37" spans="1:10" ht="13.5" customHeight="1" x14ac:dyDescent="0.15">
      <c r="A37" s="22" t="s">
        <v>67</v>
      </c>
      <c r="B37" s="23">
        <v>1134</v>
      </c>
      <c r="C37" s="23">
        <v>1186</v>
      </c>
      <c r="D37" s="23">
        <v>1048</v>
      </c>
      <c r="E37" s="23">
        <v>2234</v>
      </c>
      <c r="F37" s="24" t="s">
        <v>68</v>
      </c>
      <c r="G37" s="23">
        <v>1247</v>
      </c>
      <c r="H37" s="23">
        <v>1345</v>
      </c>
      <c r="I37" s="23">
        <v>1349</v>
      </c>
      <c r="J37" s="25">
        <v>2694</v>
      </c>
    </row>
    <row r="38" spans="1:10" ht="13.5" customHeight="1" x14ac:dyDescent="0.15">
      <c r="A38" s="22" t="s">
        <v>69</v>
      </c>
      <c r="B38" s="23">
        <v>667</v>
      </c>
      <c r="C38" s="23">
        <v>687</v>
      </c>
      <c r="D38" s="23">
        <v>701</v>
      </c>
      <c r="E38" s="23">
        <v>1388</v>
      </c>
      <c r="F38" s="24" t="s">
        <v>70</v>
      </c>
      <c r="G38" s="23">
        <v>1233</v>
      </c>
      <c r="H38" s="23">
        <v>1350</v>
      </c>
      <c r="I38" s="23">
        <v>1346</v>
      </c>
      <c r="J38" s="25">
        <v>2696</v>
      </c>
    </row>
    <row r="39" spans="1:10" ht="13.5" customHeight="1" x14ac:dyDescent="0.15">
      <c r="A39" s="22" t="s">
        <v>71</v>
      </c>
      <c r="B39" s="23">
        <v>639</v>
      </c>
      <c r="C39" s="23">
        <v>678</v>
      </c>
      <c r="D39" s="23">
        <v>670</v>
      </c>
      <c r="E39" s="23">
        <v>1348</v>
      </c>
      <c r="F39" s="24" t="s">
        <v>72</v>
      </c>
      <c r="G39" s="23">
        <v>467</v>
      </c>
      <c r="H39" s="23">
        <v>489</v>
      </c>
      <c r="I39" s="23">
        <v>477</v>
      </c>
      <c r="J39" s="25">
        <v>966</v>
      </c>
    </row>
    <row r="40" spans="1:10" ht="13.5" customHeight="1" x14ac:dyDescent="0.15">
      <c r="A40" s="22" t="s">
        <v>73</v>
      </c>
      <c r="B40" s="23">
        <v>603</v>
      </c>
      <c r="C40" s="23">
        <v>603</v>
      </c>
      <c r="D40" s="23">
        <v>586</v>
      </c>
      <c r="E40" s="23">
        <v>1189</v>
      </c>
      <c r="F40" s="24" t="s">
        <v>74</v>
      </c>
      <c r="G40" s="23">
        <v>673</v>
      </c>
      <c r="H40" s="23">
        <v>734</v>
      </c>
      <c r="I40" s="23">
        <v>735</v>
      </c>
      <c r="J40" s="25">
        <v>1469</v>
      </c>
    </row>
    <row r="41" spans="1:10" ht="13.5" customHeight="1" x14ac:dyDescent="0.15">
      <c r="A41" s="22" t="s">
        <v>75</v>
      </c>
      <c r="B41" s="23">
        <v>894</v>
      </c>
      <c r="C41" s="23">
        <v>1051</v>
      </c>
      <c r="D41" s="23">
        <v>1041</v>
      </c>
      <c r="E41" s="23">
        <v>2092</v>
      </c>
      <c r="F41" s="24" t="s">
        <v>76</v>
      </c>
      <c r="G41" s="23">
        <v>410</v>
      </c>
      <c r="H41" s="23">
        <v>472</v>
      </c>
      <c r="I41" s="23">
        <v>514</v>
      </c>
      <c r="J41" s="25">
        <v>986</v>
      </c>
    </row>
    <row r="42" spans="1:10" ht="13.5" customHeight="1" x14ac:dyDescent="0.15">
      <c r="A42" s="22" t="s">
        <v>77</v>
      </c>
      <c r="B42" s="23">
        <v>900</v>
      </c>
      <c r="C42" s="23">
        <v>1050</v>
      </c>
      <c r="D42" s="23">
        <v>1072</v>
      </c>
      <c r="E42" s="23">
        <v>2122</v>
      </c>
      <c r="F42" s="24" t="s">
        <v>78</v>
      </c>
      <c r="G42" s="23">
        <v>72</v>
      </c>
      <c r="H42" s="23">
        <v>85</v>
      </c>
      <c r="I42" s="23">
        <v>75</v>
      </c>
      <c r="J42" s="25">
        <v>160</v>
      </c>
    </row>
    <row r="43" spans="1:10" ht="13.5" customHeight="1" x14ac:dyDescent="0.15">
      <c r="A43" s="22" t="s">
        <v>79</v>
      </c>
      <c r="B43" s="23">
        <v>849</v>
      </c>
      <c r="C43" s="23">
        <v>1064</v>
      </c>
      <c r="D43" s="23">
        <v>1087</v>
      </c>
      <c r="E43" s="23">
        <v>2151</v>
      </c>
      <c r="F43" s="24" t="s">
        <v>80</v>
      </c>
      <c r="G43" s="23">
        <v>176</v>
      </c>
      <c r="H43" s="23">
        <v>158</v>
      </c>
      <c r="I43" s="23">
        <v>169</v>
      </c>
      <c r="J43" s="25">
        <v>327</v>
      </c>
    </row>
    <row r="44" spans="1:10" ht="13.5" customHeight="1" x14ac:dyDescent="0.15">
      <c r="A44" s="22" t="s">
        <v>81</v>
      </c>
      <c r="B44" s="23">
        <v>616</v>
      </c>
      <c r="C44" s="23">
        <v>764</v>
      </c>
      <c r="D44" s="23">
        <v>775</v>
      </c>
      <c r="E44" s="23">
        <v>1539</v>
      </c>
      <c r="F44" s="24" t="s">
        <v>82</v>
      </c>
      <c r="G44" s="23">
        <v>1017</v>
      </c>
      <c r="H44" s="23">
        <v>1099</v>
      </c>
      <c r="I44" s="23">
        <v>1141</v>
      </c>
      <c r="J44" s="25">
        <v>2240</v>
      </c>
    </row>
    <row r="45" spans="1:10" ht="13.5" customHeight="1" x14ac:dyDescent="0.15">
      <c r="A45" s="22" t="s">
        <v>83</v>
      </c>
      <c r="B45" s="23">
        <v>823</v>
      </c>
      <c r="C45" s="23">
        <v>938</v>
      </c>
      <c r="D45" s="23">
        <v>1034</v>
      </c>
      <c r="E45" s="23">
        <v>1972</v>
      </c>
      <c r="F45" s="24" t="s">
        <v>84</v>
      </c>
      <c r="G45" s="23">
        <v>349</v>
      </c>
      <c r="H45" s="23">
        <v>414</v>
      </c>
      <c r="I45" s="23">
        <v>411</v>
      </c>
      <c r="J45" s="25">
        <v>825</v>
      </c>
    </row>
    <row r="46" spans="1:10" ht="13.5" customHeight="1" x14ac:dyDescent="0.15">
      <c r="A46" s="22" t="s">
        <v>85</v>
      </c>
      <c r="B46" s="23">
        <v>66</v>
      </c>
      <c r="C46" s="23">
        <v>78</v>
      </c>
      <c r="D46" s="23">
        <v>80</v>
      </c>
      <c r="E46" s="23">
        <v>158</v>
      </c>
      <c r="F46" s="24" t="s">
        <v>86</v>
      </c>
      <c r="G46" s="23">
        <v>268</v>
      </c>
      <c r="H46" s="23">
        <v>260</v>
      </c>
      <c r="I46" s="23">
        <v>262</v>
      </c>
      <c r="J46" s="25">
        <v>522</v>
      </c>
    </row>
    <row r="47" spans="1:10" ht="13.5" customHeight="1" x14ac:dyDescent="0.15">
      <c r="A47" s="22" t="s">
        <v>87</v>
      </c>
      <c r="B47" s="23">
        <v>78</v>
      </c>
      <c r="C47" s="23">
        <v>94</v>
      </c>
      <c r="D47" s="23">
        <v>86</v>
      </c>
      <c r="E47" s="23">
        <v>180</v>
      </c>
      <c r="F47" s="24" t="s">
        <v>88</v>
      </c>
      <c r="G47" s="23">
        <v>379</v>
      </c>
      <c r="H47" s="23">
        <v>438</v>
      </c>
      <c r="I47" s="23">
        <v>453</v>
      </c>
      <c r="J47" s="25">
        <v>891</v>
      </c>
    </row>
    <row r="48" spans="1:10" ht="13.5" customHeight="1" x14ac:dyDescent="0.15">
      <c r="A48" s="22" t="s">
        <v>89</v>
      </c>
      <c r="B48" s="23">
        <v>24</v>
      </c>
      <c r="C48" s="23">
        <v>28</v>
      </c>
      <c r="D48" s="23">
        <v>28</v>
      </c>
      <c r="E48" s="23">
        <v>56</v>
      </c>
      <c r="F48" s="24" t="s">
        <v>90</v>
      </c>
      <c r="G48" s="23">
        <v>410</v>
      </c>
      <c r="H48" s="23">
        <v>475</v>
      </c>
      <c r="I48" s="23">
        <v>462</v>
      </c>
      <c r="J48" s="25">
        <v>937</v>
      </c>
    </row>
    <row r="49" spans="1:10" ht="13.5" customHeight="1" x14ac:dyDescent="0.15">
      <c r="A49" s="22" t="s">
        <v>91</v>
      </c>
      <c r="B49" s="23">
        <v>31</v>
      </c>
      <c r="C49" s="23">
        <v>29</v>
      </c>
      <c r="D49" s="23">
        <v>32</v>
      </c>
      <c r="E49" s="23">
        <v>61</v>
      </c>
      <c r="F49" s="24" t="s">
        <v>92</v>
      </c>
      <c r="G49" s="23">
        <v>244</v>
      </c>
      <c r="H49" s="23">
        <v>299</v>
      </c>
      <c r="I49" s="23">
        <v>264</v>
      </c>
      <c r="J49" s="25">
        <v>563</v>
      </c>
    </row>
    <row r="50" spans="1:10" ht="13.5" customHeight="1" x14ac:dyDescent="0.15">
      <c r="A50" s="22" t="s">
        <v>93</v>
      </c>
      <c r="B50" s="23">
        <v>117</v>
      </c>
      <c r="C50" s="23">
        <v>121</v>
      </c>
      <c r="D50" s="23">
        <v>138</v>
      </c>
      <c r="E50" s="23">
        <v>259</v>
      </c>
      <c r="F50" s="24" t="s">
        <v>94</v>
      </c>
      <c r="G50" s="23">
        <v>315</v>
      </c>
      <c r="H50" s="23">
        <v>333</v>
      </c>
      <c r="I50" s="23">
        <v>327</v>
      </c>
      <c r="J50" s="25">
        <v>660</v>
      </c>
    </row>
    <row r="51" spans="1:10" ht="13.5" customHeight="1" x14ac:dyDescent="0.15">
      <c r="A51" s="22" t="s">
        <v>95</v>
      </c>
      <c r="B51" s="23">
        <v>58</v>
      </c>
      <c r="C51" s="23">
        <v>74</v>
      </c>
      <c r="D51" s="23">
        <v>76</v>
      </c>
      <c r="E51" s="23">
        <v>150</v>
      </c>
      <c r="F51" s="24" t="s">
        <v>96</v>
      </c>
      <c r="G51" s="23">
        <v>406</v>
      </c>
      <c r="H51" s="23">
        <v>418</v>
      </c>
      <c r="I51" s="23">
        <v>427</v>
      </c>
      <c r="J51" s="25">
        <v>845</v>
      </c>
    </row>
    <row r="52" spans="1:10" ht="13.5" customHeight="1" x14ac:dyDescent="0.15">
      <c r="A52" s="22" t="s">
        <v>97</v>
      </c>
      <c r="B52" s="23">
        <v>69</v>
      </c>
      <c r="C52" s="23">
        <v>27</v>
      </c>
      <c r="D52" s="23">
        <v>56</v>
      </c>
      <c r="E52" s="23">
        <v>83</v>
      </c>
      <c r="F52" s="24" t="s">
        <v>98</v>
      </c>
      <c r="G52" s="23">
        <v>245</v>
      </c>
      <c r="H52" s="23">
        <v>255</v>
      </c>
      <c r="I52" s="23">
        <v>264</v>
      </c>
      <c r="J52" s="25">
        <v>519</v>
      </c>
    </row>
    <row r="53" spans="1:10" ht="13.5" customHeight="1" x14ac:dyDescent="0.15">
      <c r="A53" s="22" t="s">
        <v>99</v>
      </c>
      <c r="B53" s="23">
        <v>72</v>
      </c>
      <c r="C53" s="23">
        <v>88</v>
      </c>
      <c r="D53" s="23">
        <v>84</v>
      </c>
      <c r="E53" s="23">
        <v>172</v>
      </c>
      <c r="F53" s="24" t="s">
        <v>100</v>
      </c>
      <c r="G53" s="23">
        <v>438</v>
      </c>
      <c r="H53" s="23">
        <v>487</v>
      </c>
      <c r="I53" s="23">
        <v>459</v>
      </c>
      <c r="J53" s="25">
        <v>946</v>
      </c>
    </row>
    <row r="54" spans="1:10" ht="13.5" customHeight="1" x14ac:dyDescent="0.15">
      <c r="A54" s="22" t="s">
        <v>101</v>
      </c>
      <c r="B54" s="23">
        <v>785</v>
      </c>
      <c r="C54" s="23">
        <v>824</v>
      </c>
      <c r="D54" s="23">
        <v>857</v>
      </c>
      <c r="E54" s="23">
        <v>1681</v>
      </c>
      <c r="F54" s="24" t="s">
        <v>102</v>
      </c>
      <c r="G54" s="23">
        <v>368</v>
      </c>
      <c r="H54" s="23">
        <v>409</v>
      </c>
      <c r="I54" s="23">
        <v>417</v>
      </c>
      <c r="J54" s="25">
        <v>826</v>
      </c>
    </row>
    <row r="55" spans="1:10" ht="13.5" customHeight="1" x14ac:dyDescent="0.15">
      <c r="A55" s="22" t="s">
        <v>103</v>
      </c>
      <c r="B55" s="23">
        <v>569</v>
      </c>
      <c r="C55" s="23">
        <v>697</v>
      </c>
      <c r="D55" s="23">
        <v>688</v>
      </c>
      <c r="E55" s="23">
        <v>1385</v>
      </c>
      <c r="F55" s="24" t="s">
        <v>104</v>
      </c>
      <c r="G55" s="23">
        <v>244</v>
      </c>
      <c r="H55" s="23">
        <v>275</v>
      </c>
      <c r="I55" s="23">
        <v>270</v>
      </c>
      <c r="J55" s="25">
        <v>545</v>
      </c>
    </row>
    <row r="56" spans="1:10" ht="13.5" customHeight="1" x14ac:dyDescent="0.15">
      <c r="A56" s="22" t="s">
        <v>105</v>
      </c>
      <c r="B56" s="23">
        <v>626</v>
      </c>
      <c r="C56" s="23">
        <v>780</v>
      </c>
      <c r="D56" s="23">
        <v>794</v>
      </c>
      <c r="E56" s="23">
        <v>1574</v>
      </c>
      <c r="F56" s="24" t="s">
        <v>106</v>
      </c>
      <c r="G56" s="23">
        <v>257</v>
      </c>
      <c r="H56" s="23">
        <v>297</v>
      </c>
      <c r="I56" s="23">
        <v>265</v>
      </c>
      <c r="J56" s="25">
        <v>562</v>
      </c>
    </row>
    <row r="57" spans="1:10" ht="13.5" customHeight="1" x14ac:dyDescent="0.15">
      <c r="A57" s="22" t="s">
        <v>107</v>
      </c>
      <c r="B57" s="23">
        <v>847</v>
      </c>
      <c r="C57" s="23">
        <v>1023</v>
      </c>
      <c r="D57" s="23">
        <v>1047</v>
      </c>
      <c r="E57" s="23">
        <v>2070</v>
      </c>
      <c r="F57" s="32" t="s">
        <v>108</v>
      </c>
      <c r="G57" s="23">
        <v>354</v>
      </c>
      <c r="H57" s="23">
        <v>361</v>
      </c>
      <c r="I57" s="23">
        <v>329</v>
      </c>
      <c r="J57" s="25">
        <v>690</v>
      </c>
    </row>
    <row r="58" spans="1:10" ht="13.5" customHeight="1" x14ac:dyDescent="0.15">
      <c r="A58" s="22" t="s">
        <v>109</v>
      </c>
      <c r="B58" s="23">
        <v>871</v>
      </c>
      <c r="C58" s="23">
        <v>917</v>
      </c>
      <c r="D58" s="23">
        <v>977</v>
      </c>
      <c r="E58" s="23">
        <v>1894</v>
      </c>
      <c r="G58" s="33"/>
      <c r="H58" s="28"/>
      <c r="I58" s="27"/>
      <c r="J58" s="29"/>
    </row>
    <row r="59" spans="1:10" ht="13.5" customHeight="1" x14ac:dyDescent="0.15">
      <c r="A59" s="22" t="s">
        <v>110</v>
      </c>
      <c r="B59" s="23">
        <v>314</v>
      </c>
      <c r="C59" s="23">
        <v>363</v>
      </c>
      <c r="D59" s="23">
        <v>349</v>
      </c>
      <c r="E59" s="23">
        <v>712</v>
      </c>
      <c r="F59" s="24"/>
      <c r="G59" s="34"/>
      <c r="H59" s="34"/>
      <c r="I59" s="34"/>
      <c r="J59" s="35"/>
    </row>
    <row r="60" spans="1:10" ht="13.5" customHeight="1" thickBot="1" x14ac:dyDescent="0.2">
      <c r="A60" s="22" t="s">
        <v>111</v>
      </c>
      <c r="B60" s="23">
        <v>373</v>
      </c>
      <c r="C60" s="23">
        <v>446</v>
      </c>
      <c r="D60" s="23">
        <v>414</v>
      </c>
      <c r="E60" s="23">
        <v>860</v>
      </c>
      <c r="F60" s="24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2" t="s">
        <v>112</v>
      </c>
      <c r="B65" s="43">
        <f>SUM(B66:B85)</f>
        <v>21745</v>
      </c>
      <c r="C65" s="43">
        <f>SUM(C66:C85)</f>
        <v>21550</v>
      </c>
      <c r="D65" s="43">
        <f>SUM(D66:D85)</f>
        <v>21716</v>
      </c>
      <c r="E65" s="43">
        <f>SUM(E66:E85)</f>
        <v>43266</v>
      </c>
      <c r="F65" s="44" t="s">
        <v>113</v>
      </c>
      <c r="G65" s="23">
        <v>1021</v>
      </c>
      <c r="H65" s="23">
        <v>1372</v>
      </c>
      <c r="I65" s="23">
        <v>1356</v>
      </c>
      <c r="J65" s="45">
        <v>2728</v>
      </c>
    </row>
    <row r="66" spans="1:10" ht="13.5" customHeight="1" x14ac:dyDescent="0.15">
      <c r="A66" s="22" t="s">
        <v>114</v>
      </c>
      <c r="B66" s="23">
        <v>453</v>
      </c>
      <c r="C66" s="23">
        <v>496</v>
      </c>
      <c r="D66" s="23">
        <v>489</v>
      </c>
      <c r="E66" s="23">
        <v>985</v>
      </c>
      <c r="F66" s="44" t="s">
        <v>115</v>
      </c>
      <c r="G66" s="23">
        <v>1012</v>
      </c>
      <c r="H66" s="23">
        <v>1086</v>
      </c>
      <c r="I66" s="23">
        <v>1026</v>
      </c>
      <c r="J66" s="25">
        <v>2112</v>
      </c>
    </row>
    <row r="67" spans="1:10" ht="13.5" customHeight="1" x14ac:dyDescent="0.15">
      <c r="A67" s="22" t="s">
        <v>116</v>
      </c>
      <c r="B67" s="23">
        <v>1194</v>
      </c>
      <c r="C67" s="23">
        <v>1070</v>
      </c>
      <c r="D67" s="23">
        <v>1130</v>
      </c>
      <c r="E67" s="23">
        <v>2200</v>
      </c>
      <c r="F67" s="46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1790</v>
      </c>
      <c r="C68" s="23">
        <v>1710</v>
      </c>
      <c r="D68" s="23">
        <v>1714</v>
      </c>
      <c r="E68" s="23">
        <v>3424</v>
      </c>
      <c r="F68" s="46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2153</v>
      </c>
      <c r="C69" s="23">
        <v>1984</v>
      </c>
      <c r="D69" s="23">
        <v>2154</v>
      </c>
      <c r="E69" s="23">
        <v>4138</v>
      </c>
      <c r="F69" s="46" t="s">
        <v>121</v>
      </c>
      <c r="G69" s="23">
        <v>1188</v>
      </c>
      <c r="H69" s="23">
        <v>1389</v>
      </c>
      <c r="I69" s="23">
        <v>1407</v>
      </c>
      <c r="J69" s="25">
        <v>2796</v>
      </c>
    </row>
    <row r="70" spans="1:10" ht="13.5" customHeight="1" x14ac:dyDescent="0.15">
      <c r="A70" s="22" t="s">
        <v>122</v>
      </c>
      <c r="B70" s="23">
        <v>2189</v>
      </c>
      <c r="C70" s="23">
        <v>2197</v>
      </c>
      <c r="D70" s="23">
        <v>2130</v>
      </c>
      <c r="E70" s="23">
        <v>4327</v>
      </c>
      <c r="F70" s="46" t="s">
        <v>123</v>
      </c>
      <c r="G70" s="23">
        <v>1496</v>
      </c>
      <c r="H70" s="23">
        <v>1575</v>
      </c>
      <c r="I70" s="23">
        <v>1578</v>
      </c>
      <c r="J70" s="25">
        <v>3153</v>
      </c>
    </row>
    <row r="71" spans="1:10" ht="13.5" customHeight="1" x14ac:dyDescent="0.15">
      <c r="A71" s="22" t="s">
        <v>124</v>
      </c>
      <c r="B71" s="23">
        <v>1630</v>
      </c>
      <c r="C71" s="23">
        <v>1701</v>
      </c>
      <c r="D71" s="23">
        <v>1812</v>
      </c>
      <c r="E71" s="23">
        <v>3513</v>
      </c>
      <c r="F71" s="46" t="s">
        <v>125</v>
      </c>
      <c r="G71" s="23">
        <v>2247</v>
      </c>
      <c r="H71" s="23">
        <v>2826</v>
      </c>
      <c r="I71" s="23">
        <v>3011</v>
      </c>
      <c r="J71" s="25">
        <v>5837</v>
      </c>
    </row>
    <row r="72" spans="1:10" ht="13.5" customHeight="1" x14ac:dyDescent="0.15">
      <c r="A72" s="22" t="s">
        <v>126</v>
      </c>
      <c r="B72" s="23">
        <v>2040</v>
      </c>
      <c r="C72" s="23">
        <v>1778</v>
      </c>
      <c r="D72" s="23">
        <v>1999</v>
      </c>
      <c r="E72" s="23">
        <v>3777</v>
      </c>
      <c r="F72" s="46" t="s">
        <v>127</v>
      </c>
      <c r="G72" s="23">
        <v>911</v>
      </c>
      <c r="H72" s="23">
        <v>1087</v>
      </c>
      <c r="I72" s="23">
        <v>1079</v>
      </c>
      <c r="J72" s="25">
        <v>2166</v>
      </c>
    </row>
    <row r="73" spans="1:10" ht="13.5" customHeight="1" x14ac:dyDescent="0.15">
      <c r="A73" s="22" t="s">
        <v>128</v>
      </c>
      <c r="B73" s="23">
        <v>966</v>
      </c>
      <c r="C73" s="23">
        <v>950</v>
      </c>
      <c r="D73" s="23">
        <v>950</v>
      </c>
      <c r="E73" s="23">
        <v>1900</v>
      </c>
      <c r="F73" s="46"/>
      <c r="G73" s="47"/>
      <c r="H73" s="47"/>
      <c r="I73" s="48"/>
      <c r="J73" s="49"/>
    </row>
    <row r="74" spans="1:10" ht="13.5" customHeight="1" x14ac:dyDescent="0.15">
      <c r="A74" s="22" t="s">
        <v>129</v>
      </c>
      <c r="B74" s="23">
        <v>606</v>
      </c>
      <c r="C74" s="23">
        <v>613</v>
      </c>
      <c r="D74" s="23">
        <v>645</v>
      </c>
      <c r="E74" s="23">
        <v>1258</v>
      </c>
      <c r="F74" s="50" t="s">
        <v>130</v>
      </c>
      <c r="G74" s="51">
        <f>SUM(G75:G84)</f>
        <v>10255</v>
      </c>
      <c r="H74" s="51">
        <f>SUM(H75:H84)</f>
        <v>10574</v>
      </c>
      <c r="I74" s="52">
        <f>SUM(I75:I84)</f>
        <v>10914</v>
      </c>
      <c r="J74" s="53">
        <f>SUM(J75:J84)</f>
        <v>21488</v>
      </c>
    </row>
    <row r="75" spans="1:10" ht="13.5" customHeight="1" x14ac:dyDescent="0.15">
      <c r="A75" s="22" t="s">
        <v>131</v>
      </c>
      <c r="B75" s="23">
        <v>857</v>
      </c>
      <c r="C75" s="23">
        <v>794</v>
      </c>
      <c r="D75" s="23">
        <v>753</v>
      </c>
      <c r="E75" s="23">
        <v>1547</v>
      </c>
      <c r="F75" s="46" t="s">
        <v>132</v>
      </c>
      <c r="G75" s="23">
        <v>2370</v>
      </c>
      <c r="H75" s="23">
        <v>2519</v>
      </c>
      <c r="I75" s="23">
        <v>2631</v>
      </c>
      <c r="J75" s="25">
        <v>5150</v>
      </c>
    </row>
    <row r="76" spans="1:10" ht="13.5" customHeight="1" x14ac:dyDescent="0.15">
      <c r="A76" s="22" t="s">
        <v>133</v>
      </c>
      <c r="B76" s="23">
        <v>1001</v>
      </c>
      <c r="C76" s="23">
        <v>889</v>
      </c>
      <c r="D76" s="23">
        <v>746</v>
      </c>
      <c r="E76" s="23">
        <v>1635</v>
      </c>
      <c r="F76" s="46" t="s">
        <v>134</v>
      </c>
      <c r="G76" s="23">
        <v>363</v>
      </c>
      <c r="H76" s="23">
        <v>361</v>
      </c>
      <c r="I76" s="23">
        <v>386</v>
      </c>
      <c r="J76" s="25">
        <v>747</v>
      </c>
    </row>
    <row r="77" spans="1:10" ht="13.5" customHeight="1" x14ac:dyDescent="0.15">
      <c r="A77" s="22" t="s">
        <v>135</v>
      </c>
      <c r="B77" s="23">
        <v>643</v>
      </c>
      <c r="C77" s="23">
        <v>658</v>
      </c>
      <c r="D77" s="23">
        <v>642</v>
      </c>
      <c r="E77" s="23">
        <v>1300</v>
      </c>
      <c r="F77" s="24" t="s">
        <v>136</v>
      </c>
      <c r="G77" s="23">
        <v>336</v>
      </c>
      <c r="H77" s="23">
        <v>290</v>
      </c>
      <c r="I77" s="23">
        <v>315</v>
      </c>
      <c r="J77" s="25">
        <v>605</v>
      </c>
    </row>
    <row r="78" spans="1:10" ht="13.5" customHeight="1" x14ac:dyDescent="0.15">
      <c r="A78" s="22" t="s">
        <v>137</v>
      </c>
      <c r="B78" s="23">
        <v>846</v>
      </c>
      <c r="C78" s="23">
        <v>922</v>
      </c>
      <c r="D78" s="23">
        <v>926</v>
      </c>
      <c r="E78" s="23">
        <v>1848</v>
      </c>
      <c r="F78" s="24" t="s">
        <v>138</v>
      </c>
      <c r="G78" s="23">
        <v>1269</v>
      </c>
      <c r="H78" s="23">
        <v>1114</v>
      </c>
      <c r="I78" s="23">
        <v>1202</v>
      </c>
      <c r="J78" s="25">
        <v>2316</v>
      </c>
    </row>
    <row r="79" spans="1:10" ht="13.5" customHeight="1" x14ac:dyDescent="0.15">
      <c r="A79" s="22" t="s">
        <v>139</v>
      </c>
      <c r="B79" s="23">
        <v>1390</v>
      </c>
      <c r="C79" s="23">
        <v>1543</v>
      </c>
      <c r="D79" s="23">
        <v>1507</v>
      </c>
      <c r="E79" s="23">
        <v>3050</v>
      </c>
      <c r="F79" s="24" t="s">
        <v>140</v>
      </c>
      <c r="G79" s="23">
        <v>1189</v>
      </c>
      <c r="H79" s="23">
        <v>1197</v>
      </c>
      <c r="I79" s="23">
        <v>1282</v>
      </c>
      <c r="J79" s="25">
        <v>2479</v>
      </c>
    </row>
    <row r="80" spans="1:10" ht="13.5" customHeight="1" x14ac:dyDescent="0.15">
      <c r="A80" s="22" t="s">
        <v>141</v>
      </c>
      <c r="B80" s="23">
        <v>893</v>
      </c>
      <c r="C80" s="23">
        <v>956</v>
      </c>
      <c r="D80" s="23">
        <v>968</v>
      </c>
      <c r="E80" s="23">
        <v>1924</v>
      </c>
      <c r="F80" s="24" t="s">
        <v>142</v>
      </c>
      <c r="G80" s="23">
        <v>1221</v>
      </c>
      <c r="H80" s="23">
        <v>1246</v>
      </c>
      <c r="I80" s="23">
        <v>1222</v>
      </c>
      <c r="J80" s="25">
        <v>2468</v>
      </c>
    </row>
    <row r="81" spans="1:10" ht="13.5" customHeight="1" x14ac:dyDescent="0.15">
      <c r="A81" s="22" t="s">
        <v>143</v>
      </c>
      <c r="B81" s="23">
        <v>671</v>
      </c>
      <c r="C81" s="23">
        <v>709</v>
      </c>
      <c r="D81" s="23">
        <v>698</v>
      </c>
      <c r="E81" s="23">
        <v>1407</v>
      </c>
      <c r="F81" s="24" t="s">
        <v>144</v>
      </c>
      <c r="G81" s="23">
        <v>1002</v>
      </c>
      <c r="H81" s="23">
        <v>1076</v>
      </c>
      <c r="I81" s="23">
        <v>1082</v>
      </c>
      <c r="J81" s="25">
        <v>2158</v>
      </c>
    </row>
    <row r="82" spans="1:10" ht="13.5" customHeight="1" x14ac:dyDescent="0.15">
      <c r="A82" s="22" t="s">
        <v>145</v>
      </c>
      <c r="B82" s="23">
        <v>837</v>
      </c>
      <c r="C82" s="23">
        <v>852</v>
      </c>
      <c r="D82" s="23">
        <v>882</v>
      </c>
      <c r="E82" s="23">
        <v>1734</v>
      </c>
      <c r="F82" s="24" t="s">
        <v>146</v>
      </c>
      <c r="G82" s="23">
        <v>1073</v>
      </c>
      <c r="H82" s="23">
        <v>1212</v>
      </c>
      <c r="I82" s="23">
        <v>1233</v>
      </c>
      <c r="J82" s="25">
        <v>2445</v>
      </c>
    </row>
    <row r="83" spans="1:10" ht="13.5" customHeight="1" x14ac:dyDescent="0.15">
      <c r="A83" s="22" t="s">
        <v>147</v>
      </c>
      <c r="B83" s="23">
        <v>568</v>
      </c>
      <c r="C83" s="23">
        <v>642</v>
      </c>
      <c r="D83" s="23">
        <v>581</v>
      </c>
      <c r="E83" s="23">
        <v>1223</v>
      </c>
      <c r="F83" s="24" t="s">
        <v>148</v>
      </c>
      <c r="G83" s="23">
        <v>944</v>
      </c>
      <c r="H83" s="23">
        <v>1052</v>
      </c>
      <c r="I83" s="23">
        <v>1074</v>
      </c>
      <c r="J83" s="25">
        <v>2126</v>
      </c>
    </row>
    <row r="84" spans="1:10" ht="13.5" customHeight="1" x14ac:dyDescent="0.15">
      <c r="A84" s="22" t="s">
        <v>149</v>
      </c>
      <c r="B84" s="23">
        <v>443</v>
      </c>
      <c r="C84" s="23">
        <v>527</v>
      </c>
      <c r="D84" s="23">
        <v>527</v>
      </c>
      <c r="E84" s="23">
        <v>1054</v>
      </c>
      <c r="F84" s="24" t="s">
        <v>150</v>
      </c>
      <c r="G84" s="23">
        <v>488</v>
      </c>
      <c r="H84" s="23">
        <v>507</v>
      </c>
      <c r="I84" s="23">
        <v>487</v>
      </c>
      <c r="J84" s="25">
        <v>994</v>
      </c>
    </row>
    <row r="85" spans="1:10" ht="13.5" customHeight="1" x14ac:dyDescent="0.15">
      <c r="A85" s="22" t="s">
        <v>151</v>
      </c>
      <c r="B85" s="23">
        <v>575</v>
      </c>
      <c r="C85" s="23">
        <v>559</v>
      </c>
      <c r="D85" s="23">
        <v>463</v>
      </c>
      <c r="E85" s="23">
        <v>1022</v>
      </c>
      <c r="F85" s="24"/>
      <c r="G85" s="34"/>
      <c r="H85" s="34"/>
      <c r="I85" s="34"/>
      <c r="J85" s="35"/>
    </row>
    <row r="86" spans="1:10" ht="13.5" customHeight="1" x14ac:dyDescent="0.15">
      <c r="A86" s="22"/>
      <c r="B86" s="34"/>
      <c r="C86" s="34"/>
      <c r="D86" s="34"/>
      <c r="E86" s="34"/>
      <c r="F86" s="20" t="s">
        <v>152</v>
      </c>
      <c r="G86" s="54">
        <f>SUM(G87:G91)</f>
        <v>5160</v>
      </c>
      <c r="H86" s="54">
        <f>SUM(H87:H91)</f>
        <v>4490</v>
      </c>
      <c r="I86" s="54">
        <f>SUM(I87:I91)</f>
        <v>4301</v>
      </c>
      <c r="J86" s="55">
        <f>SUM(J87:J91)</f>
        <v>8791</v>
      </c>
    </row>
    <row r="87" spans="1:10" ht="13.5" customHeight="1" x14ac:dyDescent="0.15">
      <c r="A87" s="22"/>
      <c r="B87" s="56"/>
      <c r="C87" s="56"/>
      <c r="D87" s="56"/>
      <c r="E87" s="56"/>
      <c r="F87" s="24" t="s">
        <v>153</v>
      </c>
      <c r="G87" s="23">
        <v>1077</v>
      </c>
      <c r="H87" s="23">
        <v>974</v>
      </c>
      <c r="I87" s="23">
        <v>888</v>
      </c>
      <c r="J87" s="25">
        <v>1862</v>
      </c>
    </row>
    <row r="88" spans="1:10" ht="13.5" customHeight="1" x14ac:dyDescent="0.15">
      <c r="A88" s="18" t="s">
        <v>154</v>
      </c>
      <c r="B88" s="54">
        <f>SUM(B89:B96)</f>
        <v>4668</v>
      </c>
      <c r="C88" s="54">
        <f>SUM(C89:C96)</f>
        <v>5423</v>
      </c>
      <c r="D88" s="54">
        <f>SUM(D89:D96)</f>
        <v>5448</v>
      </c>
      <c r="E88" s="54">
        <f>SUM(E89:E96)</f>
        <v>10871</v>
      </c>
      <c r="F88" s="24" t="s">
        <v>155</v>
      </c>
      <c r="G88" s="23">
        <v>1765</v>
      </c>
      <c r="H88" s="23">
        <v>1497</v>
      </c>
      <c r="I88" s="23">
        <v>1424</v>
      </c>
      <c r="J88" s="25">
        <v>2921</v>
      </c>
    </row>
    <row r="89" spans="1:10" ht="13.5" customHeight="1" x14ac:dyDescent="0.15">
      <c r="A89" s="22" t="s">
        <v>156</v>
      </c>
      <c r="B89" s="23">
        <v>362</v>
      </c>
      <c r="C89" s="23">
        <v>353</v>
      </c>
      <c r="D89" s="23">
        <v>384</v>
      </c>
      <c r="E89" s="23">
        <v>737</v>
      </c>
      <c r="F89" s="24" t="s">
        <v>157</v>
      </c>
      <c r="G89" s="23">
        <v>994</v>
      </c>
      <c r="H89" s="23">
        <v>951</v>
      </c>
      <c r="I89" s="23">
        <v>863</v>
      </c>
      <c r="J89" s="25">
        <v>1814</v>
      </c>
    </row>
    <row r="90" spans="1:10" ht="13.5" customHeight="1" x14ac:dyDescent="0.15">
      <c r="A90" s="22" t="s">
        <v>158</v>
      </c>
      <c r="B90" s="23">
        <v>718</v>
      </c>
      <c r="C90" s="23">
        <v>779</v>
      </c>
      <c r="D90" s="23">
        <v>759</v>
      </c>
      <c r="E90" s="23">
        <v>1538</v>
      </c>
      <c r="F90" s="24" t="s">
        <v>159</v>
      </c>
      <c r="G90" s="23">
        <v>1069</v>
      </c>
      <c r="H90" s="23">
        <v>828</v>
      </c>
      <c r="I90" s="23">
        <v>899</v>
      </c>
      <c r="J90" s="25">
        <v>1727</v>
      </c>
    </row>
    <row r="91" spans="1:10" ht="13.5" customHeight="1" x14ac:dyDescent="0.15">
      <c r="A91" s="22" t="s">
        <v>160</v>
      </c>
      <c r="B91" s="23">
        <v>710</v>
      </c>
      <c r="C91" s="23">
        <v>790</v>
      </c>
      <c r="D91" s="23">
        <v>753</v>
      </c>
      <c r="E91" s="23">
        <v>1543</v>
      </c>
      <c r="F91" s="24" t="s">
        <v>161</v>
      </c>
      <c r="G91" s="23">
        <v>255</v>
      </c>
      <c r="H91" s="23">
        <v>240</v>
      </c>
      <c r="I91" s="23">
        <v>227</v>
      </c>
      <c r="J91" s="25">
        <v>467</v>
      </c>
    </row>
    <row r="92" spans="1:10" ht="13.5" customHeight="1" x14ac:dyDescent="0.15">
      <c r="A92" s="22" t="s">
        <v>162</v>
      </c>
      <c r="B92" s="23">
        <v>451</v>
      </c>
      <c r="C92" s="23">
        <v>486</v>
      </c>
      <c r="D92" s="23">
        <v>540</v>
      </c>
      <c r="E92" s="23">
        <v>1026</v>
      </c>
      <c r="F92" s="24"/>
      <c r="G92" s="34"/>
      <c r="H92" s="34"/>
      <c r="I92" s="34"/>
      <c r="J92" s="35"/>
    </row>
    <row r="93" spans="1:10" ht="13.5" customHeight="1" x14ac:dyDescent="0.15">
      <c r="A93" s="22" t="s">
        <v>163</v>
      </c>
      <c r="B93" s="23">
        <v>218</v>
      </c>
      <c r="C93" s="23">
        <v>255</v>
      </c>
      <c r="D93" s="23">
        <v>249</v>
      </c>
      <c r="E93" s="23">
        <v>504</v>
      </c>
      <c r="F93" s="20" t="s">
        <v>164</v>
      </c>
      <c r="G93" s="54">
        <f>SUM(G94:G108)</f>
        <v>8498</v>
      </c>
      <c r="H93" s="54">
        <f>SUM(H94:H108)</f>
        <v>8079</v>
      </c>
      <c r="I93" s="54">
        <f>SUM(I94:I108)</f>
        <v>8294</v>
      </c>
      <c r="J93" s="55">
        <f>SUM(J94:J108)</f>
        <v>16373</v>
      </c>
    </row>
    <row r="94" spans="1:10" ht="13.5" customHeight="1" x14ac:dyDescent="0.15">
      <c r="A94" s="22" t="s">
        <v>165</v>
      </c>
      <c r="B94" s="23">
        <v>686</v>
      </c>
      <c r="C94" s="23">
        <v>744</v>
      </c>
      <c r="D94" s="23">
        <v>749</v>
      </c>
      <c r="E94" s="23">
        <v>1493</v>
      </c>
      <c r="F94" s="24" t="s">
        <v>166</v>
      </c>
      <c r="G94" s="23">
        <v>789</v>
      </c>
      <c r="H94" s="23">
        <v>867</v>
      </c>
      <c r="I94" s="23">
        <v>863</v>
      </c>
      <c r="J94" s="25">
        <v>1730</v>
      </c>
    </row>
    <row r="95" spans="1:10" ht="13.5" customHeight="1" x14ac:dyDescent="0.15">
      <c r="A95" s="22" t="s">
        <v>167</v>
      </c>
      <c r="B95" s="23">
        <v>331</v>
      </c>
      <c r="C95" s="23">
        <v>407</v>
      </c>
      <c r="D95" s="23">
        <v>433</v>
      </c>
      <c r="E95" s="23">
        <v>840</v>
      </c>
      <c r="F95" s="24" t="s">
        <v>168</v>
      </c>
      <c r="G95" s="23">
        <v>702</v>
      </c>
      <c r="H95" s="23">
        <v>573</v>
      </c>
      <c r="I95" s="23">
        <v>638</v>
      </c>
      <c r="J95" s="25">
        <v>1211</v>
      </c>
    </row>
    <row r="96" spans="1:10" ht="13.5" customHeight="1" x14ac:dyDescent="0.15">
      <c r="A96" s="57" t="s">
        <v>169</v>
      </c>
      <c r="B96" s="23">
        <v>1192</v>
      </c>
      <c r="C96" s="23">
        <v>1609</v>
      </c>
      <c r="D96" s="23">
        <v>1581</v>
      </c>
      <c r="E96" s="23">
        <v>3190</v>
      </c>
      <c r="F96" s="24" t="s">
        <v>170</v>
      </c>
      <c r="G96" s="23">
        <v>334</v>
      </c>
      <c r="H96" s="23">
        <v>276</v>
      </c>
      <c r="I96" s="23">
        <v>329</v>
      </c>
      <c r="J96" s="25">
        <v>605</v>
      </c>
    </row>
    <row r="97" spans="1:10" ht="13.5" customHeight="1" x14ac:dyDescent="0.15">
      <c r="A97" s="57"/>
      <c r="B97" s="47"/>
      <c r="C97" s="47"/>
      <c r="D97" s="47"/>
      <c r="E97" s="47"/>
      <c r="F97" s="24" t="s">
        <v>171</v>
      </c>
      <c r="G97" s="23">
        <v>151</v>
      </c>
      <c r="H97" s="23">
        <v>159</v>
      </c>
      <c r="I97" s="23">
        <v>162</v>
      </c>
      <c r="J97" s="25">
        <v>321</v>
      </c>
    </row>
    <row r="98" spans="1:10" ht="13.5" customHeight="1" x14ac:dyDescent="0.15">
      <c r="A98" s="22"/>
      <c r="B98" s="56"/>
      <c r="C98" s="56"/>
      <c r="D98" s="56"/>
      <c r="E98" s="56"/>
      <c r="F98" s="24" t="s">
        <v>172</v>
      </c>
      <c r="G98" s="23">
        <v>7</v>
      </c>
      <c r="H98" s="23">
        <v>8</v>
      </c>
      <c r="I98" s="23">
        <v>13</v>
      </c>
      <c r="J98" s="25">
        <v>21</v>
      </c>
    </row>
    <row r="99" spans="1:10" ht="13.5" customHeight="1" x14ac:dyDescent="0.15">
      <c r="A99" s="18" t="s">
        <v>173</v>
      </c>
      <c r="B99" s="54">
        <f>SUM(B100:B122,G65:G72)</f>
        <v>15752</v>
      </c>
      <c r="C99" s="54">
        <f>SUM(C100:C122,H65:H72)</f>
        <v>17953</v>
      </c>
      <c r="D99" s="54">
        <f>SUM(D100:D122,I65:I72)</f>
        <v>18284</v>
      </c>
      <c r="E99" s="54">
        <f>SUM(E100:E122,J65:J72)</f>
        <v>36237</v>
      </c>
      <c r="F99" s="24" t="s">
        <v>174</v>
      </c>
      <c r="G99" s="23">
        <v>308</v>
      </c>
      <c r="H99" s="23">
        <v>273</v>
      </c>
      <c r="I99" s="23">
        <v>268</v>
      </c>
      <c r="J99" s="25">
        <v>541</v>
      </c>
    </row>
    <row r="100" spans="1:10" ht="13.5" customHeight="1" x14ac:dyDescent="0.15">
      <c r="A100" s="22" t="s">
        <v>175</v>
      </c>
      <c r="B100" s="23">
        <v>1269</v>
      </c>
      <c r="C100" s="23">
        <v>1503</v>
      </c>
      <c r="D100" s="23">
        <v>1632</v>
      </c>
      <c r="E100" s="23">
        <v>3135</v>
      </c>
      <c r="F100" s="24" t="s">
        <v>176</v>
      </c>
      <c r="G100" s="23">
        <v>176</v>
      </c>
      <c r="H100" s="23">
        <v>187</v>
      </c>
      <c r="I100" s="23">
        <v>185</v>
      </c>
      <c r="J100" s="25">
        <v>372</v>
      </c>
    </row>
    <row r="101" spans="1:10" ht="13.5" customHeight="1" x14ac:dyDescent="0.15">
      <c r="A101" s="22" t="s">
        <v>177</v>
      </c>
      <c r="B101" s="23">
        <v>858</v>
      </c>
      <c r="C101" s="23">
        <v>923</v>
      </c>
      <c r="D101" s="23">
        <v>902</v>
      </c>
      <c r="E101" s="23">
        <v>1825</v>
      </c>
      <c r="F101" s="24" t="s">
        <v>178</v>
      </c>
      <c r="G101" s="23">
        <v>210</v>
      </c>
      <c r="H101" s="23">
        <v>208</v>
      </c>
      <c r="I101" s="23">
        <v>206</v>
      </c>
      <c r="J101" s="25">
        <v>414</v>
      </c>
    </row>
    <row r="102" spans="1:10" ht="13.5" customHeight="1" x14ac:dyDescent="0.15">
      <c r="A102" s="22" t="s">
        <v>179</v>
      </c>
      <c r="B102" s="23">
        <v>368</v>
      </c>
      <c r="C102" s="23">
        <v>387</v>
      </c>
      <c r="D102" s="23">
        <v>445</v>
      </c>
      <c r="E102" s="23">
        <v>832</v>
      </c>
      <c r="F102" s="24" t="s">
        <v>180</v>
      </c>
      <c r="G102" s="23">
        <v>292</v>
      </c>
      <c r="H102" s="23">
        <v>315</v>
      </c>
      <c r="I102" s="23">
        <v>303</v>
      </c>
      <c r="J102" s="25">
        <v>618</v>
      </c>
    </row>
    <row r="103" spans="1:10" ht="13.5" customHeight="1" x14ac:dyDescent="0.15">
      <c r="A103" s="22" t="s">
        <v>181</v>
      </c>
      <c r="B103" s="23">
        <v>165</v>
      </c>
      <c r="C103" s="23">
        <v>195</v>
      </c>
      <c r="D103" s="23">
        <v>210</v>
      </c>
      <c r="E103" s="23">
        <v>405</v>
      </c>
      <c r="F103" s="24" t="s">
        <v>182</v>
      </c>
      <c r="G103" s="23">
        <v>294</v>
      </c>
      <c r="H103" s="23">
        <v>289</v>
      </c>
      <c r="I103" s="23">
        <v>305</v>
      </c>
      <c r="J103" s="25">
        <v>594</v>
      </c>
    </row>
    <row r="104" spans="1:10" ht="13.5" customHeight="1" x14ac:dyDescent="0.15">
      <c r="A104" s="22" t="s">
        <v>183</v>
      </c>
      <c r="B104" s="23">
        <v>64</v>
      </c>
      <c r="C104" s="23">
        <v>75</v>
      </c>
      <c r="D104" s="23">
        <v>75</v>
      </c>
      <c r="E104" s="23">
        <v>150</v>
      </c>
      <c r="F104" s="24" t="s">
        <v>184</v>
      </c>
      <c r="G104" s="23">
        <v>670</v>
      </c>
      <c r="H104" s="23">
        <v>610</v>
      </c>
      <c r="I104" s="23">
        <v>659</v>
      </c>
      <c r="J104" s="25">
        <v>1269</v>
      </c>
    </row>
    <row r="105" spans="1:10" ht="13.5" customHeight="1" x14ac:dyDescent="0.15">
      <c r="A105" s="22" t="s">
        <v>185</v>
      </c>
      <c r="B105" s="23">
        <v>326</v>
      </c>
      <c r="C105" s="23">
        <v>348</v>
      </c>
      <c r="D105" s="23">
        <v>353</v>
      </c>
      <c r="E105" s="23">
        <v>701</v>
      </c>
      <c r="F105" s="24" t="s">
        <v>186</v>
      </c>
      <c r="G105" s="23">
        <v>1648</v>
      </c>
      <c r="H105" s="23">
        <v>1548</v>
      </c>
      <c r="I105" s="23">
        <v>1575</v>
      </c>
      <c r="J105" s="25">
        <v>3123</v>
      </c>
    </row>
    <row r="106" spans="1:10" ht="13.5" customHeight="1" x14ac:dyDescent="0.15">
      <c r="A106" s="22" t="s">
        <v>187</v>
      </c>
      <c r="B106" s="23">
        <v>651</v>
      </c>
      <c r="C106" s="23">
        <v>656</v>
      </c>
      <c r="D106" s="23">
        <v>656</v>
      </c>
      <c r="E106" s="23">
        <v>1312</v>
      </c>
      <c r="F106" s="24" t="s">
        <v>188</v>
      </c>
      <c r="G106" s="23">
        <v>1536</v>
      </c>
      <c r="H106" s="23">
        <v>1450</v>
      </c>
      <c r="I106" s="23">
        <v>1414</v>
      </c>
      <c r="J106" s="25">
        <v>2864</v>
      </c>
    </row>
    <row r="107" spans="1:10" ht="13.5" customHeight="1" x14ac:dyDescent="0.15">
      <c r="A107" s="22" t="s">
        <v>189</v>
      </c>
      <c r="B107" s="23">
        <v>506</v>
      </c>
      <c r="C107" s="23">
        <v>562</v>
      </c>
      <c r="D107" s="23">
        <v>599</v>
      </c>
      <c r="E107" s="23">
        <v>1161</v>
      </c>
      <c r="F107" s="24" t="s">
        <v>190</v>
      </c>
      <c r="G107" s="23">
        <v>593</v>
      </c>
      <c r="H107" s="23">
        <v>669</v>
      </c>
      <c r="I107" s="23">
        <v>687</v>
      </c>
      <c r="J107" s="25">
        <v>1356</v>
      </c>
    </row>
    <row r="108" spans="1:10" ht="13.5" customHeight="1" x14ac:dyDescent="0.15">
      <c r="A108" s="22" t="s">
        <v>191</v>
      </c>
      <c r="B108" s="23">
        <v>415</v>
      </c>
      <c r="C108" s="23">
        <v>441</v>
      </c>
      <c r="D108" s="23">
        <v>419</v>
      </c>
      <c r="E108" s="23">
        <v>860</v>
      </c>
      <c r="F108" s="24" t="s">
        <v>192</v>
      </c>
      <c r="G108" s="23">
        <v>788</v>
      </c>
      <c r="H108" s="23">
        <v>647</v>
      </c>
      <c r="I108" s="23">
        <v>687</v>
      </c>
      <c r="J108" s="25">
        <v>1334</v>
      </c>
    </row>
    <row r="109" spans="1:10" ht="13.5" customHeight="1" x14ac:dyDescent="0.15">
      <c r="A109" s="22" t="s">
        <v>193</v>
      </c>
      <c r="B109" s="23">
        <v>262</v>
      </c>
      <c r="C109" s="23">
        <v>311</v>
      </c>
      <c r="D109" s="23">
        <v>285</v>
      </c>
      <c r="E109" s="23">
        <v>596</v>
      </c>
      <c r="F109" s="24"/>
      <c r="G109" s="34"/>
      <c r="H109" s="34"/>
      <c r="I109" s="34"/>
      <c r="J109" s="35"/>
    </row>
    <row r="110" spans="1:10" ht="13.5" customHeight="1" x14ac:dyDescent="0.15">
      <c r="A110" s="22" t="s">
        <v>194</v>
      </c>
      <c r="B110" s="23">
        <v>6</v>
      </c>
      <c r="C110" s="23">
        <v>15</v>
      </c>
      <c r="D110" s="23">
        <v>10</v>
      </c>
      <c r="E110" s="23">
        <v>25</v>
      </c>
      <c r="F110" s="20" t="s">
        <v>195</v>
      </c>
      <c r="G110" s="54">
        <f>SUM(G111:G122)</f>
        <v>13929</v>
      </c>
      <c r="H110" s="54">
        <f>SUM(H111:H122)</f>
        <v>13212</v>
      </c>
      <c r="I110" s="54">
        <f>SUM(I111:I122)</f>
        <v>13663</v>
      </c>
      <c r="J110" s="55">
        <f>SUM(J111:J122)</f>
        <v>26875</v>
      </c>
    </row>
    <row r="111" spans="1:10" ht="13.5" customHeight="1" x14ac:dyDescent="0.15">
      <c r="A111" s="22" t="s">
        <v>196</v>
      </c>
      <c r="B111" s="23">
        <v>386</v>
      </c>
      <c r="C111" s="23">
        <v>404</v>
      </c>
      <c r="D111" s="23">
        <v>436</v>
      </c>
      <c r="E111" s="23">
        <v>840</v>
      </c>
      <c r="F111" s="24" t="s">
        <v>197</v>
      </c>
      <c r="G111" s="23">
        <v>583</v>
      </c>
      <c r="H111" s="23">
        <v>541</v>
      </c>
      <c r="I111" s="23">
        <v>567</v>
      </c>
      <c r="J111" s="25">
        <v>1108</v>
      </c>
    </row>
    <row r="112" spans="1:10" ht="13.5" customHeight="1" x14ac:dyDescent="0.15">
      <c r="A112" s="22" t="s">
        <v>198</v>
      </c>
      <c r="B112" s="23">
        <v>357</v>
      </c>
      <c r="C112" s="23">
        <v>436</v>
      </c>
      <c r="D112" s="23">
        <v>428</v>
      </c>
      <c r="E112" s="23">
        <v>864</v>
      </c>
      <c r="F112" s="58" t="s">
        <v>199</v>
      </c>
      <c r="G112" s="23">
        <v>818</v>
      </c>
      <c r="H112" s="23">
        <v>826</v>
      </c>
      <c r="I112" s="23">
        <v>899</v>
      </c>
      <c r="J112" s="25">
        <v>1725</v>
      </c>
    </row>
    <row r="113" spans="1:10" ht="13.5" customHeight="1" x14ac:dyDescent="0.15">
      <c r="A113" s="22" t="s">
        <v>200</v>
      </c>
      <c r="B113" s="23">
        <v>296</v>
      </c>
      <c r="C113" s="23">
        <v>367</v>
      </c>
      <c r="D113" s="23">
        <v>350</v>
      </c>
      <c r="E113" s="23">
        <v>717</v>
      </c>
      <c r="F113" s="58" t="s">
        <v>201</v>
      </c>
      <c r="G113" s="23">
        <v>1024</v>
      </c>
      <c r="H113" s="23">
        <v>939</v>
      </c>
      <c r="I113" s="23">
        <v>982</v>
      </c>
      <c r="J113" s="25">
        <v>1921</v>
      </c>
    </row>
    <row r="114" spans="1:10" ht="13.5" customHeight="1" x14ac:dyDescent="0.15">
      <c r="A114" s="22" t="s">
        <v>202</v>
      </c>
      <c r="B114" s="23">
        <v>348</v>
      </c>
      <c r="C114" s="23">
        <v>381</v>
      </c>
      <c r="D114" s="23">
        <v>400</v>
      </c>
      <c r="E114" s="23">
        <v>781</v>
      </c>
      <c r="F114" s="58" t="s">
        <v>203</v>
      </c>
      <c r="G114" s="23">
        <v>2235</v>
      </c>
      <c r="H114" s="23">
        <v>1849</v>
      </c>
      <c r="I114" s="23">
        <v>1775</v>
      </c>
      <c r="J114" s="25">
        <v>3624</v>
      </c>
    </row>
    <row r="115" spans="1:10" ht="13.5" customHeight="1" x14ac:dyDescent="0.15">
      <c r="A115" s="59" t="s">
        <v>204</v>
      </c>
      <c r="B115" s="23">
        <v>260</v>
      </c>
      <c r="C115" s="23">
        <v>234</v>
      </c>
      <c r="D115" s="23">
        <v>249</v>
      </c>
      <c r="E115" s="23">
        <v>483</v>
      </c>
      <c r="F115" s="58" t="s">
        <v>205</v>
      </c>
      <c r="G115" s="23">
        <v>1579</v>
      </c>
      <c r="H115" s="23">
        <v>1340</v>
      </c>
      <c r="I115" s="23">
        <v>1451</v>
      </c>
      <c r="J115" s="25">
        <v>2791</v>
      </c>
    </row>
    <row r="116" spans="1:10" ht="13.5" customHeight="1" x14ac:dyDescent="0.15">
      <c r="A116" s="22" t="s">
        <v>206</v>
      </c>
      <c r="B116" s="23">
        <v>235</v>
      </c>
      <c r="C116" s="23">
        <v>251</v>
      </c>
      <c r="D116" s="23">
        <v>285</v>
      </c>
      <c r="E116" s="23">
        <v>536</v>
      </c>
      <c r="F116" s="58" t="s">
        <v>207</v>
      </c>
      <c r="G116" s="23">
        <v>1405</v>
      </c>
      <c r="H116" s="23">
        <v>1344</v>
      </c>
      <c r="I116" s="23">
        <v>1350</v>
      </c>
      <c r="J116" s="25">
        <v>2694</v>
      </c>
    </row>
    <row r="117" spans="1:10" ht="13.5" customHeight="1" x14ac:dyDescent="0.15">
      <c r="A117" s="22" t="s">
        <v>208</v>
      </c>
      <c r="B117" s="23">
        <v>10</v>
      </c>
      <c r="C117" s="23">
        <v>10</v>
      </c>
      <c r="D117" s="23">
        <v>0</v>
      </c>
      <c r="E117" s="23">
        <v>10</v>
      </c>
      <c r="F117" s="58" t="s">
        <v>209</v>
      </c>
      <c r="G117" s="23">
        <v>594</v>
      </c>
      <c r="H117" s="23">
        <v>562</v>
      </c>
      <c r="I117" s="23">
        <v>582</v>
      </c>
      <c r="J117" s="25">
        <v>1144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8" t="s">
        <v>211</v>
      </c>
      <c r="G118" s="23">
        <v>381</v>
      </c>
      <c r="H118" s="23">
        <v>355</v>
      </c>
      <c r="I118" s="23">
        <v>357</v>
      </c>
      <c r="J118" s="25">
        <v>712</v>
      </c>
    </row>
    <row r="119" spans="1:10" ht="13.5" customHeight="1" x14ac:dyDescent="0.15">
      <c r="A119" s="22" t="s">
        <v>212</v>
      </c>
      <c r="B119" s="23">
        <v>2</v>
      </c>
      <c r="C119" s="23">
        <v>2</v>
      </c>
      <c r="D119" s="23">
        <v>0</v>
      </c>
      <c r="E119" s="23">
        <v>2</v>
      </c>
      <c r="F119" s="58" t="s">
        <v>213</v>
      </c>
      <c r="G119" s="23">
        <v>1846</v>
      </c>
      <c r="H119" s="23">
        <v>1940</v>
      </c>
      <c r="I119" s="23">
        <v>2009</v>
      </c>
      <c r="J119" s="25">
        <v>3949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8" t="s">
        <v>215</v>
      </c>
      <c r="G120" s="23">
        <v>1359</v>
      </c>
      <c r="H120" s="23">
        <v>1282</v>
      </c>
      <c r="I120" s="23">
        <v>1443</v>
      </c>
      <c r="J120" s="25">
        <v>2725</v>
      </c>
    </row>
    <row r="121" spans="1:10" ht="13.5" customHeight="1" x14ac:dyDescent="0.15">
      <c r="A121" s="22" t="s">
        <v>216</v>
      </c>
      <c r="B121" s="23">
        <v>566</v>
      </c>
      <c r="C121" s="23">
        <v>581</v>
      </c>
      <c r="D121" s="23">
        <v>582</v>
      </c>
      <c r="E121" s="23">
        <v>1163</v>
      </c>
      <c r="F121" s="60" t="s">
        <v>217</v>
      </c>
      <c r="G121" s="23">
        <v>839</v>
      </c>
      <c r="H121" s="23">
        <v>905</v>
      </c>
      <c r="I121" s="23">
        <v>857</v>
      </c>
      <c r="J121" s="25">
        <v>1762</v>
      </c>
    </row>
    <row r="122" spans="1:10" ht="13.5" customHeight="1" thickBot="1" x14ac:dyDescent="0.2">
      <c r="A122" s="61" t="s">
        <v>218</v>
      </c>
      <c r="B122" s="62">
        <v>523</v>
      </c>
      <c r="C122" s="62">
        <v>532</v>
      </c>
      <c r="D122" s="62">
        <v>511</v>
      </c>
      <c r="E122" s="62">
        <v>1043</v>
      </c>
      <c r="F122" s="63" t="s">
        <v>219</v>
      </c>
      <c r="G122" s="62">
        <v>1266</v>
      </c>
      <c r="H122" s="62">
        <v>1329</v>
      </c>
      <c r="I122" s="62">
        <v>1391</v>
      </c>
      <c r="J122" s="64">
        <v>2720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2042-F8C2-49A8-A647-D7BBDAA02EE0}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6" customWidth="1"/>
    <col min="5" max="5" width="11.25" style="71" customWidth="1"/>
    <col min="6" max="8" width="11.25" style="66" customWidth="1"/>
    <col min="9" max="16384" width="9" style="66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5"/>
      <c r="J1" s="65"/>
    </row>
    <row r="2" spans="1:10" ht="16.5" customHeight="1" thickBot="1" x14ac:dyDescent="0.2">
      <c r="A2" s="3"/>
      <c r="B2" s="3"/>
      <c r="C2" s="3"/>
      <c r="D2" s="3"/>
      <c r="E2" s="67"/>
      <c r="F2" s="3"/>
      <c r="G2" s="3"/>
      <c r="H2" s="68" t="s">
        <v>1</v>
      </c>
      <c r="I2" s="65"/>
      <c r="J2" s="69"/>
    </row>
    <row r="3" spans="1:10" s="71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0"/>
      <c r="J3" s="70"/>
    </row>
    <row r="4" spans="1:10" ht="12" customHeight="1" thickBot="1" x14ac:dyDescent="0.2">
      <c r="A4" s="72" t="s">
        <v>223</v>
      </c>
      <c r="B4" s="73">
        <f>SUM(B6:B55,F6:F56)</f>
        <v>342412</v>
      </c>
      <c r="C4" s="73">
        <f>SUM(C6:C55,G6:G56)</f>
        <v>169360</v>
      </c>
      <c r="D4" s="73">
        <f>SUM(D6:D55,H6:H56)</f>
        <v>173052</v>
      </c>
      <c r="E4" s="74"/>
      <c r="F4" s="75"/>
      <c r="G4" s="75"/>
      <c r="H4" s="76"/>
    </row>
    <row r="5" spans="1:10" ht="5.25" customHeight="1" thickTop="1" x14ac:dyDescent="0.15">
      <c r="A5" s="77"/>
      <c r="B5" s="75"/>
      <c r="C5" s="75"/>
      <c r="D5" s="75"/>
      <c r="E5" s="74"/>
      <c r="F5" s="75"/>
      <c r="G5" s="75"/>
      <c r="H5" s="76"/>
    </row>
    <row r="6" spans="1:10" ht="11.25" customHeight="1" x14ac:dyDescent="0.15">
      <c r="A6" s="78" t="s">
        <v>224</v>
      </c>
      <c r="B6" s="79">
        <v>2017</v>
      </c>
      <c r="C6" s="79">
        <v>1001</v>
      </c>
      <c r="D6" s="79">
        <v>1016</v>
      </c>
      <c r="E6" s="80" t="s">
        <v>225</v>
      </c>
      <c r="F6" s="79">
        <v>6000</v>
      </c>
      <c r="G6" s="79">
        <v>3095</v>
      </c>
      <c r="H6" s="81">
        <v>2905</v>
      </c>
    </row>
    <row r="7" spans="1:10" ht="11.25" customHeight="1" x14ac:dyDescent="0.15">
      <c r="A7" s="78" t="s">
        <v>226</v>
      </c>
      <c r="B7" s="79">
        <v>2150</v>
      </c>
      <c r="C7" s="79">
        <v>1048</v>
      </c>
      <c r="D7" s="79">
        <v>1102</v>
      </c>
      <c r="E7" s="80" t="s">
        <v>227</v>
      </c>
      <c r="F7" s="79">
        <v>6341</v>
      </c>
      <c r="G7" s="79">
        <v>3317</v>
      </c>
      <c r="H7" s="81">
        <v>3024</v>
      </c>
    </row>
    <row r="8" spans="1:10" ht="11.25" customHeight="1" x14ac:dyDescent="0.15">
      <c r="A8" s="78" t="s">
        <v>228</v>
      </c>
      <c r="B8" s="79">
        <v>2380</v>
      </c>
      <c r="C8" s="79">
        <v>1226</v>
      </c>
      <c r="D8" s="79">
        <v>1154</v>
      </c>
      <c r="E8" s="80" t="s">
        <v>229</v>
      </c>
      <c r="F8" s="79">
        <v>6246</v>
      </c>
      <c r="G8" s="79">
        <v>3235</v>
      </c>
      <c r="H8" s="81">
        <v>3011</v>
      </c>
    </row>
    <row r="9" spans="1:10" ht="11.25" customHeight="1" x14ac:dyDescent="0.15">
      <c r="A9" s="78" t="s">
        <v>230</v>
      </c>
      <c r="B9" s="79">
        <v>2303</v>
      </c>
      <c r="C9" s="79">
        <v>1203</v>
      </c>
      <c r="D9" s="79">
        <v>1100</v>
      </c>
      <c r="E9" s="80" t="s">
        <v>231</v>
      </c>
      <c r="F9" s="79">
        <v>6251</v>
      </c>
      <c r="G9" s="79">
        <v>3250</v>
      </c>
      <c r="H9" s="81">
        <v>3001</v>
      </c>
    </row>
    <row r="10" spans="1:10" ht="11.25" customHeight="1" x14ac:dyDescent="0.15">
      <c r="A10" s="78" t="s">
        <v>232</v>
      </c>
      <c r="B10" s="79">
        <v>2430</v>
      </c>
      <c r="C10" s="79">
        <v>1255</v>
      </c>
      <c r="D10" s="79">
        <v>1175</v>
      </c>
      <c r="E10" s="80" t="s">
        <v>233</v>
      </c>
      <c r="F10" s="79">
        <v>5668</v>
      </c>
      <c r="G10" s="79">
        <v>2983</v>
      </c>
      <c r="H10" s="81">
        <v>2685</v>
      </c>
    </row>
    <row r="11" spans="1:10" ht="11.25" customHeight="1" x14ac:dyDescent="0.15">
      <c r="A11" s="78" t="s">
        <v>234</v>
      </c>
      <c r="B11" s="79">
        <v>2613</v>
      </c>
      <c r="C11" s="79">
        <v>1385</v>
      </c>
      <c r="D11" s="79">
        <v>1228</v>
      </c>
      <c r="E11" s="80" t="s">
        <v>235</v>
      </c>
      <c r="F11" s="79">
        <v>5804</v>
      </c>
      <c r="G11" s="79">
        <v>2974</v>
      </c>
      <c r="H11" s="81">
        <v>2830</v>
      </c>
    </row>
    <row r="12" spans="1:10" ht="11.25" customHeight="1" x14ac:dyDescent="0.15">
      <c r="A12" s="78" t="s">
        <v>236</v>
      </c>
      <c r="B12" s="79">
        <v>2748</v>
      </c>
      <c r="C12" s="79">
        <v>1410</v>
      </c>
      <c r="D12" s="79">
        <v>1338</v>
      </c>
      <c r="E12" s="80" t="s">
        <v>237</v>
      </c>
      <c r="F12" s="79">
        <v>5355</v>
      </c>
      <c r="G12" s="79">
        <v>2770</v>
      </c>
      <c r="H12" s="81">
        <v>2585</v>
      </c>
    </row>
    <row r="13" spans="1:10" ht="11.25" customHeight="1" x14ac:dyDescent="0.15">
      <c r="A13" s="78" t="s">
        <v>238</v>
      </c>
      <c r="B13" s="79">
        <v>2858</v>
      </c>
      <c r="C13" s="79">
        <v>1494</v>
      </c>
      <c r="D13" s="79">
        <v>1364</v>
      </c>
      <c r="E13" s="80" t="s">
        <v>239</v>
      </c>
      <c r="F13" s="79">
        <v>5420</v>
      </c>
      <c r="G13" s="79">
        <v>2813</v>
      </c>
      <c r="H13" s="81">
        <v>2607</v>
      </c>
    </row>
    <row r="14" spans="1:10" ht="11.25" customHeight="1" x14ac:dyDescent="0.15">
      <c r="A14" s="78" t="s">
        <v>240</v>
      </c>
      <c r="B14" s="79">
        <v>3008</v>
      </c>
      <c r="C14" s="79">
        <v>1497</v>
      </c>
      <c r="D14" s="79">
        <v>1511</v>
      </c>
      <c r="E14" s="80" t="s">
        <v>241</v>
      </c>
      <c r="F14" s="79">
        <v>3942</v>
      </c>
      <c r="G14" s="79">
        <v>2034</v>
      </c>
      <c r="H14" s="81">
        <v>1908</v>
      </c>
    </row>
    <row r="15" spans="1:10" ht="11.25" customHeight="1" x14ac:dyDescent="0.15">
      <c r="A15" s="78" t="s">
        <v>242</v>
      </c>
      <c r="B15" s="79">
        <v>2898</v>
      </c>
      <c r="C15" s="79">
        <v>1512</v>
      </c>
      <c r="D15" s="79">
        <v>1386</v>
      </c>
      <c r="E15" s="80" t="s">
        <v>243</v>
      </c>
      <c r="F15" s="79">
        <v>4872</v>
      </c>
      <c r="G15" s="79">
        <v>2523</v>
      </c>
      <c r="H15" s="81">
        <v>2349</v>
      </c>
    </row>
    <row r="16" spans="1:10" ht="11.25" customHeight="1" x14ac:dyDescent="0.15">
      <c r="A16" s="78" t="s">
        <v>244</v>
      </c>
      <c r="B16" s="79">
        <v>2969</v>
      </c>
      <c r="C16" s="79">
        <v>1483</v>
      </c>
      <c r="D16" s="79">
        <v>1486</v>
      </c>
      <c r="E16" s="80" t="s">
        <v>245</v>
      </c>
      <c r="F16" s="79">
        <v>4344</v>
      </c>
      <c r="G16" s="79">
        <v>2236</v>
      </c>
      <c r="H16" s="81">
        <v>2108</v>
      </c>
    </row>
    <row r="17" spans="1:8" ht="11.25" customHeight="1" x14ac:dyDescent="0.15">
      <c r="A17" s="78" t="s">
        <v>246</v>
      </c>
      <c r="B17" s="79">
        <v>2951</v>
      </c>
      <c r="C17" s="79">
        <v>1513</v>
      </c>
      <c r="D17" s="79">
        <v>1438</v>
      </c>
      <c r="E17" s="80" t="s">
        <v>247</v>
      </c>
      <c r="F17" s="79">
        <v>3997</v>
      </c>
      <c r="G17" s="79">
        <v>2059</v>
      </c>
      <c r="H17" s="81">
        <v>1938</v>
      </c>
    </row>
    <row r="18" spans="1:8" ht="11.25" customHeight="1" x14ac:dyDescent="0.15">
      <c r="A18" s="78" t="s">
        <v>248</v>
      </c>
      <c r="B18" s="79">
        <v>3045</v>
      </c>
      <c r="C18" s="79">
        <v>1535</v>
      </c>
      <c r="D18" s="79">
        <v>1510</v>
      </c>
      <c r="E18" s="80" t="s">
        <v>249</v>
      </c>
      <c r="F18" s="79">
        <v>3780</v>
      </c>
      <c r="G18" s="79">
        <v>1983</v>
      </c>
      <c r="H18" s="81">
        <v>1797</v>
      </c>
    </row>
    <row r="19" spans="1:8" ht="11.25" customHeight="1" x14ac:dyDescent="0.15">
      <c r="A19" s="78" t="s">
        <v>250</v>
      </c>
      <c r="B19" s="79">
        <v>2983</v>
      </c>
      <c r="C19" s="79">
        <v>1541</v>
      </c>
      <c r="D19" s="79">
        <v>1442</v>
      </c>
      <c r="E19" s="80" t="s">
        <v>251</v>
      </c>
      <c r="F19" s="79">
        <v>3428</v>
      </c>
      <c r="G19" s="79">
        <v>1691</v>
      </c>
      <c r="H19" s="81">
        <v>1737</v>
      </c>
    </row>
    <row r="20" spans="1:8" ht="11.25" customHeight="1" x14ac:dyDescent="0.15">
      <c r="A20" s="78" t="s">
        <v>252</v>
      </c>
      <c r="B20" s="79">
        <v>3150</v>
      </c>
      <c r="C20" s="79">
        <v>1633</v>
      </c>
      <c r="D20" s="79">
        <v>1517</v>
      </c>
      <c r="E20" s="80" t="s">
        <v>253</v>
      </c>
      <c r="F20" s="79">
        <v>3380</v>
      </c>
      <c r="G20" s="79">
        <v>1689</v>
      </c>
      <c r="H20" s="81">
        <v>1691</v>
      </c>
    </row>
    <row r="21" spans="1:8" ht="11.25" customHeight="1" x14ac:dyDescent="0.15">
      <c r="A21" s="78" t="s">
        <v>254</v>
      </c>
      <c r="B21" s="79">
        <v>3092</v>
      </c>
      <c r="C21" s="79">
        <v>1545</v>
      </c>
      <c r="D21" s="79">
        <v>1547</v>
      </c>
      <c r="E21" s="80" t="s">
        <v>255</v>
      </c>
      <c r="F21" s="79">
        <v>3403</v>
      </c>
      <c r="G21" s="79">
        <v>1712</v>
      </c>
      <c r="H21" s="81">
        <v>1691</v>
      </c>
    </row>
    <row r="22" spans="1:8" ht="11.25" customHeight="1" x14ac:dyDescent="0.15">
      <c r="A22" s="78" t="s">
        <v>256</v>
      </c>
      <c r="B22" s="79">
        <v>3090</v>
      </c>
      <c r="C22" s="79">
        <v>1596</v>
      </c>
      <c r="D22" s="79">
        <v>1494</v>
      </c>
      <c r="E22" s="80" t="s">
        <v>257</v>
      </c>
      <c r="F22" s="79">
        <v>3283</v>
      </c>
      <c r="G22" s="79">
        <v>1622</v>
      </c>
      <c r="H22" s="81">
        <v>1661</v>
      </c>
    </row>
    <row r="23" spans="1:8" ht="11.25" customHeight="1" x14ac:dyDescent="0.15">
      <c r="A23" s="78" t="s">
        <v>258</v>
      </c>
      <c r="B23" s="79">
        <v>3116</v>
      </c>
      <c r="C23" s="79">
        <v>1575</v>
      </c>
      <c r="D23" s="79">
        <v>1541</v>
      </c>
      <c r="E23" s="80" t="s">
        <v>259</v>
      </c>
      <c r="F23" s="79">
        <v>3109</v>
      </c>
      <c r="G23" s="79">
        <v>1566</v>
      </c>
      <c r="H23" s="81">
        <v>1543</v>
      </c>
    </row>
    <row r="24" spans="1:8" ht="11.25" customHeight="1" x14ac:dyDescent="0.15">
      <c r="A24" s="78" t="s">
        <v>260</v>
      </c>
      <c r="B24" s="79">
        <v>3026</v>
      </c>
      <c r="C24" s="79">
        <v>1515</v>
      </c>
      <c r="D24" s="79">
        <v>1511</v>
      </c>
      <c r="E24" s="80" t="s">
        <v>261</v>
      </c>
      <c r="F24" s="79">
        <v>3251</v>
      </c>
      <c r="G24" s="79">
        <v>1550</v>
      </c>
      <c r="H24" s="81">
        <v>1701</v>
      </c>
    </row>
    <row r="25" spans="1:8" ht="11.25" customHeight="1" x14ac:dyDescent="0.15">
      <c r="A25" s="78" t="s">
        <v>262</v>
      </c>
      <c r="B25" s="79">
        <v>3090</v>
      </c>
      <c r="C25" s="79">
        <v>1627</v>
      </c>
      <c r="D25" s="79">
        <v>1463</v>
      </c>
      <c r="E25" s="80" t="s">
        <v>263</v>
      </c>
      <c r="F25" s="79">
        <v>3452</v>
      </c>
      <c r="G25" s="79">
        <v>1647</v>
      </c>
      <c r="H25" s="81">
        <v>1805</v>
      </c>
    </row>
    <row r="26" spans="1:8" ht="11.25" customHeight="1" x14ac:dyDescent="0.15">
      <c r="A26" s="78" t="s">
        <v>264</v>
      </c>
      <c r="B26" s="79">
        <v>3252</v>
      </c>
      <c r="C26" s="79">
        <v>1645</v>
      </c>
      <c r="D26" s="79">
        <v>1607</v>
      </c>
      <c r="E26" s="80" t="s">
        <v>265</v>
      </c>
      <c r="F26" s="79">
        <v>3403</v>
      </c>
      <c r="G26" s="79">
        <v>1646</v>
      </c>
      <c r="H26" s="81">
        <v>1757</v>
      </c>
    </row>
    <row r="27" spans="1:8" ht="11.25" customHeight="1" x14ac:dyDescent="0.15">
      <c r="A27" s="78" t="s">
        <v>266</v>
      </c>
      <c r="B27" s="79">
        <v>3511</v>
      </c>
      <c r="C27" s="79">
        <v>1730</v>
      </c>
      <c r="D27" s="79">
        <v>1781</v>
      </c>
      <c r="E27" s="80" t="s">
        <v>267</v>
      </c>
      <c r="F27" s="79">
        <v>3550</v>
      </c>
      <c r="G27" s="79">
        <v>1673</v>
      </c>
      <c r="H27" s="81">
        <v>1877</v>
      </c>
    </row>
    <row r="28" spans="1:8" ht="11.25" customHeight="1" x14ac:dyDescent="0.15">
      <c r="A28" s="78" t="s">
        <v>268</v>
      </c>
      <c r="B28" s="79">
        <v>3500</v>
      </c>
      <c r="C28" s="79">
        <v>1797</v>
      </c>
      <c r="D28" s="79">
        <v>1703</v>
      </c>
      <c r="E28" s="80" t="s">
        <v>269</v>
      </c>
      <c r="F28" s="79">
        <v>3933</v>
      </c>
      <c r="G28" s="79">
        <v>1803</v>
      </c>
      <c r="H28" s="81">
        <v>2130</v>
      </c>
    </row>
    <row r="29" spans="1:8" ht="11.25" customHeight="1" x14ac:dyDescent="0.15">
      <c r="A29" s="78" t="s">
        <v>270</v>
      </c>
      <c r="B29" s="79">
        <v>3608</v>
      </c>
      <c r="C29" s="79">
        <v>1813</v>
      </c>
      <c r="D29" s="79">
        <v>1795</v>
      </c>
      <c r="E29" s="80" t="s">
        <v>271</v>
      </c>
      <c r="F29" s="79">
        <v>3993</v>
      </c>
      <c r="G29" s="79">
        <v>1845</v>
      </c>
      <c r="H29" s="81">
        <v>2148</v>
      </c>
    </row>
    <row r="30" spans="1:8" ht="11.25" customHeight="1" x14ac:dyDescent="0.15">
      <c r="A30" s="78" t="s">
        <v>272</v>
      </c>
      <c r="B30" s="79">
        <v>3725</v>
      </c>
      <c r="C30" s="79">
        <v>1875</v>
      </c>
      <c r="D30" s="79">
        <v>1850</v>
      </c>
      <c r="E30" s="80" t="s">
        <v>273</v>
      </c>
      <c r="F30" s="79">
        <v>4405</v>
      </c>
      <c r="G30" s="79">
        <v>2027</v>
      </c>
      <c r="H30" s="81">
        <v>2378</v>
      </c>
    </row>
    <row r="31" spans="1:8" ht="11.25" customHeight="1" x14ac:dyDescent="0.15">
      <c r="A31" s="78" t="s">
        <v>274</v>
      </c>
      <c r="B31" s="79">
        <v>3797</v>
      </c>
      <c r="C31" s="79">
        <v>1917</v>
      </c>
      <c r="D31" s="79">
        <v>1880</v>
      </c>
      <c r="E31" s="80" t="s">
        <v>275</v>
      </c>
      <c r="F31" s="79">
        <v>4790</v>
      </c>
      <c r="G31" s="79">
        <v>2160</v>
      </c>
      <c r="H31" s="81">
        <v>2630</v>
      </c>
    </row>
    <row r="32" spans="1:8" ht="11.25" customHeight="1" x14ac:dyDescent="0.15">
      <c r="A32" s="78" t="s">
        <v>276</v>
      </c>
      <c r="B32" s="79">
        <v>3894</v>
      </c>
      <c r="C32" s="79">
        <v>1945</v>
      </c>
      <c r="D32" s="79">
        <v>1949</v>
      </c>
      <c r="E32" s="82" t="s">
        <v>277</v>
      </c>
      <c r="F32" s="79">
        <v>4781</v>
      </c>
      <c r="G32" s="79">
        <v>2098</v>
      </c>
      <c r="H32" s="81">
        <v>2683</v>
      </c>
    </row>
    <row r="33" spans="1:8" ht="11.25" customHeight="1" x14ac:dyDescent="0.15">
      <c r="A33" s="78" t="s">
        <v>278</v>
      </c>
      <c r="B33" s="79">
        <v>3748</v>
      </c>
      <c r="C33" s="79">
        <v>1925</v>
      </c>
      <c r="D33" s="79">
        <v>1823</v>
      </c>
      <c r="E33" s="82" t="s">
        <v>279</v>
      </c>
      <c r="F33" s="79">
        <v>4796</v>
      </c>
      <c r="G33" s="79">
        <v>2107</v>
      </c>
      <c r="H33" s="81">
        <v>2689</v>
      </c>
    </row>
    <row r="34" spans="1:8" ht="11.25" customHeight="1" x14ac:dyDescent="0.15">
      <c r="A34" s="78" t="s">
        <v>280</v>
      </c>
      <c r="B34" s="79">
        <v>3730</v>
      </c>
      <c r="C34" s="79">
        <v>1905</v>
      </c>
      <c r="D34" s="79">
        <v>1825</v>
      </c>
      <c r="E34" s="82" t="s">
        <v>281</v>
      </c>
      <c r="F34" s="79">
        <v>3162</v>
      </c>
      <c r="G34" s="79">
        <v>1366</v>
      </c>
      <c r="H34" s="81">
        <v>1796</v>
      </c>
    </row>
    <row r="35" spans="1:8" ht="11.25" customHeight="1" x14ac:dyDescent="0.15">
      <c r="A35" s="78" t="s">
        <v>282</v>
      </c>
      <c r="B35" s="79">
        <v>3845</v>
      </c>
      <c r="C35" s="79">
        <v>1939</v>
      </c>
      <c r="D35" s="79">
        <v>1906</v>
      </c>
      <c r="E35" s="82" t="s">
        <v>283</v>
      </c>
      <c r="F35" s="79">
        <v>3103</v>
      </c>
      <c r="G35" s="79">
        <v>1381</v>
      </c>
      <c r="H35" s="81">
        <v>1722</v>
      </c>
    </row>
    <row r="36" spans="1:8" ht="11.25" customHeight="1" x14ac:dyDescent="0.15">
      <c r="A36" s="78" t="s">
        <v>284</v>
      </c>
      <c r="B36" s="79">
        <v>3809</v>
      </c>
      <c r="C36" s="79">
        <v>1975</v>
      </c>
      <c r="D36" s="79">
        <v>1834</v>
      </c>
      <c r="E36" s="82" t="s">
        <v>285</v>
      </c>
      <c r="F36" s="79">
        <v>3749</v>
      </c>
      <c r="G36" s="79">
        <v>1655</v>
      </c>
      <c r="H36" s="81">
        <v>2094</v>
      </c>
    </row>
    <row r="37" spans="1:8" ht="11.25" customHeight="1" x14ac:dyDescent="0.15">
      <c r="A37" s="78" t="s">
        <v>286</v>
      </c>
      <c r="B37" s="79">
        <v>3617</v>
      </c>
      <c r="C37" s="79">
        <v>1855</v>
      </c>
      <c r="D37" s="79">
        <v>1762</v>
      </c>
      <c r="E37" s="82" t="s">
        <v>287</v>
      </c>
      <c r="F37" s="79">
        <v>3801</v>
      </c>
      <c r="G37" s="79">
        <v>1561</v>
      </c>
      <c r="H37" s="81">
        <v>2240</v>
      </c>
    </row>
    <row r="38" spans="1:8" ht="11.25" customHeight="1" x14ac:dyDescent="0.15">
      <c r="A38" s="78" t="s">
        <v>288</v>
      </c>
      <c r="B38" s="79">
        <v>3721</v>
      </c>
      <c r="C38" s="79">
        <v>1921</v>
      </c>
      <c r="D38" s="79">
        <v>1800</v>
      </c>
      <c r="E38" s="82" t="s">
        <v>289</v>
      </c>
      <c r="F38" s="79">
        <v>3652</v>
      </c>
      <c r="G38" s="79">
        <v>1518</v>
      </c>
      <c r="H38" s="81">
        <v>2134</v>
      </c>
    </row>
    <row r="39" spans="1:8" ht="11.25" customHeight="1" x14ac:dyDescent="0.15">
      <c r="A39" s="78" t="s">
        <v>290</v>
      </c>
      <c r="B39" s="79">
        <v>3730</v>
      </c>
      <c r="C39" s="79">
        <v>1925</v>
      </c>
      <c r="D39" s="79">
        <v>1805</v>
      </c>
      <c r="E39" s="82" t="s">
        <v>291</v>
      </c>
      <c r="F39" s="79">
        <v>3287</v>
      </c>
      <c r="G39" s="79">
        <v>1363</v>
      </c>
      <c r="H39" s="81">
        <v>1924</v>
      </c>
    </row>
    <row r="40" spans="1:8" ht="11.25" customHeight="1" x14ac:dyDescent="0.15">
      <c r="A40" s="78" t="s">
        <v>292</v>
      </c>
      <c r="B40" s="79">
        <v>3795</v>
      </c>
      <c r="C40" s="79">
        <v>1929</v>
      </c>
      <c r="D40" s="79">
        <v>1866</v>
      </c>
      <c r="E40" s="82" t="s">
        <v>293</v>
      </c>
      <c r="F40" s="79">
        <v>2913</v>
      </c>
      <c r="G40" s="79">
        <v>1193</v>
      </c>
      <c r="H40" s="81">
        <v>1720</v>
      </c>
    </row>
    <row r="41" spans="1:8" ht="11.25" customHeight="1" x14ac:dyDescent="0.15">
      <c r="A41" s="78" t="s">
        <v>294</v>
      </c>
      <c r="B41" s="79">
        <v>3740</v>
      </c>
      <c r="C41" s="79">
        <v>1902</v>
      </c>
      <c r="D41" s="79">
        <v>1838</v>
      </c>
      <c r="E41" s="82" t="s">
        <v>295</v>
      </c>
      <c r="F41" s="79">
        <v>2339</v>
      </c>
      <c r="G41" s="79">
        <v>988</v>
      </c>
      <c r="H41" s="81">
        <v>1351</v>
      </c>
    </row>
    <row r="42" spans="1:8" ht="11.25" customHeight="1" x14ac:dyDescent="0.15">
      <c r="A42" s="78" t="s">
        <v>296</v>
      </c>
      <c r="B42" s="79">
        <v>4007</v>
      </c>
      <c r="C42" s="79">
        <v>2059</v>
      </c>
      <c r="D42" s="79">
        <v>1948</v>
      </c>
      <c r="E42" s="82" t="s">
        <v>297</v>
      </c>
      <c r="F42" s="79">
        <v>2168</v>
      </c>
      <c r="G42" s="79">
        <v>871</v>
      </c>
      <c r="H42" s="81">
        <v>1297</v>
      </c>
    </row>
    <row r="43" spans="1:8" ht="11.25" customHeight="1" x14ac:dyDescent="0.15">
      <c r="A43" s="78" t="s">
        <v>298</v>
      </c>
      <c r="B43" s="79">
        <v>4130</v>
      </c>
      <c r="C43" s="79">
        <v>2126</v>
      </c>
      <c r="D43" s="79">
        <v>2004</v>
      </c>
      <c r="E43" s="82" t="s">
        <v>299</v>
      </c>
      <c r="F43" s="79">
        <v>2025</v>
      </c>
      <c r="G43" s="79">
        <v>855</v>
      </c>
      <c r="H43" s="81">
        <v>1170</v>
      </c>
    </row>
    <row r="44" spans="1:8" ht="11.25" customHeight="1" x14ac:dyDescent="0.15">
      <c r="A44" s="78" t="s">
        <v>300</v>
      </c>
      <c r="B44" s="79">
        <v>4098</v>
      </c>
      <c r="C44" s="79">
        <v>2119</v>
      </c>
      <c r="D44" s="79">
        <v>1979</v>
      </c>
      <c r="E44" s="82" t="s">
        <v>301</v>
      </c>
      <c r="F44" s="79">
        <v>1732</v>
      </c>
      <c r="G44" s="79">
        <v>723</v>
      </c>
      <c r="H44" s="81">
        <v>1009</v>
      </c>
    </row>
    <row r="45" spans="1:8" ht="11.25" customHeight="1" x14ac:dyDescent="0.15">
      <c r="A45" s="78" t="s">
        <v>302</v>
      </c>
      <c r="B45" s="79">
        <v>4064</v>
      </c>
      <c r="C45" s="79">
        <v>2060</v>
      </c>
      <c r="D45" s="79">
        <v>2004</v>
      </c>
      <c r="E45" s="82" t="s">
        <v>303</v>
      </c>
      <c r="F45" s="79">
        <v>1450</v>
      </c>
      <c r="G45" s="79">
        <v>541</v>
      </c>
      <c r="H45" s="81">
        <v>909</v>
      </c>
    </row>
    <row r="46" spans="1:8" ht="11.25" customHeight="1" x14ac:dyDescent="0.15">
      <c r="A46" s="78" t="s">
        <v>304</v>
      </c>
      <c r="B46" s="79">
        <v>4395</v>
      </c>
      <c r="C46" s="79">
        <v>2218</v>
      </c>
      <c r="D46" s="79">
        <v>2177</v>
      </c>
      <c r="E46" s="82" t="s">
        <v>305</v>
      </c>
      <c r="F46" s="79">
        <v>998</v>
      </c>
      <c r="G46" s="79">
        <v>374</v>
      </c>
      <c r="H46" s="81">
        <v>624</v>
      </c>
    </row>
    <row r="47" spans="1:8" ht="11.25" customHeight="1" x14ac:dyDescent="0.15">
      <c r="A47" s="78" t="s">
        <v>306</v>
      </c>
      <c r="B47" s="79">
        <v>4462</v>
      </c>
      <c r="C47" s="79">
        <v>2302</v>
      </c>
      <c r="D47" s="79">
        <v>2160</v>
      </c>
      <c r="E47" s="82" t="s">
        <v>307</v>
      </c>
      <c r="F47" s="79">
        <v>858</v>
      </c>
      <c r="G47" s="79">
        <v>298</v>
      </c>
      <c r="H47" s="81">
        <v>560</v>
      </c>
    </row>
    <row r="48" spans="1:8" ht="11.25" customHeight="1" x14ac:dyDescent="0.15">
      <c r="A48" s="78" t="s">
        <v>308</v>
      </c>
      <c r="B48" s="79">
        <v>4565</v>
      </c>
      <c r="C48" s="79">
        <v>2325</v>
      </c>
      <c r="D48" s="79">
        <v>2240</v>
      </c>
      <c r="E48" s="82" t="s">
        <v>309</v>
      </c>
      <c r="F48" s="79">
        <v>667</v>
      </c>
      <c r="G48" s="79">
        <v>219</v>
      </c>
      <c r="H48" s="81">
        <v>448</v>
      </c>
    </row>
    <row r="49" spans="1:10" ht="11.25" customHeight="1" x14ac:dyDescent="0.15">
      <c r="A49" s="78" t="s">
        <v>310</v>
      </c>
      <c r="B49" s="79">
        <v>4610</v>
      </c>
      <c r="C49" s="79">
        <v>2310</v>
      </c>
      <c r="D49" s="79">
        <v>2300</v>
      </c>
      <c r="E49" s="82" t="s">
        <v>311</v>
      </c>
      <c r="F49" s="79">
        <v>563</v>
      </c>
      <c r="G49" s="79">
        <v>160</v>
      </c>
      <c r="H49" s="81">
        <v>403</v>
      </c>
    </row>
    <row r="50" spans="1:10" ht="11.25" customHeight="1" x14ac:dyDescent="0.15">
      <c r="A50" s="78" t="s">
        <v>312</v>
      </c>
      <c r="B50" s="79">
        <v>4547</v>
      </c>
      <c r="C50" s="79">
        <v>2342</v>
      </c>
      <c r="D50" s="79">
        <v>2205</v>
      </c>
      <c r="E50" s="82" t="s">
        <v>313</v>
      </c>
      <c r="F50" s="79">
        <v>371</v>
      </c>
      <c r="G50" s="79">
        <v>99</v>
      </c>
      <c r="H50" s="81">
        <v>272</v>
      </c>
    </row>
    <row r="51" spans="1:10" ht="11.25" customHeight="1" x14ac:dyDescent="0.15">
      <c r="A51" s="78" t="s">
        <v>314</v>
      </c>
      <c r="B51" s="79">
        <v>4835</v>
      </c>
      <c r="C51" s="79">
        <v>2552</v>
      </c>
      <c r="D51" s="79">
        <v>2283</v>
      </c>
      <c r="E51" s="82" t="s">
        <v>315</v>
      </c>
      <c r="F51" s="79">
        <v>307</v>
      </c>
      <c r="G51" s="79">
        <v>71</v>
      </c>
      <c r="H51" s="81">
        <v>236</v>
      </c>
    </row>
    <row r="52" spans="1:10" ht="11.25" customHeight="1" x14ac:dyDescent="0.15">
      <c r="A52" s="78" t="s">
        <v>316</v>
      </c>
      <c r="B52" s="79">
        <v>4981</v>
      </c>
      <c r="C52" s="79">
        <v>2577</v>
      </c>
      <c r="D52" s="79">
        <v>2404</v>
      </c>
      <c r="E52" s="82" t="s">
        <v>317</v>
      </c>
      <c r="F52" s="79">
        <v>191</v>
      </c>
      <c r="G52" s="79">
        <v>38</v>
      </c>
      <c r="H52" s="81">
        <v>153</v>
      </c>
    </row>
    <row r="53" spans="1:10" ht="11.25" customHeight="1" x14ac:dyDescent="0.15">
      <c r="A53" s="78" t="s">
        <v>318</v>
      </c>
      <c r="B53" s="79">
        <v>5071</v>
      </c>
      <c r="C53" s="79">
        <v>2647</v>
      </c>
      <c r="D53" s="79">
        <v>2424</v>
      </c>
      <c r="E53" s="82" t="s">
        <v>319</v>
      </c>
      <c r="F53" s="79">
        <v>145</v>
      </c>
      <c r="G53" s="79">
        <v>30</v>
      </c>
      <c r="H53" s="81">
        <v>115</v>
      </c>
    </row>
    <row r="54" spans="1:10" ht="11.25" customHeight="1" x14ac:dyDescent="0.15">
      <c r="A54" s="78" t="s">
        <v>320</v>
      </c>
      <c r="B54" s="79">
        <v>5327</v>
      </c>
      <c r="C54" s="79">
        <v>2765</v>
      </c>
      <c r="D54" s="79">
        <v>2562</v>
      </c>
      <c r="E54" s="82" t="s">
        <v>321</v>
      </c>
      <c r="F54" s="79">
        <v>109</v>
      </c>
      <c r="G54" s="79">
        <v>20</v>
      </c>
      <c r="H54" s="81">
        <v>89</v>
      </c>
    </row>
    <row r="55" spans="1:10" ht="11.25" customHeight="1" x14ac:dyDescent="0.15">
      <c r="A55" s="78" t="s">
        <v>322</v>
      </c>
      <c r="B55" s="79">
        <v>5609</v>
      </c>
      <c r="C55" s="79">
        <v>2909</v>
      </c>
      <c r="D55" s="79">
        <v>2700</v>
      </c>
      <c r="E55" s="82" t="s">
        <v>323</v>
      </c>
      <c r="F55" s="79">
        <v>78</v>
      </c>
      <c r="G55" s="79">
        <v>15</v>
      </c>
      <c r="H55" s="81">
        <v>63</v>
      </c>
    </row>
    <row r="56" spans="1:10" ht="11.25" customHeight="1" thickBot="1" x14ac:dyDescent="0.2">
      <c r="A56" s="83"/>
      <c r="B56" s="84" t="s">
        <v>8</v>
      </c>
      <c r="C56" s="84" t="s">
        <v>8</v>
      </c>
      <c r="D56" s="84" t="s">
        <v>8</v>
      </c>
      <c r="E56" s="85" t="s">
        <v>324</v>
      </c>
      <c r="F56" s="86">
        <v>127</v>
      </c>
      <c r="G56" s="86">
        <v>10</v>
      </c>
      <c r="H56" s="87">
        <v>117</v>
      </c>
    </row>
    <row r="57" spans="1:10" ht="9" customHeight="1" thickBot="1" x14ac:dyDescent="0.2">
      <c r="A57" s="70"/>
      <c r="B57" s="70"/>
      <c r="C57" s="70"/>
      <c r="D57" s="70"/>
      <c r="E57" s="70"/>
      <c r="F57" s="70"/>
      <c r="G57" s="70"/>
      <c r="H57" s="70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2" t="s">
        <v>325</v>
      </c>
      <c r="B59" s="73">
        <f>SUM(B61:B70)+SUM(F61:F71)</f>
        <v>342412</v>
      </c>
      <c r="C59" s="73">
        <f>SUM(C61:C70)+SUM(G61:G71)</f>
        <v>169360</v>
      </c>
      <c r="D59" s="73">
        <f>SUM(D61:D70)+SUM(H61:H71)</f>
        <v>173052</v>
      </c>
      <c r="E59" s="74"/>
      <c r="F59" s="75"/>
      <c r="G59" s="75"/>
      <c r="H59" s="76"/>
    </row>
    <row r="60" spans="1:10" ht="5.25" customHeight="1" thickTop="1" x14ac:dyDescent="0.15">
      <c r="A60" s="88"/>
      <c r="B60" s="89"/>
      <c r="C60" s="89"/>
      <c r="D60" s="89"/>
      <c r="E60" s="74"/>
      <c r="F60" s="75"/>
      <c r="G60" s="75"/>
      <c r="H60" s="76"/>
    </row>
    <row r="61" spans="1:10" ht="11.25" customHeight="1" x14ac:dyDescent="0.15">
      <c r="A61" s="78" t="s">
        <v>326</v>
      </c>
      <c r="B61" s="79">
        <f>SUM(B6:B10)</f>
        <v>11280</v>
      </c>
      <c r="C61" s="79">
        <f>SUM(C6:C10)</f>
        <v>5733</v>
      </c>
      <c r="D61" s="79">
        <f>SUM(D6:D10)</f>
        <v>5547</v>
      </c>
      <c r="E61" s="82" t="s">
        <v>327</v>
      </c>
      <c r="F61" s="79">
        <f>SUM(F6:F10)</f>
        <v>30506</v>
      </c>
      <c r="G61" s="79">
        <f>SUM(G6:G10)</f>
        <v>15880</v>
      </c>
      <c r="H61" s="81">
        <f>SUM(H6:H10)</f>
        <v>14626</v>
      </c>
    </row>
    <row r="62" spans="1:10" ht="11.25" customHeight="1" x14ac:dyDescent="0.15">
      <c r="A62" s="78" t="s">
        <v>328</v>
      </c>
      <c r="B62" s="79">
        <f>SUM(B11:B15)</f>
        <v>14125</v>
      </c>
      <c r="C62" s="79">
        <f>SUM(C11:C15)</f>
        <v>7298</v>
      </c>
      <c r="D62" s="79">
        <f>SUM(D11:D15)</f>
        <v>6827</v>
      </c>
      <c r="E62" s="82" t="s">
        <v>329</v>
      </c>
      <c r="F62" s="79">
        <f>SUM(F11:F15)</f>
        <v>25393</v>
      </c>
      <c r="G62" s="79">
        <f>SUM(G11:G15)</f>
        <v>13114</v>
      </c>
      <c r="H62" s="81">
        <f>SUM(H11:H15)</f>
        <v>12279</v>
      </c>
    </row>
    <row r="63" spans="1:10" ht="11.25" customHeight="1" x14ac:dyDescent="0.15">
      <c r="A63" s="78" t="s">
        <v>330</v>
      </c>
      <c r="B63" s="79">
        <f>SUM(B16:B20)</f>
        <v>15098</v>
      </c>
      <c r="C63" s="79">
        <f>SUM(C16:C20)</f>
        <v>7705</v>
      </c>
      <c r="D63" s="79">
        <f>SUM(D16:D20)</f>
        <v>7393</v>
      </c>
      <c r="E63" s="82" t="s">
        <v>331</v>
      </c>
      <c r="F63" s="79">
        <f>SUM(F16:F20)</f>
        <v>18929</v>
      </c>
      <c r="G63" s="79">
        <f>SUM(G16:G20)</f>
        <v>9658</v>
      </c>
      <c r="H63" s="81">
        <f>SUM(H16:H20)</f>
        <v>9271</v>
      </c>
    </row>
    <row r="64" spans="1:10" ht="11.25" customHeight="1" x14ac:dyDescent="0.15">
      <c r="A64" s="78" t="s">
        <v>332</v>
      </c>
      <c r="B64" s="79">
        <f>SUM(B21:B25)</f>
        <v>15414</v>
      </c>
      <c r="C64" s="79">
        <f>SUM(C21:C25)</f>
        <v>7858</v>
      </c>
      <c r="D64" s="79">
        <f>SUM(D21:D25)</f>
        <v>7556</v>
      </c>
      <c r="E64" s="82" t="s">
        <v>333</v>
      </c>
      <c r="F64" s="79">
        <f>SUM(F21:F25)</f>
        <v>16498</v>
      </c>
      <c r="G64" s="79">
        <f>SUM(G21:G25)</f>
        <v>8097</v>
      </c>
      <c r="H64" s="81">
        <f>SUM(H21:H25)</f>
        <v>8401</v>
      </c>
      <c r="I64" s="90"/>
      <c r="J64" s="90"/>
    </row>
    <row r="65" spans="1:8" ht="11.25" customHeight="1" x14ac:dyDescent="0.15">
      <c r="A65" s="78" t="s">
        <v>334</v>
      </c>
      <c r="B65" s="79">
        <f>SUM(B26:B30)</f>
        <v>17596</v>
      </c>
      <c r="C65" s="79">
        <f>SUM(C26:C30)</f>
        <v>8860</v>
      </c>
      <c r="D65" s="79">
        <f>SUM(D26:D30)</f>
        <v>8736</v>
      </c>
      <c r="E65" s="82" t="s">
        <v>335</v>
      </c>
      <c r="F65" s="79">
        <f>SUM(F26:F30)</f>
        <v>19284</v>
      </c>
      <c r="G65" s="79">
        <f>SUM(G26:G30)</f>
        <v>8994</v>
      </c>
      <c r="H65" s="81">
        <f>SUM(H26:H30)</f>
        <v>10290</v>
      </c>
    </row>
    <row r="66" spans="1:8" ht="11.25" customHeight="1" x14ac:dyDescent="0.15">
      <c r="A66" s="78" t="s">
        <v>336</v>
      </c>
      <c r="B66" s="79">
        <f>SUM(B31:B35)</f>
        <v>19014</v>
      </c>
      <c r="C66" s="79">
        <f>SUM(C31:C35)</f>
        <v>9631</v>
      </c>
      <c r="D66" s="79">
        <f>SUM(D31:D35)</f>
        <v>9383</v>
      </c>
      <c r="E66" s="82" t="s">
        <v>337</v>
      </c>
      <c r="F66" s="79">
        <f>SUM(F31:F35)</f>
        <v>20632</v>
      </c>
      <c r="G66" s="79">
        <f>SUM(G31:G35)</f>
        <v>9112</v>
      </c>
      <c r="H66" s="81">
        <f>SUM(H31:H35)</f>
        <v>11520</v>
      </c>
    </row>
    <row r="67" spans="1:8" ht="11.25" customHeight="1" x14ac:dyDescent="0.15">
      <c r="A67" s="78" t="s">
        <v>338</v>
      </c>
      <c r="B67" s="79">
        <f>SUM(B36:B40)</f>
        <v>18672</v>
      </c>
      <c r="C67" s="79">
        <f>SUM(C36:C40)</f>
        <v>9605</v>
      </c>
      <c r="D67" s="79">
        <f>SUM(D36:D40)</f>
        <v>9067</v>
      </c>
      <c r="E67" s="82" t="s">
        <v>339</v>
      </c>
      <c r="F67" s="79">
        <f>SUM(F36:F40)</f>
        <v>17402</v>
      </c>
      <c r="G67" s="79">
        <f>SUM(G36:G40)</f>
        <v>7290</v>
      </c>
      <c r="H67" s="81">
        <f>SUM(H36:H40)</f>
        <v>10112</v>
      </c>
    </row>
    <row r="68" spans="1:8" ht="11.25" customHeight="1" x14ac:dyDescent="0.15">
      <c r="A68" s="78" t="s">
        <v>340</v>
      </c>
      <c r="B68" s="79">
        <f>SUM(B41:B45)</f>
        <v>20039</v>
      </c>
      <c r="C68" s="79">
        <f>SUM(C41:C45)</f>
        <v>10266</v>
      </c>
      <c r="D68" s="79">
        <f>SUM(D41:D45)</f>
        <v>9773</v>
      </c>
      <c r="E68" s="82" t="s">
        <v>341</v>
      </c>
      <c r="F68" s="79">
        <f>SUM(F41:F45)</f>
        <v>9714</v>
      </c>
      <c r="G68" s="79">
        <f>SUM(G41:G45)</f>
        <v>3978</v>
      </c>
      <c r="H68" s="81">
        <f>SUM(H41:H45)</f>
        <v>5736</v>
      </c>
    </row>
    <row r="69" spans="1:8" ht="11.25" customHeight="1" x14ac:dyDescent="0.15">
      <c r="A69" s="78" t="s">
        <v>342</v>
      </c>
      <c r="B69" s="79">
        <f>SUM(B46:B50)</f>
        <v>22579</v>
      </c>
      <c r="C69" s="79">
        <f>SUM(C46:C50)</f>
        <v>11497</v>
      </c>
      <c r="D69" s="79">
        <f>SUM(D46:D50)</f>
        <v>11082</v>
      </c>
      <c r="E69" s="82" t="s">
        <v>343</v>
      </c>
      <c r="F69" s="79">
        <f>SUM(F46:F50)</f>
        <v>3457</v>
      </c>
      <c r="G69" s="79">
        <f>SUM(G46:G50)</f>
        <v>1150</v>
      </c>
      <c r="H69" s="81">
        <f>SUM(H46:H50)</f>
        <v>2307</v>
      </c>
    </row>
    <row r="70" spans="1:8" ht="11.25" customHeight="1" x14ac:dyDescent="0.15">
      <c r="A70" s="78" t="s">
        <v>344</v>
      </c>
      <c r="B70" s="79">
        <f>SUM(B51:B55)</f>
        <v>25823</v>
      </c>
      <c r="C70" s="79">
        <f>SUM(C51:C55)</f>
        <v>13450</v>
      </c>
      <c r="D70" s="79">
        <f>SUM(D51:D55)</f>
        <v>12373</v>
      </c>
      <c r="E70" s="82" t="s">
        <v>345</v>
      </c>
      <c r="F70" s="79">
        <f>SUM(F51:F55)</f>
        <v>830</v>
      </c>
      <c r="G70" s="79">
        <f>SUM(G51:G55)</f>
        <v>174</v>
      </c>
      <c r="H70" s="81">
        <f>SUM(H51:H55)</f>
        <v>656</v>
      </c>
    </row>
    <row r="71" spans="1:8" ht="11.25" customHeight="1" thickBot="1" x14ac:dyDescent="0.2">
      <c r="A71" s="91"/>
      <c r="B71" s="86"/>
      <c r="C71" s="86"/>
      <c r="D71" s="86"/>
      <c r="E71" s="85" t="s">
        <v>346</v>
      </c>
      <c r="F71" s="86">
        <f>F56</f>
        <v>127</v>
      </c>
      <c r="G71" s="86">
        <f>G56</f>
        <v>10</v>
      </c>
      <c r="H71" s="87">
        <f>H56</f>
        <v>117</v>
      </c>
    </row>
    <row r="72" spans="1:8" ht="14.25" thickBot="1" x14ac:dyDescent="0.2">
      <c r="A72" s="70"/>
      <c r="B72" s="70"/>
      <c r="C72" s="70"/>
      <c r="D72" s="70"/>
      <c r="E72" s="70"/>
      <c r="F72" s="70"/>
      <c r="G72" s="70"/>
      <c r="H72" s="70"/>
    </row>
    <row r="73" spans="1:8" x14ac:dyDescent="0.15">
      <c r="A73" s="92" t="s">
        <v>347</v>
      </c>
      <c r="B73" s="93"/>
      <c r="C73" s="94" t="s">
        <v>6</v>
      </c>
      <c r="D73" s="93"/>
      <c r="E73" s="94" t="s">
        <v>348</v>
      </c>
      <c r="F73" s="93"/>
      <c r="G73" s="94" t="s">
        <v>5</v>
      </c>
      <c r="H73" s="95"/>
    </row>
    <row r="74" spans="1:8" ht="14.25" thickBot="1" x14ac:dyDescent="0.2">
      <c r="A74" s="96" t="s">
        <v>223</v>
      </c>
      <c r="B74" s="97"/>
      <c r="C74" s="98">
        <f>SUM(C75:C77)</f>
        <v>342412</v>
      </c>
      <c r="D74" s="99" t="str">
        <f>IF(C74=B59,"","ERROR")</f>
        <v/>
      </c>
      <c r="E74" s="98">
        <f t="shared" ref="E74:G74" si="0">SUM(E75:E77)</f>
        <v>169360</v>
      </c>
      <c r="F74" s="99" t="str">
        <f>IF(E74=C59,"","ERROR")</f>
        <v/>
      </c>
      <c r="G74" s="98">
        <f t="shared" si="0"/>
        <v>173052</v>
      </c>
      <c r="H74" s="100" t="str">
        <f>IF(G74=D59,"","ERROR")</f>
        <v/>
      </c>
    </row>
    <row r="75" spans="1:8" ht="14.25" thickTop="1" x14ac:dyDescent="0.15">
      <c r="A75" s="101" t="s">
        <v>349</v>
      </c>
      <c r="B75" s="80" t="s">
        <v>350</v>
      </c>
      <c r="C75" s="102">
        <f>E75+G75</f>
        <v>40503</v>
      </c>
      <c r="D75" s="103">
        <f>C75/C74</f>
        <v>0.11828732637874841</v>
      </c>
      <c r="E75" s="102">
        <f>SUM(C61:C63)</f>
        <v>20736</v>
      </c>
      <c r="F75" s="103">
        <f>E75/E74</f>
        <v>0.12243741143127067</v>
      </c>
      <c r="G75" s="102">
        <f>SUM(D61:D63)</f>
        <v>19767</v>
      </c>
      <c r="H75" s="104">
        <f>G75/G74</f>
        <v>0.11422578184591915</v>
      </c>
    </row>
    <row r="76" spans="1:8" x14ac:dyDescent="0.15">
      <c r="A76" s="101" t="s">
        <v>351</v>
      </c>
      <c r="B76" s="80" t="s">
        <v>352</v>
      </c>
      <c r="C76" s="105">
        <f>E76+G76</f>
        <v>213965</v>
      </c>
      <c r="D76" s="106">
        <f>C76/C74</f>
        <v>0.62487588051820608</v>
      </c>
      <c r="E76" s="105">
        <f>SUM(C64:C70,G61:G63)</f>
        <v>109819</v>
      </c>
      <c r="F76" s="106">
        <f>E76/E74</f>
        <v>0.64843528578176668</v>
      </c>
      <c r="G76" s="105">
        <f>SUM(D64:D70,H61:H63)</f>
        <v>104146</v>
      </c>
      <c r="H76" s="107">
        <f>G76/G74</f>
        <v>0.60181910639576541</v>
      </c>
    </row>
    <row r="77" spans="1:8" ht="14.25" thickBot="1" x14ac:dyDescent="0.2">
      <c r="A77" s="108" t="s">
        <v>353</v>
      </c>
      <c r="B77" s="109" t="s">
        <v>354</v>
      </c>
      <c r="C77" s="110">
        <f>E77+G77</f>
        <v>87944</v>
      </c>
      <c r="D77" s="111">
        <f>C77/C74</f>
        <v>0.25683679310304547</v>
      </c>
      <c r="E77" s="110">
        <f>SUM(G64:G71)</f>
        <v>38805</v>
      </c>
      <c r="F77" s="111">
        <f>E77/E74</f>
        <v>0.22912730278696269</v>
      </c>
      <c r="G77" s="110">
        <f>SUM(H64:H71)</f>
        <v>49139</v>
      </c>
      <c r="H77" s="112">
        <f>G77/G74</f>
        <v>0.28395511175831539</v>
      </c>
    </row>
    <row r="78" spans="1:8" x14ac:dyDescent="0.15">
      <c r="A78" s="113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00083808</dc:creator>
  <cp:lastModifiedBy>00083808</cp:lastModifiedBy>
  <dcterms:created xsi:type="dcterms:W3CDTF">2024-11-05T07:46:12Z</dcterms:created>
  <dcterms:modified xsi:type="dcterms:W3CDTF">2024-11-05T07:46:12Z</dcterms:modified>
</cp:coreProperties>
</file>