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5年(令和7年)\202510処理分\出力ファイル\ライブラリ・ホームページ掲載用\"/>
    </mc:Choice>
  </mc:AlternateContent>
  <xr:revisionPtr revIDLastSave="0" documentId="8_{D066F15C-3178-4A0E-A9A7-4A4926A96B84}" xr6:coauthVersionLast="47" xr6:coauthVersionMax="47" xr10:uidLastSave="{00000000-0000-0000-0000-000000000000}"/>
  <bookViews>
    <workbookView xWindow="-120" yWindow="-120" windowWidth="29040" windowHeight="15720" xr2:uid="{70555924-61AA-4856-9EFB-74B774FDC2E9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C62" i="2"/>
  <c r="E75" i="2" s="1"/>
  <c r="B62" i="2"/>
  <c r="H61" i="2"/>
  <c r="G61" i="2"/>
  <c r="F61" i="2"/>
  <c r="D61" i="2"/>
  <c r="G75" i="2" s="1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C4" i="1" s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E4" i="1" s="1"/>
  <c r="D6" i="1"/>
  <c r="C6" i="1"/>
  <c r="B6" i="1"/>
  <c r="D4" i="1"/>
  <c r="B4" i="1"/>
  <c r="G74" i="2" l="1"/>
  <c r="H74" i="2" s="1"/>
  <c r="C76" i="2"/>
  <c r="C77" i="2"/>
  <c r="C75" i="2"/>
  <c r="E74" i="2"/>
  <c r="F74" i="2" s="1"/>
  <c r="H77" i="2"/>
  <c r="H76" i="2"/>
  <c r="C74" i="2" l="1"/>
  <c r="D74" i="2" s="1"/>
  <c r="F77" i="2"/>
  <c r="F76" i="2"/>
  <c r="F75" i="2"/>
  <c r="H75" i="2"/>
  <c r="D75" i="2" l="1"/>
  <c r="D77" i="2"/>
  <c r="D76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<sst xmlns="http://schemas.openxmlformats.org/spreadsheetml/2006/main" count="392" uniqueCount="356">
  <si>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</si>
  <si>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令和7年(2025年)10月1日現在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</si>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</sst>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4648D5E2-069C-4632-A61D-07F0F5C98A7B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46CB-A32B-42A6-A468-CED5034F10E5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164829</v>
      </c>
      <c r="C4" s="11">
        <f>SUM(C6,C18,C31,H6,H22,H31,C65,C88,C99,H74,H86,H93,H110)</f>
        <v>168871</v>
      </c>
      <c r="D4" s="11">
        <f>SUM(D6,D18,D31,I6,I22,I31,D65,D88,D99,I74,I86,I93,I110)</f>
        <v>172785</v>
      </c>
      <c r="E4" s="11">
        <f>SUM(E6,E18,E31,J6,J22,J31,E65,E88,E99,J74,J86,J93,J110)</f>
        <v>341656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17331</v>
      </c>
      <c r="C6" s="19">
        <f>SUM(C7:C16)</f>
        <v>18014</v>
      </c>
      <c r="D6" s="19">
        <f>SUM(D7:D16)</f>
        <v>18967</v>
      </c>
      <c r="E6" s="19">
        <f>SUM(E7:E16)</f>
        <v>36981</v>
      </c>
      <c r="F6" s="20" t="s">
        <v>10</v>
      </c>
      <c r="G6" s="19">
        <f>SUM(G7:G20)</f>
        <v>24701</v>
      </c>
      <c r="H6" s="19">
        <f>SUM(H7:H20)</f>
        <v>24907</v>
      </c>
      <c r="I6" s="19">
        <f>SUM(I7:I20)</f>
        <v>26111</v>
      </c>
      <c r="J6" s="21">
        <f>SUM(J7:J20)</f>
        <v>51018</v>
      </c>
    </row>
    <row r="7" spans="1:10" ht="13.5" customHeight="1" x14ac:dyDescent="0.15">
      <c r="A7" s="22" t="s">
        <v>11</v>
      </c>
      <c r="B7" s="23">
        <v>2830</v>
      </c>
      <c r="C7" s="23">
        <v>3069</v>
      </c>
      <c r="D7" s="23">
        <v>3153</v>
      </c>
      <c r="E7" s="23">
        <v>6222</v>
      </c>
      <c r="F7" s="24" t="s">
        <v>12</v>
      </c>
      <c r="G7" s="23">
        <v>2062</v>
      </c>
      <c r="H7" s="23">
        <v>2205</v>
      </c>
      <c r="I7" s="23">
        <v>2252</v>
      </c>
      <c r="J7" s="25">
        <v>4457</v>
      </c>
    </row>
    <row r="8" spans="1:10" ht="13.5" customHeight="1" x14ac:dyDescent="0.15">
      <c r="A8" s="22" t="s">
        <v>13</v>
      </c>
      <c r="B8" s="23">
        <v>4075</v>
      </c>
      <c r="C8" s="23">
        <v>4260</v>
      </c>
      <c r="D8" s="23">
        <v>4557</v>
      </c>
      <c r="E8" s="23">
        <v>8817</v>
      </c>
      <c r="F8" s="24" t="s">
        <v>14</v>
      </c>
      <c r="G8" s="23">
        <v>746</v>
      </c>
      <c r="H8" s="23">
        <v>872</v>
      </c>
      <c r="I8" s="23">
        <v>885</v>
      </c>
      <c r="J8" s="25">
        <v>1757</v>
      </c>
    </row>
    <row r="9" spans="1:10" ht="13.5" customHeight="1" x14ac:dyDescent="0.15">
      <c r="A9" s="22" t="s">
        <v>15</v>
      </c>
      <c r="B9" s="23">
        <v>1730</v>
      </c>
      <c r="C9" s="23">
        <v>1670</v>
      </c>
      <c r="D9" s="23">
        <v>1856</v>
      </c>
      <c r="E9" s="23">
        <v>3526</v>
      </c>
      <c r="F9" s="24" t="s">
        <v>16</v>
      </c>
      <c r="G9" s="23">
        <v>1465</v>
      </c>
      <c r="H9" s="23">
        <v>1755</v>
      </c>
      <c r="I9" s="23">
        <v>1758</v>
      </c>
      <c r="J9" s="25">
        <v>3513</v>
      </c>
    </row>
    <row r="10" spans="1:10" ht="13.5" customHeight="1" x14ac:dyDescent="0.15">
      <c r="A10" s="22" t="s">
        <v>17</v>
      </c>
      <c r="B10" s="23">
        <v>2657</v>
      </c>
      <c r="C10" s="23">
        <v>2856</v>
      </c>
      <c r="D10" s="23">
        <v>3001</v>
      </c>
      <c r="E10" s="23">
        <v>5857</v>
      </c>
      <c r="F10" s="24" t="s">
        <v>18</v>
      </c>
      <c r="G10" s="23">
        <v>644</v>
      </c>
      <c r="H10" s="23">
        <v>790</v>
      </c>
      <c r="I10" s="23">
        <v>749</v>
      </c>
      <c r="J10" s="25">
        <v>1539</v>
      </c>
    </row>
    <row r="11" spans="1:10" ht="13.5" customHeight="1" x14ac:dyDescent="0.15">
      <c r="A11" s="22" t="s">
        <v>19</v>
      </c>
      <c r="B11" s="23">
        <v>3235</v>
      </c>
      <c r="C11" s="23">
        <v>3460</v>
      </c>
      <c r="D11" s="23">
        <v>3493</v>
      </c>
      <c r="E11" s="23">
        <v>6953</v>
      </c>
      <c r="F11" s="24" t="s">
        <v>20</v>
      </c>
      <c r="G11" s="23">
        <v>331</v>
      </c>
      <c r="H11" s="23">
        <v>326</v>
      </c>
      <c r="I11" s="23">
        <v>341</v>
      </c>
      <c r="J11" s="25">
        <v>667</v>
      </c>
    </row>
    <row r="12" spans="1:10" ht="13.5" customHeight="1" x14ac:dyDescent="0.15">
      <c r="A12" s="22" t="s">
        <v>21</v>
      </c>
      <c r="B12" s="23">
        <v>656</v>
      </c>
      <c r="C12" s="23">
        <v>684</v>
      </c>
      <c r="D12" s="23">
        <v>777</v>
      </c>
      <c r="E12" s="23">
        <v>1461</v>
      </c>
      <c r="F12" s="24" t="s">
        <v>22</v>
      </c>
      <c r="G12" s="23">
        <v>7018</v>
      </c>
      <c r="H12" s="23">
        <v>6807</v>
      </c>
      <c r="I12" s="23">
        <v>7048</v>
      </c>
      <c r="J12" s="25">
        <v>13855</v>
      </c>
    </row>
    <row r="13" spans="1:10" ht="13.5" customHeight="1" x14ac:dyDescent="0.15">
      <c r="A13" s="22" t="s">
        <v>23</v>
      </c>
      <c r="B13" s="23">
        <v>728</v>
      </c>
      <c r="C13" s="23">
        <v>584</v>
      </c>
      <c r="D13" s="23">
        <v>612</v>
      </c>
      <c r="E13" s="23">
        <v>1196</v>
      </c>
      <c r="F13" s="24" t="s">
        <v>24</v>
      </c>
      <c r="G13" s="23">
        <v>2054</v>
      </c>
      <c r="H13" s="23">
        <v>2224</v>
      </c>
      <c r="I13" s="23">
        <v>2345</v>
      </c>
      <c r="J13" s="25">
        <v>4569</v>
      </c>
    </row>
    <row r="14" spans="1:10" ht="13.5" customHeight="1" x14ac:dyDescent="0.15">
      <c r="A14" s="22" t="s">
        <v>25</v>
      </c>
      <c r="B14" s="23">
        <v>679</v>
      </c>
      <c r="C14" s="23">
        <v>673</v>
      </c>
      <c r="D14" s="23">
        <v>707</v>
      </c>
      <c r="E14" s="23">
        <v>1380</v>
      </c>
      <c r="F14" s="24" t="s">
        <v>26</v>
      </c>
      <c r="G14" s="23">
        <v>2606</v>
      </c>
      <c r="H14" s="23">
        <v>2540</v>
      </c>
      <c r="I14" s="23">
        <v>2786</v>
      </c>
      <c r="J14" s="25">
        <v>5326</v>
      </c>
    </row>
    <row r="15" spans="1:10" ht="13.5" customHeight="1" x14ac:dyDescent="0.15">
      <c r="A15" s="22" t="s">
        <v>27</v>
      </c>
      <c r="B15" s="23">
        <v>452</v>
      </c>
      <c r="C15" s="23">
        <v>494</v>
      </c>
      <c r="D15" s="23">
        <v>540</v>
      </c>
      <c r="E15" s="23">
        <v>1034</v>
      </c>
      <c r="F15" s="24" t="s">
        <v>28</v>
      </c>
      <c r="G15" s="23">
        <v>1689</v>
      </c>
      <c r="H15" s="23">
        <v>1484</v>
      </c>
      <c r="I15" s="23">
        <v>1661</v>
      </c>
      <c r="J15" s="25">
        <v>3145</v>
      </c>
    </row>
    <row r="16" spans="1:10" ht="13.5" customHeight="1" x14ac:dyDescent="0.15">
      <c r="A16" s="22" t="s">
        <v>29</v>
      </c>
      <c r="B16" s="23">
        <v>289</v>
      </c>
      <c r="C16" s="23">
        <v>264</v>
      </c>
      <c r="D16" s="23">
        <v>271</v>
      </c>
      <c r="E16" s="23">
        <v>535</v>
      </c>
      <c r="F16" s="24" t="s">
        <v>30</v>
      </c>
      <c r="G16" s="23">
        <v>1124</v>
      </c>
      <c r="H16" s="23">
        <v>1002</v>
      </c>
      <c r="I16" s="23">
        <v>1073</v>
      </c>
      <c r="J16" s="25">
        <v>2075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1624</v>
      </c>
      <c r="H17" s="23">
        <v>1532</v>
      </c>
      <c r="I17" s="23">
        <v>1659</v>
      </c>
      <c r="J17" s="25">
        <v>3191</v>
      </c>
    </row>
    <row r="18" spans="1:10" ht="13.5" customHeight="1" x14ac:dyDescent="0.15">
      <c r="A18" s="18" t="s">
        <v>32</v>
      </c>
      <c r="B18" s="19">
        <f>SUM(B19:B29)</f>
        <v>6424</v>
      </c>
      <c r="C18" s="19">
        <f>SUM(C19:C29)</f>
        <v>6824</v>
      </c>
      <c r="D18" s="19">
        <f>SUM(D19:D29)</f>
        <v>7015</v>
      </c>
      <c r="E18" s="19">
        <f>SUM(E19:E29)</f>
        <v>13839</v>
      </c>
      <c r="F18" s="24" t="s">
        <v>33</v>
      </c>
      <c r="G18" s="23">
        <v>976</v>
      </c>
      <c r="H18" s="23">
        <v>1035</v>
      </c>
      <c r="I18" s="23">
        <v>1097</v>
      </c>
      <c r="J18" s="25">
        <v>2132</v>
      </c>
    </row>
    <row r="19" spans="1:10" ht="13.5" customHeight="1" x14ac:dyDescent="0.15">
      <c r="A19" s="22" t="s">
        <v>34</v>
      </c>
      <c r="B19" s="23">
        <v>2370</v>
      </c>
      <c r="C19" s="23">
        <v>2538</v>
      </c>
      <c r="D19" s="23">
        <v>2587</v>
      </c>
      <c r="E19" s="23">
        <v>5125</v>
      </c>
      <c r="F19" s="24" t="s">
        <v>35</v>
      </c>
      <c r="G19" s="23">
        <v>1312</v>
      </c>
      <c r="H19" s="23">
        <v>1258</v>
      </c>
      <c r="I19" s="23">
        <v>1361</v>
      </c>
      <c r="J19" s="25">
        <v>2619</v>
      </c>
    </row>
    <row r="20" spans="1:10" ht="13.5" customHeight="1" x14ac:dyDescent="0.15">
      <c r="A20" s="22" t="s">
        <v>36</v>
      </c>
      <c r="B20" s="23">
        <v>233</v>
      </c>
      <c r="C20" s="23">
        <v>205</v>
      </c>
      <c r="D20" s="23">
        <v>278</v>
      </c>
      <c r="E20" s="23">
        <v>483</v>
      </c>
      <c r="F20" s="24" t="s">
        <v>37</v>
      </c>
      <c r="G20" s="23">
        <v>1050</v>
      </c>
      <c r="H20" s="23">
        <v>1077</v>
      </c>
      <c r="I20" s="23">
        <v>1096</v>
      </c>
      <c r="J20" s="25">
        <v>2173</v>
      </c>
    </row>
    <row r="21" spans="1:10" ht="13.5" customHeight="1" x14ac:dyDescent="0.15">
      <c r="A21" s="22" t="s">
        <v>38</v>
      </c>
      <c r="B21" s="23">
        <v>417</v>
      </c>
      <c r="C21" s="23">
        <v>456</v>
      </c>
      <c r="D21" s="23">
        <v>399</v>
      </c>
      <c r="E21" s="23">
        <v>855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316</v>
      </c>
      <c r="C22" s="23">
        <v>362</v>
      </c>
      <c r="D22" s="23">
        <v>337</v>
      </c>
      <c r="E22" s="23">
        <v>699</v>
      </c>
      <c r="F22" s="20" t="s">
        <v>40</v>
      </c>
      <c r="G22" s="19">
        <f>SUM(G23:G29)</f>
        <v>5577</v>
      </c>
      <c r="H22" s="19">
        <f>SUM(H23:H29)</f>
        <v>5851</v>
      </c>
      <c r="I22" s="19">
        <f>SUM(I23:I29)</f>
        <v>5734</v>
      </c>
      <c r="J22" s="21">
        <f>SUM(J23:J29)</f>
        <v>11585</v>
      </c>
    </row>
    <row r="23" spans="1:10" ht="13.5" customHeight="1" x14ac:dyDescent="0.15">
      <c r="A23" s="22" t="s">
        <v>41</v>
      </c>
      <c r="B23" s="23">
        <v>502</v>
      </c>
      <c r="C23" s="23">
        <v>545</v>
      </c>
      <c r="D23" s="23">
        <v>550</v>
      </c>
      <c r="E23" s="23">
        <v>1095</v>
      </c>
      <c r="F23" s="24" t="s">
        <v>42</v>
      </c>
      <c r="G23" s="23">
        <v>151</v>
      </c>
      <c r="H23" s="23">
        <v>168</v>
      </c>
      <c r="I23" s="23">
        <v>147</v>
      </c>
      <c r="J23" s="25">
        <v>315</v>
      </c>
    </row>
    <row r="24" spans="1:10" ht="13.5" customHeight="1" x14ac:dyDescent="0.15">
      <c r="A24" s="22" t="s">
        <v>43</v>
      </c>
      <c r="B24" s="23">
        <v>73</v>
      </c>
      <c r="C24" s="23">
        <v>92</v>
      </c>
      <c r="D24" s="23">
        <v>79</v>
      </c>
      <c r="E24" s="23">
        <v>171</v>
      </c>
      <c r="F24" s="24" t="s">
        <v>44</v>
      </c>
      <c r="G24" s="23">
        <v>180</v>
      </c>
      <c r="H24" s="23">
        <v>199</v>
      </c>
      <c r="I24" s="23">
        <v>194</v>
      </c>
      <c r="J24" s="25">
        <v>393</v>
      </c>
    </row>
    <row r="25" spans="1:10" ht="13.5" customHeight="1" x14ac:dyDescent="0.15">
      <c r="A25" s="22" t="s">
        <v>45</v>
      </c>
      <c r="B25" s="23">
        <v>881</v>
      </c>
      <c r="C25" s="23">
        <v>964</v>
      </c>
      <c r="D25" s="23">
        <v>983</v>
      </c>
      <c r="E25" s="23">
        <v>1947</v>
      </c>
      <c r="F25" s="24" t="s">
        <v>46</v>
      </c>
      <c r="G25" s="23">
        <v>317</v>
      </c>
      <c r="H25" s="23">
        <v>330</v>
      </c>
      <c r="I25" s="23">
        <v>305</v>
      </c>
      <c r="J25" s="25">
        <v>635</v>
      </c>
    </row>
    <row r="26" spans="1:10" ht="13.5" customHeight="1" x14ac:dyDescent="0.15">
      <c r="A26" s="22" t="s">
        <v>47</v>
      </c>
      <c r="B26" s="23">
        <v>487</v>
      </c>
      <c r="C26" s="23">
        <v>456</v>
      </c>
      <c r="D26" s="23">
        <v>546</v>
      </c>
      <c r="E26" s="23">
        <v>1002</v>
      </c>
      <c r="F26" s="24" t="s">
        <v>48</v>
      </c>
      <c r="G26" s="23">
        <v>4229</v>
      </c>
      <c r="H26" s="23">
        <v>4352</v>
      </c>
      <c r="I26" s="23">
        <v>4411</v>
      </c>
      <c r="J26" s="25">
        <v>8763</v>
      </c>
    </row>
    <row r="27" spans="1:10" ht="13.5" customHeight="1" x14ac:dyDescent="0.15">
      <c r="A27" s="22" t="s">
        <v>49</v>
      </c>
      <c r="B27" s="23">
        <v>403</v>
      </c>
      <c r="C27" s="23">
        <v>430</v>
      </c>
      <c r="D27" s="23">
        <v>437</v>
      </c>
      <c r="E27" s="23">
        <v>867</v>
      </c>
      <c r="F27" s="24" t="s">
        <v>50</v>
      </c>
      <c r="G27" s="23">
        <v>457</v>
      </c>
      <c r="H27" s="23">
        <v>508</v>
      </c>
      <c r="I27" s="23">
        <v>423</v>
      </c>
      <c r="J27" s="25">
        <v>931</v>
      </c>
    </row>
    <row r="28" spans="1:10" ht="13.5" customHeight="1" x14ac:dyDescent="0.15">
      <c r="A28" s="22" t="s">
        <v>51</v>
      </c>
      <c r="B28" s="23">
        <v>401</v>
      </c>
      <c r="C28" s="23">
        <v>418</v>
      </c>
      <c r="D28" s="23">
        <v>442</v>
      </c>
      <c r="E28" s="23">
        <v>860</v>
      </c>
      <c r="F28" s="24" t="s">
        <v>52</v>
      </c>
      <c r="G28" s="23">
        <v>162</v>
      </c>
      <c r="H28" s="23">
        <v>206</v>
      </c>
      <c r="I28" s="23">
        <v>176</v>
      </c>
      <c r="J28" s="25">
        <v>382</v>
      </c>
    </row>
    <row r="29" spans="1:10" ht="13.5" customHeight="1" x14ac:dyDescent="0.15">
      <c r="A29" s="22" t="s">
        <v>53</v>
      </c>
      <c r="B29" s="23">
        <v>341</v>
      </c>
      <c r="C29" s="23">
        <v>358</v>
      </c>
      <c r="D29" s="23">
        <v>377</v>
      </c>
      <c r="E29" s="23">
        <v>735</v>
      </c>
      <c r="F29" s="24" t="s">
        <v>54</v>
      </c>
      <c r="G29" s="23">
        <v>81</v>
      </c>
      <c r="H29" s="23">
        <v>88</v>
      </c>
      <c r="I29" s="23">
        <v>78</v>
      </c>
      <c r="J29" s="25">
        <v>166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15184</v>
      </c>
      <c r="C31" s="19">
        <f>SUM(C32:C60)</f>
        <v>16504</v>
      </c>
      <c r="D31" s="19">
        <f>SUM(D32:D60)</f>
        <v>16703</v>
      </c>
      <c r="E31" s="30">
        <f>SUM(E32:E60)</f>
        <v>33207</v>
      </c>
      <c r="F31" s="20" t="s">
        <v>56</v>
      </c>
      <c r="G31" s="19">
        <f>SUM(G32:G57)</f>
        <v>14793</v>
      </c>
      <c r="H31" s="19">
        <f>SUM(H32:H57)</f>
        <v>15597</v>
      </c>
      <c r="I31" s="19">
        <f>SUM(I32:I57)</f>
        <v>15598</v>
      </c>
      <c r="J31" s="21">
        <f>SUM(J32:J57)</f>
        <v>31195</v>
      </c>
    </row>
    <row r="32" spans="1:10" ht="13.5" customHeight="1" x14ac:dyDescent="0.15">
      <c r="A32" s="22" t="s">
        <v>57</v>
      </c>
      <c r="B32" s="23">
        <v>279</v>
      </c>
      <c r="C32" s="23">
        <v>235</v>
      </c>
      <c r="D32" s="23">
        <v>264</v>
      </c>
      <c r="E32" s="23">
        <v>499</v>
      </c>
      <c r="F32" s="24" t="s">
        <v>58</v>
      </c>
      <c r="G32" s="23">
        <v>972</v>
      </c>
      <c r="H32" s="23">
        <v>938</v>
      </c>
      <c r="I32" s="23">
        <v>1024</v>
      </c>
      <c r="J32" s="25">
        <v>1962</v>
      </c>
    </row>
    <row r="33" spans="1:10" ht="13.5" customHeight="1" x14ac:dyDescent="0.15">
      <c r="A33" s="22" t="s">
        <v>59</v>
      </c>
      <c r="B33" s="23">
        <v>849</v>
      </c>
      <c r="C33" s="23">
        <v>875</v>
      </c>
      <c r="D33" s="23">
        <v>920</v>
      </c>
      <c r="E33" s="23">
        <v>1795</v>
      </c>
      <c r="F33" s="24" t="s">
        <v>60</v>
      </c>
      <c r="G33" s="23">
        <v>816</v>
      </c>
      <c r="H33" s="23">
        <v>858</v>
      </c>
      <c r="I33" s="23">
        <v>809</v>
      </c>
      <c r="J33" s="25">
        <v>1667</v>
      </c>
    </row>
    <row r="34" spans="1:10" ht="13.5" customHeight="1" x14ac:dyDescent="0.15">
      <c r="A34" s="22" t="s">
        <v>61</v>
      </c>
      <c r="B34" s="23">
        <v>602</v>
      </c>
      <c r="C34" s="23">
        <v>645</v>
      </c>
      <c r="D34" s="23">
        <v>623</v>
      </c>
      <c r="E34" s="23">
        <v>1268</v>
      </c>
      <c r="F34" s="31" t="s">
        <v>62</v>
      </c>
      <c r="G34" s="23">
        <v>1392</v>
      </c>
      <c r="H34" s="23">
        <v>1447</v>
      </c>
      <c r="I34" s="23">
        <v>1369</v>
      </c>
      <c r="J34" s="25">
        <v>2816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507</v>
      </c>
      <c r="H35" s="23">
        <v>482</v>
      </c>
      <c r="I35" s="23">
        <v>471</v>
      </c>
      <c r="J35" s="25">
        <v>953</v>
      </c>
    </row>
    <row r="36" spans="1:10" ht="13.5" customHeight="1" x14ac:dyDescent="0.15">
      <c r="A36" s="22" t="s">
        <v>65</v>
      </c>
      <c r="B36" s="23">
        <v>1210</v>
      </c>
      <c r="C36" s="23">
        <v>1157</v>
      </c>
      <c r="D36" s="23">
        <v>1138</v>
      </c>
      <c r="E36" s="23">
        <v>2295</v>
      </c>
      <c r="F36" s="24" t="s">
        <v>66</v>
      </c>
      <c r="G36" s="23">
        <v>1458</v>
      </c>
      <c r="H36" s="23">
        <v>1428</v>
      </c>
      <c r="I36" s="23">
        <v>1543</v>
      </c>
      <c r="J36" s="25">
        <v>2971</v>
      </c>
    </row>
    <row r="37" spans="1:10" ht="13.5" customHeight="1" x14ac:dyDescent="0.15">
      <c r="A37" s="22" t="s">
        <v>67</v>
      </c>
      <c r="B37" s="23">
        <v>1169</v>
      </c>
      <c r="C37" s="23">
        <v>1175</v>
      </c>
      <c r="D37" s="23">
        <v>1060</v>
      </c>
      <c r="E37" s="23">
        <v>2235</v>
      </c>
      <c r="F37" s="24" t="s">
        <v>68</v>
      </c>
      <c r="G37" s="23">
        <v>1252</v>
      </c>
      <c r="H37" s="23">
        <v>1337</v>
      </c>
      <c r="I37" s="23">
        <v>1338</v>
      </c>
      <c r="J37" s="25">
        <v>2675</v>
      </c>
    </row>
    <row r="38" spans="1:10" ht="13.5" customHeight="1" x14ac:dyDescent="0.15">
      <c r="A38" s="22" t="s">
        <v>69</v>
      </c>
      <c r="B38" s="23">
        <v>682</v>
      </c>
      <c r="C38" s="23">
        <v>685</v>
      </c>
      <c r="D38" s="23">
        <v>705</v>
      </c>
      <c r="E38" s="23">
        <v>1390</v>
      </c>
      <c r="F38" s="24" t="s">
        <v>70</v>
      </c>
      <c r="G38" s="23">
        <v>1237</v>
      </c>
      <c r="H38" s="23">
        <v>1350</v>
      </c>
      <c r="I38" s="23">
        <v>1342</v>
      </c>
      <c r="J38" s="25">
        <v>2692</v>
      </c>
    </row>
    <row r="39" spans="1:10" ht="13.5" customHeight="1" x14ac:dyDescent="0.15">
      <c r="A39" s="22" t="s">
        <v>71</v>
      </c>
      <c r="B39" s="23">
        <v>644</v>
      </c>
      <c r="C39" s="23">
        <v>672</v>
      </c>
      <c r="D39" s="23">
        <v>677</v>
      </c>
      <c r="E39" s="23">
        <v>1349</v>
      </c>
      <c r="F39" s="24" t="s">
        <v>72</v>
      </c>
      <c r="G39" s="23">
        <v>464</v>
      </c>
      <c r="H39" s="23">
        <v>491</v>
      </c>
      <c r="I39" s="23">
        <v>486</v>
      </c>
      <c r="J39" s="25">
        <v>977</v>
      </c>
    </row>
    <row r="40" spans="1:10" ht="13.5" customHeight="1" x14ac:dyDescent="0.15">
      <c r="A40" s="22" t="s">
        <v>73</v>
      </c>
      <c r="B40" s="23">
        <v>605</v>
      </c>
      <c r="C40" s="23">
        <v>609</v>
      </c>
      <c r="D40" s="23">
        <v>596</v>
      </c>
      <c r="E40" s="23">
        <v>1205</v>
      </c>
      <c r="F40" s="24" t="s">
        <v>74</v>
      </c>
      <c r="G40" s="23">
        <v>676</v>
      </c>
      <c r="H40" s="23">
        <v>735</v>
      </c>
      <c r="I40" s="23">
        <v>725</v>
      </c>
      <c r="J40" s="25">
        <v>1460</v>
      </c>
    </row>
    <row r="41" spans="1:10" ht="13.5" customHeight="1" x14ac:dyDescent="0.15">
      <c r="A41" s="22" t="s">
        <v>75</v>
      </c>
      <c r="B41" s="23">
        <v>900</v>
      </c>
      <c r="C41" s="23">
        <v>1055</v>
      </c>
      <c r="D41" s="23">
        <v>1021</v>
      </c>
      <c r="E41" s="23">
        <v>2076</v>
      </c>
      <c r="F41" s="24" t="s">
        <v>76</v>
      </c>
      <c r="G41" s="23">
        <v>414</v>
      </c>
      <c r="H41" s="23">
        <v>476</v>
      </c>
      <c r="I41" s="23">
        <v>508</v>
      </c>
      <c r="J41" s="25">
        <v>984</v>
      </c>
    </row>
    <row r="42" spans="1:10" ht="13.5" customHeight="1" x14ac:dyDescent="0.15">
      <c r="A42" s="22" t="s">
        <v>77</v>
      </c>
      <c r="B42" s="23">
        <v>910</v>
      </c>
      <c r="C42" s="23">
        <v>1054</v>
      </c>
      <c r="D42" s="23">
        <v>1074</v>
      </c>
      <c r="E42" s="23">
        <v>2128</v>
      </c>
      <c r="F42" s="24" t="s">
        <v>78</v>
      </c>
      <c r="G42" s="23">
        <v>76</v>
      </c>
      <c r="H42" s="23">
        <v>85</v>
      </c>
      <c r="I42" s="23">
        <v>74</v>
      </c>
      <c r="J42" s="25">
        <v>159</v>
      </c>
    </row>
    <row r="43" spans="1:10" ht="13.5" customHeight="1" x14ac:dyDescent="0.15">
      <c r="A43" s="22" t="s">
        <v>79</v>
      </c>
      <c r="B43" s="23">
        <v>902</v>
      </c>
      <c r="C43" s="23">
        <v>1084</v>
      </c>
      <c r="D43" s="23">
        <v>1109</v>
      </c>
      <c r="E43" s="23">
        <v>2193</v>
      </c>
      <c r="F43" s="24" t="s">
        <v>80</v>
      </c>
      <c r="G43" s="23">
        <v>169</v>
      </c>
      <c r="H43" s="23">
        <v>155</v>
      </c>
      <c r="I43" s="23">
        <v>160</v>
      </c>
      <c r="J43" s="25">
        <v>315</v>
      </c>
    </row>
    <row r="44" spans="1:10" ht="13.5" customHeight="1" x14ac:dyDescent="0.15">
      <c r="A44" s="22" t="s">
        <v>81</v>
      </c>
      <c r="B44" s="23">
        <v>631</v>
      </c>
      <c r="C44" s="23">
        <v>758</v>
      </c>
      <c r="D44" s="23">
        <v>781</v>
      </c>
      <c r="E44" s="23">
        <v>1539</v>
      </c>
      <c r="F44" s="24" t="s">
        <v>82</v>
      </c>
      <c r="G44" s="23">
        <v>1005</v>
      </c>
      <c r="H44" s="23">
        <v>1089</v>
      </c>
      <c r="I44" s="23">
        <v>1126</v>
      </c>
      <c r="J44" s="25">
        <v>2215</v>
      </c>
    </row>
    <row r="45" spans="1:10" ht="13.5" customHeight="1" x14ac:dyDescent="0.15">
      <c r="A45" s="22" t="s">
        <v>83</v>
      </c>
      <c r="B45" s="23">
        <v>810</v>
      </c>
      <c r="C45" s="23">
        <v>914</v>
      </c>
      <c r="D45" s="23">
        <v>1013</v>
      </c>
      <c r="E45" s="23">
        <v>1927</v>
      </c>
      <c r="F45" s="24" t="s">
        <v>84</v>
      </c>
      <c r="G45" s="23">
        <v>366</v>
      </c>
      <c r="H45" s="23">
        <v>419</v>
      </c>
      <c r="I45" s="23">
        <v>416</v>
      </c>
      <c r="J45" s="25">
        <v>835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81</v>
      </c>
      <c r="E46" s="23">
        <v>161</v>
      </c>
      <c r="F46" s="24" t="s">
        <v>86</v>
      </c>
      <c r="G46" s="23">
        <v>279</v>
      </c>
      <c r="H46" s="23">
        <v>256</v>
      </c>
      <c r="I46" s="23">
        <v>278</v>
      </c>
      <c r="J46" s="25">
        <v>534</v>
      </c>
    </row>
    <row r="47" spans="1:10" ht="13.5" customHeight="1" x14ac:dyDescent="0.15">
      <c r="A47" s="22" t="s">
        <v>87</v>
      </c>
      <c r="B47" s="23">
        <v>78</v>
      </c>
      <c r="C47" s="23">
        <v>92</v>
      </c>
      <c r="D47" s="23">
        <v>85</v>
      </c>
      <c r="E47" s="23">
        <v>177</v>
      </c>
      <c r="F47" s="24" t="s">
        <v>88</v>
      </c>
      <c r="G47" s="23">
        <v>380</v>
      </c>
      <c r="H47" s="23">
        <v>432</v>
      </c>
      <c r="I47" s="23">
        <v>446</v>
      </c>
      <c r="J47" s="25">
        <v>878</v>
      </c>
    </row>
    <row r="48" spans="1:10" ht="13.5" customHeight="1" x14ac:dyDescent="0.15">
      <c r="A48" s="22" t="s">
        <v>89</v>
      </c>
      <c r="B48" s="23">
        <v>26</v>
      </c>
      <c r="C48" s="23">
        <v>32</v>
      </c>
      <c r="D48" s="23">
        <v>31</v>
      </c>
      <c r="E48" s="23">
        <v>63</v>
      </c>
      <c r="F48" s="24" t="s">
        <v>90</v>
      </c>
      <c r="G48" s="23">
        <v>416</v>
      </c>
      <c r="H48" s="23">
        <v>470</v>
      </c>
      <c r="I48" s="23">
        <v>469</v>
      </c>
      <c r="J48" s="25">
        <v>939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263</v>
      </c>
      <c r="H49" s="23">
        <v>301</v>
      </c>
      <c r="I49" s="23">
        <v>273</v>
      </c>
      <c r="J49" s="25">
        <v>574</v>
      </c>
    </row>
    <row r="50" spans="1:10" ht="13.5" customHeight="1" x14ac:dyDescent="0.15">
      <c r="A50" s="22" t="s">
        <v>93</v>
      </c>
      <c r="B50" s="23">
        <v>118</v>
      </c>
      <c r="C50" s="23">
        <v>123</v>
      </c>
      <c r="D50" s="23">
        <v>132</v>
      </c>
      <c r="E50" s="23">
        <v>255</v>
      </c>
      <c r="F50" s="24" t="s">
        <v>94</v>
      </c>
      <c r="G50" s="23">
        <v>320</v>
      </c>
      <c r="H50" s="23">
        <v>337</v>
      </c>
      <c r="I50" s="23">
        <v>330</v>
      </c>
      <c r="J50" s="25">
        <v>667</v>
      </c>
    </row>
    <row r="51" spans="1:10" ht="13.5" customHeight="1" x14ac:dyDescent="0.15">
      <c r="A51" s="22" t="s">
        <v>95</v>
      </c>
      <c r="B51" s="23">
        <v>59</v>
      </c>
      <c r="C51" s="23">
        <v>76</v>
      </c>
      <c r="D51" s="23">
        <v>77</v>
      </c>
      <c r="E51" s="23">
        <v>153</v>
      </c>
      <c r="F51" s="24" t="s">
        <v>96</v>
      </c>
      <c r="G51" s="23">
        <v>404</v>
      </c>
      <c r="H51" s="23">
        <v>411</v>
      </c>
      <c r="I51" s="23">
        <v>422</v>
      </c>
      <c r="J51" s="25">
        <v>833</v>
      </c>
    </row>
    <row r="52" spans="1:10" ht="13.5" customHeight="1" x14ac:dyDescent="0.15">
      <c r="A52" s="22" t="s">
        <v>97</v>
      </c>
      <c r="B52" s="23">
        <v>72</v>
      </c>
      <c r="C52" s="23">
        <v>26</v>
      </c>
      <c r="D52" s="23">
        <v>59</v>
      </c>
      <c r="E52" s="23">
        <v>85</v>
      </c>
      <c r="F52" s="24" t="s">
        <v>98</v>
      </c>
      <c r="G52" s="23">
        <v>240</v>
      </c>
      <c r="H52" s="23">
        <v>251</v>
      </c>
      <c r="I52" s="23">
        <v>253</v>
      </c>
      <c r="J52" s="25">
        <v>504</v>
      </c>
    </row>
    <row r="53" spans="1:10" ht="13.5" customHeight="1" x14ac:dyDescent="0.15">
      <c r="A53" s="22" t="s">
        <v>99</v>
      </c>
      <c r="B53" s="23">
        <v>72</v>
      </c>
      <c r="C53" s="23">
        <v>85</v>
      </c>
      <c r="D53" s="23">
        <v>82</v>
      </c>
      <c r="E53" s="23">
        <v>167</v>
      </c>
      <c r="F53" s="24" t="s">
        <v>100</v>
      </c>
      <c r="G53" s="23">
        <v>447</v>
      </c>
      <c r="H53" s="23">
        <v>494</v>
      </c>
      <c r="I53" s="23">
        <v>456</v>
      </c>
      <c r="J53" s="25">
        <v>950</v>
      </c>
    </row>
    <row r="54" spans="1:10" ht="13.5" customHeight="1" x14ac:dyDescent="0.15">
      <c r="A54" s="22" t="s">
        <v>101</v>
      </c>
      <c r="B54" s="23">
        <v>783</v>
      </c>
      <c r="C54" s="23">
        <v>809</v>
      </c>
      <c r="D54" s="23">
        <v>859</v>
      </c>
      <c r="E54" s="23">
        <v>1668</v>
      </c>
      <c r="F54" s="24" t="s">
        <v>102</v>
      </c>
      <c r="G54" s="23">
        <v>363</v>
      </c>
      <c r="H54" s="23">
        <v>406</v>
      </c>
      <c r="I54" s="23">
        <v>404</v>
      </c>
      <c r="J54" s="25">
        <v>810</v>
      </c>
    </row>
    <row r="55" spans="1:10" ht="13.5" customHeight="1" x14ac:dyDescent="0.15">
      <c r="A55" s="22" t="s">
        <v>103</v>
      </c>
      <c r="B55" s="23">
        <v>571</v>
      </c>
      <c r="C55" s="23">
        <v>664</v>
      </c>
      <c r="D55" s="23">
        <v>676</v>
      </c>
      <c r="E55" s="23">
        <v>1340</v>
      </c>
      <c r="F55" s="24" t="s">
        <v>104</v>
      </c>
      <c r="G55" s="23">
        <v>246</v>
      </c>
      <c r="H55" s="23">
        <v>281</v>
      </c>
      <c r="I55" s="23">
        <v>271</v>
      </c>
      <c r="J55" s="25">
        <v>552</v>
      </c>
    </row>
    <row r="56" spans="1:10" ht="13.5" customHeight="1" x14ac:dyDescent="0.15">
      <c r="A56" s="22" t="s">
        <v>105</v>
      </c>
      <c r="B56" s="23">
        <v>637</v>
      </c>
      <c r="C56" s="23">
        <v>789</v>
      </c>
      <c r="D56" s="23">
        <v>790</v>
      </c>
      <c r="E56" s="23">
        <v>1579</v>
      </c>
      <c r="F56" s="24" t="s">
        <v>106</v>
      </c>
      <c r="G56" s="23">
        <v>261</v>
      </c>
      <c r="H56" s="23">
        <v>303</v>
      </c>
      <c r="I56" s="23">
        <v>268</v>
      </c>
      <c r="J56" s="25">
        <v>571</v>
      </c>
    </row>
    <row r="57" spans="1:10" ht="13.5" customHeight="1" x14ac:dyDescent="0.15">
      <c r="A57" s="22" t="s">
        <v>107</v>
      </c>
      <c r="B57" s="23">
        <v>869</v>
      </c>
      <c r="C57" s="23">
        <v>1016</v>
      </c>
      <c r="D57" s="23">
        <v>1048</v>
      </c>
      <c r="E57" s="23">
        <v>2064</v>
      </c>
      <c r="F57" s="32" t="s">
        <v>108</v>
      </c>
      <c r="G57" s="23">
        <v>370</v>
      </c>
      <c r="H57" s="23">
        <v>365</v>
      </c>
      <c r="I57" s="23">
        <v>337</v>
      </c>
      <c r="J57" s="25">
        <v>702</v>
      </c>
    </row>
    <row r="58" spans="1:10" ht="13.5" customHeight="1" x14ac:dyDescent="0.15">
      <c r="A58" s="22" t="s">
        <v>109</v>
      </c>
      <c r="B58" s="23">
        <v>868</v>
      </c>
      <c r="C58" s="23">
        <v>915</v>
      </c>
      <c r="D58" s="23">
        <v>952</v>
      </c>
      <c r="E58" s="23">
        <v>1867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315</v>
      </c>
      <c r="C59" s="23">
        <v>361</v>
      </c>
      <c r="D59" s="23">
        <v>354</v>
      </c>
      <c r="E59" s="23">
        <v>715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390</v>
      </c>
      <c r="C60" s="23">
        <v>452</v>
      </c>
      <c r="D60" s="23">
        <v>421</v>
      </c>
      <c r="E60" s="23">
        <v>873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21950</v>
      </c>
      <c r="C65" s="43">
        <f>SUM(C66:C85)</f>
        <v>21548</v>
      </c>
      <c r="D65" s="43">
        <f>SUM(D66:D85)</f>
        <v>21681</v>
      </c>
      <c r="E65" s="43">
        <f>SUM(E66:E85)</f>
        <v>43229</v>
      </c>
      <c r="F65" s="44" t="s">
        <v>113</v>
      </c>
      <c r="G65" s="23">
        <v>1054</v>
      </c>
      <c r="H65" s="23">
        <v>1392</v>
      </c>
      <c r="I65" s="23">
        <v>1385</v>
      </c>
      <c r="J65" s="45">
        <v>2777</v>
      </c>
    </row>
    <row r="66" spans="1:10" ht="13.5" customHeight="1" x14ac:dyDescent="0.15">
      <c r="A66" s="22" t="s">
        <v>114</v>
      </c>
      <c r="B66" s="23">
        <v>467</v>
      </c>
      <c r="C66" s="23">
        <v>499</v>
      </c>
      <c r="D66" s="23">
        <v>494</v>
      </c>
      <c r="E66" s="23">
        <v>993</v>
      </c>
      <c r="F66" s="44" t="s">
        <v>115</v>
      </c>
      <c r="G66" s="23">
        <v>1044</v>
      </c>
      <c r="H66" s="23">
        <v>1101</v>
      </c>
      <c r="I66" s="23">
        <v>1039</v>
      </c>
      <c r="J66" s="25">
        <v>2140</v>
      </c>
    </row>
    <row r="67" spans="1:10" ht="13.5" customHeight="1" x14ac:dyDescent="0.15">
      <c r="A67" s="22" t="s">
        <v>116</v>
      </c>
      <c r="B67" s="23">
        <v>1204</v>
      </c>
      <c r="C67" s="23">
        <v>1058</v>
      </c>
      <c r="D67" s="23">
        <v>1129</v>
      </c>
      <c r="E67" s="23">
        <v>2187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1797</v>
      </c>
      <c r="C68" s="23">
        <v>1689</v>
      </c>
      <c r="D68" s="23">
        <v>1689</v>
      </c>
      <c r="E68" s="23">
        <v>3378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2156</v>
      </c>
      <c r="C69" s="23">
        <v>1978</v>
      </c>
      <c r="D69" s="23">
        <v>2134</v>
      </c>
      <c r="E69" s="23">
        <v>4112</v>
      </c>
      <c r="F69" s="46" t="s">
        <v>121</v>
      </c>
      <c r="G69" s="23">
        <v>1194</v>
      </c>
      <c r="H69" s="23">
        <v>1405</v>
      </c>
      <c r="I69" s="23">
        <v>1435</v>
      </c>
      <c r="J69" s="25">
        <v>2840</v>
      </c>
    </row>
    <row r="70" spans="1:10" ht="13.5" customHeight="1" x14ac:dyDescent="0.15">
      <c r="A70" s="22" t="s">
        <v>122</v>
      </c>
      <c r="B70" s="23">
        <v>2210</v>
      </c>
      <c r="C70" s="23">
        <v>2215</v>
      </c>
      <c r="D70" s="23">
        <v>2147</v>
      </c>
      <c r="E70" s="23">
        <v>4362</v>
      </c>
      <c r="F70" s="46" t="s">
        <v>123</v>
      </c>
      <c r="G70" s="23">
        <v>1512</v>
      </c>
      <c r="H70" s="23">
        <v>1571</v>
      </c>
      <c r="I70" s="23">
        <v>1572</v>
      </c>
      <c r="J70" s="25">
        <v>3143</v>
      </c>
    </row>
    <row r="71" spans="1:10" ht="13.5" customHeight="1" x14ac:dyDescent="0.15">
      <c r="A71" s="22" t="s">
        <v>124</v>
      </c>
      <c r="B71" s="23">
        <v>1632</v>
      </c>
      <c r="C71" s="23">
        <v>1696</v>
      </c>
      <c r="D71" s="23">
        <v>1808</v>
      </c>
      <c r="E71" s="23">
        <v>3504</v>
      </c>
      <c r="F71" s="46" t="s">
        <v>125</v>
      </c>
      <c r="G71" s="23">
        <v>2279</v>
      </c>
      <c r="H71" s="23">
        <v>2852</v>
      </c>
      <c r="I71" s="23">
        <v>3037</v>
      </c>
      <c r="J71" s="25">
        <v>5889</v>
      </c>
    </row>
    <row r="72" spans="1:10" ht="13.5" customHeight="1" x14ac:dyDescent="0.15">
      <c r="A72" s="22" t="s">
        <v>126</v>
      </c>
      <c r="B72" s="23">
        <v>2057</v>
      </c>
      <c r="C72" s="23">
        <v>1783</v>
      </c>
      <c r="D72" s="23">
        <v>1994</v>
      </c>
      <c r="E72" s="23">
        <v>3777</v>
      </c>
      <c r="F72" s="46" t="s">
        <v>127</v>
      </c>
      <c r="G72" s="23">
        <v>925</v>
      </c>
      <c r="H72" s="23">
        <v>1086</v>
      </c>
      <c r="I72" s="23">
        <v>1094</v>
      </c>
      <c r="J72" s="25">
        <v>2180</v>
      </c>
    </row>
    <row r="73" spans="1:10" ht="13.5" customHeight="1" x14ac:dyDescent="0.15">
      <c r="A73" s="22" t="s">
        <v>128</v>
      </c>
      <c r="B73" s="23">
        <v>980</v>
      </c>
      <c r="C73" s="23">
        <v>948</v>
      </c>
      <c r="D73" s="23">
        <v>942</v>
      </c>
      <c r="E73" s="23">
        <v>1890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604</v>
      </c>
      <c r="C74" s="23">
        <v>609</v>
      </c>
      <c r="D74" s="23">
        <v>645</v>
      </c>
      <c r="E74" s="23">
        <v>1254</v>
      </c>
      <c r="F74" s="50" t="s">
        <v>130</v>
      </c>
      <c r="G74" s="51">
        <f>SUM(G75:G84)</f>
        <v>10342</v>
      </c>
      <c r="H74" s="51">
        <f>SUM(H75:H84)</f>
        <v>10496</v>
      </c>
      <c r="I74" s="52">
        <f>SUM(I75:I84)</f>
        <v>10906</v>
      </c>
      <c r="J74" s="53">
        <f>SUM(J75:J84)</f>
        <v>21402</v>
      </c>
    </row>
    <row r="75" spans="1:10" ht="13.5" customHeight="1" x14ac:dyDescent="0.15">
      <c r="A75" s="22" t="s">
        <v>131</v>
      </c>
      <c r="B75" s="23">
        <v>883</v>
      </c>
      <c r="C75" s="23">
        <v>806</v>
      </c>
      <c r="D75" s="23">
        <v>765</v>
      </c>
      <c r="E75" s="23">
        <v>1571</v>
      </c>
      <c r="F75" s="46" t="s">
        <v>132</v>
      </c>
      <c r="G75" s="23">
        <v>2393</v>
      </c>
      <c r="H75" s="23">
        <v>2493</v>
      </c>
      <c r="I75" s="23">
        <v>2622</v>
      </c>
      <c r="J75" s="25">
        <v>5115</v>
      </c>
    </row>
    <row r="76" spans="1:10" ht="13.5" customHeight="1" x14ac:dyDescent="0.15">
      <c r="A76" s="22" t="s">
        <v>133</v>
      </c>
      <c r="B76" s="23">
        <v>997</v>
      </c>
      <c r="C76" s="23">
        <v>885</v>
      </c>
      <c r="D76" s="23">
        <v>724</v>
      </c>
      <c r="E76" s="23">
        <v>1609</v>
      </c>
      <c r="F76" s="46" t="s">
        <v>134</v>
      </c>
      <c r="G76" s="23">
        <v>381</v>
      </c>
      <c r="H76" s="23">
        <v>363</v>
      </c>
      <c r="I76" s="23">
        <v>401</v>
      </c>
      <c r="J76" s="25">
        <v>764</v>
      </c>
    </row>
    <row r="77" spans="1:10" ht="13.5" customHeight="1" x14ac:dyDescent="0.15">
      <c r="A77" s="22" t="s">
        <v>135</v>
      </c>
      <c r="B77" s="23">
        <v>664</v>
      </c>
      <c r="C77" s="23">
        <v>667</v>
      </c>
      <c r="D77" s="23">
        <v>649</v>
      </c>
      <c r="E77" s="23">
        <v>1316</v>
      </c>
      <c r="F77" s="24" t="s">
        <v>136</v>
      </c>
      <c r="G77" s="23">
        <v>329</v>
      </c>
      <c r="H77" s="23">
        <v>293</v>
      </c>
      <c r="I77" s="23">
        <v>300</v>
      </c>
      <c r="J77" s="25">
        <v>593</v>
      </c>
    </row>
    <row r="78" spans="1:10" ht="13.5" customHeight="1" x14ac:dyDescent="0.15">
      <c r="A78" s="22" t="s">
        <v>137</v>
      </c>
      <c r="B78" s="23">
        <v>851</v>
      </c>
      <c r="C78" s="23">
        <v>932</v>
      </c>
      <c r="D78" s="23">
        <v>916</v>
      </c>
      <c r="E78" s="23">
        <v>1848</v>
      </c>
      <c r="F78" s="24" t="s">
        <v>138</v>
      </c>
      <c r="G78" s="23">
        <v>1302</v>
      </c>
      <c r="H78" s="23">
        <v>1125</v>
      </c>
      <c r="I78" s="23">
        <v>1213</v>
      </c>
      <c r="J78" s="25">
        <v>2338</v>
      </c>
    </row>
    <row r="79" spans="1:10" ht="13.5" customHeight="1" x14ac:dyDescent="0.15">
      <c r="A79" s="22" t="s">
        <v>139</v>
      </c>
      <c r="B79" s="23">
        <v>1412</v>
      </c>
      <c r="C79" s="23">
        <v>1539</v>
      </c>
      <c r="D79" s="23">
        <v>1503</v>
      </c>
      <c r="E79" s="23">
        <v>3042</v>
      </c>
      <c r="F79" s="24" t="s">
        <v>140</v>
      </c>
      <c r="G79" s="23">
        <v>1197</v>
      </c>
      <c r="H79" s="23">
        <v>1182</v>
      </c>
      <c r="I79" s="23">
        <v>1294</v>
      </c>
      <c r="J79" s="25">
        <v>2476</v>
      </c>
    </row>
    <row r="80" spans="1:10" ht="13.5" customHeight="1" x14ac:dyDescent="0.15">
      <c r="A80" s="22" t="s">
        <v>141</v>
      </c>
      <c r="B80" s="23">
        <v>892</v>
      </c>
      <c r="C80" s="23">
        <v>947</v>
      </c>
      <c r="D80" s="23">
        <v>964</v>
      </c>
      <c r="E80" s="23">
        <v>1911</v>
      </c>
      <c r="F80" s="24" t="s">
        <v>142</v>
      </c>
      <c r="G80" s="23">
        <v>1233</v>
      </c>
      <c r="H80" s="23">
        <v>1251</v>
      </c>
      <c r="I80" s="23">
        <v>1207</v>
      </c>
      <c r="J80" s="25">
        <v>2458</v>
      </c>
    </row>
    <row r="81" spans="1:10" ht="13.5" customHeight="1" x14ac:dyDescent="0.15">
      <c r="A81" s="22" t="s">
        <v>143</v>
      </c>
      <c r="B81" s="23">
        <v>677</v>
      </c>
      <c r="C81" s="23">
        <v>715</v>
      </c>
      <c r="D81" s="23">
        <v>699</v>
      </c>
      <c r="E81" s="23">
        <v>1414</v>
      </c>
      <c r="F81" s="24" t="s">
        <v>144</v>
      </c>
      <c r="G81" s="23">
        <v>1011</v>
      </c>
      <c r="H81" s="23">
        <v>1082</v>
      </c>
      <c r="I81" s="23">
        <v>1085</v>
      </c>
      <c r="J81" s="25">
        <v>2167</v>
      </c>
    </row>
    <row r="82" spans="1:10" ht="13.5" customHeight="1" x14ac:dyDescent="0.15">
      <c r="A82" s="22" t="s">
        <v>145</v>
      </c>
      <c r="B82" s="23">
        <v>860</v>
      </c>
      <c r="C82" s="23">
        <v>882</v>
      </c>
      <c r="D82" s="23">
        <v>911</v>
      </c>
      <c r="E82" s="23">
        <v>1793</v>
      </c>
      <c r="F82" s="24" t="s">
        <v>146</v>
      </c>
      <c r="G82" s="23">
        <v>1071</v>
      </c>
      <c r="H82" s="23">
        <v>1189</v>
      </c>
      <c r="I82" s="23">
        <v>1225</v>
      </c>
      <c r="J82" s="25">
        <v>2414</v>
      </c>
    </row>
    <row r="83" spans="1:10" ht="13.5" customHeight="1" x14ac:dyDescent="0.15">
      <c r="A83" s="22" t="s">
        <v>147</v>
      </c>
      <c r="B83" s="23">
        <v>572</v>
      </c>
      <c r="C83" s="23">
        <v>635</v>
      </c>
      <c r="D83" s="23">
        <v>573</v>
      </c>
      <c r="E83" s="23">
        <v>1208</v>
      </c>
      <c r="F83" s="24" t="s">
        <v>148</v>
      </c>
      <c r="G83" s="23">
        <v>939</v>
      </c>
      <c r="H83" s="23">
        <v>1035</v>
      </c>
      <c r="I83" s="23">
        <v>1070</v>
      </c>
      <c r="J83" s="25">
        <v>2105</v>
      </c>
    </row>
    <row r="84" spans="1:10" ht="13.5" customHeight="1" x14ac:dyDescent="0.15">
      <c r="A84" s="22" t="s">
        <v>149</v>
      </c>
      <c r="B84" s="23">
        <v>451</v>
      </c>
      <c r="C84" s="23">
        <v>517</v>
      </c>
      <c r="D84" s="23">
        <v>528</v>
      </c>
      <c r="E84" s="23">
        <v>1045</v>
      </c>
      <c r="F84" s="24" t="s">
        <v>150</v>
      </c>
      <c r="G84" s="23">
        <v>486</v>
      </c>
      <c r="H84" s="23">
        <v>483</v>
      </c>
      <c r="I84" s="23">
        <v>489</v>
      </c>
      <c r="J84" s="25">
        <v>972</v>
      </c>
    </row>
    <row r="85" spans="1:10" ht="13.5" customHeight="1" x14ac:dyDescent="0.15">
      <c r="A85" s="22" t="s">
        <v>151</v>
      </c>
      <c r="B85" s="23">
        <v>584</v>
      </c>
      <c r="C85" s="23">
        <v>548</v>
      </c>
      <c r="D85" s="23">
        <v>467</v>
      </c>
      <c r="E85" s="23">
        <v>1015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5188</v>
      </c>
      <c r="H86" s="54">
        <f>SUM(H87:H91)</f>
        <v>4453</v>
      </c>
      <c r="I86" s="54">
        <f>SUM(I87:I91)</f>
        <v>4277</v>
      </c>
      <c r="J86" s="55">
        <f>SUM(J87:J91)</f>
        <v>8730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1075</v>
      </c>
      <c r="H87" s="23">
        <v>960</v>
      </c>
      <c r="I87" s="23">
        <v>879</v>
      </c>
      <c r="J87" s="25">
        <v>1839</v>
      </c>
    </row>
    <row r="88" spans="1:10" ht="13.5" customHeight="1" x14ac:dyDescent="0.15">
      <c r="A88" s="18" t="s">
        <v>154</v>
      </c>
      <c r="B88" s="54">
        <f>SUM(B89:B96)</f>
        <v>4749</v>
      </c>
      <c r="C88" s="54">
        <f>SUM(C89:C96)</f>
        <v>5451</v>
      </c>
      <c r="D88" s="54">
        <f>SUM(D89:D96)</f>
        <v>5468</v>
      </c>
      <c r="E88" s="54">
        <f>SUM(E89:E96)</f>
        <v>10919</v>
      </c>
      <c r="F88" s="24" t="s">
        <v>155</v>
      </c>
      <c r="G88" s="23">
        <v>1781</v>
      </c>
      <c r="H88" s="23">
        <v>1504</v>
      </c>
      <c r="I88" s="23">
        <v>1410</v>
      </c>
      <c r="J88" s="25">
        <v>2914</v>
      </c>
    </row>
    <row r="89" spans="1:10" ht="13.5" customHeight="1" x14ac:dyDescent="0.15">
      <c r="A89" s="22" t="s">
        <v>156</v>
      </c>
      <c r="B89" s="23">
        <v>367</v>
      </c>
      <c r="C89" s="23">
        <v>359</v>
      </c>
      <c r="D89" s="23">
        <v>389</v>
      </c>
      <c r="E89" s="23">
        <v>748</v>
      </c>
      <c r="F89" s="24" t="s">
        <v>157</v>
      </c>
      <c r="G89" s="23">
        <v>995</v>
      </c>
      <c r="H89" s="23">
        <v>941</v>
      </c>
      <c r="I89" s="23">
        <v>857</v>
      </c>
      <c r="J89" s="25">
        <v>1798</v>
      </c>
    </row>
    <row r="90" spans="1:10" ht="13.5" customHeight="1" x14ac:dyDescent="0.15">
      <c r="A90" s="22" t="s">
        <v>158</v>
      </c>
      <c r="B90" s="23">
        <v>735</v>
      </c>
      <c r="C90" s="23">
        <v>778</v>
      </c>
      <c r="D90" s="23">
        <v>758</v>
      </c>
      <c r="E90" s="23">
        <v>1536</v>
      </c>
      <c r="F90" s="24" t="s">
        <v>159</v>
      </c>
      <c r="G90" s="23">
        <v>1075</v>
      </c>
      <c r="H90" s="23">
        <v>809</v>
      </c>
      <c r="I90" s="23">
        <v>898</v>
      </c>
      <c r="J90" s="25">
        <v>1707</v>
      </c>
    </row>
    <row r="91" spans="1:10" ht="13.5" customHeight="1" x14ac:dyDescent="0.15">
      <c r="A91" s="22" t="s">
        <v>160</v>
      </c>
      <c r="B91" s="23">
        <v>719</v>
      </c>
      <c r="C91" s="23">
        <v>794</v>
      </c>
      <c r="D91" s="23">
        <v>775</v>
      </c>
      <c r="E91" s="23">
        <v>1569</v>
      </c>
      <c r="F91" s="24" t="s">
        <v>161</v>
      </c>
      <c r="G91" s="23">
        <v>262</v>
      </c>
      <c r="H91" s="23">
        <v>239</v>
      </c>
      <c r="I91" s="23">
        <v>233</v>
      </c>
      <c r="J91" s="25">
        <v>472</v>
      </c>
    </row>
    <row r="92" spans="1:10" ht="13.5" customHeight="1" x14ac:dyDescent="0.15">
      <c r="A92" s="22" t="s">
        <v>162</v>
      </c>
      <c r="B92" s="23">
        <v>465</v>
      </c>
      <c r="C92" s="23">
        <v>498</v>
      </c>
      <c r="D92" s="23">
        <v>539</v>
      </c>
      <c r="E92" s="23">
        <v>1037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228</v>
      </c>
      <c r="C93" s="23">
        <v>253</v>
      </c>
      <c r="D93" s="23">
        <v>254</v>
      </c>
      <c r="E93" s="23">
        <v>507</v>
      </c>
      <c r="F93" s="20" t="s">
        <v>164</v>
      </c>
      <c r="G93" s="54">
        <f>SUM(G94:G108)</f>
        <v>8542</v>
      </c>
      <c r="H93" s="54">
        <f>SUM(H94:H108)</f>
        <v>8025</v>
      </c>
      <c r="I93" s="54">
        <f>SUM(I94:I108)</f>
        <v>8301</v>
      </c>
      <c r="J93" s="55">
        <f>SUM(J94:J108)</f>
        <v>16326</v>
      </c>
    </row>
    <row r="94" spans="1:10" ht="13.5" customHeight="1" x14ac:dyDescent="0.15">
      <c r="A94" s="22" t="s">
        <v>165</v>
      </c>
      <c r="B94" s="23">
        <v>692</v>
      </c>
      <c r="C94" s="23">
        <v>747</v>
      </c>
      <c r="D94" s="23">
        <v>748</v>
      </c>
      <c r="E94" s="23">
        <v>1495</v>
      </c>
      <c r="F94" s="24" t="s">
        <v>166</v>
      </c>
      <c r="G94" s="23">
        <v>808</v>
      </c>
      <c r="H94" s="23">
        <v>860</v>
      </c>
      <c r="I94" s="23">
        <v>875</v>
      </c>
      <c r="J94" s="25">
        <v>1735</v>
      </c>
    </row>
    <row r="95" spans="1:10" ht="13.5" customHeight="1" x14ac:dyDescent="0.15">
      <c r="A95" s="22" t="s">
        <v>167</v>
      </c>
      <c r="B95" s="23">
        <v>343</v>
      </c>
      <c r="C95" s="23">
        <v>406</v>
      </c>
      <c r="D95" s="23">
        <v>437</v>
      </c>
      <c r="E95" s="23">
        <v>843</v>
      </c>
      <c r="F95" s="24" t="s">
        <v>168</v>
      </c>
      <c r="G95" s="23">
        <v>701</v>
      </c>
      <c r="H95" s="23">
        <v>563</v>
      </c>
      <c r="I95" s="23">
        <v>646</v>
      </c>
      <c r="J95" s="25">
        <v>1209</v>
      </c>
    </row>
    <row r="96" spans="1:10" ht="13.5" customHeight="1" x14ac:dyDescent="0.15">
      <c r="A96" s="57" t="s">
        <v>169</v>
      </c>
      <c r="B96" s="23">
        <v>1200</v>
      </c>
      <c r="C96" s="23">
        <v>1616</v>
      </c>
      <c r="D96" s="23">
        <v>1568</v>
      </c>
      <c r="E96" s="23">
        <v>3184</v>
      </c>
      <c r="F96" s="24" t="s">
        <v>170</v>
      </c>
      <c r="G96" s="23">
        <v>323</v>
      </c>
      <c r="H96" s="23">
        <v>271</v>
      </c>
      <c r="I96" s="23">
        <v>315</v>
      </c>
      <c r="J96" s="25">
        <v>586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143</v>
      </c>
      <c r="H97" s="23">
        <v>153</v>
      </c>
      <c r="I97" s="23">
        <v>156</v>
      </c>
      <c r="J97" s="25">
        <v>309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15950</v>
      </c>
      <c r="C99" s="54">
        <f>SUM(C100:C122,H65:H72)</f>
        <v>18003</v>
      </c>
      <c r="D99" s="54">
        <f>SUM(D100:D122,I65:I72)</f>
        <v>18377</v>
      </c>
      <c r="E99" s="54">
        <f>SUM(E100:E122,J65:J72)</f>
        <v>36380</v>
      </c>
      <c r="F99" s="24" t="s">
        <v>174</v>
      </c>
      <c r="G99" s="23">
        <v>311</v>
      </c>
      <c r="H99" s="23">
        <v>274</v>
      </c>
      <c r="I99" s="23">
        <v>268</v>
      </c>
      <c r="J99" s="25">
        <v>542</v>
      </c>
    </row>
    <row r="100" spans="1:10" ht="13.5" customHeight="1" x14ac:dyDescent="0.15">
      <c r="A100" s="22" t="s">
        <v>175</v>
      </c>
      <c r="B100" s="23">
        <v>1268</v>
      </c>
      <c r="C100" s="23">
        <v>1482</v>
      </c>
      <c r="D100" s="23">
        <v>1621</v>
      </c>
      <c r="E100" s="23">
        <v>3103</v>
      </c>
      <c r="F100" s="24" t="s">
        <v>176</v>
      </c>
      <c r="G100" s="23">
        <v>179</v>
      </c>
      <c r="H100" s="23">
        <v>179</v>
      </c>
      <c r="I100" s="23">
        <v>186</v>
      </c>
      <c r="J100" s="25">
        <v>365</v>
      </c>
    </row>
    <row r="101" spans="1:10" ht="13.5" customHeight="1" x14ac:dyDescent="0.15">
      <c r="A101" s="22" t="s">
        <v>177</v>
      </c>
      <c r="B101" s="23">
        <v>864</v>
      </c>
      <c r="C101" s="23">
        <v>922</v>
      </c>
      <c r="D101" s="23">
        <v>891</v>
      </c>
      <c r="E101" s="23">
        <v>1813</v>
      </c>
      <c r="F101" s="24" t="s">
        <v>178</v>
      </c>
      <c r="G101" s="23">
        <v>214</v>
      </c>
      <c r="H101" s="23">
        <v>209</v>
      </c>
      <c r="I101" s="23">
        <v>218</v>
      </c>
      <c r="J101" s="25">
        <v>427</v>
      </c>
    </row>
    <row r="102" spans="1:10" ht="13.5" customHeight="1" x14ac:dyDescent="0.15">
      <c r="A102" s="22" t="s">
        <v>179</v>
      </c>
      <c r="B102" s="23">
        <v>369</v>
      </c>
      <c r="C102" s="23">
        <v>387</v>
      </c>
      <c r="D102" s="23">
        <v>434</v>
      </c>
      <c r="E102" s="23">
        <v>821</v>
      </c>
      <c r="F102" s="24" t="s">
        <v>180</v>
      </c>
      <c r="G102" s="23">
        <v>309</v>
      </c>
      <c r="H102" s="23">
        <v>319</v>
      </c>
      <c r="I102" s="23">
        <v>310</v>
      </c>
      <c r="J102" s="25">
        <v>629</v>
      </c>
    </row>
    <row r="103" spans="1:10" ht="13.5" customHeight="1" x14ac:dyDescent="0.15">
      <c r="A103" s="22" t="s">
        <v>181</v>
      </c>
      <c r="B103" s="23">
        <v>164</v>
      </c>
      <c r="C103" s="23">
        <v>188</v>
      </c>
      <c r="D103" s="23">
        <v>201</v>
      </c>
      <c r="E103" s="23">
        <v>389</v>
      </c>
      <c r="F103" s="24" t="s">
        <v>182</v>
      </c>
      <c r="G103" s="23">
        <v>300</v>
      </c>
      <c r="H103" s="23">
        <v>294</v>
      </c>
      <c r="I103" s="23">
        <v>310</v>
      </c>
      <c r="J103" s="25">
        <v>604</v>
      </c>
    </row>
    <row r="104" spans="1:10" ht="13.5" customHeight="1" x14ac:dyDescent="0.15">
      <c r="A104" s="22" t="s">
        <v>183</v>
      </c>
      <c r="B104" s="23">
        <v>68</v>
      </c>
      <c r="C104" s="23">
        <v>76</v>
      </c>
      <c r="D104" s="23">
        <v>80</v>
      </c>
      <c r="E104" s="23">
        <v>156</v>
      </c>
      <c r="F104" s="24" t="s">
        <v>184</v>
      </c>
      <c r="G104" s="23">
        <v>669</v>
      </c>
      <c r="H104" s="23">
        <v>605</v>
      </c>
      <c r="I104" s="23">
        <v>656</v>
      </c>
      <c r="J104" s="25">
        <v>1261</v>
      </c>
    </row>
    <row r="105" spans="1:10" ht="13.5" customHeight="1" x14ac:dyDescent="0.15">
      <c r="A105" s="22" t="s">
        <v>185</v>
      </c>
      <c r="B105" s="23">
        <v>332</v>
      </c>
      <c r="C105" s="23">
        <v>353</v>
      </c>
      <c r="D105" s="23">
        <v>368</v>
      </c>
      <c r="E105" s="23">
        <v>721</v>
      </c>
      <c r="F105" s="24" t="s">
        <v>186</v>
      </c>
      <c r="G105" s="23">
        <v>1635</v>
      </c>
      <c r="H105" s="23">
        <v>1528</v>
      </c>
      <c r="I105" s="23">
        <v>1541</v>
      </c>
      <c r="J105" s="25">
        <v>3069</v>
      </c>
    </row>
    <row r="106" spans="1:10" ht="13.5" customHeight="1" x14ac:dyDescent="0.15">
      <c r="A106" s="22" t="s">
        <v>187</v>
      </c>
      <c r="B106" s="23">
        <v>661</v>
      </c>
      <c r="C106" s="23">
        <v>666</v>
      </c>
      <c r="D106" s="23">
        <v>656</v>
      </c>
      <c r="E106" s="23">
        <v>1322</v>
      </c>
      <c r="F106" s="24" t="s">
        <v>188</v>
      </c>
      <c r="G106" s="23">
        <v>1568</v>
      </c>
      <c r="H106" s="23">
        <v>1459</v>
      </c>
      <c r="I106" s="23">
        <v>1434</v>
      </c>
      <c r="J106" s="25">
        <v>2893</v>
      </c>
    </row>
    <row r="107" spans="1:10" ht="13.5" customHeight="1" x14ac:dyDescent="0.15">
      <c r="A107" s="22" t="s">
        <v>189</v>
      </c>
      <c r="B107" s="23">
        <v>502</v>
      </c>
      <c r="C107" s="23">
        <v>552</v>
      </c>
      <c r="D107" s="23">
        <v>600</v>
      </c>
      <c r="E107" s="23">
        <v>1152</v>
      </c>
      <c r="F107" s="24" t="s">
        <v>190</v>
      </c>
      <c r="G107" s="23">
        <v>588</v>
      </c>
      <c r="H107" s="23">
        <v>665</v>
      </c>
      <c r="I107" s="23">
        <v>683</v>
      </c>
      <c r="J107" s="25">
        <v>1348</v>
      </c>
    </row>
    <row r="108" spans="1:10" ht="13.5" customHeight="1" x14ac:dyDescent="0.15">
      <c r="A108" s="22" t="s">
        <v>191</v>
      </c>
      <c r="B108" s="23">
        <v>415</v>
      </c>
      <c r="C108" s="23">
        <v>443</v>
      </c>
      <c r="D108" s="23">
        <v>419</v>
      </c>
      <c r="E108" s="23">
        <v>862</v>
      </c>
      <c r="F108" s="24" t="s">
        <v>192</v>
      </c>
      <c r="G108" s="23">
        <v>786</v>
      </c>
      <c r="H108" s="23">
        <v>637</v>
      </c>
      <c r="I108" s="23">
        <v>689</v>
      </c>
      <c r="J108" s="25">
        <v>1326</v>
      </c>
    </row>
    <row r="109" spans="1:10" ht="13.5" customHeight="1" x14ac:dyDescent="0.15">
      <c r="A109" s="22" t="s">
        <v>193</v>
      </c>
      <c r="B109" s="23">
        <v>265</v>
      </c>
      <c r="C109" s="23">
        <v>310</v>
      </c>
      <c r="D109" s="23">
        <v>284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10</v>
      </c>
      <c r="C110" s="23">
        <v>19</v>
      </c>
      <c r="D110" s="23">
        <v>13</v>
      </c>
      <c r="E110" s="23">
        <v>32</v>
      </c>
      <c r="F110" s="20" t="s">
        <v>195</v>
      </c>
      <c r="G110" s="54">
        <f>SUM(G111:G122)</f>
        <v>14098</v>
      </c>
      <c r="H110" s="54">
        <f>SUM(H111:H122)</f>
        <v>13198</v>
      </c>
      <c r="I110" s="54">
        <f>SUM(I111:I122)</f>
        <v>13647</v>
      </c>
      <c r="J110" s="55">
        <f>SUM(J111:J122)</f>
        <v>26845</v>
      </c>
    </row>
    <row r="111" spans="1:10" ht="13.5" customHeight="1" x14ac:dyDescent="0.15">
      <c r="A111" s="22" t="s">
        <v>196</v>
      </c>
      <c r="B111" s="23">
        <v>396</v>
      </c>
      <c r="C111" s="23">
        <v>413</v>
      </c>
      <c r="D111" s="23">
        <v>441</v>
      </c>
      <c r="E111" s="23">
        <v>854</v>
      </c>
      <c r="F111" s="24" t="s">
        <v>197</v>
      </c>
      <c r="G111" s="23">
        <v>599</v>
      </c>
      <c r="H111" s="23">
        <v>544</v>
      </c>
      <c r="I111" s="23">
        <v>564</v>
      </c>
      <c r="J111" s="25">
        <v>1108</v>
      </c>
    </row>
    <row r="112" spans="1:10" ht="13.5" customHeight="1" x14ac:dyDescent="0.15">
      <c r="A112" s="22" t="s">
        <v>198</v>
      </c>
      <c r="B112" s="23">
        <v>374</v>
      </c>
      <c r="C112" s="23">
        <v>439</v>
      </c>
      <c r="D112" s="23">
        <v>427</v>
      </c>
      <c r="E112" s="23">
        <v>866</v>
      </c>
      <c r="F112" s="58" t="s">
        <v>199</v>
      </c>
      <c r="G112" s="23">
        <v>841</v>
      </c>
      <c r="H112" s="23">
        <v>836</v>
      </c>
      <c r="I112" s="23">
        <v>901</v>
      </c>
      <c r="J112" s="25">
        <v>1737</v>
      </c>
    </row>
    <row r="113" spans="1:10" ht="13.5" customHeight="1" x14ac:dyDescent="0.15">
      <c r="A113" s="22" t="s">
        <v>200</v>
      </c>
      <c r="B113" s="23">
        <v>296</v>
      </c>
      <c r="C113" s="23">
        <v>362</v>
      </c>
      <c r="D113" s="23">
        <v>345</v>
      </c>
      <c r="E113" s="23">
        <v>707</v>
      </c>
      <c r="F113" s="58" t="s">
        <v>201</v>
      </c>
      <c r="G113" s="23">
        <v>1064</v>
      </c>
      <c r="H113" s="23">
        <v>951</v>
      </c>
      <c r="I113" s="23">
        <v>1016</v>
      </c>
      <c r="J113" s="25">
        <v>1967</v>
      </c>
    </row>
    <row r="114" spans="1:10" ht="13.5" customHeight="1" x14ac:dyDescent="0.15">
      <c r="A114" s="22" t="s">
        <v>202</v>
      </c>
      <c r="B114" s="23">
        <v>346</v>
      </c>
      <c r="C114" s="23">
        <v>376</v>
      </c>
      <c r="D114" s="23">
        <v>393</v>
      </c>
      <c r="E114" s="23">
        <v>769</v>
      </c>
      <c r="F114" s="58" t="s">
        <v>203</v>
      </c>
      <c r="G114" s="23">
        <v>2305</v>
      </c>
      <c r="H114" s="23">
        <v>1868</v>
      </c>
      <c r="I114" s="23">
        <v>1816</v>
      </c>
      <c r="J114" s="25">
        <v>3684</v>
      </c>
    </row>
    <row r="115" spans="1:10" ht="13.5" customHeight="1" x14ac:dyDescent="0.15">
      <c r="A115" s="59" t="s">
        <v>204</v>
      </c>
      <c r="B115" s="23">
        <v>261</v>
      </c>
      <c r="C115" s="23">
        <v>237</v>
      </c>
      <c r="D115" s="23">
        <v>257</v>
      </c>
      <c r="E115" s="23">
        <v>494</v>
      </c>
      <c r="F115" s="58" t="s">
        <v>205</v>
      </c>
      <c r="G115" s="23">
        <v>1585</v>
      </c>
      <c r="H115" s="23">
        <v>1338</v>
      </c>
      <c r="I115" s="23">
        <v>1420</v>
      </c>
      <c r="J115" s="25">
        <v>2758</v>
      </c>
    </row>
    <row r="116" spans="1:10" ht="13.5" customHeight="1" x14ac:dyDescent="0.15">
      <c r="A116" s="22" t="s">
        <v>206</v>
      </c>
      <c r="B116" s="23">
        <v>235</v>
      </c>
      <c r="C116" s="23">
        <v>249</v>
      </c>
      <c r="D116" s="23">
        <v>283</v>
      </c>
      <c r="E116" s="23">
        <v>532</v>
      </c>
      <c r="F116" s="58" t="s">
        <v>207</v>
      </c>
      <c r="G116" s="23">
        <v>1386</v>
      </c>
      <c r="H116" s="23">
        <v>1308</v>
      </c>
      <c r="I116" s="23">
        <v>1303</v>
      </c>
      <c r="J116" s="25">
        <v>2611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616</v>
      </c>
      <c r="H117" s="23">
        <v>561</v>
      </c>
      <c r="I117" s="23">
        <v>586</v>
      </c>
      <c r="J117" s="25">
        <v>1147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374</v>
      </c>
      <c r="H118" s="23">
        <v>333</v>
      </c>
      <c r="I118" s="23">
        <v>363</v>
      </c>
      <c r="J118" s="25">
        <v>696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1866</v>
      </c>
      <c r="H119" s="23">
        <v>1948</v>
      </c>
      <c r="I119" s="23">
        <v>2014</v>
      </c>
      <c r="J119" s="25">
        <v>3962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1342</v>
      </c>
      <c r="H120" s="23">
        <v>1261</v>
      </c>
      <c r="I120" s="23">
        <v>1427</v>
      </c>
      <c r="J120" s="25">
        <v>2688</v>
      </c>
    </row>
    <row r="121" spans="1:10" ht="13.5" customHeight="1" x14ac:dyDescent="0.15">
      <c r="A121" s="22" t="s">
        <v>216</v>
      </c>
      <c r="B121" s="23">
        <v>569</v>
      </c>
      <c r="C121" s="23">
        <v>573</v>
      </c>
      <c r="D121" s="23">
        <v>587</v>
      </c>
      <c r="E121" s="23">
        <v>1160</v>
      </c>
      <c r="F121" s="60" t="s">
        <v>217</v>
      </c>
      <c r="G121" s="23">
        <v>835</v>
      </c>
      <c r="H121" s="23">
        <v>894</v>
      </c>
      <c r="I121" s="23">
        <v>840</v>
      </c>
      <c r="J121" s="25">
        <v>1734</v>
      </c>
    </row>
    <row r="122" spans="1:10" ht="13.5" customHeight="1" thickBot="1" x14ac:dyDescent="0.2">
      <c r="A122" s="61" t="s">
        <v>218</v>
      </c>
      <c r="B122" s="62">
        <v>534</v>
      </c>
      <c r="C122" s="62">
        <v>536</v>
      </c>
      <c r="D122" s="62">
        <v>515</v>
      </c>
      <c r="E122" s="62">
        <v>1051</v>
      </c>
      <c r="F122" s="63" t="s">
        <v>219</v>
      </c>
      <c r="G122" s="62">
        <v>1285</v>
      </c>
      <c r="H122" s="62">
        <v>1356</v>
      </c>
      <c r="I122" s="62">
        <v>1397</v>
      </c>
      <c r="J122" s="64">
        <v>2753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DB17-47D0-4911-8727-B624F57DE7F2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341656</v>
      </c>
      <c r="C4" s="73">
        <f>SUM(C6:C55,G6:G56)</f>
        <v>168871</v>
      </c>
      <c r="D4" s="73">
        <f>SUM(D6:D55,H6:H56)</f>
        <v>172785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1889</v>
      </c>
      <c r="C6" s="79">
        <v>967</v>
      </c>
      <c r="D6" s="79">
        <v>922</v>
      </c>
      <c r="E6" s="80" t="s">
        <v>225</v>
      </c>
      <c r="F6" s="79">
        <v>5596</v>
      </c>
      <c r="G6" s="79">
        <v>2906</v>
      </c>
      <c r="H6" s="81">
        <v>2690</v>
      </c>
    </row>
    <row r="7" spans="1:10" ht="11.25" customHeight="1" x14ac:dyDescent="0.15">
      <c r="A7" s="78" t="s">
        <v>226</v>
      </c>
      <c r="B7" s="79">
        <v>2050</v>
      </c>
      <c r="C7" s="79">
        <v>1002</v>
      </c>
      <c r="D7" s="79">
        <v>1048</v>
      </c>
      <c r="E7" s="80" t="s">
        <v>227</v>
      </c>
      <c r="F7" s="79">
        <v>6033</v>
      </c>
      <c r="G7" s="79">
        <v>3082</v>
      </c>
      <c r="H7" s="81">
        <v>2951</v>
      </c>
    </row>
    <row r="8" spans="1:10" ht="11.25" customHeight="1" x14ac:dyDescent="0.15">
      <c r="A8" s="78" t="s">
        <v>228</v>
      </c>
      <c r="B8" s="79">
        <v>2174</v>
      </c>
      <c r="C8" s="79">
        <v>1084</v>
      </c>
      <c r="D8" s="79">
        <v>1090</v>
      </c>
      <c r="E8" s="80" t="s">
        <v>229</v>
      </c>
      <c r="F8" s="79">
        <v>6324</v>
      </c>
      <c r="G8" s="79">
        <v>3357</v>
      </c>
      <c r="H8" s="81">
        <v>2967</v>
      </c>
    </row>
    <row r="9" spans="1:10" ht="11.25" customHeight="1" x14ac:dyDescent="0.15">
      <c r="A9" s="78" t="s">
        <v>230</v>
      </c>
      <c r="B9" s="79">
        <v>2378</v>
      </c>
      <c r="C9" s="79">
        <v>1218</v>
      </c>
      <c r="D9" s="79">
        <v>1160</v>
      </c>
      <c r="E9" s="80" t="s">
        <v>231</v>
      </c>
      <c r="F9" s="79">
        <v>6247</v>
      </c>
      <c r="G9" s="79">
        <v>3215</v>
      </c>
      <c r="H9" s="81">
        <v>3032</v>
      </c>
    </row>
    <row r="10" spans="1:10" ht="11.25" customHeight="1" x14ac:dyDescent="0.15">
      <c r="A10" s="78" t="s">
        <v>232</v>
      </c>
      <c r="B10" s="79">
        <v>2252</v>
      </c>
      <c r="C10" s="79">
        <v>1159</v>
      </c>
      <c r="D10" s="79">
        <v>1093</v>
      </c>
      <c r="E10" s="80" t="s">
        <v>233</v>
      </c>
      <c r="F10" s="79">
        <v>6153</v>
      </c>
      <c r="G10" s="79">
        <v>3197</v>
      </c>
      <c r="H10" s="81">
        <v>2956</v>
      </c>
    </row>
    <row r="11" spans="1:10" ht="11.25" customHeight="1" x14ac:dyDescent="0.15">
      <c r="A11" s="78" t="s">
        <v>234</v>
      </c>
      <c r="B11" s="79">
        <v>2467</v>
      </c>
      <c r="C11" s="79">
        <v>1274</v>
      </c>
      <c r="D11" s="79">
        <v>1193</v>
      </c>
      <c r="E11" s="80" t="s">
        <v>235</v>
      </c>
      <c r="F11" s="79">
        <v>5643</v>
      </c>
      <c r="G11" s="79">
        <v>2939</v>
      </c>
      <c r="H11" s="81">
        <v>2704</v>
      </c>
    </row>
    <row r="12" spans="1:10" ht="11.25" customHeight="1" x14ac:dyDescent="0.15">
      <c r="A12" s="78" t="s">
        <v>236</v>
      </c>
      <c r="B12" s="79">
        <v>2637</v>
      </c>
      <c r="C12" s="79">
        <v>1400</v>
      </c>
      <c r="D12" s="79">
        <v>1237</v>
      </c>
      <c r="E12" s="80" t="s">
        <v>237</v>
      </c>
      <c r="F12" s="79">
        <v>5783</v>
      </c>
      <c r="G12" s="79">
        <v>2952</v>
      </c>
      <c r="H12" s="81">
        <v>2831</v>
      </c>
    </row>
    <row r="13" spans="1:10" ht="11.25" customHeight="1" x14ac:dyDescent="0.15">
      <c r="A13" s="78" t="s">
        <v>238</v>
      </c>
      <c r="B13" s="79">
        <v>2777</v>
      </c>
      <c r="C13" s="79">
        <v>1419</v>
      </c>
      <c r="D13" s="79">
        <v>1358</v>
      </c>
      <c r="E13" s="80" t="s">
        <v>239</v>
      </c>
      <c r="F13" s="79">
        <v>5304</v>
      </c>
      <c r="G13" s="79">
        <v>2743</v>
      </c>
      <c r="H13" s="81">
        <v>2561</v>
      </c>
    </row>
    <row r="14" spans="1:10" ht="11.25" customHeight="1" x14ac:dyDescent="0.15">
      <c r="A14" s="78" t="s">
        <v>240</v>
      </c>
      <c r="B14" s="79">
        <v>2869</v>
      </c>
      <c r="C14" s="79">
        <v>1497</v>
      </c>
      <c r="D14" s="79">
        <v>1372</v>
      </c>
      <c r="E14" s="80" t="s">
        <v>241</v>
      </c>
      <c r="F14" s="79">
        <v>5333</v>
      </c>
      <c r="G14" s="79">
        <v>2770</v>
      </c>
      <c r="H14" s="81">
        <v>2563</v>
      </c>
    </row>
    <row r="15" spans="1:10" ht="11.25" customHeight="1" x14ac:dyDescent="0.15">
      <c r="A15" s="78" t="s">
        <v>242</v>
      </c>
      <c r="B15" s="79">
        <v>2983</v>
      </c>
      <c r="C15" s="79">
        <v>1487</v>
      </c>
      <c r="D15" s="79">
        <v>1496</v>
      </c>
      <c r="E15" s="80" t="s">
        <v>243</v>
      </c>
      <c r="F15" s="79">
        <v>4013</v>
      </c>
      <c r="G15" s="79">
        <v>2074</v>
      </c>
      <c r="H15" s="81">
        <v>1939</v>
      </c>
    </row>
    <row r="16" spans="1:10" ht="11.25" customHeight="1" x14ac:dyDescent="0.15">
      <c r="A16" s="78" t="s">
        <v>244</v>
      </c>
      <c r="B16" s="79">
        <v>2910</v>
      </c>
      <c r="C16" s="79">
        <v>1493</v>
      </c>
      <c r="D16" s="79">
        <v>1417</v>
      </c>
      <c r="E16" s="80" t="s">
        <v>245</v>
      </c>
      <c r="F16" s="79">
        <v>4771</v>
      </c>
      <c r="G16" s="79">
        <v>2480</v>
      </c>
      <c r="H16" s="81">
        <v>2291</v>
      </c>
    </row>
    <row r="17" spans="1:8" ht="11.25" customHeight="1" x14ac:dyDescent="0.15">
      <c r="A17" s="78" t="s">
        <v>246</v>
      </c>
      <c r="B17" s="79">
        <v>2941</v>
      </c>
      <c r="C17" s="79">
        <v>1474</v>
      </c>
      <c r="D17" s="79">
        <v>1467</v>
      </c>
      <c r="E17" s="80" t="s">
        <v>247</v>
      </c>
      <c r="F17" s="79">
        <v>4297</v>
      </c>
      <c r="G17" s="79">
        <v>2205</v>
      </c>
      <c r="H17" s="81">
        <v>2092</v>
      </c>
    </row>
    <row r="18" spans="1:8" ht="11.25" customHeight="1" x14ac:dyDescent="0.15">
      <c r="A18" s="78" t="s">
        <v>248</v>
      </c>
      <c r="B18" s="79">
        <v>2961</v>
      </c>
      <c r="C18" s="79">
        <v>1508</v>
      </c>
      <c r="D18" s="79">
        <v>1453</v>
      </c>
      <c r="E18" s="80" t="s">
        <v>249</v>
      </c>
      <c r="F18" s="79">
        <v>3961</v>
      </c>
      <c r="G18" s="79">
        <v>2035</v>
      </c>
      <c r="H18" s="81">
        <v>1926</v>
      </c>
    </row>
    <row r="19" spans="1:8" ht="11.25" customHeight="1" x14ac:dyDescent="0.15">
      <c r="A19" s="78" t="s">
        <v>250</v>
      </c>
      <c r="B19" s="79">
        <v>3053</v>
      </c>
      <c r="C19" s="79">
        <v>1548</v>
      </c>
      <c r="D19" s="79">
        <v>1505</v>
      </c>
      <c r="E19" s="80" t="s">
        <v>251</v>
      </c>
      <c r="F19" s="79">
        <v>3716</v>
      </c>
      <c r="G19" s="79">
        <v>1947</v>
      </c>
      <c r="H19" s="81">
        <v>1769</v>
      </c>
    </row>
    <row r="20" spans="1:8" ht="11.25" customHeight="1" x14ac:dyDescent="0.15">
      <c r="A20" s="78" t="s">
        <v>252</v>
      </c>
      <c r="B20" s="79">
        <v>2991</v>
      </c>
      <c r="C20" s="79">
        <v>1550</v>
      </c>
      <c r="D20" s="79">
        <v>1441</v>
      </c>
      <c r="E20" s="80" t="s">
        <v>253</v>
      </c>
      <c r="F20" s="79">
        <v>3377</v>
      </c>
      <c r="G20" s="79">
        <v>1660</v>
      </c>
      <c r="H20" s="81">
        <v>1717</v>
      </c>
    </row>
    <row r="21" spans="1:8" ht="11.25" customHeight="1" x14ac:dyDescent="0.15">
      <c r="A21" s="78" t="s">
        <v>254</v>
      </c>
      <c r="B21" s="79">
        <v>3175</v>
      </c>
      <c r="C21" s="79">
        <v>1641</v>
      </c>
      <c r="D21" s="79">
        <v>1534</v>
      </c>
      <c r="E21" s="80" t="s">
        <v>255</v>
      </c>
      <c r="F21" s="79">
        <v>3379</v>
      </c>
      <c r="G21" s="79">
        <v>1671</v>
      </c>
      <c r="H21" s="81">
        <v>1708</v>
      </c>
    </row>
    <row r="22" spans="1:8" ht="11.25" customHeight="1" x14ac:dyDescent="0.15">
      <c r="A22" s="78" t="s">
        <v>256</v>
      </c>
      <c r="B22" s="79">
        <v>3067</v>
      </c>
      <c r="C22" s="79">
        <v>1535</v>
      </c>
      <c r="D22" s="79">
        <v>1532</v>
      </c>
      <c r="E22" s="80" t="s">
        <v>257</v>
      </c>
      <c r="F22" s="79">
        <v>3352</v>
      </c>
      <c r="G22" s="79">
        <v>1695</v>
      </c>
      <c r="H22" s="81">
        <v>1657</v>
      </c>
    </row>
    <row r="23" spans="1:8" ht="11.25" customHeight="1" x14ac:dyDescent="0.15">
      <c r="A23" s="78" t="s">
        <v>258</v>
      </c>
      <c r="B23" s="79">
        <v>3121</v>
      </c>
      <c r="C23" s="79">
        <v>1608</v>
      </c>
      <c r="D23" s="79">
        <v>1513</v>
      </c>
      <c r="E23" s="80" t="s">
        <v>259</v>
      </c>
      <c r="F23" s="79">
        <v>3243</v>
      </c>
      <c r="G23" s="79">
        <v>1577</v>
      </c>
      <c r="H23" s="81">
        <v>1666</v>
      </c>
    </row>
    <row r="24" spans="1:8" ht="11.25" customHeight="1" x14ac:dyDescent="0.15">
      <c r="A24" s="78" t="s">
        <v>260</v>
      </c>
      <c r="B24" s="79">
        <v>3135</v>
      </c>
      <c r="C24" s="79">
        <v>1559</v>
      </c>
      <c r="D24" s="79">
        <v>1576</v>
      </c>
      <c r="E24" s="80" t="s">
        <v>261</v>
      </c>
      <c r="F24" s="79">
        <v>3070</v>
      </c>
      <c r="G24" s="79">
        <v>1548</v>
      </c>
      <c r="H24" s="81">
        <v>1522</v>
      </c>
    </row>
    <row r="25" spans="1:8" ht="11.25" customHeight="1" x14ac:dyDescent="0.15">
      <c r="A25" s="78" t="s">
        <v>262</v>
      </c>
      <c r="B25" s="79">
        <v>3051</v>
      </c>
      <c r="C25" s="79">
        <v>1557</v>
      </c>
      <c r="D25" s="79">
        <v>1494</v>
      </c>
      <c r="E25" s="80" t="s">
        <v>263</v>
      </c>
      <c r="F25" s="79">
        <v>3240</v>
      </c>
      <c r="G25" s="79">
        <v>1546</v>
      </c>
      <c r="H25" s="81">
        <v>1694</v>
      </c>
    </row>
    <row r="26" spans="1:8" ht="11.25" customHeight="1" x14ac:dyDescent="0.15">
      <c r="A26" s="78" t="s">
        <v>264</v>
      </c>
      <c r="B26" s="79">
        <v>3212</v>
      </c>
      <c r="C26" s="79">
        <v>1661</v>
      </c>
      <c r="D26" s="79">
        <v>1551</v>
      </c>
      <c r="E26" s="80" t="s">
        <v>265</v>
      </c>
      <c r="F26" s="79">
        <v>3422</v>
      </c>
      <c r="G26" s="79">
        <v>1617</v>
      </c>
      <c r="H26" s="81">
        <v>1805</v>
      </c>
    </row>
    <row r="27" spans="1:8" ht="11.25" customHeight="1" x14ac:dyDescent="0.15">
      <c r="A27" s="78" t="s">
        <v>266</v>
      </c>
      <c r="B27" s="79">
        <v>3359</v>
      </c>
      <c r="C27" s="79">
        <v>1685</v>
      </c>
      <c r="D27" s="79">
        <v>1674</v>
      </c>
      <c r="E27" s="80" t="s">
        <v>267</v>
      </c>
      <c r="F27" s="79">
        <v>3313</v>
      </c>
      <c r="G27" s="79">
        <v>1607</v>
      </c>
      <c r="H27" s="81">
        <v>1706</v>
      </c>
    </row>
    <row r="28" spans="1:8" ht="11.25" customHeight="1" x14ac:dyDescent="0.15">
      <c r="A28" s="78" t="s">
        <v>268</v>
      </c>
      <c r="B28" s="79">
        <v>3618</v>
      </c>
      <c r="C28" s="79">
        <v>1779</v>
      </c>
      <c r="D28" s="79">
        <v>1839</v>
      </c>
      <c r="E28" s="80" t="s">
        <v>269</v>
      </c>
      <c r="F28" s="79">
        <v>3588</v>
      </c>
      <c r="G28" s="79">
        <v>1651</v>
      </c>
      <c r="H28" s="81">
        <v>1937</v>
      </c>
    </row>
    <row r="29" spans="1:8" ht="11.25" customHeight="1" x14ac:dyDescent="0.15">
      <c r="A29" s="78" t="s">
        <v>270</v>
      </c>
      <c r="B29" s="79">
        <v>3652</v>
      </c>
      <c r="C29" s="79">
        <v>1890</v>
      </c>
      <c r="D29" s="79">
        <v>1762</v>
      </c>
      <c r="E29" s="80" t="s">
        <v>271</v>
      </c>
      <c r="F29" s="79">
        <v>3812</v>
      </c>
      <c r="G29" s="79">
        <v>1741</v>
      </c>
      <c r="H29" s="81">
        <v>2071</v>
      </c>
    </row>
    <row r="30" spans="1:8" ht="11.25" customHeight="1" x14ac:dyDescent="0.15">
      <c r="A30" s="78" t="s">
        <v>272</v>
      </c>
      <c r="B30" s="79">
        <v>3638</v>
      </c>
      <c r="C30" s="79">
        <v>1854</v>
      </c>
      <c r="D30" s="79">
        <v>1784</v>
      </c>
      <c r="E30" s="80" t="s">
        <v>273</v>
      </c>
      <c r="F30" s="79">
        <v>3993</v>
      </c>
      <c r="G30" s="79">
        <v>1828</v>
      </c>
      <c r="H30" s="81">
        <v>2165</v>
      </c>
    </row>
    <row r="31" spans="1:8" ht="11.25" customHeight="1" x14ac:dyDescent="0.15">
      <c r="A31" s="78" t="s">
        <v>274</v>
      </c>
      <c r="B31" s="79">
        <v>3808</v>
      </c>
      <c r="C31" s="79">
        <v>1905</v>
      </c>
      <c r="D31" s="79">
        <v>1903</v>
      </c>
      <c r="E31" s="80" t="s">
        <v>275</v>
      </c>
      <c r="F31" s="79">
        <v>4359</v>
      </c>
      <c r="G31" s="79">
        <v>1979</v>
      </c>
      <c r="H31" s="81">
        <v>2380</v>
      </c>
    </row>
    <row r="32" spans="1:8" ht="11.25" customHeight="1" x14ac:dyDescent="0.15">
      <c r="A32" s="78" t="s">
        <v>276</v>
      </c>
      <c r="B32" s="79">
        <v>3813</v>
      </c>
      <c r="C32" s="79">
        <v>1945</v>
      </c>
      <c r="D32" s="79">
        <v>1868</v>
      </c>
      <c r="E32" s="82" t="s">
        <v>277</v>
      </c>
      <c r="F32" s="79">
        <v>4693</v>
      </c>
      <c r="G32" s="79">
        <v>2085</v>
      </c>
      <c r="H32" s="81">
        <v>2608</v>
      </c>
    </row>
    <row r="33" spans="1:8" ht="11.25" customHeight="1" x14ac:dyDescent="0.15">
      <c r="A33" s="78" t="s">
        <v>278</v>
      </c>
      <c r="B33" s="79">
        <v>3959</v>
      </c>
      <c r="C33" s="79">
        <v>1988</v>
      </c>
      <c r="D33" s="79">
        <v>1971</v>
      </c>
      <c r="E33" s="82" t="s">
        <v>279</v>
      </c>
      <c r="F33" s="79">
        <v>4724</v>
      </c>
      <c r="G33" s="79">
        <v>2057</v>
      </c>
      <c r="H33" s="81">
        <v>2667</v>
      </c>
    </row>
    <row r="34" spans="1:8" ht="11.25" customHeight="1" x14ac:dyDescent="0.15">
      <c r="A34" s="78" t="s">
        <v>280</v>
      </c>
      <c r="B34" s="79">
        <v>3833</v>
      </c>
      <c r="C34" s="79">
        <v>1956</v>
      </c>
      <c r="D34" s="79">
        <v>1877</v>
      </c>
      <c r="E34" s="82" t="s">
        <v>281</v>
      </c>
      <c r="F34" s="79">
        <v>4642</v>
      </c>
      <c r="G34" s="79">
        <v>2024</v>
      </c>
      <c r="H34" s="81">
        <v>2618</v>
      </c>
    </row>
    <row r="35" spans="1:8" ht="11.25" customHeight="1" x14ac:dyDescent="0.15">
      <c r="A35" s="78" t="s">
        <v>282</v>
      </c>
      <c r="B35" s="79">
        <v>3717</v>
      </c>
      <c r="C35" s="79">
        <v>1938</v>
      </c>
      <c r="D35" s="79">
        <v>1779</v>
      </c>
      <c r="E35" s="82" t="s">
        <v>283</v>
      </c>
      <c r="F35" s="79">
        <v>2911</v>
      </c>
      <c r="G35" s="79">
        <v>1232</v>
      </c>
      <c r="H35" s="81">
        <v>1679</v>
      </c>
    </row>
    <row r="36" spans="1:8" ht="11.25" customHeight="1" x14ac:dyDescent="0.15">
      <c r="A36" s="78" t="s">
        <v>284</v>
      </c>
      <c r="B36" s="79">
        <v>3951</v>
      </c>
      <c r="C36" s="79">
        <v>1999</v>
      </c>
      <c r="D36" s="79">
        <v>1952</v>
      </c>
      <c r="E36" s="82" t="s">
        <v>285</v>
      </c>
      <c r="F36" s="79">
        <v>3074</v>
      </c>
      <c r="G36" s="79">
        <v>1346</v>
      </c>
      <c r="H36" s="81">
        <v>1728</v>
      </c>
    </row>
    <row r="37" spans="1:8" ht="11.25" customHeight="1" x14ac:dyDescent="0.15">
      <c r="A37" s="78" t="s">
        <v>286</v>
      </c>
      <c r="B37" s="79">
        <v>3853</v>
      </c>
      <c r="C37" s="79">
        <v>2004</v>
      </c>
      <c r="D37" s="79">
        <v>1849</v>
      </c>
      <c r="E37" s="82" t="s">
        <v>287</v>
      </c>
      <c r="F37" s="79">
        <v>3698</v>
      </c>
      <c r="G37" s="79">
        <v>1577</v>
      </c>
      <c r="H37" s="81">
        <v>2121</v>
      </c>
    </row>
    <row r="38" spans="1:8" ht="11.25" customHeight="1" x14ac:dyDescent="0.15">
      <c r="A38" s="78" t="s">
        <v>288</v>
      </c>
      <c r="B38" s="79">
        <v>3711</v>
      </c>
      <c r="C38" s="79">
        <v>1920</v>
      </c>
      <c r="D38" s="79">
        <v>1791</v>
      </c>
      <c r="E38" s="82" t="s">
        <v>289</v>
      </c>
      <c r="F38" s="79">
        <v>3615</v>
      </c>
      <c r="G38" s="79">
        <v>1486</v>
      </c>
      <c r="H38" s="81">
        <v>2129</v>
      </c>
    </row>
    <row r="39" spans="1:8" ht="11.25" customHeight="1" x14ac:dyDescent="0.15">
      <c r="A39" s="78" t="s">
        <v>290</v>
      </c>
      <c r="B39" s="79">
        <v>3747</v>
      </c>
      <c r="C39" s="79">
        <v>1942</v>
      </c>
      <c r="D39" s="79">
        <v>1805</v>
      </c>
      <c r="E39" s="82" t="s">
        <v>291</v>
      </c>
      <c r="F39" s="79">
        <v>3495</v>
      </c>
      <c r="G39" s="79">
        <v>1419</v>
      </c>
      <c r="H39" s="81">
        <v>2076</v>
      </c>
    </row>
    <row r="40" spans="1:8" ht="11.25" customHeight="1" x14ac:dyDescent="0.15">
      <c r="A40" s="78" t="s">
        <v>292</v>
      </c>
      <c r="B40" s="79">
        <v>3722</v>
      </c>
      <c r="C40" s="79">
        <v>1927</v>
      </c>
      <c r="D40" s="79">
        <v>1795</v>
      </c>
      <c r="E40" s="82" t="s">
        <v>293</v>
      </c>
      <c r="F40" s="79">
        <v>3046</v>
      </c>
      <c r="G40" s="79">
        <v>1247</v>
      </c>
      <c r="H40" s="81">
        <v>1799</v>
      </c>
    </row>
    <row r="41" spans="1:8" ht="11.25" customHeight="1" x14ac:dyDescent="0.15">
      <c r="A41" s="78" t="s">
        <v>294</v>
      </c>
      <c r="B41" s="79">
        <v>3843</v>
      </c>
      <c r="C41" s="79">
        <v>1962</v>
      </c>
      <c r="D41" s="79">
        <v>1881</v>
      </c>
      <c r="E41" s="82" t="s">
        <v>295</v>
      </c>
      <c r="F41" s="79">
        <v>2714</v>
      </c>
      <c r="G41" s="79">
        <v>1092</v>
      </c>
      <c r="H41" s="81">
        <v>1622</v>
      </c>
    </row>
    <row r="42" spans="1:8" ht="11.25" customHeight="1" x14ac:dyDescent="0.15">
      <c r="A42" s="78" t="s">
        <v>296</v>
      </c>
      <c r="B42" s="79">
        <v>3723</v>
      </c>
      <c r="C42" s="79">
        <v>1901</v>
      </c>
      <c r="D42" s="79">
        <v>1822</v>
      </c>
      <c r="E42" s="82" t="s">
        <v>297</v>
      </c>
      <c r="F42" s="79">
        <v>2164</v>
      </c>
      <c r="G42" s="79">
        <v>884</v>
      </c>
      <c r="H42" s="81">
        <v>1280</v>
      </c>
    </row>
    <row r="43" spans="1:8" ht="11.25" customHeight="1" x14ac:dyDescent="0.15">
      <c r="A43" s="78" t="s">
        <v>298</v>
      </c>
      <c r="B43" s="79">
        <v>4018</v>
      </c>
      <c r="C43" s="79">
        <v>2077</v>
      </c>
      <c r="D43" s="79">
        <v>1941</v>
      </c>
      <c r="E43" s="82" t="s">
        <v>299</v>
      </c>
      <c r="F43" s="79">
        <v>2060</v>
      </c>
      <c r="G43" s="79">
        <v>810</v>
      </c>
      <c r="H43" s="81">
        <v>1250</v>
      </c>
    </row>
    <row r="44" spans="1:8" ht="11.25" customHeight="1" x14ac:dyDescent="0.15">
      <c r="A44" s="78" t="s">
        <v>300</v>
      </c>
      <c r="B44" s="79">
        <v>4163</v>
      </c>
      <c r="C44" s="79">
        <v>2148</v>
      </c>
      <c r="D44" s="79">
        <v>2015</v>
      </c>
      <c r="E44" s="82" t="s">
        <v>301</v>
      </c>
      <c r="F44" s="79">
        <v>1793</v>
      </c>
      <c r="G44" s="79">
        <v>739</v>
      </c>
      <c r="H44" s="81">
        <v>1054</v>
      </c>
    </row>
    <row r="45" spans="1:8" ht="11.25" customHeight="1" x14ac:dyDescent="0.15">
      <c r="A45" s="78" t="s">
        <v>302</v>
      </c>
      <c r="B45" s="79">
        <v>4091</v>
      </c>
      <c r="C45" s="79">
        <v>2139</v>
      </c>
      <c r="D45" s="79">
        <v>1952</v>
      </c>
      <c r="E45" s="82" t="s">
        <v>303</v>
      </c>
      <c r="F45" s="79">
        <v>1602</v>
      </c>
      <c r="G45" s="79">
        <v>646</v>
      </c>
      <c r="H45" s="81">
        <v>956</v>
      </c>
    </row>
    <row r="46" spans="1:8" ht="11.25" customHeight="1" x14ac:dyDescent="0.15">
      <c r="A46" s="78" t="s">
        <v>304</v>
      </c>
      <c r="B46" s="79">
        <v>4103</v>
      </c>
      <c r="C46" s="79">
        <v>2058</v>
      </c>
      <c r="D46" s="79">
        <v>2045</v>
      </c>
      <c r="E46" s="82" t="s">
        <v>305</v>
      </c>
      <c r="F46" s="79">
        <v>1241</v>
      </c>
      <c r="G46" s="79">
        <v>444</v>
      </c>
      <c r="H46" s="81">
        <v>797</v>
      </c>
    </row>
    <row r="47" spans="1:8" ht="11.25" customHeight="1" x14ac:dyDescent="0.15">
      <c r="A47" s="78" t="s">
        <v>306</v>
      </c>
      <c r="B47" s="79">
        <v>4365</v>
      </c>
      <c r="C47" s="79">
        <v>2188</v>
      </c>
      <c r="D47" s="79">
        <v>2177</v>
      </c>
      <c r="E47" s="82" t="s">
        <v>307</v>
      </c>
      <c r="F47" s="79">
        <v>855</v>
      </c>
      <c r="G47" s="79">
        <v>308</v>
      </c>
      <c r="H47" s="81">
        <v>547</v>
      </c>
    </row>
    <row r="48" spans="1:8" ht="11.25" customHeight="1" x14ac:dyDescent="0.15">
      <c r="A48" s="78" t="s">
        <v>308</v>
      </c>
      <c r="B48" s="79">
        <v>4493</v>
      </c>
      <c r="C48" s="79">
        <v>2336</v>
      </c>
      <c r="D48" s="79">
        <v>2157</v>
      </c>
      <c r="E48" s="82" t="s">
        <v>309</v>
      </c>
      <c r="F48" s="79">
        <v>721</v>
      </c>
      <c r="G48" s="79">
        <v>230</v>
      </c>
      <c r="H48" s="81">
        <v>491</v>
      </c>
    </row>
    <row r="49" spans="1:10" ht="11.25" customHeight="1" x14ac:dyDescent="0.15">
      <c r="A49" s="78" t="s">
        <v>310</v>
      </c>
      <c r="B49" s="79">
        <v>4551</v>
      </c>
      <c r="C49" s="79">
        <v>2308</v>
      </c>
      <c r="D49" s="79">
        <v>2243</v>
      </c>
      <c r="E49" s="82" t="s">
        <v>311</v>
      </c>
      <c r="F49" s="79">
        <v>565</v>
      </c>
      <c r="G49" s="79">
        <v>172</v>
      </c>
      <c r="H49" s="81">
        <v>393</v>
      </c>
    </row>
    <row r="50" spans="1:10" ht="11.25" customHeight="1" x14ac:dyDescent="0.15">
      <c r="A50" s="78" t="s">
        <v>312</v>
      </c>
      <c r="B50" s="79">
        <v>4594</v>
      </c>
      <c r="C50" s="79">
        <v>2300</v>
      </c>
      <c r="D50" s="79">
        <v>2294</v>
      </c>
      <c r="E50" s="82" t="s">
        <v>313</v>
      </c>
      <c r="F50" s="79">
        <v>434</v>
      </c>
      <c r="G50" s="79">
        <v>118</v>
      </c>
      <c r="H50" s="81">
        <v>316</v>
      </c>
    </row>
    <row r="51" spans="1:10" ht="11.25" customHeight="1" x14ac:dyDescent="0.15">
      <c r="A51" s="78" t="s">
        <v>314</v>
      </c>
      <c r="B51" s="79">
        <v>4611</v>
      </c>
      <c r="C51" s="79">
        <v>2385</v>
      </c>
      <c r="D51" s="79">
        <v>2226</v>
      </c>
      <c r="E51" s="82" t="s">
        <v>315</v>
      </c>
      <c r="F51" s="79">
        <v>311</v>
      </c>
      <c r="G51" s="79">
        <v>80</v>
      </c>
      <c r="H51" s="81">
        <v>231</v>
      </c>
    </row>
    <row r="52" spans="1:10" ht="11.25" customHeight="1" x14ac:dyDescent="0.15">
      <c r="A52" s="78" t="s">
        <v>316</v>
      </c>
      <c r="B52" s="79">
        <v>4825</v>
      </c>
      <c r="C52" s="79">
        <v>2540</v>
      </c>
      <c r="D52" s="79">
        <v>2285</v>
      </c>
      <c r="E52" s="82" t="s">
        <v>317</v>
      </c>
      <c r="F52" s="79">
        <v>249</v>
      </c>
      <c r="G52" s="79">
        <v>52</v>
      </c>
      <c r="H52" s="81">
        <v>197</v>
      </c>
    </row>
    <row r="53" spans="1:10" ht="11.25" customHeight="1" x14ac:dyDescent="0.15">
      <c r="A53" s="78" t="s">
        <v>318</v>
      </c>
      <c r="B53" s="79">
        <v>4931</v>
      </c>
      <c r="C53" s="79">
        <v>2569</v>
      </c>
      <c r="D53" s="79">
        <v>2362</v>
      </c>
      <c r="E53" s="82" t="s">
        <v>319</v>
      </c>
      <c r="F53" s="79">
        <v>138</v>
      </c>
      <c r="G53" s="79">
        <v>26</v>
      </c>
      <c r="H53" s="81">
        <v>112</v>
      </c>
    </row>
    <row r="54" spans="1:10" ht="11.25" customHeight="1" x14ac:dyDescent="0.15">
      <c r="A54" s="78" t="s">
        <v>320</v>
      </c>
      <c r="B54" s="79">
        <v>5048</v>
      </c>
      <c r="C54" s="79">
        <v>2613</v>
      </c>
      <c r="D54" s="79">
        <v>2435</v>
      </c>
      <c r="E54" s="82" t="s">
        <v>321</v>
      </c>
      <c r="F54" s="79">
        <v>114</v>
      </c>
      <c r="G54" s="79">
        <v>24</v>
      </c>
      <c r="H54" s="81">
        <v>90</v>
      </c>
    </row>
    <row r="55" spans="1:10" ht="11.25" customHeight="1" x14ac:dyDescent="0.15">
      <c r="A55" s="78" t="s">
        <v>322</v>
      </c>
      <c r="B55" s="79">
        <v>5427</v>
      </c>
      <c r="C55" s="79">
        <v>2827</v>
      </c>
      <c r="D55" s="79">
        <v>2600</v>
      </c>
      <c r="E55" s="82" t="s">
        <v>323</v>
      </c>
      <c r="F55" s="79">
        <v>83</v>
      </c>
      <c r="G55" s="79">
        <v>17</v>
      </c>
      <c r="H55" s="81">
        <v>66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132</v>
      </c>
      <c r="G56" s="86">
        <v>10</v>
      </c>
      <c r="H56" s="87">
        <v>122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341656</v>
      </c>
      <c r="C59" s="73">
        <f>SUM(C61:C70)+SUM(G61:G71)</f>
        <v>168871</v>
      </c>
      <c r="D59" s="73">
        <f>SUM(D61:D70)+SUM(H61:H71)</f>
        <v>172785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10743</v>
      </c>
      <c r="C61" s="79">
        <f>SUM(C6:C10)</f>
        <v>5430</v>
      </c>
      <c r="D61" s="79">
        <f>SUM(D6:D10)</f>
        <v>5313</v>
      </c>
      <c r="E61" s="82" t="s">
        <v>327</v>
      </c>
      <c r="F61" s="79">
        <f>SUM(F6:F10)</f>
        <v>30353</v>
      </c>
      <c r="G61" s="79">
        <f>SUM(G6:G10)</f>
        <v>15757</v>
      </c>
      <c r="H61" s="81">
        <f>SUM(H6:H10)</f>
        <v>14596</v>
      </c>
    </row>
    <row r="62" spans="1:10" ht="11.25" customHeight="1" x14ac:dyDescent="0.15">
      <c r="A62" s="78" t="s">
        <v>328</v>
      </c>
      <c r="B62" s="79">
        <f>SUM(B11:B15)</f>
        <v>13733</v>
      </c>
      <c r="C62" s="79">
        <f>SUM(C11:C15)</f>
        <v>7077</v>
      </c>
      <c r="D62" s="79">
        <f>SUM(D11:D15)</f>
        <v>6656</v>
      </c>
      <c r="E62" s="82" t="s">
        <v>329</v>
      </c>
      <c r="F62" s="79">
        <f>SUM(F11:F15)</f>
        <v>26076</v>
      </c>
      <c r="G62" s="79">
        <f>SUM(G11:G15)</f>
        <v>13478</v>
      </c>
      <c r="H62" s="81">
        <f>SUM(H11:H15)</f>
        <v>12598</v>
      </c>
    </row>
    <row r="63" spans="1:10" ht="11.25" customHeight="1" x14ac:dyDescent="0.15">
      <c r="A63" s="78" t="s">
        <v>330</v>
      </c>
      <c r="B63" s="79">
        <f>SUM(B16:B20)</f>
        <v>14856</v>
      </c>
      <c r="C63" s="79">
        <f>SUM(C16:C20)</f>
        <v>7573</v>
      </c>
      <c r="D63" s="79">
        <f>SUM(D16:D20)</f>
        <v>7283</v>
      </c>
      <c r="E63" s="82" t="s">
        <v>331</v>
      </c>
      <c r="F63" s="79">
        <f>SUM(F16:F20)</f>
        <v>20122</v>
      </c>
      <c r="G63" s="79">
        <f>SUM(G16:G20)</f>
        <v>10327</v>
      </c>
      <c r="H63" s="81">
        <f>SUM(H16:H20)</f>
        <v>9795</v>
      </c>
    </row>
    <row r="64" spans="1:10" ht="11.25" customHeight="1" x14ac:dyDescent="0.15">
      <c r="A64" s="78" t="s">
        <v>332</v>
      </c>
      <c r="B64" s="79">
        <f>SUM(B21:B25)</f>
        <v>15549</v>
      </c>
      <c r="C64" s="79">
        <f>SUM(C21:C25)</f>
        <v>7900</v>
      </c>
      <c r="D64" s="79">
        <f>SUM(D21:D25)</f>
        <v>7649</v>
      </c>
      <c r="E64" s="82" t="s">
        <v>333</v>
      </c>
      <c r="F64" s="79">
        <f>SUM(F21:F25)</f>
        <v>16284</v>
      </c>
      <c r="G64" s="79">
        <f>SUM(G21:G25)</f>
        <v>8037</v>
      </c>
      <c r="H64" s="81">
        <f>SUM(H21:H25)</f>
        <v>8247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17479</v>
      </c>
      <c r="C65" s="79">
        <f>SUM(C26:C30)</f>
        <v>8869</v>
      </c>
      <c r="D65" s="79">
        <f>SUM(D26:D30)</f>
        <v>8610</v>
      </c>
      <c r="E65" s="82" t="s">
        <v>335</v>
      </c>
      <c r="F65" s="79">
        <f>SUM(F26:F30)</f>
        <v>18128</v>
      </c>
      <c r="G65" s="79">
        <f>SUM(G26:G30)</f>
        <v>8444</v>
      </c>
      <c r="H65" s="81">
        <f>SUM(H26:H30)</f>
        <v>9684</v>
      </c>
    </row>
    <row r="66" spans="1:8" ht="11.25" customHeight="1" x14ac:dyDescent="0.15">
      <c r="A66" s="78" t="s">
        <v>336</v>
      </c>
      <c r="B66" s="79">
        <f>SUM(B31:B35)</f>
        <v>19130</v>
      </c>
      <c r="C66" s="79">
        <f>SUM(C31:C35)</f>
        <v>9732</v>
      </c>
      <c r="D66" s="79">
        <f>SUM(D31:D35)</f>
        <v>9398</v>
      </c>
      <c r="E66" s="82" t="s">
        <v>337</v>
      </c>
      <c r="F66" s="79">
        <f>SUM(F31:F35)</f>
        <v>21329</v>
      </c>
      <c r="G66" s="79">
        <f>SUM(G31:G35)</f>
        <v>9377</v>
      </c>
      <c r="H66" s="81">
        <f>SUM(H31:H35)</f>
        <v>11952</v>
      </c>
    </row>
    <row r="67" spans="1:8" ht="11.25" customHeight="1" x14ac:dyDescent="0.15">
      <c r="A67" s="78" t="s">
        <v>338</v>
      </c>
      <c r="B67" s="79">
        <f>SUM(B36:B40)</f>
        <v>18984</v>
      </c>
      <c r="C67" s="79">
        <f>SUM(C36:C40)</f>
        <v>9792</v>
      </c>
      <c r="D67" s="79">
        <f>SUM(D36:D40)</f>
        <v>9192</v>
      </c>
      <c r="E67" s="82" t="s">
        <v>339</v>
      </c>
      <c r="F67" s="79">
        <f>SUM(F36:F40)</f>
        <v>16928</v>
      </c>
      <c r="G67" s="79">
        <f>SUM(G36:G40)</f>
        <v>7075</v>
      </c>
      <c r="H67" s="81">
        <f>SUM(H36:H40)</f>
        <v>9853</v>
      </c>
    </row>
    <row r="68" spans="1:8" ht="11.25" customHeight="1" x14ac:dyDescent="0.15">
      <c r="A68" s="78" t="s">
        <v>340</v>
      </c>
      <c r="B68" s="79">
        <f>SUM(B41:B45)</f>
        <v>19838</v>
      </c>
      <c r="C68" s="79">
        <f>SUM(C41:C45)</f>
        <v>10227</v>
      </c>
      <c r="D68" s="79">
        <f>SUM(D41:D45)</f>
        <v>9611</v>
      </c>
      <c r="E68" s="82" t="s">
        <v>341</v>
      </c>
      <c r="F68" s="79">
        <f>SUM(F41:F45)</f>
        <v>10333</v>
      </c>
      <c r="G68" s="79">
        <f>SUM(G41:G45)</f>
        <v>4171</v>
      </c>
      <c r="H68" s="81">
        <f>SUM(H41:H45)</f>
        <v>6162</v>
      </c>
    </row>
    <row r="69" spans="1:8" ht="11.25" customHeight="1" x14ac:dyDescent="0.15">
      <c r="A69" s="78" t="s">
        <v>342</v>
      </c>
      <c r="B69" s="79">
        <f>SUM(B46:B50)</f>
        <v>22106</v>
      </c>
      <c r="C69" s="79">
        <f>SUM(C46:C50)</f>
        <v>11190</v>
      </c>
      <c r="D69" s="79">
        <f>SUM(D46:D50)</f>
        <v>10916</v>
      </c>
      <c r="E69" s="82" t="s">
        <v>343</v>
      </c>
      <c r="F69" s="79">
        <f>SUM(F46:F50)</f>
        <v>3816</v>
      </c>
      <c r="G69" s="79">
        <f>SUM(G46:G50)</f>
        <v>1272</v>
      </c>
      <c r="H69" s="81">
        <f>SUM(H46:H50)</f>
        <v>2544</v>
      </c>
    </row>
    <row r="70" spans="1:8" ht="11.25" customHeight="1" x14ac:dyDescent="0.15">
      <c r="A70" s="78" t="s">
        <v>344</v>
      </c>
      <c r="B70" s="79">
        <f>SUM(B51:B55)</f>
        <v>24842</v>
      </c>
      <c r="C70" s="79">
        <f>SUM(C51:C55)</f>
        <v>12934</v>
      </c>
      <c r="D70" s="79">
        <f>SUM(D51:D55)</f>
        <v>11908</v>
      </c>
      <c r="E70" s="82" t="s">
        <v>345</v>
      </c>
      <c r="F70" s="79">
        <f>SUM(F51:F55)</f>
        <v>895</v>
      </c>
      <c r="G70" s="79">
        <f>SUM(G51:G55)</f>
        <v>199</v>
      </c>
      <c r="H70" s="81">
        <f>SUM(H51:H55)</f>
        <v>696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132</v>
      </c>
      <c r="G71" s="86">
        <f>G56</f>
        <v>10</v>
      </c>
      <c r="H71" s="87">
        <f>H56</f>
        <v>122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341656</v>
      </c>
      <c r="D74" s="99" t="str">
        <f>IF(C74=B59,"","ERROR")</f>
        <v/>
      </c>
      <c r="E74" s="98">
        <f t="shared" ref="E74:G74" si="0">SUM(E75:E77)</f>
        <v>168871</v>
      </c>
      <c r="F74" s="99" t="str">
        <f>IF(E74=C59,"","ERROR")</f>
        <v/>
      </c>
      <c r="G74" s="98">
        <f t="shared" si="0"/>
        <v>172785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39332</v>
      </c>
      <c r="D75" s="103">
        <f>C75/C74</f>
        <v>0.11512164282201981</v>
      </c>
      <c r="E75" s="102">
        <f>SUM(C61:C63)</f>
        <v>20080</v>
      </c>
      <c r="F75" s="103">
        <f>E75/E74</f>
        <v>0.11890733163183732</v>
      </c>
      <c r="G75" s="102">
        <f>SUM(D61:D63)</f>
        <v>19252</v>
      </c>
      <c r="H75" s="104">
        <f>G75/G74</f>
        <v>0.11142170906039298</v>
      </c>
    </row>
    <row r="76" spans="1:8" x14ac:dyDescent="0.15">
      <c r="A76" s="101" t="s">
        <v>351</v>
      </c>
      <c r="B76" s="80" t="s">
        <v>352</v>
      </c>
      <c r="C76" s="105">
        <f>E76+G76</f>
        <v>214479</v>
      </c>
      <c r="D76" s="106">
        <f>C76/C74</f>
        <v>0.62776301308918914</v>
      </c>
      <c r="E76" s="105">
        <f>SUM(C64:C70,G61:G63)</f>
        <v>110206</v>
      </c>
      <c r="F76" s="106">
        <f>E76/E74</f>
        <v>0.65260465088736375</v>
      </c>
      <c r="G76" s="105">
        <f>SUM(D64:D70,H61:H63)</f>
        <v>104273</v>
      </c>
      <c r="H76" s="107">
        <f>G76/G74</f>
        <v>0.60348409873542264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87845</v>
      </c>
      <c r="D77" s="111">
        <f>C77/C74</f>
        <v>0.25711534408879105</v>
      </c>
      <c r="E77" s="110">
        <f>SUM(G64:G71)</f>
        <v>38585</v>
      </c>
      <c r="F77" s="111">
        <f>E77/E74</f>
        <v>0.22848801748079894</v>
      </c>
      <c r="G77" s="110">
        <f>SUM(H64:H71)</f>
        <v>49260</v>
      </c>
      <c r="H77" s="112">
        <f>G77/G74</f>
        <v>0.28509419220418442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2025-10-02T10:31:09Z</dcterms:created>
  <dcterms:modified xsi:type="dcterms:W3CDTF">2025-10-02T10:31:10Z</dcterms:modified>
</cp:coreProperties>
</file>