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00083016\Desktop\"/>
    </mc:Choice>
  </mc:AlternateContent>
  <xr:revisionPtr revIDLastSave="0" documentId="13_ncr:1_{A575F04B-1DBB-4AAE-81E9-ACCF3CE7C377}" xr6:coauthVersionLast="47" xr6:coauthVersionMax="47" xr10:uidLastSave="{00000000-0000-0000-0000-000000000000}"/>
  <bookViews>
    <workbookView xWindow="-108" yWindow="-108" windowWidth="23256" windowHeight="12456" activeTab="11" xr2:uid="{00000000-000D-0000-FFFF-FFFF00000000}"/>
  </bookViews>
  <sheets>
    <sheet name="1月" sheetId="2" r:id="rId1"/>
    <sheet name="2月" sheetId="3" r:id="rId2"/>
    <sheet name="3月" sheetId="4" r:id="rId3"/>
    <sheet name="4月" sheetId="5" r:id="rId4"/>
    <sheet name="5月" sheetId="6" r:id="rId5"/>
    <sheet name="6月" sheetId="7" r:id="rId6"/>
    <sheet name="7月" sheetId="8" r:id="rId7"/>
    <sheet name="8月" sheetId="9" r:id="rId8"/>
    <sheet name="9月" sheetId="10" r:id="rId9"/>
    <sheet name="10月" sheetId="11" r:id="rId10"/>
    <sheet name="11月" sheetId="12" r:id="rId11"/>
    <sheet name="12月" sheetId="13" r:id="rId12"/>
  </sheets>
  <definedNames>
    <definedName name="_xlnm.Print_Area" localSheetId="9">'10月'!$A$1:$H$78</definedName>
    <definedName name="_xlnm.Print_Area" localSheetId="10">'11月'!$A$1:$H$78</definedName>
    <definedName name="_xlnm.Print_Area" localSheetId="11">'12月'!$A$1:$H$78</definedName>
    <definedName name="_xlnm.Print_Area" localSheetId="0">'1月'!$A$1:$H$78</definedName>
    <definedName name="_xlnm.Print_Area" localSheetId="1">'2月'!$A$1:$H$78</definedName>
    <definedName name="_xlnm.Print_Area" localSheetId="2">'3月'!$A$1:$H$78</definedName>
    <definedName name="_xlnm.Print_Area" localSheetId="3">'4月'!$A$1:$H$78</definedName>
    <definedName name="_xlnm.Print_Area" localSheetId="4">'5月'!$A$1:$H$78</definedName>
    <definedName name="_xlnm.Print_Area" localSheetId="5">'6月'!$A$1:$H$78</definedName>
    <definedName name="_xlnm.Print_Area" localSheetId="6">'7月'!$A$1:$H$78</definedName>
    <definedName name="_xlnm.Print_Area" localSheetId="7">'8月'!$A$1:$H$78</definedName>
    <definedName name="_xlnm.Print_Area" localSheetId="8">'9月'!$A$1:$H$78</definedName>
  </definedNames>
  <calcPr calcId="191029" calcMode="autoNoTabl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7" i="13" l="1"/>
  <c r="H71" i="13"/>
  <c r="G71" i="13"/>
  <c r="F71" i="13"/>
  <c r="H70" i="13"/>
  <c r="G70" i="13"/>
  <c r="F70" i="13"/>
  <c r="D70" i="13"/>
  <c r="C70" i="13"/>
  <c r="B70" i="13"/>
  <c r="H69" i="13"/>
  <c r="G69" i="13"/>
  <c r="F69" i="13"/>
  <c r="D69" i="13"/>
  <c r="C69" i="13"/>
  <c r="B69" i="13"/>
  <c r="H68" i="13"/>
  <c r="G68" i="13"/>
  <c r="F68" i="13"/>
  <c r="D68" i="13"/>
  <c r="C68" i="13"/>
  <c r="B68" i="13"/>
  <c r="H67" i="13"/>
  <c r="G67" i="13"/>
  <c r="F67" i="13"/>
  <c r="D67" i="13"/>
  <c r="C67" i="13"/>
  <c r="B67" i="13"/>
  <c r="H66" i="13"/>
  <c r="G66" i="13"/>
  <c r="F66" i="13"/>
  <c r="D66" i="13"/>
  <c r="C66" i="13"/>
  <c r="B66" i="13"/>
  <c r="H65" i="13"/>
  <c r="G65" i="13"/>
  <c r="F65" i="13"/>
  <c r="D65" i="13"/>
  <c r="C65" i="13"/>
  <c r="B65" i="13"/>
  <c r="H64" i="13"/>
  <c r="G77" i="13" s="1"/>
  <c r="G64" i="13"/>
  <c r="F64" i="13"/>
  <c r="D64" i="13"/>
  <c r="C64" i="13"/>
  <c r="E76" i="13" s="1"/>
  <c r="B64" i="13"/>
  <c r="H63" i="13"/>
  <c r="G63" i="13"/>
  <c r="F63" i="13"/>
  <c r="D63" i="13"/>
  <c r="C63" i="13"/>
  <c r="B63" i="13"/>
  <c r="H62" i="13"/>
  <c r="G62" i="13"/>
  <c r="F62" i="13"/>
  <c r="D62" i="13"/>
  <c r="C62" i="13"/>
  <c r="E75" i="13" s="1"/>
  <c r="B62" i="13"/>
  <c r="H61" i="13"/>
  <c r="D59" i="13" s="1"/>
  <c r="G61" i="13"/>
  <c r="F61" i="13"/>
  <c r="B59" i="13" s="1"/>
  <c r="D61" i="13"/>
  <c r="G75" i="13" s="1"/>
  <c r="C61" i="13"/>
  <c r="C59" i="13" s="1"/>
  <c r="B61" i="13"/>
  <c r="D4" i="13"/>
  <c r="C4" i="13"/>
  <c r="B4" i="13"/>
  <c r="G74" i="13" l="1"/>
  <c r="H74" i="13" s="1"/>
  <c r="C76" i="13"/>
  <c r="C75" i="13"/>
  <c r="E74" i="13"/>
  <c r="F74" i="13" s="1"/>
  <c r="F75" i="13"/>
  <c r="F77" i="13"/>
  <c r="G76" i="13"/>
  <c r="C77" i="13"/>
  <c r="H77" i="13" l="1"/>
  <c r="C74" i="13"/>
  <c r="D74" i="13" s="1"/>
  <c r="D76" i="13"/>
  <c r="D77" i="13"/>
  <c r="F76" i="13"/>
  <c r="H76" i="13"/>
  <c r="H75" i="13"/>
  <c r="D75" i="13" l="1"/>
  <c r="H71" i="12"/>
  <c r="G71" i="12"/>
  <c r="F71" i="12"/>
  <c r="H70" i="12"/>
  <c r="G70" i="12"/>
  <c r="F70" i="12"/>
  <c r="D70" i="12"/>
  <c r="C70" i="12"/>
  <c r="B70" i="12"/>
  <c r="H69" i="12"/>
  <c r="G69" i="12"/>
  <c r="F69" i="12"/>
  <c r="D69" i="12"/>
  <c r="C69" i="12"/>
  <c r="B69" i="12"/>
  <c r="H68" i="12"/>
  <c r="G68" i="12"/>
  <c r="F68" i="12"/>
  <c r="D68" i="12"/>
  <c r="C68" i="12"/>
  <c r="B68" i="12"/>
  <c r="H67" i="12"/>
  <c r="G67" i="12"/>
  <c r="F67" i="12"/>
  <c r="D67" i="12"/>
  <c r="C67" i="12"/>
  <c r="E76" i="12" s="1"/>
  <c r="B67" i="12"/>
  <c r="H66" i="12"/>
  <c r="G66" i="12"/>
  <c r="F66" i="12"/>
  <c r="D66" i="12"/>
  <c r="C66" i="12"/>
  <c r="B66" i="12"/>
  <c r="H65" i="12"/>
  <c r="G77" i="12" s="1"/>
  <c r="G65" i="12"/>
  <c r="F65" i="12"/>
  <c r="D65" i="12"/>
  <c r="C65" i="12"/>
  <c r="B65" i="12"/>
  <c r="H64" i="12"/>
  <c r="G64" i="12"/>
  <c r="E77" i="12" s="1"/>
  <c r="F64" i="12"/>
  <c r="D64" i="12"/>
  <c r="G76" i="12" s="1"/>
  <c r="C64" i="12"/>
  <c r="B64" i="12"/>
  <c r="H63" i="12"/>
  <c r="G63" i="12"/>
  <c r="F63" i="12"/>
  <c r="D63" i="12"/>
  <c r="C63" i="12"/>
  <c r="C59" i="12" s="1"/>
  <c r="B63" i="12"/>
  <c r="B59" i="12" s="1"/>
  <c r="H62" i="12"/>
  <c r="G62" i="12"/>
  <c r="F62" i="12"/>
  <c r="D62" i="12"/>
  <c r="C62" i="12"/>
  <c r="E75" i="12" s="1"/>
  <c r="B62" i="12"/>
  <c r="H61" i="12"/>
  <c r="G61" i="12"/>
  <c r="F61" i="12"/>
  <c r="D61" i="12"/>
  <c r="G75" i="12" s="1"/>
  <c r="C61" i="12"/>
  <c r="B61" i="12"/>
  <c r="D4" i="12"/>
  <c r="C4" i="12"/>
  <c r="B4" i="12"/>
  <c r="C76" i="12" l="1"/>
  <c r="C75" i="12"/>
  <c r="E74" i="12"/>
  <c r="F74" i="12" s="1"/>
  <c r="F75" i="12"/>
  <c r="H77" i="12"/>
  <c r="C77" i="12"/>
  <c r="G74" i="12"/>
  <c r="H75" i="12"/>
  <c r="D59" i="12"/>
  <c r="C74" i="12" l="1"/>
  <c r="D74" i="12" s="1"/>
  <c r="D75" i="12"/>
  <c r="F76" i="12"/>
  <c r="D76" i="12"/>
  <c r="H74" i="12"/>
  <c r="F77" i="12"/>
  <c r="H76" i="12"/>
  <c r="D77" i="12" l="1"/>
  <c r="G77" i="11" l="1"/>
  <c r="H71" i="11"/>
  <c r="G71" i="11"/>
  <c r="F71" i="11"/>
  <c r="H70" i="11"/>
  <c r="G70" i="11"/>
  <c r="F70" i="11"/>
  <c r="D70" i="11"/>
  <c r="C70" i="11"/>
  <c r="B70" i="11"/>
  <c r="B59" i="11" s="1"/>
  <c r="H69" i="11"/>
  <c r="G69" i="11"/>
  <c r="F69" i="11"/>
  <c r="D69" i="11"/>
  <c r="C69" i="11"/>
  <c r="B69" i="11"/>
  <c r="H68" i="11"/>
  <c r="G68" i="11"/>
  <c r="F68" i="11"/>
  <c r="D68" i="11"/>
  <c r="C68" i="11"/>
  <c r="B68" i="11"/>
  <c r="H67" i="11"/>
  <c r="G67" i="11"/>
  <c r="F67" i="11"/>
  <c r="D67" i="11"/>
  <c r="C67" i="11"/>
  <c r="E76" i="11" s="1"/>
  <c r="B67" i="11"/>
  <c r="H66" i="11"/>
  <c r="G66" i="11"/>
  <c r="F66" i="11"/>
  <c r="D66" i="11"/>
  <c r="C66" i="11"/>
  <c r="B66" i="11"/>
  <c r="H65" i="11"/>
  <c r="G65" i="11"/>
  <c r="F65" i="11"/>
  <c r="D65" i="11"/>
  <c r="G76" i="11" s="1"/>
  <c r="C65" i="11"/>
  <c r="B65" i="11"/>
  <c r="H64" i="11"/>
  <c r="G64" i="11"/>
  <c r="E77" i="11" s="1"/>
  <c r="F64" i="11"/>
  <c r="D64" i="11"/>
  <c r="C64" i="11"/>
  <c r="B64" i="11"/>
  <c r="H63" i="11"/>
  <c r="G63" i="11"/>
  <c r="F63" i="11"/>
  <c r="D63" i="11"/>
  <c r="G75" i="11" s="1"/>
  <c r="C63" i="11"/>
  <c r="C59" i="11" s="1"/>
  <c r="B63" i="11"/>
  <c r="H62" i="11"/>
  <c r="G62" i="11"/>
  <c r="F62" i="11"/>
  <c r="D62" i="11"/>
  <c r="C62" i="11"/>
  <c r="B62" i="11"/>
  <c r="H61" i="11"/>
  <c r="G61" i="11"/>
  <c r="F61" i="11"/>
  <c r="D61" i="11"/>
  <c r="D59" i="11" s="1"/>
  <c r="C61" i="11"/>
  <c r="E75" i="11" s="1"/>
  <c r="B61" i="11"/>
  <c r="D4" i="11"/>
  <c r="C4" i="11"/>
  <c r="B4" i="11"/>
  <c r="E74" i="11" l="1"/>
  <c r="F74" i="11" s="1"/>
  <c r="C75" i="11"/>
  <c r="F75" i="11"/>
  <c r="C76" i="11"/>
  <c r="F76" i="11"/>
  <c r="G74" i="11"/>
  <c r="H74" i="11" s="1"/>
  <c r="C77" i="11"/>
  <c r="D76" i="11" l="1"/>
  <c r="C74" i="11"/>
  <c r="D74" i="11" s="1"/>
  <c r="D75" i="11"/>
  <c r="D77" i="11"/>
  <c r="F77" i="11"/>
  <c r="H77" i="11"/>
  <c r="H75" i="11"/>
  <c r="H76" i="11"/>
  <c r="G77" i="10" l="1"/>
  <c r="H71" i="10"/>
  <c r="G71" i="10"/>
  <c r="F71" i="10"/>
  <c r="H70" i="10"/>
  <c r="G70" i="10"/>
  <c r="F70" i="10"/>
  <c r="D70" i="10"/>
  <c r="C70" i="10"/>
  <c r="B70" i="10"/>
  <c r="H69" i="10"/>
  <c r="G69" i="10"/>
  <c r="F69" i="10"/>
  <c r="D69" i="10"/>
  <c r="C69" i="10"/>
  <c r="B69" i="10"/>
  <c r="H68" i="10"/>
  <c r="G68" i="10"/>
  <c r="F68" i="10"/>
  <c r="D68" i="10"/>
  <c r="C68" i="10"/>
  <c r="B68" i="10"/>
  <c r="H67" i="10"/>
  <c r="G67" i="10"/>
  <c r="F67" i="10"/>
  <c r="D67" i="10"/>
  <c r="C67" i="10"/>
  <c r="B67" i="10"/>
  <c r="H66" i="10"/>
  <c r="G66" i="10"/>
  <c r="F66" i="10"/>
  <c r="D66" i="10"/>
  <c r="C66" i="10"/>
  <c r="B66" i="10"/>
  <c r="H65" i="10"/>
  <c r="G65" i="10"/>
  <c r="F65" i="10"/>
  <c r="D65" i="10"/>
  <c r="C65" i="10"/>
  <c r="B65" i="10"/>
  <c r="H64" i="10"/>
  <c r="G64" i="10"/>
  <c r="E77" i="10" s="1"/>
  <c r="F64" i="10"/>
  <c r="D64" i="10"/>
  <c r="G76" i="10" s="1"/>
  <c r="C64" i="10"/>
  <c r="B64" i="10"/>
  <c r="H63" i="10"/>
  <c r="G63" i="10"/>
  <c r="F63" i="10"/>
  <c r="D63" i="10"/>
  <c r="G75" i="10" s="1"/>
  <c r="C63" i="10"/>
  <c r="C59" i="10" s="1"/>
  <c r="B63" i="10"/>
  <c r="B59" i="10" s="1"/>
  <c r="H62" i="10"/>
  <c r="G62" i="10"/>
  <c r="F62" i="10"/>
  <c r="D62" i="10"/>
  <c r="C62" i="10"/>
  <c r="B62" i="10"/>
  <c r="H61" i="10"/>
  <c r="G61" i="10"/>
  <c r="E76" i="10" s="1"/>
  <c r="F61" i="10"/>
  <c r="D61" i="10"/>
  <c r="C61" i="10"/>
  <c r="E75" i="10" s="1"/>
  <c r="B61" i="10"/>
  <c r="D4" i="10"/>
  <c r="C4" i="10"/>
  <c r="B4" i="10"/>
  <c r="E74" i="10" l="1"/>
  <c r="F74" i="10" s="1"/>
  <c r="F75" i="10"/>
  <c r="C75" i="10"/>
  <c r="F76" i="10"/>
  <c r="C76" i="10"/>
  <c r="G74" i="10"/>
  <c r="H74" i="10" s="1"/>
  <c r="H75" i="10"/>
  <c r="F77" i="10"/>
  <c r="C77" i="10"/>
  <c r="D59" i="10"/>
  <c r="H76" i="10" l="1"/>
  <c r="H77" i="10"/>
  <c r="C74" i="10"/>
  <c r="D74" i="10" s="1"/>
  <c r="D75" i="10"/>
  <c r="D77" i="10"/>
  <c r="D76" i="10"/>
  <c r="H71" i="9" l="1"/>
  <c r="G71" i="9"/>
  <c r="F71" i="9"/>
  <c r="H70" i="9"/>
  <c r="G70" i="9"/>
  <c r="F70" i="9"/>
  <c r="D70" i="9"/>
  <c r="C70" i="9"/>
  <c r="B70" i="9"/>
  <c r="H69" i="9"/>
  <c r="G69" i="9"/>
  <c r="F69" i="9"/>
  <c r="D69" i="9"/>
  <c r="C69" i="9"/>
  <c r="B69" i="9"/>
  <c r="H68" i="9"/>
  <c r="G68" i="9"/>
  <c r="F68" i="9"/>
  <c r="D68" i="9"/>
  <c r="C68" i="9"/>
  <c r="B68" i="9"/>
  <c r="H67" i="9"/>
  <c r="G67" i="9"/>
  <c r="F67" i="9"/>
  <c r="D67" i="9"/>
  <c r="C67" i="9"/>
  <c r="E76" i="9" s="1"/>
  <c r="B67" i="9"/>
  <c r="H66" i="9"/>
  <c r="G66" i="9"/>
  <c r="F66" i="9"/>
  <c r="D66" i="9"/>
  <c r="C66" i="9"/>
  <c r="B66" i="9"/>
  <c r="H65" i="9"/>
  <c r="G77" i="9" s="1"/>
  <c r="G65" i="9"/>
  <c r="F65" i="9"/>
  <c r="D65" i="9"/>
  <c r="C65" i="9"/>
  <c r="B65" i="9"/>
  <c r="H64" i="9"/>
  <c r="G64" i="9"/>
  <c r="E77" i="9" s="1"/>
  <c r="F64" i="9"/>
  <c r="D64" i="9"/>
  <c r="G76" i="9" s="1"/>
  <c r="C64" i="9"/>
  <c r="B64" i="9"/>
  <c r="H63" i="9"/>
  <c r="G63" i="9"/>
  <c r="F63" i="9"/>
  <c r="D63" i="9"/>
  <c r="C63" i="9"/>
  <c r="C59" i="9" s="1"/>
  <c r="B63" i="9"/>
  <c r="H62" i="9"/>
  <c r="G62" i="9"/>
  <c r="F62" i="9"/>
  <c r="D62" i="9"/>
  <c r="C62" i="9"/>
  <c r="E75" i="9" s="1"/>
  <c r="B62" i="9"/>
  <c r="H61" i="9"/>
  <c r="G61" i="9"/>
  <c r="F61" i="9"/>
  <c r="D61" i="9"/>
  <c r="G75" i="9" s="1"/>
  <c r="C61" i="9"/>
  <c r="B61" i="9"/>
  <c r="B59" i="9"/>
  <c r="D4" i="9"/>
  <c r="C4" i="9"/>
  <c r="B4" i="9"/>
  <c r="C75" i="9" l="1"/>
  <c r="E74" i="9"/>
  <c r="F74" i="9" s="1"/>
  <c r="F75" i="9"/>
  <c r="G74" i="9"/>
  <c r="H74" i="9" s="1"/>
  <c r="H75" i="9"/>
  <c r="H77" i="9"/>
  <c r="C76" i="9"/>
  <c r="C77" i="9"/>
  <c r="D59" i="9"/>
  <c r="D77" i="9" l="1"/>
  <c r="F77" i="9"/>
  <c r="C74" i="9"/>
  <c r="D74" i="9" s="1"/>
  <c r="D75" i="9"/>
  <c r="F76" i="9"/>
  <c r="H76" i="9"/>
  <c r="D76" i="9" l="1"/>
  <c r="G75" i="8" l="1"/>
  <c r="H71" i="8"/>
  <c r="G71" i="8"/>
  <c r="F71" i="8"/>
  <c r="H70" i="8"/>
  <c r="G70" i="8"/>
  <c r="F70" i="8"/>
  <c r="D70" i="8"/>
  <c r="C70" i="8"/>
  <c r="B70" i="8"/>
  <c r="H69" i="8"/>
  <c r="G69" i="8"/>
  <c r="F69" i="8"/>
  <c r="D69" i="8"/>
  <c r="C69" i="8"/>
  <c r="B69" i="8"/>
  <c r="H68" i="8"/>
  <c r="G68" i="8"/>
  <c r="F68" i="8"/>
  <c r="D68" i="8"/>
  <c r="C68" i="8"/>
  <c r="B68" i="8"/>
  <c r="H67" i="8"/>
  <c r="G67" i="8"/>
  <c r="F67" i="8"/>
  <c r="D67" i="8"/>
  <c r="C67" i="8"/>
  <c r="B67" i="8"/>
  <c r="H66" i="8"/>
  <c r="G66" i="8"/>
  <c r="F66" i="8"/>
  <c r="D66" i="8"/>
  <c r="C66" i="8"/>
  <c r="B66" i="8"/>
  <c r="H65" i="8"/>
  <c r="G65" i="8"/>
  <c r="F65" i="8"/>
  <c r="D65" i="8"/>
  <c r="C65" i="8"/>
  <c r="B65" i="8"/>
  <c r="H64" i="8"/>
  <c r="G77" i="8" s="1"/>
  <c r="G64" i="8"/>
  <c r="E77" i="8" s="1"/>
  <c r="F64" i="8"/>
  <c r="D64" i="8"/>
  <c r="G76" i="8" s="1"/>
  <c r="C64" i="8"/>
  <c r="E76" i="8" s="1"/>
  <c r="B64" i="8"/>
  <c r="H63" i="8"/>
  <c r="D59" i="8" s="1"/>
  <c r="G63" i="8"/>
  <c r="F63" i="8"/>
  <c r="D63" i="8"/>
  <c r="C63" i="8"/>
  <c r="B63" i="8"/>
  <c r="H62" i="8"/>
  <c r="G62" i="8"/>
  <c r="F62" i="8"/>
  <c r="B59" i="8" s="1"/>
  <c r="D62" i="8"/>
  <c r="C62" i="8"/>
  <c r="B62" i="8"/>
  <c r="H61" i="8"/>
  <c r="G61" i="8"/>
  <c r="F61" i="8"/>
  <c r="D61" i="8"/>
  <c r="C61" i="8"/>
  <c r="C59" i="8" s="1"/>
  <c r="B61" i="8"/>
  <c r="D4" i="8"/>
  <c r="C4" i="8"/>
  <c r="B4" i="8"/>
  <c r="C76" i="8" l="1"/>
  <c r="C77" i="8"/>
  <c r="G74" i="8"/>
  <c r="H74" i="8" s="1"/>
  <c r="E75" i="8"/>
  <c r="C75" i="8" l="1"/>
  <c r="E74" i="8"/>
  <c r="H77" i="8"/>
  <c r="H75" i="8"/>
  <c r="H76" i="8"/>
  <c r="F74" i="8" l="1"/>
  <c r="F76" i="8"/>
  <c r="F77" i="8"/>
  <c r="F75" i="8"/>
  <c r="C74" i="8"/>
  <c r="G76" i="7"/>
  <c r="H71" i="7"/>
  <c r="G71" i="7"/>
  <c r="F71" i="7"/>
  <c r="H70" i="7"/>
  <c r="G70" i="7"/>
  <c r="F70" i="7"/>
  <c r="D70" i="7"/>
  <c r="C70" i="7"/>
  <c r="B70" i="7"/>
  <c r="H69" i="7"/>
  <c r="G69" i="7"/>
  <c r="F69" i="7"/>
  <c r="D69" i="7"/>
  <c r="C69" i="7"/>
  <c r="B69" i="7"/>
  <c r="H68" i="7"/>
  <c r="G68" i="7"/>
  <c r="F68" i="7"/>
  <c r="D68" i="7"/>
  <c r="C68" i="7"/>
  <c r="B68" i="7"/>
  <c r="H67" i="7"/>
  <c r="G67" i="7"/>
  <c r="F67" i="7"/>
  <c r="D67" i="7"/>
  <c r="C67" i="7"/>
  <c r="B67" i="7"/>
  <c r="H66" i="7"/>
  <c r="G66" i="7"/>
  <c r="F66" i="7"/>
  <c r="D66" i="7"/>
  <c r="C66" i="7"/>
  <c r="B66" i="7"/>
  <c r="H65" i="7"/>
  <c r="G65" i="7"/>
  <c r="F65" i="7"/>
  <c r="D65" i="7"/>
  <c r="C65" i="7"/>
  <c r="E76" i="7" s="1"/>
  <c r="B65" i="7"/>
  <c r="H64" i="7"/>
  <c r="G77" i="7" s="1"/>
  <c r="G64" i="7"/>
  <c r="E77" i="7" s="1"/>
  <c r="F64" i="7"/>
  <c r="D64" i="7"/>
  <c r="C64" i="7"/>
  <c r="B64" i="7"/>
  <c r="H63" i="7"/>
  <c r="G63" i="7"/>
  <c r="F63" i="7"/>
  <c r="D63" i="7"/>
  <c r="C63" i="7"/>
  <c r="B63" i="7"/>
  <c r="H62" i="7"/>
  <c r="G62" i="7"/>
  <c r="F62" i="7"/>
  <c r="D62" i="7"/>
  <c r="G75" i="7" s="1"/>
  <c r="C62" i="7"/>
  <c r="E75" i="7" s="1"/>
  <c r="B62" i="7"/>
  <c r="H61" i="7"/>
  <c r="G61" i="7"/>
  <c r="F61" i="7"/>
  <c r="D61" i="7"/>
  <c r="C61" i="7"/>
  <c r="C59" i="7" s="1"/>
  <c r="B61" i="7"/>
  <c r="B59" i="7" s="1"/>
  <c r="D59" i="7"/>
  <c r="D4" i="7"/>
  <c r="C4" i="7"/>
  <c r="B4" i="7"/>
  <c r="D74" i="8" l="1"/>
  <c r="D77" i="8"/>
  <c r="D76" i="8"/>
  <c r="D75" i="8"/>
  <c r="G74" i="7"/>
  <c r="H74" i="7" s="1"/>
  <c r="C76" i="7"/>
  <c r="C77" i="7"/>
  <c r="C75" i="7"/>
  <c r="E74" i="7"/>
  <c r="F74" i="7" s="1"/>
  <c r="F75" i="7"/>
  <c r="D75" i="7" l="1"/>
  <c r="C74" i="7"/>
  <c r="D74" i="7" s="1"/>
  <c r="D77" i="7"/>
  <c r="F77" i="7"/>
  <c r="D76" i="7"/>
  <c r="H76" i="7"/>
  <c r="F76" i="7"/>
  <c r="H77" i="7"/>
  <c r="H75" i="7"/>
  <c r="G76" i="6" l="1"/>
  <c r="H71" i="6"/>
  <c r="G71" i="6"/>
  <c r="F71" i="6"/>
  <c r="H70" i="6"/>
  <c r="G70" i="6"/>
  <c r="F70" i="6"/>
  <c r="D70" i="6"/>
  <c r="C70" i="6"/>
  <c r="B70" i="6"/>
  <c r="H69" i="6"/>
  <c r="G69" i="6"/>
  <c r="F69" i="6"/>
  <c r="D69" i="6"/>
  <c r="C69" i="6"/>
  <c r="B69" i="6"/>
  <c r="H68" i="6"/>
  <c r="G68" i="6"/>
  <c r="F68" i="6"/>
  <c r="D68" i="6"/>
  <c r="C68" i="6"/>
  <c r="B68" i="6"/>
  <c r="H67" i="6"/>
  <c r="G67" i="6"/>
  <c r="F67" i="6"/>
  <c r="D67" i="6"/>
  <c r="C67" i="6"/>
  <c r="B67" i="6"/>
  <c r="H66" i="6"/>
  <c r="G66" i="6"/>
  <c r="F66" i="6"/>
  <c r="D66" i="6"/>
  <c r="C66" i="6"/>
  <c r="E76" i="6" s="1"/>
  <c r="B66" i="6"/>
  <c r="H65" i="6"/>
  <c r="G65" i="6"/>
  <c r="F65" i="6"/>
  <c r="D65" i="6"/>
  <c r="C65" i="6"/>
  <c r="B65" i="6"/>
  <c r="H64" i="6"/>
  <c r="G77" i="6" s="1"/>
  <c r="G64" i="6"/>
  <c r="E77" i="6" s="1"/>
  <c r="F64" i="6"/>
  <c r="D64" i="6"/>
  <c r="C64" i="6"/>
  <c r="B64" i="6"/>
  <c r="H63" i="6"/>
  <c r="G63" i="6"/>
  <c r="F63" i="6"/>
  <c r="D63" i="6"/>
  <c r="C63" i="6"/>
  <c r="B63" i="6"/>
  <c r="H62" i="6"/>
  <c r="G62" i="6"/>
  <c r="F62" i="6"/>
  <c r="D62" i="6"/>
  <c r="C62" i="6"/>
  <c r="C59" i="6" s="1"/>
  <c r="B62" i="6"/>
  <c r="H61" i="6"/>
  <c r="G61" i="6"/>
  <c r="F61" i="6"/>
  <c r="D61" i="6"/>
  <c r="G75" i="6" s="1"/>
  <c r="C61" i="6"/>
  <c r="B61" i="6"/>
  <c r="B59" i="6" s="1"/>
  <c r="D59" i="6"/>
  <c r="D4" i="6"/>
  <c r="C4" i="6"/>
  <c r="B4" i="6"/>
  <c r="G74" i="6" l="1"/>
  <c r="H74" i="6" s="1"/>
  <c r="C76" i="6"/>
  <c r="C77" i="6"/>
  <c r="E75" i="6"/>
  <c r="C75" i="6" l="1"/>
  <c r="E74" i="6"/>
  <c r="F75" i="6"/>
  <c r="H77" i="6"/>
  <c r="H76" i="6"/>
  <c r="H75" i="6"/>
  <c r="D75" i="6" l="1"/>
  <c r="C74" i="6"/>
  <c r="F74" i="6"/>
  <c r="F76" i="6"/>
  <c r="F77" i="6"/>
  <c r="H71" i="5"/>
  <c r="G71" i="5"/>
  <c r="F71" i="5"/>
  <c r="H70" i="5"/>
  <c r="G70" i="5"/>
  <c r="F70" i="5"/>
  <c r="D70" i="5"/>
  <c r="C70" i="5"/>
  <c r="B70" i="5"/>
  <c r="H69" i="5"/>
  <c r="G69" i="5"/>
  <c r="F69" i="5"/>
  <c r="D69" i="5"/>
  <c r="C69" i="5"/>
  <c r="B69" i="5"/>
  <c r="H68" i="5"/>
  <c r="G68" i="5"/>
  <c r="F68" i="5"/>
  <c r="D68" i="5"/>
  <c r="C68" i="5"/>
  <c r="B68" i="5"/>
  <c r="H67" i="5"/>
  <c r="G67" i="5"/>
  <c r="F67" i="5"/>
  <c r="D67" i="5"/>
  <c r="C67" i="5"/>
  <c r="E76" i="5" s="1"/>
  <c r="B67" i="5"/>
  <c r="H66" i="5"/>
  <c r="G66" i="5"/>
  <c r="F66" i="5"/>
  <c r="D66" i="5"/>
  <c r="C66" i="5"/>
  <c r="B66" i="5"/>
  <c r="H65" i="5"/>
  <c r="G65" i="5"/>
  <c r="F65" i="5"/>
  <c r="D65" i="5"/>
  <c r="C65" i="5"/>
  <c r="B65" i="5"/>
  <c r="H64" i="5"/>
  <c r="G77" i="5" s="1"/>
  <c r="G64" i="5"/>
  <c r="E77" i="5" s="1"/>
  <c r="F64" i="5"/>
  <c r="D64" i="5"/>
  <c r="D59" i="5" s="1"/>
  <c r="C64" i="5"/>
  <c r="B64" i="5"/>
  <c r="H63" i="5"/>
  <c r="G63" i="5"/>
  <c r="F63" i="5"/>
  <c r="D63" i="5"/>
  <c r="C63" i="5"/>
  <c r="B63" i="5"/>
  <c r="B59" i="5" s="1"/>
  <c r="H62" i="5"/>
  <c r="G62" i="5"/>
  <c r="F62" i="5"/>
  <c r="D62" i="5"/>
  <c r="C62" i="5"/>
  <c r="C59" i="5" s="1"/>
  <c r="B62" i="5"/>
  <c r="H61" i="5"/>
  <c r="G61" i="5"/>
  <c r="F61" i="5"/>
  <c r="D61" i="5"/>
  <c r="G75" i="5" s="1"/>
  <c r="C61" i="5"/>
  <c r="B61" i="5"/>
  <c r="D4" i="5"/>
  <c r="C4" i="5"/>
  <c r="B4" i="5"/>
  <c r="D74" i="6" l="1"/>
  <c r="D77" i="6"/>
  <c r="D76" i="6"/>
  <c r="C77" i="5"/>
  <c r="G76" i="5"/>
  <c r="E75" i="5"/>
  <c r="H76" i="5" l="1"/>
  <c r="C76" i="5"/>
  <c r="C75" i="5"/>
  <c r="E74" i="5"/>
  <c r="F75" i="5"/>
  <c r="G74" i="5"/>
  <c r="C74" i="5" l="1"/>
  <c r="D76" i="5"/>
  <c r="H74" i="5"/>
  <c r="H77" i="5"/>
  <c r="H75" i="5"/>
  <c r="F74" i="5"/>
  <c r="F77" i="5"/>
  <c r="F76" i="5"/>
  <c r="G75" i="4"/>
  <c r="H71" i="4"/>
  <c r="G71" i="4"/>
  <c r="F71" i="4"/>
  <c r="H70" i="4"/>
  <c r="G70" i="4"/>
  <c r="F70" i="4"/>
  <c r="D70" i="4"/>
  <c r="C70" i="4"/>
  <c r="B70" i="4"/>
  <c r="H69" i="4"/>
  <c r="G69" i="4"/>
  <c r="F69" i="4"/>
  <c r="D69" i="4"/>
  <c r="C69" i="4"/>
  <c r="B69" i="4"/>
  <c r="H68" i="4"/>
  <c r="G68" i="4"/>
  <c r="F68" i="4"/>
  <c r="D68" i="4"/>
  <c r="C68" i="4"/>
  <c r="B68" i="4"/>
  <c r="H67" i="4"/>
  <c r="G67" i="4"/>
  <c r="F67" i="4"/>
  <c r="D67" i="4"/>
  <c r="C67" i="4"/>
  <c r="B67" i="4"/>
  <c r="H66" i="4"/>
  <c r="G66" i="4"/>
  <c r="F66" i="4"/>
  <c r="D66" i="4"/>
  <c r="C66" i="4"/>
  <c r="B66" i="4"/>
  <c r="H65" i="4"/>
  <c r="G65" i="4"/>
  <c r="E77" i="4" s="1"/>
  <c r="F65" i="4"/>
  <c r="D65" i="4"/>
  <c r="C65" i="4"/>
  <c r="E76" i="4" s="1"/>
  <c r="B65" i="4"/>
  <c r="H64" i="4"/>
  <c r="G77" i="4" s="1"/>
  <c r="G64" i="4"/>
  <c r="F64" i="4"/>
  <c r="D64" i="4"/>
  <c r="D59" i="4" s="1"/>
  <c r="C64" i="4"/>
  <c r="B64" i="4"/>
  <c r="H63" i="4"/>
  <c r="G63" i="4"/>
  <c r="F63" i="4"/>
  <c r="D63" i="4"/>
  <c r="C63" i="4"/>
  <c r="B63" i="4"/>
  <c r="B59" i="4" s="1"/>
  <c r="H62" i="4"/>
  <c r="G62" i="4"/>
  <c r="F62" i="4"/>
  <c r="D62" i="4"/>
  <c r="C62" i="4"/>
  <c r="B62" i="4"/>
  <c r="H61" i="4"/>
  <c r="G61" i="4"/>
  <c r="F61" i="4"/>
  <c r="D61" i="4"/>
  <c r="C61" i="4"/>
  <c r="C59" i="4" s="1"/>
  <c r="B61" i="4"/>
  <c r="D4" i="4"/>
  <c r="C4" i="4"/>
  <c r="B4" i="4"/>
  <c r="D74" i="5" l="1"/>
  <c r="D77" i="5"/>
  <c r="D75" i="5"/>
  <c r="C77" i="4"/>
  <c r="E75" i="4"/>
  <c r="G76" i="4"/>
  <c r="H76" i="4" l="1"/>
  <c r="C75" i="4"/>
  <c r="E74" i="4"/>
  <c r="F75" i="4"/>
  <c r="G74" i="4"/>
  <c r="C76" i="4"/>
  <c r="H74" i="4" l="1"/>
  <c r="H77" i="4"/>
  <c r="H75" i="4"/>
  <c r="F74" i="4"/>
  <c r="F76" i="4"/>
  <c r="F77" i="4"/>
  <c r="D75" i="4"/>
  <c r="C74" i="4"/>
  <c r="D76" i="4" s="1"/>
  <c r="G75" i="3"/>
  <c r="H71" i="3"/>
  <c r="G71" i="3"/>
  <c r="F71" i="3"/>
  <c r="H70" i="3"/>
  <c r="G70" i="3"/>
  <c r="F70" i="3"/>
  <c r="D70" i="3"/>
  <c r="C70" i="3"/>
  <c r="B70" i="3"/>
  <c r="H69" i="3"/>
  <c r="G69" i="3"/>
  <c r="F69" i="3"/>
  <c r="D69" i="3"/>
  <c r="C69" i="3"/>
  <c r="B69" i="3"/>
  <c r="H68" i="3"/>
  <c r="G68" i="3"/>
  <c r="F68" i="3"/>
  <c r="D68" i="3"/>
  <c r="C68" i="3"/>
  <c r="B68" i="3"/>
  <c r="H67" i="3"/>
  <c r="G67" i="3"/>
  <c r="F67" i="3"/>
  <c r="D67" i="3"/>
  <c r="C67" i="3"/>
  <c r="B67" i="3"/>
  <c r="H66" i="3"/>
  <c r="G66" i="3"/>
  <c r="F66" i="3"/>
  <c r="D66" i="3"/>
  <c r="C66" i="3"/>
  <c r="B66" i="3"/>
  <c r="H65" i="3"/>
  <c r="G65" i="3"/>
  <c r="F65" i="3"/>
  <c r="D65" i="3"/>
  <c r="C65" i="3"/>
  <c r="E76" i="3" s="1"/>
  <c r="B65" i="3"/>
  <c r="H64" i="3"/>
  <c r="G77" i="3" s="1"/>
  <c r="G64" i="3"/>
  <c r="E77" i="3" s="1"/>
  <c r="F64" i="3"/>
  <c r="D64" i="3"/>
  <c r="C64" i="3"/>
  <c r="B64" i="3"/>
  <c r="H63" i="3"/>
  <c r="G63" i="3"/>
  <c r="F63" i="3"/>
  <c r="D63" i="3"/>
  <c r="C63" i="3"/>
  <c r="B63" i="3"/>
  <c r="H62" i="3"/>
  <c r="G62" i="3"/>
  <c r="F62" i="3"/>
  <c r="D62" i="3"/>
  <c r="C62" i="3"/>
  <c r="B62" i="3"/>
  <c r="H61" i="3"/>
  <c r="G76" i="3" s="1"/>
  <c r="G61" i="3"/>
  <c r="F61" i="3"/>
  <c r="D61" i="3"/>
  <c r="C61" i="3"/>
  <c r="C59" i="3" s="1"/>
  <c r="B61" i="3"/>
  <c r="B59" i="3"/>
  <c r="D4" i="3"/>
  <c r="C4" i="3"/>
  <c r="B4" i="3"/>
  <c r="D74" i="4" l="1"/>
  <c r="D77" i="4"/>
  <c r="C76" i="3"/>
  <c r="H76" i="3"/>
  <c r="C77" i="3"/>
  <c r="G74" i="3"/>
  <c r="D59" i="3"/>
  <c r="E75" i="3"/>
  <c r="H75" i="3"/>
  <c r="H74" i="3" l="1"/>
  <c r="C75" i="3"/>
  <c r="E74" i="3"/>
  <c r="F75" i="3"/>
  <c r="H77" i="3"/>
  <c r="C74" i="3" l="1"/>
  <c r="F74" i="3"/>
  <c r="F77" i="3"/>
  <c r="F76" i="3"/>
  <c r="H71" i="2"/>
  <c r="G71" i="2"/>
  <c r="F71" i="2"/>
  <c r="H70" i="2"/>
  <c r="G70" i="2"/>
  <c r="F70" i="2"/>
  <c r="D70" i="2"/>
  <c r="C70" i="2"/>
  <c r="B70" i="2"/>
  <c r="H69" i="2"/>
  <c r="G69" i="2"/>
  <c r="F69" i="2"/>
  <c r="D69" i="2"/>
  <c r="C69" i="2"/>
  <c r="B69" i="2"/>
  <c r="H68" i="2"/>
  <c r="G68" i="2"/>
  <c r="F68" i="2"/>
  <c r="D68" i="2"/>
  <c r="C68" i="2"/>
  <c r="B68" i="2"/>
  <c r="H67" i="2"/>
  <c r="G67" i="2"/>
  <c r="F67" i="2"/>
  <c r="D67" i="2"/>
  <c r="C67" i="2"/>
  <c r="B67" i="2"/>
  <c r="H66" i="2"/>
  <c r="G66" i="2"/>
  <c r="F66" i="2"/>
  <c r="D66" i="2"/>
  <c r="C66" i="2"/>
  <c r="B66" i="2"/>
  <c r="H65" i="2"/>
  <c r="G65" i="2"/>
  <c r="F65" i="2"/>
  <c r="D65" i="2"/>
  <c r="C65" i="2"/>
  <c r="B65" i="2"/>
  <c r="H64" i="2"/>
  <c r="G64" i="2"/>
  <c r="F64" i="2"/>
  <c r="D64" i="2"/>
  <c r="C64" i="2"/>
  <c r="E76" i="2" s="1"/>
  <c r="B64" i="2"/>
  <c r="H63" i="2"/>
  <c r="G63" i="2"/>
  <c r="F63" i="2"/>
  <c r="D63" i="2"/>
  <c r="D59" i="2" s="1"/>
  <c r="C63" i="2"/>
  <c r="B63" i="2"/>
  <c r="H62" i="2"/>
  <c r="G62" i="2"/>
  <c r="F62" i="2"/>
  <c r="D62" i="2"/>
  <c r="C62" i="2"/>
  <c r="E75" i="2" s="1"/>
  <c r="B62" i="2"/>
  <c r="H61" i="2"/>
  <c r="G61" i="2"/>
  <c r="F61" i="2"/>
  <c r="D61" i="2"/>
  <c r="C61" i="2"/>
  <c r="B61" i="2"/>
  <c r="D4" i="2"/>
  <c r="C4" i="2"/>
  <c r="B4" i="2"/>
  <c r="D74" i="3" l="1"/>
  <c r="D77" i="3"/>
  <c r="D76" i="3"/>
  <c r="D75" i="3"/>
  <c r="E77" i="2"/>
  <c r="G77" i="2"/>
  <c r="C77" i="2" s="1"/>
  <c r="B59" i="2"/>
  <c r="C59" i="2"/>
  <c r="G76" i="2"/>
  <c r="H76" i="2" s="1"/>
  <c r="G75" i="2"/>
  <c r="H75" i="2" s="1"/>
  <c r="C75" i="2"/>
  <c r="E74" i="2"/>
  <c r="F74" i="2" s="1"/>
  <c r="G74" i="2"/>
  <c r="H74" i="2" s="1"/>
  <c r="F77" i="2" l="1"/>
  <c r="C76" i="2"/>
  <c r="F76" i="2"/>
  <c r="H77" i="2"/>
  <c r="F75" i="2"/>
  <c r="C74" i="2"/>
  <c r="D74" i="2" s="1"/>
  <c r="D75" i="2" l="1"/>
  <c r="D76" i="2"/>
  <c r="D77" i="2"/>
</calcChain>
</file>

<file path=xl/sharedStrings.xml><?xml version="1.0" encoding="utf-8"?>
<sst xmlns="http://schemas.openxmlformats.org/spreadsheetml/2006/main" count="1884" uniqueCount="152">
  <si>
    <t>令和6年(2024年)1月1日現在</t>
    <phoneticPr fontId="3"/>
  </si>
  <si>
    <t>男</t>
  </si>
  <si>
    <t>女</t>
  </si>
  <si>
    <t>計</t>
  </si>
  <si>
    <t xml:space="preserve"> </t>
    <phoneticPr fontId="3"/>
  </si>
  <si>
    <t>年齢各歳別・５歳階級別・３区分別男女別人口</t>
    <rPh sb="13" eb="16">
      <t>クブンベツ</t>
    </rPh>
    <phoneticPr fontId="3"/>
  </si>
  <si>
    <t>年　齢</t>
  </si>
  <si>
    <t>年　齢</t>
    <phoneticPr fontId="3"/>
  </si>
  <si>
    <t>総   数</t>
  </si>
  <si>
    <t>　０歳</t>
    <phoneticPr fontId="3"/>
  </si>
  <si>
    <t>５０歳</t>
    <phoneticPr fontId="3"/>
  </si>
  <si>
    <t>　１歳</t>
    <phoneticPr fontId="3"/>
  </si>
  <si>
    <t>５１歳</t>
    <phoneticPr fontId="3"/>
  </si>
  <si>
    <t>　２歳</t>
    <phoneticPr fontId="3"/>
  </si>
  <si>
    <t>５２歳</t>
    <phoneticPr fontId="3"/>
  </si>
  <si>
    <t>　３歳</t>
    <phoneticPr fontId="3"/>
  </si>
  <si>
    <t>５３歳</t>
    <phoneticPr fontId="3"/>
  </si>
  <si>
    <t>　４歳</t>
    <phoneticPr fontId="3"/>
  </si>
  <si>
    <t>５４歳</t>
    <phoneticPr fontId="3"/>
  </si>
  <si>
    <t>　５歳</t>
    <phoneticPr fontId="3"/>
  </si>
  <si>
    <t>５５歳</t>
    <phoneticPr fontId="3"/>
  </si>
  <si>
    <t>　６歳</t>
    <phoneticPr fontId="3"/>
  </si>
  <si>
    <t>５６歳</t>
    <phoneticPr fontId="3"/>
  </si>
  <si>
    <t>　７歳</t>
    <phoneticPr fontId="3"/>
  </si>
  <si>
    <t>５７歳</t>
    <phoneticPr fontId="3"/>
  </si>
  <si>
    <t>　８歳</t>
    <phoneticPr fontId="3"/>
  </si>
  <si>
    <t>５８歳</t>
    <phoneticPr fontId="3"/>
  </si>
  <si>
    <t>　９歳</t>
    <phoneticPr fontId="3"/>
  </si>
  <si>
    <t>５９歳</t>
    <phoneticPr fontId="3"/>
  </si>
  <si>
    <t>１０歳</t>
    <phoneticPr fontId="3"/>
  </si>
  <si>
    <t>６０歳</t>
    <phoneticPr fontId="3"/>
  </si>
  <si>
    <t>１１歳</t>
    <phoneticPr fontId="3"/>
  </si>
  <si>
    <t>６１歳</t>
    <phoneticPr fontId="3"/>
  </si>
  <si>
    <t>１２歳</t>
    <phoneticPr fontId="3"/>
  </si>
  <si>
    <t>６２歳</t>
    <phoneticPr fontId="3"/>
  </si>
  <si>
    <t>１３歳</t>
    <phoneticPr fontId="3"/>
  </si>
  <si>
    <t>６３歳</t>
    <phoneticPr fontId="3"/>
  </si>
  <si>
    <t>１４歳</t>
    <phoneticPr fontId="3"/>
  </si>
  <si>
    <t>６４歳</t>
    <phoneticPr fontId="3"/>
  </si>
  <si>
    <t>１５歳</t>
    <phoneticPr fontId="3"/>
  </si>
  <si>
    <t>６５歳</t>
    <phoneticPr fontId="3"/>
  </si>
  <si>
    <t>１６歳</t>
    <phoneticPr fontId="3"/>
  </si>
  <si>
    <t>６６歳</t>
    <phoneticPr fontId="3"/>
  </si>
  <si>
    <t>１７歳</t>
    <phoneticPr fontId="3"/>
  </si>
  <si>
    <t>６７歳</t>
    <phoneticPr fontId="3"/>
  </si>
  <si>
    <t>１８歳</t>
    <phoneticPr fontId="3"/>
  </si>
  <si>
    <t>６８歳</t>
    <phoneticPr fontId="3"/>
  </si>
  <si>
    <t>１９歳</t>
    <phoneticPr fontId="3"/>
  </si>
  <si>
    <t>６９歳</t>
    <phoneticPr fontId="3"/>
  </si>
  <si>
    <t>２０歳</t>
    <phoneticPr fontId="3"/>
  </si>
  <si>
    <t>７０歳</t>
    <phoneticPr fontId="3"/>
  </si>
  <si>
    <t>２１歳</t>
    <phoneticPr fontId="3"/>
  </si>
  <si>
    <t>７１歳</t>
    <phoneticPr fontId="3"/>
  </si>
  <si>
    <t>２２歳</t>
    <phoneticPr fontId="3"/>
  </si>
  <si>
    <t>７２歳</t>
    <phoneticPr fontId="3"/>
  </si>
  <si>
    <t>２３歳</t>
    <phoneticPr fontId="3"/>
  </si>
  <si>
    <t>７３歳</t>
    <phoneticPr fontId="3"/>
  </si>
  <si>
    <t>２４歳</t>
    <phoneticPr fontId="3"/>
  </si>
  <si>
    <t>７４歳</t>
    <phoneticPr fontId="3"/>
  </si>
  <si>
    <t>２５歳</t>
    <phoneticPr fontId="3"/>
  </si>
  <si>
    <t>７５歳</t>
    <phoneticPr fontId="3"/>
  </si>
  <si>
    <t>２６歳</t>
    <phoneticPr fontId="3"/>
  </si>
  <si>
    <t>７６歳</t>
    <phoneticPr fontId="3"/>
  </si>
  <si>
    <t>２７歳</t>
    <phoneticPr fontId="3"/>
  </si>
  <si>
    <t>７７歳</t>
    <phoneticPr fontId="3"/>
  </si>
  <si>
    <t>２８歳</t>
    <phoneticPr fontId="3"/>
  </si>
  <si>
    <t>７８歳</t>
    <phoneticPr fontId="3"/>
  </si>
  <si>
    <t>２９歳</t>
    <phoneticPr fontId="3"/>
  </si>
  <si>
    <t>７９歳</t>
    <phoneticPr fontId="3"/>
  </si>
  <si>
    <t>３０歳</t>
    <phoneticPr fontId="3"/>
  </si>
  <si>
    <t>８０歳</t>
    <phoneticPr fontId="3"/>
  </si>
  <si>
    <t>３１歳</t>
    <phoneticPr fontId="3"/>
  </si>
  <si>
    <t>８１歳</t>
    <phoneticPr fontId="3"/>
  </si>
  <si>
    <t>３２歳</t>
    <phoneticPr fontId="3"/>
  </si>
  <si>
    <t>８２歳</t>
    <phoneticPr fontId="3"/>
  </si>
  <si>
    <t>３３歳</t>
    <phoneticPr fontId="3"/>
  </si>
  <si>
    <t>８３歳</t>
    <phoneticPr fontId="3"/>
  </si>
  <si>
    <t>３４歳</t>
    <phoneticPr fontId="3"/>
  </si>
  <si>
    <t>８４歳</t>
    <phoneticPr fontId="3"/>
  </si>
  <si>
    <t>３５歳</t>
    <phoneticPr fontId="3"/>
  </si>
  <si>
    <t>８５歳</t>
    <phoneticPr fontId="3"/>
  </si>
  <si>
    <t>３６歳</t>
    <phoneticPr fontId="3"/>
  </si>
  <si>
    <t>８６歳</t>
    <phoneticPr fontId="3"/>
  </si>
  <si>
    <t>３７歳</t>
    <phoneticPr fontId="3"/>
  </si>
  <si>
    <t>８７歳</t>
    <phoneticPr fontId="3"/>
  </si>
  <si>
    <t>３８歳</t>
    <phoneticPr fontId="3"/>
  </si>
  <si>
    <t>８８歳</t>
    <phoneticPr fontId="3"/>
  </si>
  <si>
    <t>３９歳</t>
    <phoneticPr fontId="3"/>
  </si>
  <si>
    <t>８９歳</t>
    <phoneticPr fontId="3"/>
  </si>
  <si>
    <t>４０歳</t>
    <phoneticPr fontId="3"/>
  </si>
  <si>
    <t>９０歳</t>
    <phoneticPr fontId="3"/>
  </si>
  <si>
    <t>４１歳</t>
    <phoneticPr fontId="3"/>
  </si>
  <si>
    <t>９１歳</t>
    <phoneticPr fontId="3"/>
  </si>
  <si>
    <t>４２歳</t>
    <phoneticPr fontId="3"/>
  </si>
  <si>
    <t>９２歳</t>
    <phoneticPr fontId="3"/>
  </si>
  <si>
    <t>４３歳</t>
    <phoneticPr fontId="3"/>
  </si>
  <si>
    <t>９３歳</t>
    <phoneticPr fontId="3"/>
  </si>
  <si>
    <t>４４歳</t>
    <phoneticPr fontId="3"/>
  </si>
  <si>
    <t>９４歳</t>
    <phoneticPr fontId="3"/>
  </si>
  <si>
    <t>４５歳</t>
    <phoneticPr fontId="3"/>
  </si>
  <si>
    <t>９５歳</t>
    <phoneticPr fontId="3"/>
  </si>
  <si>
    <t>４６歳</t>
    <phoneticPr fontId="3"/>
  </si>
  <si>
    <t>９６歳</t>
    <phoneticPr fontId="3"/>
  </si>
  <si>
    <t>４７歳</t>
    <phoneticPr fontId="3"/>
  </si>
  <si>
    <t>９７歳</t>
    <phoneticPr fontId="3"/>
  </si>
  <si>
    <t>４８歳</t>
    <phoneticPr fontId="3"/>
  </si>
  <si>
    <t>９８歳</t>
    <phoneticPr fontId="3"/>
  </si>
  <si>
    <t>４９歳</t>
    <phoneticPr fontId="3"/>
  </si>
  <si>
    <t>９９歳</t>
    <phoneticPr fontId="3"/>
  </si>
  <si>
    <t>１００歳以上</t>
  </si>
  <si>
    <t>総    数</t>
  </si>
  <si>
    <t>0～4</t>
  </si>
  <si>
    <t>50～54</t>
  </si>
  <si>
    <t>5～9</t>
  </si>
  <si>
    <t>55～59</t>
  </si>
  <si>
    <t>10～14</t>
  </si>
  <si>
    <t>60～64</t>
  </si>
  <si>
    <t>15～19</t>
  </si>
  <si>
    <t>65～69</t>
  </si>
  <si>
    <t>20～24</t>
  </si>
  <si>
    <t>70～74</t>
  </si>
  <si>
    <t>25～29</t>
  </si>
  <si>
    <t>75～79</t>
  </si>
  <si>
    <t>30～34</t>
  </si>
  <si>
    <t>80～84</t>
  </si>
  <si>
    <t>35～39</t>
  </si>
  <si>
    <t>85～89</t>
  </si>
  <si>
    <t>40～44</t>
  </si>
  <si>
    <t>90～94</t>
  </si>
  <si>
    <t>45～49</t>
  </si>
  <si>
    <t>95～99</t>
    <phoneticPr fontId="3"/>
  </si>
  <si>
    <t>100歳以上</t>
  </si>
  <si>
    <t>区分</t>
    <rPh sb="0" eb="2">
      <t>クブン</t>
    </rPh>
    <phoneticPr fontId="3"/>
  </si>
  <si>
    <t>男</t>
    <phoneticPr fontId="3"/>
  </si>
  <si>
    <t>年少人口</t>
    <rPh sb="0" eb="2">
      <t>ネンショウ</t>
    </rPh>
    <rPh sb="2" eb="4">
      <t>ジンコウ</t>
    </rPh>
    <phoneticPr fontId="3"/>
  </si>
  <si>
    <t>（ 0－14歳）</t>
    <rPh sb="6" eb="7">
      <t>サイ</t>
    </rPh>
    <phoneticPr fontId="3"/>
  </si>
  <si>
    <t>生産年齢人口</t>
    <rPh sb="0" eb="2">
      <t>セイサン</t>
    </rPh>
    <rPh sb="2" eb="4">
      <t>ネンレイ</t>
    </rPh>
    <rPh sb="4" eb="6">
      <t>ジンコウ</t>
    </rPh>
    <phoneticPr fontId="3"/>
  </si>
  <si>
    <t>（15－64歳）</t>
    <rPh sb="6" eb="7">
      <t>サイ</t>
    </rPh>
    <phoneticPr fontId="3"/>
  </si>
  <si>
    <t>老年人口</t>
    <rPh sb="0" eb="2">
      <t>ロウネン</t>
    </rPh>
    <rPh sb="2" eb="4">
      <t>ジンコウ</t>
    </rPh>
    <phoneticPr fontId="3"/>
  </si>
  <si>
    <t>（65歳－   ）</t>
    <rPh sb="3" eb="4">
      <t>サイ</t>
    </rPh>
    <phoneticPr fontId="3"/>
  </si>
  <si>
    <t>※割合については小数点第二位を四捨五入しているため、合計が100％にならない場合があります。</t>
    <rPh sb="1" eb="3">
      <t>ワリアイ</t>
    </rPh>
    <rPh sb="8" eb="11">
      <t>ショウスウテン</t>
    </rPh>
    <rPh sb="11" eb="12">
      <t>ダイ</t>
    </rPh>
    <rPh sb="12" eb="13">
      <t>ニ</t>
    </rPh>
    <rPh sb="13" eb="14">
      <t>クライ</t>
    </rPh>
    <rPh sb="15" eb="19">
      <t>シシャゴニュウ</t>
    </rPh>
    <rPh sb="26" eb="28">
      <t>ゴウケイ</t>
    </rPh>
    <rPh sb="38" eb="40">
      <t>バアイ</t>
    </rPh>
    <phoneticPr fontId="3"/>
  </si>
  <si>
    <t>令和6年(2024年)2月1日現在</t>
    <phoneticPr fontId="3"/>
  </si>
  <si>
    <t>令和6年(2024年)3月1日現在</t>
    <phoneticPr fontId="3"/>
  </si>
  <si>
    <t>令和6年(2024年)4月1日現在</t>
    <phoneticPr fontId="3"/>
  </si>
  <si>
    <t>令和6年(2024年)5月1日現在</t>
    <phoneticPr fontId="3"/>
  </si>
  <si>
    <t>令和6年(2024年)6月1日現在</t>
    <phoneticPr fontId="3"/>
  </si>
  <si>
    <t>令和6年(2024年)7月1日現在</t>
    <phoneticPr fontId="3"/>
  </si>
  <si>
    <t>令和6年(2024年)8月1日現在</t>
    <phoneticPr fontId="3"/>
  </si>
  <si>
    <t>令和6年(2024年)9月1日現在</t>
    <phoneticPr fontId="3"/>
  </si>
  <si>
    <t>令和6年(2024年)10月1日現在</t>
    <phoneticPr fontId="3"/>
  </si>
  <si>
    <t>令和6年(2024年)11月1日現在</t>
    <phoneticPr fontId="3"/>
  </si>
  <si>
    <t>令和6年(2024年)12月1日現在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</si>
</sst>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&quot;( &quot;###.0%&quot;)&quot;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</cellStyleXfs>
  <cellXfs count="55">
    <xf numFmtId="0" fontId="0" fillId="0" borderId="0" xfId="0"/>
    <xf numFmtId="38" fontId="4" fillId="0" borderId="0" xfId="1" applyFont="1"/>
    <xf numFmtId="38" fontId="4" fillId="0" borderId="1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1" fillId="0" borderId="0" xfId="1" applyFont="1"/>
    <xf numFmtId="38" fontId="8" fillId="0" borderId="0" xfId="1" applyFont="1"/>
    <xf numFmtId="38" fontId="4" fillId="0" borderId="0" xfId="1" applyFont="1" applyAlignment="1">
      <alignment horizontal="center"/>
    </xf>
    <xf numFmtId="38" fontId="6" fillId="0" borderId="0" xfId="1" applyFont="1" applyBorder="1" applyAlignment="1">
      <alignment horizontal="right"/>
    </xf>
    <xf numFmtId="38" fontId="6" fillId="0" borderId="0" xfId="1" applyFont="1"/>
    <xf numFmtId="38" fontId="8" fillId="0" borderId="0" xfId="1" applyFont="1" applyAlignment="1">
      <alignment horizontal="center" vertical="center"/>
    </xf>
    <xf numFmtId="38" fontId="8" fillId="0" borderId="0" xfId="1" applyFont="1" applyAlignment="1">
      <alignment horizontal="center"/>
    </xf>
    <xf numFmtId="38" fontId="7" fillId="0" borderId="5" xfId="1" applyFont="1" applyBorder="1" applyAlignment="1">
      <alignment horizontal="center" vertical="center"/>
    </xf>
    <xf numFmtId="176" fontId="7" fillId="0" borderId="6" xfId="1" applyNumberFormat="1" applyFont="1" applyBorder="1" applyAlignment="1">
      <alignment horizontal="right" vertical="center"/>
    </xf>
    <xf numFmtId="38" fontId="5" fillId="0" borderId="7" xfId="1" applyFont="1" applyBorder="1" applyAlignment="1">
      <alignment horizontal="center" vertical="center"/>
    </xf>
    <xf numFmtId="176" fontId="5" fillId="0" borderId="7" xfId="1" applyNumberFormat="1" applyFont="1" applyBorder="1" applyAlignment="1">
      <alignment horizontal="right" vertical="center"/>
    </xf>
    <xf numFmtId="176" fontId="5" fillId="0" borderId="9" xfId="1" applyNumberFormat="1" applyFont="1" applyBorder="1" applyAlignment="1">
      <alignment horizontal="right" vertical="center"/>
    </xf>
    <xf numFmtId="38" fontId="5" fillId="0" borderId="10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176" fontId="4" fillId="0" borderId="7" xfId="1" applyNumberFormat="1" applyFont="1" applyBorder="1" applyAlignment="1">
      <alignment horizontal="right" vertical="center"/>
    </xf>
    <xf numFmtId="38" fontId="4" fillId="0" borderId="11" xfId="1" applyFont="1" applyBorder="1" applyAlignment="1">
      <alignment horizontal="center" vertical="center"/>
    </xf>
    <xf numFmtId="176" fontId="4" fillId="0" borderId="9" xfId="1" applyNumberFormat="1" applyFont="1" applyBorder="1" applyAlignment="1">
      <alignment horizontal="right" vertical="center"/>
    </xf>
    <xf numFmtId="38" fontId="4" fillId="0" borderId="7" xfId="1" applyFont="1" applyBorder="1" applyAlignment="1">
      <alignment horizontal="center" vertical="center"/>
    </xf>
    <xf numFmtId="38" fontId="5" fillId="0" borderId="15" xfId="1" applyFont="1" applyBorder="1" applyAlignment="1">
      <alignment horizontal="center" vertical="center"/>
    </xf>
    <xf numFmtId="176" fontId="5" fillId="0" borderId="12" xfId="1" applyNumberFormat="1" applyFont="1" applyBorder="1" applyAlignment="1">
      <alignment horizontal="right" vertical="center"/>
    </xf>
    <xf numFmtId="38" fontId="4" fillId="0" borderId="12" xfId="1" applyFont="1" applyBorder="1" applyAlignment="1">
      <alignment horizontal="center" vertical="center"/>
    </xf>
    <xf numFmtId="176" fontId="4" fillId="0" borderId="12" xfId="1" applyNumberFormat="1" applyFont="1" applyBorder="1" applyAlignment="1">
      <alignment horizontal="right" vertical="center"/>
    </xf>
    <xf numFmtId="176" fontId="4" fillId="0" borderId="13" xfId="1" applyNumberFormat="1" applyFont="1" applyBorder="1" applyAlignment="1">
      <alignment horizontal="right" vertical="center"/>
    </xf>
    <xf numFmtId="38" fontId="9" fillId="0" borderId="10" xfId="1" applyFont="1" applyBorder="1" applyAlignment="1">
      <alignment horizontal="center" vertical="center"/>
    </xf>
    <xf numFmtId="176" fontId="9" fillId="0" borderId="7" xfId="1" applyNumberFormat="1" applyFont="1" applyBorder="1" applyAlignment="1">
      <alignment horizontal="right" vertical="center"/>
    </xf>
    <xf numFmtId="38" fontId="8" fillId="0" borderId="0" xfId="1" applyFont="1" applyAlignment="1">
      <alignment vertical="center"/>
    </xf>
    <xf numFmtId="38" fontId="4" fillId="0" borderId="15" xfId="1" applyFont="1" applyBorder="1" applyAlignment="1">
      <alignment horizontal="center" vertical="center"/>
    </xf>
    <xf numFmtId="38" fontId="7" fillId="0" borderId="20" xfId="1" applyFont="1" applyBorder="1" applyAlignment="1">
      <alignment horizontal="center" vertical="center"/>
    </xf>
    <xf numFmtId="38" fontId="7" fillId="0" borderId="21" xfId="1" applyFont="1" applyBorder="1" applyAlignment="1">
      <alignment horizontal="center" vertical="center"/>
    </xf>
    <xf numFmtId="176" fontId="7" fillId="0" borderId="22" xfId="1" applyNumberFormat="1" applyFont="1" applyBorder="1" applyAlignment="1">
      <alignment vertical="center"/>
    </xf>
    <xf numFmtId="177" fontId="7" fillId="0" borderId="21" xfId="1" applyNumberFormat="1" applyFont="1" applyBorder="1" applyAlignment="1">
      <alignment horizontal="center" vertical="center"/>
    </xf>
    <xf numFmtId="177" fontId="7" fillId="0" borderId="23" xfId="1" applyNumberFormat="1" applyFont="1" applyBorder="1" applyAlignment="1">
      <alignment horizontal="center" vertical="center"/>
    </xf>
    <xf numFmtId="38" fontId="4" fillId="0" borderId="14" xfId="1" applyFont="1" applyBorder="1" applyAlignment="1">
      <alignment horizontal="center" vertical="center"/>
    </xf>
    <xf numFmtId="176" fontId="4" fillId="0" borderId="24" xfId="1" applyNumberFormat="1" applyFont="1" applyBorder="1" applyAlignment="1">
      <alignment vertical="center"/>
    </xf>
    <xf numFmtId="177" fontId="4" fillId="0" borderId="25" xfId="1" applyNumberFormat="1" applyFont="1" applyBorder="1" applyAlignment="1">
      <alignment horizontal="center" vertical="center"/>
    </xf>
    <xf numFmtId="177" fontId="4" fillId="0" borderId="26" xfId="1" applyNumberFormat="1" applyFont="1" applyBorder="1" applyAlignment="1">
      <alignment horizontal="center" vertical="center"/>
    </xf>
    <xf numFmtId="176" fontId="4" fillId="0" borderId="8" xfId="1" applyNumberFormat="1" applyFont="1" applyBorder="1" applyAlignment="1">
      <alignment vertical="center"/>
    </xf>
    <xf numFmtId="177" fontId="4" fillId="0" borderId="11" xfId="1" applyNumberFormat="1" applyFont="1" applyBorder="1" applyAlignment="1">
      <alignment horizontal="center" vertical="center"/>
    </xf>
    <xf numFmtId="177" fontId="4" fillId="0" borderId="27" xfId="1" applyNumberFormat="1" applyFont="1" applyBorder="1" applyAlignment="1">
      <alignment horizontal="center" vertical="center"/>
    </xf>
    <xf numFmtId="38" fontId="4" fillId="0" borderId="28" xfId="1" applyFont="1" applyBorder="1" applyAlignment="1">
      <alignment horizontal="center" vertical="center"/>
    </xf>
    <xf numFmtId="38" fontId="4" fillId="0" borderId="16" xfId="1" applyFont="1" applyBorder="1" applyAlignment="1">
      <alignment horizontal="center" vertical="center"/>
    </xf>
    <xf numFmtId="176" fontId="4" fillId="0" borderId="29" xfId="1" applyNumberFormat="1" applyFont="1" applyBorder="1" applyAlignment="1">
      <alignment vertical="center"/>
    </xf>
    <xf numFmtId="177" fontId="4" fillId="0" borderId="16" xfId="1" applyNumberFormat="1" applyFont="1" applyBorder="1" applyAlignment="1">
      <alignment horizontal="center" vertical="center"/>
    </xf>
    <xf numFmtId="177" fontId="4" fillId="0" borderId="30" xfId="1" applyNumberFormat="1" applyFont="1" applyBorder="1" applyAlignment="1">
      <alignment horizontal="center" vertical="center"/>
    </xf>
    <xf numFmtId="38" fontId="0" fillId="0" borderId="0" xfId="1" applyFont="1"/>
    <xf numFmtId="38" fontId="2" fillId="0" borderId="0" xfId="1" applyFont="1" applyBorder="1" applyAlignment="1">
      <alignment horizontal="center"/>
    </xf>
    <xf numFmtId="38" fontId="4" fillId="0" borderId="17" xfId="1" applyFont="1" applyBorder="1" applyAlignment="1">
      <alignment horizontal="center" vertical="center"/>
    </xf>
    <xf numFmtId="38" fontId="4" fillId="0" borderId="18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19" xfId="1" applyFont="1" applyBorder="1" applyAlignment="1">
      <alignment horizontal="center" vertical="center"/>
    </xf>
  </cellXfs>
  <cellStyles count="3">
    <cellStyle name="桁区切り" xfId="1" builtinId="6"/>
    <cellStyle name="桁区切り 2" xfId="2" xr:uid="{00000000-0005-0000-0000-000001000000}"/>
    <cellStyle name="標準" xfId="0" builtinId="0"/>
  </cellStyles>
  <dxfs count="36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J78"/>
  <sheetViews>
    <sheetView zoomScaleNormal="100" zoomScaleSheetLayoutView="100" workbookViewId="0">
      <selection activeCell="K19" sqref="K19"/>
    </sheetView>
  </sheetViews>
  <sheetFormatPr defaultColWidth="9" defaultRowHeight="13.2" x14ac:dyDescent="0.2"/>
  <cols>
    <col min="1" max="4" width="11.21875" style="6" customWidth="1"/>
    <col min="5" max="5" width="11.21875" style="11" customWidth="1"/>
    <col min="6" max="8" width="11.21875" style="6" customWidth="1"/>
    <col min="9" max="16384" width="9" style="6"/>
  </cols>
  <sheetData>
    <row r="1" spans="1:10" ht="18.75" customHeight="1" x14ac:dyDescent="0.2">
      <c r="A1" s="50" t="s">
        <v>5</v>
      </c>
      <c r="B1" s="50"/>
      <c r="C1" s="50"/>
      <c r="D1" s="50"/>
      <c r="E1" s="50"/>
      <c r="F1" s="50"/>
      <c r="G1" s="50"/>
      <c r="H1" s="50"/>
      <c r="I1" s="5"/>
      <c r="J1" s="5"/>
    </row>
    <row r="2" spans="1:10" ht="16.5" customHeight="1" thickBot="1" x14ac:dyDescent="0.25">
      <c r="A2" s="1"/>
      <c r="B2" s="1"/>
      <c r="C2" s="1"/>
      <c r="D2" s="1"/>
      <c r="E2" s="7"/>
      <c r="F2" s="1"/>
      <c r="G2" s="1"/>
      <c r="H2" s="8" t="s">
        <v>0</v>
      </c>
      <c r="I2" s="5"/>
      <c r="J2" s="9"/>
    </row>
    <row r="3" spans="1:10" s="11" customFormat="1" ht="15" customHeight="1" x14ac:dyDescent="0.2">
      <c r="A3" s="2" t="s">
        <v>6</v>
      </c>
      <c r="B3" s="3" t="s">
        <v>3</v>
      </c>
      <c r="C3" s="3" t="s">
        <v>1</v>
      </c>
      <c r="D3" s="3" t="s">
        <v>2</v>
      </c>
      <c r="E3" s="3" t="s">
        <v>7</v>
      </c>
      <c r="F3" s="3" t="s">
        <v>3</v>
      </c>
      <c r="G3" s="3" t="s">
        <v>1</v>
      </c>
      <c r="H3" s="4" t="s">
        <v>2</v>
      </c>
      <c r="I3" s="10"/>
      <c r="J3" s="10"/>
    </row>
    <row r="4" spans="1:10" ht="12" customHeight="1" thickBot="1" x14ac:dyDescent="0.25">
      <c r="A4" s="12" t="s">
        <v>8</v>
      </c>
      <c r="B4" s="13">
        <f>SUM(B6:B55,F6:F56)</f>
        <v>343062</v>
      </c>
      <c r="C4" s="13">
        <f>SUM(C6:C55,G6:G56)</f>
        <v>169773</v>
      </c>
      <c r="D4" s="13">
        <f>SUM(D6:D55,H6:H56)</f>
        <v>173289</v>
      </c>
      <c r="E4" s="14"/>
      <c r="F4" s="15"/>
      <c r="G4" s="15"/>
      <c r="H4" s="16"/>
    </row>
    <row r="5" spans="1:10" ht="5.25" customHeight="1" thickTop="1" x14ac:dyDescent="0.2">
      <c r="A5" s="17"/>
      <c r="B5" s="15"/>
      <c r="C5" s="15"/>
      <c r="D5" s="15"/>
      <c r="E5" s="14"/>
      <c r="F5" s="15"/>
      <c r="G5" s="15"/>
      <c r="H5" s="16"/>
    </row>
    <row r="6" spans="1:10" ht="11.25" customHeight="1" x14ac:dyDescent="0.2">
      <c r="A6" s="18" t="s">
        <v>9</v>
      </c>
      <c r="B6" s="19">
        <v>2082</v>
      </c>
      <c r="C6" s="19">
        <v>1018</v>
      </c>
      <c r="D6" s="19">
        <v>1064</v>
      </c>
      <c r="E6" s="20" t="s">
        <v>10</v>
      </c>
      <c r="F6" s="19">
        <v>6346</v>
      </c>
      <c r="G6" s="19">
        <v>3278</v>
      </c>
      <c r="H6" s="21">
        <v>3068</v>
      </c>
    </row>
    <row r="7" spans="1:10" ht="11.25" customHeight="1" x14ac:dyDescent="0.2">
      <c r="A7" s="18" t="s">
        <v>11</v>
      </c>
      <c r="B7" s="19">
        <v>2319</v>
      </c>
      <c r="C7" s="19">
        <v>1168</v>
      </c>
      <c r="D7" s="19">
        <v>1151</v>
      </c>
      <c r="E7" s="20" t="s">
        <v>12</v>
      </c>
      <c r="F7" s="19">
        <v>6278</v>
      </c>
      <c r="G7" s="19">
        <v>3314</v>
      </c>
      <c r="H7" s="21">
        <v>2964</v>
      </c>
    </row>
    <row r="8" spans="1:10" ht="11.25" customHeight="1" x14ac:dyDescent="0.2">
      <c r="A8" s="18" t="s">
        <v>13</v>
      </c>
      <c r="B8" s="19">
        <v>2377</v>
      </c>
      <c r="C8" s="19">
        <v>1252</v>
      </c>
      <c r="D8" s="19">
        <v>1125</v>
      </c>
      <c r="E8" s="20" t="s">
        <v>14</v>
      </c>
      <c r="F8" s="19">
        <v>6252</v>
      </c>
      <c r="G8" s="19">
        <v>3229</v>
      </c>
      <c r="H8" s="21">
        <v>3023</v>
      </c>
    </row>
    <row r="9" spans="1:10" ht="11.25" customHeight="1" x14ac:dyDescent="0.2">
      <c r="A9" s="18" t="s">
        <v>15</v>
      </c>
      <c r="B9" s="19">
        <v>2418</v>
      </c>
      <c r="C9" s="19">
        <v>1221</v>
      </c>
      <c r="D9" s="19">
        <v>1197</v>
      </c>
      <c r="E9" s="20" t="s">
        <v>16</v>
      </c>
      <c r="F9" s="19">
        <v>5837</v>
      </c>
      <c r="G9" s="19">
        <v>3068</v>
      </c>
      <c r="H9" s="21">
        <v>2769</v>
      </c>
    </row>
    <row r="10" spans="1:10" ht="11.25" customHeight="1" x14ac:dyDescent="0.2">
      <c r="A10" s="18" t="s">
        <v>17</v>
      </c>
      <c r="B10" s="19">
        <v>2544</v>
      </c>
      <c r="C10" s="19">
        <v>1363</v>
      </c>
      <c r="D10" s="19">
        <v>1181</v>
      </c>
      <c r="E10" s="20" t="s">
        <v>18</v>
      </c>
      <c r="F10" s="19">
        <v>5807</v>
      </c>
      <c r="G10" s="19">
        <v>2977</v>
      </c>
      <c r="H10" s="21">
        <v>2830</v>
      </c>
    </row>
    <row r="11" spans="1:10" ht="11.25" customHeight="1" x14ac:dyDescent="0.2">
      <c r="A11" s="18" t="s">
        <v>19</v>
      </c>
      <c r="B11" s="19">
        <v>2720</v>
      </c>
      <c r="C11" s="19">
        <v>1395</v>
      </c>
      <c r="D11" s="19">
        <v>1325</v>
      </c>
      <c r="E11" s="20" t="s">
        <v>20</v>
      </c>
      <c r="F11" s="19">
        <v>5487</v>
      </c>
      <c r="G11" s="19">
        <v>2847</v>
      </c>
      <c r="H11" s="21">
        <v>2640</v>
      </c>
    </row>
    <row r="12" spans="1:10" ht="11.25" customHeight="1" x14ac:dyDescent="0.2">
      <c r="A12" s="18" t="s">
        <v>21</v>
      </c>
      <c r="B12" s="19">
        <v>2843</v>
      </c>
      <c r="C12" s="19">
        <v>1463</v>
      </c>
      <c r="D12" s="19">
        <v>1380</v>
      </c>
      <c r="E12" s="20" t="s">
        <v>22</v>
      </c>
      <c r="F12" s="19">
        <v>5468</v>
      </c>
      <c r="G12" s="19">
        <v>2851</v>
      </c>
      <c r="H12" s="21">
        <v>2617</v>
      </c>
    </row>
    <row r="13" spans="1:10" ht="11.25" customHeight="1" x14ac:dyDescent="0.2">
      <c r="A13" s="18" t="s">
        <v>23</v>
      </c>
      <c r="B13" s="19">
        <v>2985</v>
      </c>
      <c r="C13" s="19">
        <v>1504</v>
      </c>
      <c r="D13" s="19">
        <v>1481</v>
      </c>
      <c r="E13" s="20" t="s">
        <v>24</v>
      </c>
      <c r="F13" s="19">
        <v>3926</v>
      </c>
      <c r="G13" s="19">
        <v>2042</v>
      </c>
      <c r="H13" s="21">
        <v>1884</v>
      </c>
    </row>
    <row r="14" spans="1:10" ht="11.25" customHeight="1" x14ac:dyDescent="0.2">
      <c r="A14" s="18" t="s">
        <v>25</v>
      </c>
      <c r="B14" s="19">
        <v>2951</v>
      </c>
      <c r="C14" s="19">
        <v>1525</v>
      </c>
      <c r="D14" s="19">
        <v>1426</v>
      </c>
      <c r="E14" s="20" t="s">
        <v>26</v>
      </c>
      <c r="F14" s="19">
        <v>4909</v>
      </c>
      <c r="G14" s="19">
        <v>2552</v>
      </c>
      <c r="H14" s="21">
        <v>2357</v>
      </c>
    </row>
    <row r="15" spans="1:10" ht="11.25" customHeight="1" x14ac:dyDescent="0.2">
      <c r="A15" s="18" t="s">
        <v>27</v>
      </c>
      <c r="B15" s="19">
        <v>2951</v>
      </c>
      <c r="C15" s="19">
        <v>1507</v>
      </c>
      <c r="D15" s="19">
        <v>1444</v>
      </c>
      <c r="E15" s="20" t="s">
        <v>28</v>
      </c>
      <c r="F15" s="19">
        <v>4449</v>
      </c>
      <c r="G15" s="19">
        <v>2282</v>
      </c>
      <c r="H15" s="21">
        <v>2167</v>
      </c>
    </row>
    <row r="16" spans="1:10" ht="11.25" customHeight="1" x14ac:dyDescent="0.2">
      <c r="A16" s="18" t="s">
        <v>29</v>
      </c>
      <c r="B16" s="19">
        <v>2946</v>
      </c>
      <c r="C16" s="19">
        <v>1478</v>
      </c>
      <c r="D16" s="19">
        <v>1468</v>
      </c>
      <c r="E16" s="20" t="s">
        <v>30</v>
      </c>
      <c r="F16" s="19">
        <v>4103</v>
      </c>
      <c r="G16" s="19">
        <v>2134</v>
      </c>
      <c r="H16" s="21">
        <v>1969</v>
      </c>
    </row>
    <row r="17" spans="1:8" ht="11.25" customHeight="1" x14ac:dyDescent="0.2">
      <c r="A17" s="18" t="s">
        <v>31</v>
      </c>
      <c r="B17" s="19">
        <v>3041</v>
      </c>
      <c r="C17" s="19">
        <v>1531</v>
      </c>
      <c r="D17" s="19">
        <v>1510</v>
      </c>
      <c r="E17" s="20" t="s">
        <v>32</v>
      </c>
      <c r="F17" s="19">
        <v>3785</v>
      </c>
      <c r="G17" s="19">
        <v>1993</v>
      </c>
      <c r="H17" s="21">
        <v>1792</v>
      </c>
    </row>
    <row r="18" spans="1:8" ht="11.25" customHeight="1" x14ac:dyDescent="0.2">
      <c r="A18" s="18" t="s">
        <v>33</v>
      </c>
      <c r="B18" s="19">
        <v>2958</v>
      </c>
      <c r="C18" s="19">
        <v>1520</v>
      </c>
      <c r="D18" s="19">
        <v>1438</v>
      </c>
      <c r="E18" s="20" t="s">
        <v>34</v>
      </c>
      <c r="F18" s="19">
        <v>3481</v>
      </c>
      <c r="G18" s="19">
        <v>1711</v>
      </c>
      <c r="H18" s="21">
        <v>1770</v>
      </c>
    </row>
    <row r="19" spans="1:8" ht="11.25" customHeight="1" x14ac:dyDescent="0.2">
      <c r="A19" s="18" t="s">
        <v>35</v>
      </c>
      <c r="B19" s="19">
        <v>3125</v>
      </c>
      <c r="C19" s="19">
        <v>1646</v>
      </c>
      <c r="D19" s="19">
        <v>1479</v>
      </c>
      <c r="E19" s="20" t="s">
        <v>36</v>
      </c>
      <c r="F19" s="19">
        <v>3468</v>
      </c>
      <c r="G19" s="19">
        <v>1752</v>
      </c>
      <c r="H19" s="21">
        <v>1716</v>
      </c>
    </row>
    <row r="20" spans="1:8" ht="11.25" customHeight="1" x14ac:dyDescent="0.2">
      <c r="A20" s="18" t="s">
        <v>37</v>
      </c>
      <c r="B20" s="19">
        <v>3068</v>
      </c>
      <c r="C20" s="19">
        <v>1516</v>
      </c>
      <c r="D20" s="19">
        <v>1552</v>
      </c>
      <c r="E20" s="20" t="s">
        <v>38</v>
      </c>
      <c r="F20" s="19">
        <v>3402</v>
      </c>
      <c r="G20" s="19">
        <v>1727</v>
      </c>
      <c r="H20" s="21">
        <v>1675</v>
      </c>
    </row>
    <row r="21" spans="1:8" ht="11.25" customHeight="1" x14ac:dyDescent="0.2">
      <c r="A21" s="18" t="s">
        <v>39</v>
      </c>
      <c r="B21" s="19">
        <v>3057</v>
      </c>
      <c r="C21" s="19">
        <v>1579</v>
      </c>
      <c r="D21" s="19">
        <v>1478</v>
      </c>
      <c r="E21" s="20" t="s">
        <v>40</v>
      </c>
      <c r="F21" s="19">
        <v>3374</v>
      </c>
      <c r="G21" s="19">
        <v>1644</v>
      </c>
      <c r="H21" s="21">
        <v>1730</v>
      </c>
    </row>
    <row r="22" spans="1:8" ht="11.25" customHeight="1" x14ac:dyDescent="0.2">
      <c r="A22" s="18" t="s">
        <v>41</v>
      </c>
      <c r="B22" s="19">
        <v>3156</v>
      </c>
      <c r="C22" s="19">
        <v>1634</v>
      </c>
      <c r="D22" s="19">
        <v>1522</v>
      </c>
      <c r="E22" s="20" t="s">
        <v>42</v>
      </c>
      <c r="F22" s="19">
        <v>3145</v>
      </c>
      <c r="G22" s="19">
        <v>1603</v>
      </c>
      <c r="H22" s="21">
        <v>1542</v>
      </c>
    </row>
    <row r="23" spans="1:8" ht="11.25" customHeight="1" x14ac:dyDescent="0.2">
      <c r="A23" s="18" t="s">
        <v>43</v>
      </c>
      <c r="B23" s="19">
        <v>3050</v>
      </c>
      <c r="C23" s="19">
        <v>1521</v>
      </c>
      <c r="D23" s="19">
        <v>1529</v>
      </c>
      <c r="E23" s="20" t="s">
        <v>44</v>
      </c>
      <c r="F23" s="19">
        <v>3195</v>
      </c>
      <c r="G23" s="19">
        <v>1546</v>
      </c>
      <c r="H23" s="21">
        <v>1649</v>
      </c>
    </row>
    <row r="24" spans="1:8" ht="11.25" customHeight="1" x14ac:dyDescent="0.2">
      <c r="A24" s="18" t="s">
        <v>45</v>
      </c>
      <c r="B24" s="19">
        <v>2962</v>
      </c>
      <c r="C24" s="19">
        <v>1556</v>
      </c>
      <c r="D24" s="19">
        <v>1406</v>
      </c>
      <c r="E24" s="20" t="s">
        <v>46</v>
      </c>
      <c r="F24" s="19">
        <v>3484</v>
      </c>
      <c r="G24" s="19">
        <v>1689</v>
      </c>
      <c r="H24" s="21">
        <v>1795</v>
      </c>
    </row>
    <row r="25" spans="1:8" ht="11.25" customHeight="1" x14ac:dyDescent="0.2">
      <c r="A25" s="18" t="s">
        <v>47</v>
      </c>
      <c r="B25" s="19">
        <v>3183</v>
      </c>
      <c r="C25" s="19">
        <v>1610</v>
      </c>
      <c r="D25" s="19">
        <v>1573</v>
      </c>
      <c r="E25" s="20" t="s">
        <v>48</v>
      </c>
      <c r="F25" s="19">
        <v>3452</v>
      </c>
      <c r="G25" s="19">
        <v>1663</v>
      </c>
      <c r="H25" s="21">
        <v>1789</v>
      </c>
    </row>
    <row r="26" spans="1:8" ht="11.25" customHeight="1" x14ac:dyDescent="0.2">
      <c r="A26" s="18" t="s">
        <v>49</v>
      </c>
      <c r="B26" s="19">
        <v>3369</v>
      </c>
      <c r="C26" s="19">
        <v>1679</v>
      </c>
      <c r="D26" s="19">
        <v>1690</v>
      </c>
      <c r="E26" s="20" t="s">
        <v>50</v>
      </c>
      <c r="F26" s="19">
        <v>3597</v>
      </c>
      <c r="G26" s="19">
        <v>1713</v>
      </c>
      <c r="H26" s="21">
        <v>1884</v>
      </c>
    </row>
    <row r="27" spans="1:8" ht="11.25" customHeight="1" x14ac:dyDescent="0.2">
      <c r="A27" s="18" t="s">
        <v>51</v>
      </c>
      <c r="B27" s="19">
        <v>3382</v>
      </c>
      <c r="C27" s="19">
        <v>1698</v>
      </c>
      <c r="D27" s="19">
        <v>1684</v>
      </c>
      <c r="E27" s="20" t="s">
        <v>52</v>
      </c>
      <c r="F27" s="19">
        <v>3935</v>
      </c>
      <c r="G27" s="19">
        <v>1787</v>
      </c>
      <c r="H27" s="21">
        <v>2148</v>
      </c>
    </row>
    <row r="28" spans="1:8" ht="11.25" customHeight="1" x14ac:dyDescent="0.2">
      <c r="A28" s="18" t="s">
        <v>53</v>
      </c>
      <c r="B28" s="19">
        <v>3481</v>
      </c>
      <c r="C28" s="19">
        <v>1765</v>
      </c>
      <c r="D28" s="19">
        <v>1716</v>
      </c>
      <c r="E28" s="20" t="s">
        <v>54</v>
      </c>
      <c r="F28" s="19">
        <v>3967</v>
      </c>
      <c r="G28" s="19">
        <v>1867</v>
      </c>
      <c r="H28" s="21">
        <v>2100</v>
      </c>
    </row>
    <row r="29" spans="1:8" ht="11.25" customHeight="1" x14ac:dyDescent="0.2">
      <c r="A29" s="18" t="s">
        <v>55</v>
      </c>
      <c r="B29" s="19">
        <v>3627</v>
      </c>
      <c r="C29" s="19">
        <v>1809</v>
      </c>
      <c r="D29" s="19">
        <v>1818</v>
      </c>
      <c r="E29" s="20" t="s">
        <v>56</v>
      </c>
      <c r="F29" s="19">
        <v>4384</v>
      </c>
      <c r="G29" s="19">
        <v>2042</v>
      </c>
      <c r="H29" s="21">
        <v>2342</v>
      </c>
    </row>
    <row r="30" spans="1:8" ht="11.25" customHeight="1" x14ac:dyDescent="0.2">
      <c r="A30" s="18" t="s">
        <v>57</v>
      </c>
      <c r="B30" s="19">
        <v>3759</v>
      </c>
      <c r="C30" s="19">
        <v>1906</v>
      </c>
      <c r="D30" s="19">
        <v>1853</v>
      </c>
      <c r="E30" s="20" t="s">
        <v>58</v>
      </c>
      <c r="F30" s="19">
        <v>4987</v>
      </c>
      <c r="G30" s="19">
        <v>2274</v>
      </c>
      <c r="H30" s="21">
        <v>2713</v>
      </c>
    </row>
    <row r="31" spans="1:8" ht="11.25" customHeight="1" x14ac:dyDescent="0.2">
      <c r="A31" s="18" t="s">
        <v>59</v>
      </c>
      <c r="B31" s="19">
        <v>3881</v>
      </c>
      <c r="C31" s="19">
        <v>1932</v>
      </c>
      <c r="D31" s="19">
        <v>1949</v>
      </c>
      <c r="E31" s="20" t="s">
        <v>60</v>
      </c>
      <c r="F31" s="19">
        <v>4838</v>
      </c>
      <c r="G31" s="19">
        <v>2167</v>
      </c>
      <c r="H31" s="21">
        <v>2671</v>
      </c>
    </row>
    <row r="32" spans="1:8" ht="11.25" customHeight="1" x14ac:dyDescent="0.2">
      <c r="A32" s="18" t="s">
        <v>61</v>
      </c>
      <c r="B32" s="19">
        <v>3753</v>
      </c>
      <c r="C32" s="19">
        <v>1866</v>
      </c>
      <c r="D32" s="19">
        <v>1887</v>
      </c>
      <c r="E32" s="22" t="s">
        <v>62</v>
      </c>
      <c r="F32" s="19">
        <v>5019</v>
      </c>
      <c r="G32" s="19">
        <v>2199</v>
      </c>
      <c r="H32" s="21">
        <v>2820</v>
      </c>
    </row>
    <row r="33" spans="1:8" ht="11.25" customHeight="1" x14ac:dyDescent="0.2">
      <c r="A33" s="18" t="s">
        <v>63</v>
      </c>
      <c r="B33" s="19">
        <v>3775</v>
      </c>
      <c r="C33" s="19">
        <v>1915</v>
      </c>
      <c r="D33" s="19">
        <v>1860</v>
      </c>
      <c r="E33" s="22" t="s">
        <v>64</v>
      </c>
      <c r="F33" s="19">
        <v>3505</v>
      </c>
      <c r="G33" s="19">
        <v>1536</v>
      </c>
      <c r="H33" s="21">
        <v>1969</v>
      </c>
    </row>
    <row r="34" spans="1:8" ht="11.25" customHeight="1" x14ac:dyDescent="0.2">
      <c r="A34" s="18" t="s">
        <v>65</v>
      </c>
      <c r="B34" s="19">
        <v>3809</v>
      </c>
      <c r="C34" s="19">
        <v>1922</v>
      </c>
      <c r="D34" s="19">
        <v>1887</v>
      </c>
      <c r="E34" s="22" t="s">
        <v>66</v>
      </c>
      <c r="F34" s="19">
        <v>3018</v>
      </c>
      <c r="G34" s="19">
        <v>1342</v>
      </c>
      <c r="H34" s="21">
        <v>1676</v>
      </c>
    </row>
    <row r="35" spans="1:8" ht="11.25" customHeight="1" x14ac:dyDescent="0.2">
      <c r="A35" s="18" t="s">
        <v>67</v>
      </c>
      <c r="B35" s="19">
        <v>3820</v>
      </c>
      <c r="C35" s="19">
        <v>1959</v>
      </c>
      <c r="D35" s="19">
        <v>1861</v>
      </c>
      <c r="E35" s="22" t="s">
        <v>68</v>
      </c>
      <c r="F35" s="19">
        <v>3755</v>
      </c>
      <c r="G35" s="19">
        <v>1697</v>
      </c>
      <c r="H35" s="21">
        <v>2058</v>
      </c>
    </row>
    <row r="36" spans="1:8" ht="11.25" customHeight="1" x14ac:dyDescent="0.2">
      <c r="A36" s="18" t="s">
        <v>69</v>
      </c>
      <c r="B36" s="19">
        <v>3584</v>
      </c>
      <c r="C36" s="19">
        <v>1856</v>
      </c>
      <c r="D36" s="19">
        <v>1728</v>
      </c>
      <c r="E36" s="22" t="s">
        <v>70</v>
      </c>
      <c r="F36" s="19">
        <v>4015</v>
      </c>
      <c r="G36" s="19">
        <v>1655</v>
      </c>
      <c r="H36" s="21">
        <v>2360</v>
      </c>
    </row>
    <row r="37" spans="1:8" ht="11.25" customHeight="1" x14ac:dyDescent="0.2">
      <c r="A37" s="18" t="s">
        <v>71</v>
      </c>
      <c r="B37" s="19">
        <v>3660</v>
      </c>
      <c r="C37" s="19">
        <v>1906</v>
      </c>
      <c r="D37" s="19">
        <v>1754</v>
      </c>
      <c r="E37" s="22" t="s">
        <v>72</v>
      </c>
      <c r="F37" s="19">
        <v>3687</v>
      </c>
      <c r="G37" s="19">
        <v>1564</v>
      </c>
      <c r="H37" s="21">
        <v>2123</v>
      </c>
    </row>
    <row r="38" spans="1:8" ht="11.25" customHeight="1" x14ac:dyDescent="0.2">
      <c r="A38" s="18" t="s">
        <v>73</v>
      </c>
      <c r="B38" s="19">
        <v>3728</v>
      </c>
      <c r="C38" s="19">
        <v>1885</v>
      </c>
      <c r="D38" s="19">
        <v>1843</v>
      </c>
      <c r="E38" s="22" t="s">
        <v>74</v>
      </c>
      <c r="F38" s="19">
        <v>3535</v>
      </c>
      <c r="G38" s="19">
        <v>1498</v>
      </c>
      <c r="H38" s="21">
        <v>2037</v>
      </c>
    </row>
    <row r="39" spans="1:8" ht="11.25" customHeight="1" x14ac:dyDescent="0.2">
      <c r="A39" s="18" t="s">
        <v>75</v>
      </c>
      <c r="B39" s="19">
        <v>3776</v>
      </c>
      <c r="C39" s="19">
        <v>1941</v>
      </c>
      <c r="D39" s="19">
        <v>1835</v>
      </c>
      <c r="E39" s="22" t="s">
        <v>76</v>
      </c>
      <c r="F39" s="19">
        <v>3144</v>
      </c>
      <c r="G39" s="19">
        <v>1338</v>
      </c>
      <c r="H39" s="21">
        <v>1806</v>
      </c>
    </row>
    <row r="40" spans="1:8" ht="11.25" customHeight="1" x14ac:dyDescent="0.2">
      <c r="A40" s="18" t="s">
        <v>77</v>
      </c>
      <c r="B40" s="19">
        <v>3768</v>
      </c>
      <c r="C40" s="19">
        <v>1894</v>
      </c>
      <c r="D40" s="19">
        <v>1874</v>
      </c>
      <c r="E40" s="22" t="s">
        <v>78</v>
      </c>
      <c r="F40" s="19">
        <v>2535</v>
      </c>
      <c r="G40" s="19">
        <v>1074</v>
      </c>
      <c r="H40" s="21">
        <v>1461</v>
      </c>
    </row>
    <row r="41" spans="1:8" ht="11.25" customHeight="1" x14ac:dyDescent="0.2">
      <c r="A41" s="18" t="s">
        <v>79</v>
      </c>
      <c r="B41" s="19">
        <v>3955</v>
      </c>
      <c r="C41" s="19">
        <v>2041</v>
      </c>
      <c r="D41" s="19">
        <v>1914</v>
      </c>
      <c r="E41" s="22" t="s">
        <v>80</v>
      </c>
      <c r="F41" s="19">
        <v>2274</v>
      </c>
      <c r="G41" s="19">
        <v>935</v>
      </c>
      <c r="H41" s="21">
        <v>1339</v>
      </c>
    </row>
    <row r="42" spans="1:8" ht="11.25" customHeight="1" x14ac:dyDescent="0.2">
      <c r="A42" s="18" t="s">
        <v>81</v>
      </c>
      <c r="B42" s="19">
        <v>4024</v>
      </c>
      <c r="C42" s="19">
        <v>2063</v>
      </c>
      <c r="D42" s="19">
        <v>1961</v>
      </c>
      <c r="E42" s="22" t="s">
        <v>82</v>
      </c>
      <c r="F42" s="19">
        <v>2215</v>
      </c>
      <c r="G42" s="19">
        <v>955</v>
      </c>
      <c r="H42" s="21">
        <v>1260</v>
      </c>
    </row>
    <row r="43" spans="1:8" ht="11.25" customHeight="1" x14ac:dyDescent="0.2">
      <c r="A43" s="18" t="s">
        <v>83</v>
      </c>
      <c r="B43" s="19">
        <v>4085</v>
      </c>
      <c r="C43" s="19">
        <v>2099</v>
      </c>
      <c r="D43" s="19">
        <v>1986</v>
      </c>
      <c r="E43" s="22" t="s">
        <v>84</v>
      </c>
      <c r="F43" s="19">
        <v>1885</v>
      </c>
      <c r="G43" s="19">
        <v>802</v>
      </c>
      <c r="H43" s="21">
        <v>1083</v>
      </c>
    </row>
    <row r="44" spans="1:8" ht="11.25" customHeight="1" x14ac:dyDescent="0.2">
      <c r="A44" s="18" t="s">
        <v>85</v>
      </c>
      <c r="B44" s="19">
        <v>4062</v>
      </c>
      <c r="C44" s="19">
        <v>2065</v>
      </c>
      <c r="D44" s="19">
        <v>1997</v>
      </c>
      <c r="E44" s="22" t="s">
        <v>86</v>
      </c>
      <c r="F44" s="19">
        <v>1705</v>
      </c>
      <c r="G44" s="19">
        <v>678</v>
      </c>
      <c r="H44" s="21">
        <v>1027</v>
      </c>
    </row>
    <row r="45" spans="1:8" ht="11.25" customHeight="1" x14ac:dyDescent="0.2">
      <c r="A45" s="18" t="s">
        <v>87</v>
      </c>
      <c r="B45" s="19">
        <v>4363</v>
      </c>
      <c r="C45" s="19">
        <v>2226</v>
      </c>
      <c r="D45" s="19">
        <v>2137</v>
      </c>
      <c r="E45" s="22" t="s">
        <v>88</v>
      </c>
      <c r="F45" s="19">
        <v>1135</v>
      </c>
      <c r="G45" s="19">
        <v>436</v>
      </c>
      <c r="H45" s="21">
        <v>699</v>
      </c>
    </row>
    <row r="46" spans="1:8" ht="11.25" customHeight="1" x14ac:dyDescent="0.2">
      <c r="A46" s="18" t="s">
        <v>89</v>
      </c>
      <c r="B46" s="19">
        <v>4461</v>
      </c>
      <c r="C46" s="19">
        <v>2278</v>
      </c>
      <c r="D46" s="19">
        <v>2183</v>
      </c>
      <c r="E46" s="22" t="s">
        <v>90</v>
      </c>
      <c r="F46" s="19">
        <v>971</v>
      </c>
      <c r="G46" s="19">
        <v>363</v>
      </c>
      <c r="H46" s="21">
        <v>608</v>
      </c>
    </row>
    <row r="47" spans="1:8" ht="11.25" customHeight="1" x14ac:dyDescent="0.2">
      <c r="A47" s="18" t="s">
        <v>91</v>
      </c>
      <c r="B47" s="19">
        <v>4553</v>
      </c>
      <c r="C47" s="19">
        <v>2326</v>
      </c>
      <c r="D47" s="19">
        <v>2227</v>
      </c>
      <c r="E47" s="22" t="s">
        <v>92</v>
      </c>
      <c r="F47" s="19">
        <v>811</v>
      </c>
      <c r="G47" s="19">
        <v>282</v>
      </c>
      <c r="H47" s="21">
        <v>529</v>
      </c>
    </row>
    <row r="48" spans="1:8" ht="11.25" customHeight="1" x14ac:dyDescent="0.2">
      <c r="A48" s="18" t="s">
        <v>93</v>
      </c>
      <c r="B48" s="19">
        <v>4601</v>
      </c>
      <c r="C48" s="19">
        <v>2295</v>
      </c>
      <c r="D48" s="19">
        <v>2306</v>
      </c>
      <c r="E48" s="22" t="s">
        <v>94</v>
      </c>
      <c r="F48" s="19">
        <v>627</v>
      </c>
      <c r="G48" s="19">
        <v>183</v>
      </c>
      <c r="H48" s="21">
        <v>444</v>
      </c>
    </row>
    <row r="49" spans="1:10" ht="11.25" customHeight="1" x14ac:dyDescent="0.2">
      <c r="A49" s="18" t="s">
        <v>95</v>
      </c>
      <c r="B49" s="19">
        <v>4574</v>
      </c>
      <c r="C49" s="19">
        <v>2347</v>
      </c>
      <c r="D49" s="19">
        <v>2227</v>
      </c>
      <c r="E49" s="22" t="s">
        <v>96</v>
      </c>
      <c r="F49" s="19">
        <v>468</v>
      </c>
      <c r="G49" s="19">
        <v>121</v>
      </c>
      <c r="H49" s="21">
        <v>347</v>
      </c>
    </row>
    <row r="50" spans="1:10" ht="11.25" customHeight="1" x14ac:dyDescent="0.2">
      <c r="A50" s="18" t="s">
        <v>97</v>
      </c>
      <c r="B50" s="19">
        <v>4767</v>
      </c>
      <c r="C50" s="19">
        <v>2514</v>
      </c>
      <c r="D50" s="19">
        <v>2253</v>
      </c>
      <c r="E50" s="22" t="s">
        <v>98</v>
      </c>
      <c r="F50" s="19">
        <v>354</v>
      </c>
      <c r="G50" s="19">
        <v>97</v>
      </c>
      <c r="H50" s="21">
        <v>257</v>
      </c>
    </row>
    <row r="51" spans="1:10" ht="11.25" customHeight="1" x14ac:dyDescent="0.2">
      <c r="A51" s="18" t="s">
        <v>99</v>
      </c>
      <c r="B51" s="19">
        <v>4951</v>
      </c>
      <c r="C51" s="19">
        <v>2547</v>
      </c>
      <c r="D51" s="19">
        <v>2404</v>
      </c>
      <c r="E51" s="22" t="s">
        <v>100</v>
      </c>
      <c r="F51" s="19">
        <v>261</v>
      </c>
      <c r="G51" s="19">
        <v>61</v>
      </c>
      <c r="H51" s="21">
        <v>200</v>
      </c>
    </row>
    <row r="52" spans="1:10" ht="11.25" customHeight="1" x14ac:dyDescent="0.2">
      <c r="A52" s="18" t="s">
        <v>101</v>
      </c>
      <c r="B52" s="19">
        <v>5054</v>
      </c>
      <c r="C52" s="19">
        <v>2677</v>
      </c>
      <c r="D52" s="19">
        <v>2377</v>
      </c>
      <c r="E52" s="22" t="s">
        <v>102</v>
      </c>
      <c r="F52" s="19">
        <v>198</v>
      </c>
      <c r="G52" s="19">
        <v>45</v>
      </c>
      <c r="H52" s="21">
        <v>153</v>
      </c>
    </row>
    <row r="53" spans="1:10" ht="11.25" customHeight="1" x14ac:dyDescent="0.2">
      <c r="A53" s="18" t="s">
        <v>103</v>
      </c>
      <c r="B53" s="19">
        <v>5414</v>
      </c>
      <c r="C53" s="19">
        <v>2793</v>
      </c>
      <c r="D53" s="19">
        <v>2621</v>
      </c>
      <c r="E53" s="22" t="s">
        <v>104</v>
      </c>
      <c r="F53" s="19">
        <v>147</v>
      </c>
      <c r="G53" s="19">
        <v>27</v>
      </c>
      <c r="H53" s="21">
        <v>120</v>
      </c>
    </row>
    <row r="54" spans="1:10" ht="11.25" customHeight="1" x14ac:dyDescent="0.2">
      <c r="A54" s="18" t="s">
        <v>105</v>
      </c>
      <c r="B54" s="19">
        <v>5495</v>
      </c>
      <c r="C54" s="19">
        <v>2840</v>
      </c>
      <c r="D54" s="19">
        <v>2655</v>
      </c>
      <c r="E54" s="22" t="s">
        <v>106</v>
      </c>
      <c r="F54" s="19">
        <v>106</v>
      </c>
      <c r="G54" s="19">
        <v>19</v>
      </c>
      <c r="H54" s="21">
        <v>87</v>
      </c>
    </row>
    <row r="55" spans="1:10" ht="11.25" customHeight="1" x14ac:dyDescent="0.2">
      <c r="A55" s="18" t="s">
        <v>107</v>
      </c>
      <c r="B55" s="19">
        <v>5887</v>
      </c>
      <c r="C55" s="19">
        <v>3044</v>
      </c>
      <c r="D55" s="19">
        <v>2843</v>
      </c>
      <c r="E55" s="22" t="s">
        <v>108</v>
      </c>
      <c r="F55" s="19">
        <v>56</v>
      </c>
      <c r="G55" s="19">
        <v>4</v>
      </c>
      <c r="H55" s="21">
        <v>52</v>
      </c>
    </row>
    <row r="56" spans="1:10" ht="11.25" customHeight="1" thickBot="1" x14ac:dyDescent="0.25">
      <c r="A56" s="23"/>
      <c r="B56" s="24" t="s">
        <v>4</v>
      </c>
      <c r="C56" s="24" t="s">
        <v>4</v>
      </c>
      <c r="D56" s="24" t="s">
        <v>4</v>
      </c>
      <c r="E56" s="25" t="s">
        <v>109</v>
      </c>
      <c r="F56" s="26">
        <v>126</v>
      </c>
      <c r="G56" s="26">
        <v>15</v>
      </c>
      <c r="H56" s="27">
        <v>111</v>
      </c>
    </row>
    <row r="57" spans="1:10" ht="9" customHeight="1" thickBot="1" x14ac:dyDescent="0.25">
      <c r="A57" s="10"/>
      <c r="B57" s="10"/>
      <c r="C57" s="10"/>
      <c r="D57" s="10"/>
      <c r="E57" s="10"/>
      <c r="F57" s="10"/>
      <c r="G57" s="10"/>
      <c r="H57" s="10"/>
    </row>
    <row r="58" spans="1:10" ht="15" customHeight="1" x14ac:dyDescent="0.2">
      <c r="A58" s="2" t="s">
        <v>7</v>
      </c>
      <c r="B58" s="3" t="s">
        <v>3</v>
      </c>
      <c r="C58" s="3" t="s">
        <v>1</v>
      </c>
      <c r="D58" s="3" t="s">
        <v>2</v>
      </c>
      <c r="E58" s="3" t="s">
        <v>7</v>
      </c>
      <c r="F58" s="3" t="s">
        <v>3</v>
      </c>
      <c r="G58" s="3" t="s">
        <v>1</v>
      </c>
      <c r="H58" s="4" t="s">
        <v>2</v>
      </c>
    </row>
    <row r="59" spans="1:10" ht="12" customHeight="1" thickBot="1" x14ac:dyDescent="0.25">
      <c r="A59" s="12" t="s">
        <v>110</v>
      </c>
      <c r="B59" s="13">
        <f>SUM(B61:B70)+SUM(F61:F71)</f>
        <v>343062</v>
      </c>
      <c r="C59" s="13">
        <f>SUM(C61:C70)+SUM(G61:G71)</f>
        <v>169773</v>
      </c>
      <c r="D59" s="13">
        <f>SUM(D61:D70)+SUM(H61:H71)</f>
        <v>173289</v>
      </c>
      <c r="E59" s="14"/>
      <c r="F59" s="15"/>
      <c r="G59" s="15"/>
      <c r="H59" s="16"/>
    </row>
    <row r="60" spans="1:10" ht="5.25" customHeight="1" thickTop="1" x14ac:dyDescent="0.2">
      <c r="A60" s="28"/>
      <c r="B60" s="29"/>
      <c r="C60" s="29"/>
      <c r="D60" s="29"/>
      <c r="E60" s="14"/>
      <c r="F60" s="15"/>
      <c r="G60" s="15"/>
      <c r="H60" s="16"/>
    </row>
    <row r="61" spans="1:10" ht="11.25" customHeight="1" x14ac:dyDescent="0.2">
      <c r="A61" s="18" t="s">
        <v>111</v>
      </c>
      <c r="B61" s="19">
        <f>SUM(B6:B10)</f>
        <v>11740</v>
      </c>
      <c r="C61" s="19">
        <f>SUM(C6:C10)</f>
        <v>6022</v>
      </c>
      <c r="D61" s="19">
        <f>SUM(D6:D10)</f>
        <v>5718</v>
      </c>
      <c r="E61" s="22" t="s">
        <v>112</v>
      </c>
      <c r="F61" s="19">
        <f>SUM(F6:F10)</f>
        <v>30520</v>
      </c>
      <c r="G61" s="19">
        <f>SUM(G6:G10)</f>
        <v>15866</v>
      </c>
      <c r="H61" s="21">
        <f>SUM(H6:H10)</f>
        <v>14654</v>
      </c>
    </row>
    <row r="62" spans="1:10" ht="11.25" customHeight="1" x14ac:dyDescent="0.2">
      <c r="A62" s="18" t="s">
        <v>113</v>
      </c>
      <c r="B62" s="19">
        <f>SUM(B11:B15)</f>
        <v>14450</v>
      </c>
      <c r="C62" s="19">
        <f>SUM(C11:C15)</f>
        <v>7394</v>
      </c>
      <c r="D62" s="19">
        <f>SUM(D11:D15)</f>
        <v>7056</v>
      </c>
      <c r="E62" s="22" t="s">
        <v>114</v>
      </c>
      <c r="F62" s="19">
        <f>SUM(F11:F15)</f>
        <v>24239</v>
      </c>
      <c r="G62" s="19">
        <f>SUM(G11:G15)</f>
        <v>12574</v>
      </c>
      <c r="H62" s="21">
        <f>SUM(H11:H15)</f>
        <v>11665</v>
      </c>
    </row>
    <row r="63" spans="1:10" ht="11.25" customHeight="1" x14ac:dyDescent="0.2">
      <c r="A63" s="18" t="s">
        <v>115</v>
      </c>
      <c r="B63" s="19">
        <f>SUM(B16:B20)</f>
        <v>15138</v>
      </c>
      <c r="C63" s="19">
        <f>SUM(C16:C20)</f>
        <v>7691</v>
      </c>
      <c r="D63" s="19">
        <f>SUM(D16:D20)</f>
        <v>7447</v>
      </c>
      <c r="E63" s="22" t="s">
        <v>116</v>
      </c>
      <c r="F63" s="19">
        <f>SUM(F16:F20)</f>
        <v>18239</v>
      </c>
      <c r="G63" s="19">
        <f>SUM(G16:G20)</f>
        <v>9317</v>
      </c>
      <c r="H63" s="21">
        <f>SUM(H16:H20)</f>
        <v>8922</v>
      </c>
    </row>
    <row r="64" spans="1:10" ht="11.25" customHeight="1" x14ac:dyDescent="0.2">
      <c r="A64" s="18" t="s">
        <v>117</v>
      </c>
      <c r="B64" s="19">
        <f>SUM(B21:B25)</f>
        <v>15408</v>
      </c>
      <c r="C64" s="19">
        <f>SUM(C21:C25)</f>
        <v>7900</v>
      </c>
      <c r="D64" s="19">
        <f>SUM(D21:D25)</f>
        <v>7508</v>
      </c>
      <c r="E64" s="22" t="s">
        <v>118</v>
      </c>
      <c r="F64" s="19">
        <f>SUM(F21:F25)</f>
        <v>16650</v>
      </c>
      <c r="G64" s="19">
        <f>SUM(G21:G25)</f>
        <v>8145</v>
      </c>
      <c r="H64" s="21">
        <f>SUM(H21:H25)</f>
        <v>8505</v>
      </c>
      <c r="I64" s="30"/>
      <c r="J64" s="30"/>
    </row>
    <row r="65" spans="1:8" ht="11.25" customHeight="1" x14ac:dyDescent="0.2">
      <c r="A65" s="18" t="s">
        <v>119</v>
      </c>
      <c r="B65" s="19">
        <f>SUM(B26:B30)</f>
        <v>17618</v>
      </c>
      <c r="C65" s="19">
        <f>SUM(C26:C30)</f>
        <v>8857</v>
      </c>
      <c r="D65" s="19">
        <f>SUM(D26:D30)</f>
        <v>8761</v>
      </c>
      <c r="E65" s="22" t="s">
        <v>120</v>
      </c>
      <c r="F65" s="19">
        <f>SUM(F26:F30)</f>
        <v>20870</v>
      </c>
      <c r="G65" s="19">
        <f>SUM(G26:G30)</f>
        <v>9683</v>
      </c>
      <c r="H65" s="21">
        <f>SUM(H26:H30)</f>
        <v>11187</v>
      </c>
    </row>
    <row r="66" spans="1:8" ht="11.25" customHeight="1" x14ac:dyDescent="0.2">
      <c r="A66" s="18" t="s">
        <v>121</v>
      </c>
      <c r="B66" s="19">
        <f>SUM(B31:B35)</f>
        <v>19038</v>
      </c>
      <c r="C66" s="19">
        <f>SUM(C31:C35)</f>
        <v>9594</v>
      </c>
      <c r="D66" s="19">
        <f>SUM(D31:D35)</f>
        <v>9444</v>
      </c>
      <c r="E66" s="22" t="s">
        <v>122</v>
      </c>
      <c r="F66" s="19">
        <f>SUM(F31:F35)</f>
        <v>20135</v>
      </c>
      <c r="G66" s="19">
        <f>SUM(G31:G35)</f>
        <v>8941</v>
      </c>
      <c r="H66" s="21">
        <f>SUM(H31:H35)</f>
        <v>11194</v>
      </c>
    </row>
    <row r="67" spans="1:8" ht="11.25" customHeight="1" x14ac:dyDescent="0.2">
      <c r="A67" s="18" t="s">
        <v>123</v>
      </c>
      <c r="B67" s="19">
        <f>SUM(B36:B40)</f>
        <v>18516</v>
      </c>
      <c r="C67" s="19">
        <f>SUM(C36:C40)</f>
        <v>9482</v>
      </c>
      <c r="D67" s="19">
        <f>SUM(D36:D40)</f>
        <v>9034</v>
      </c>
      <c r="E67" s="22" t="s">
        <v>124</v>
      </c>
      <c r="F67" s="19">
        <f>SUM(F36:F40)</f>
        <v>16916</v>
      </c>
      <c r="G67" s="19">
        <f>SUM(G36:G40)</f>
        <v>7129</v>
      </c>
      <c r="H67" s="21">
        <f>SUM(H36:H40)</f>
        <v>9787</v>
      </c>
    </row>
    <row r="68" spans="1:8" ht="11.25" customHeight="1" x14ac:dyDescent="0.2">
      <c r="A68" s="18" t="s">
        <v>125</v>
      </c>
      <c r="B68" s="19">
        <f>SUM(B41:B45)</f>
        <v>20489</v>
      </c>
      <c r="C68" s="19">
        <f>SUM(C41:C45)</f>
        <v>10494</v>
      </c>
      <c r="D68" s="19">
        <f>SUM(D41:D45)</f>
        <v>9995</v>
      </c>
      <c r="E68" s="22" t="s">
        <v>126</v>
      </c>
      <c r="F68" s="19">
        <f>SUM(F41:F45)</f>
        <v>9214</v>
      </c>
      <c r="G68" s="19">
        <f>SUM(G41:G45)</f>
        <v>3806</v>
      </c>
      <c r="H68" s="21">
        <f>SUM(H41:H45)</f>
        <v>5408</v>
      </c>
    </row>
    <row r="69" spans="1:8" ht="11.25" customHeight="1" x14ac:dyDescent="0.2">
      <c r="A69" s="18" t="s">
        <v>127</v>
      </c>
      <c r="B69" s="19">
        <f>SUM(B46:B50)</f>
        <v>22956</v>
      </c>
      <c r="C69" s="19">
        <f>SUM(C46:C50)</f>
        <v>11760</v>
      </c>
      <c r="D69" s="19">
        <f>SUM(D46:D50)</f>
        <v>11196</v>
      </c>
      <c r="E69" s="22" t="s">
        <v>128</v>
      </c>
      <c r="F69" s="19">
        <f>SUM(F46:F50)</f>
        <v>3231</v>
      </c>
      <c r="G69" s="19">
        <f>SUM(G46:G50)</f>
        <v>1046</v>
      </c>
      <c r="H69" s="21">
        <f>SUM(H46:H50)</f>
        <v>2185</v>
      </c>
    </row>
    <row r="70" spans="1:8" ht="11.25" customHeight="1" x14ac:dyDescent="0.2">
      <c r="A70" s="18" t="s">
        <v>129</v>
      </c>
      <c r="B70" s="19">
        <f>SUM(B51:B55)</f>
        <v>26801</v>
      </c>
      <c r="C70" s="19">
        <f>SUM(C51:C55)</f>
        <v>13901</v>
      </c>
      <c r="D70" s="19">
        <f>SUM(D51:D55)</f>
        <v>12900</v>
      </c>
      <c r="E70" s="22" t="s">
        <v>130</v>
      </c>
      <c r="F70" s="19">
        <f>SUM(F51:F55)</f>
        <v>768</v>
      </c>
      <c r="G70" s="19">
        <f>SUM(G51:G55)</f>
        <v>156</v>
      </c>
      <c r="H70" s="21">
        <f>SUM(H51:H55)</f>
        <v>612</v>
      </c>
    </row>
    <row r="71" spans="1:8" ht="11.25" customHeight="1" thickBot="1" x14ac:dyDescent="0.25">
      <c r="A71" s="31"/>
      <c r="B71" s="26"/>
      <c r="C71" s="26"/>
      <c r="D71" s="26"/>
      <c r="E71" s="25" t="s">
        <v>131</v>
      </c>
      <c r="F71" s="26">
        <f>F56</f>
        <v>126</v>
      </c>
      <c r="G71" s="26">
        <f>G56</f>
        <v>15</v>
      </c>
      <c r="H71" s="27">
        <f>H56</f>
        <v>111</v>
      </c>
    </row>
    <row r="72" spans="1:8" ht="13.8" thickBot="1" x14ac:dyDescent="0.25">
      <c r="A72" s="10"/>
      <c r="B72" s="10"/>
      <c r="C72" s="10"/>
      <c r="D72" s="10"/>
      <c r="E72" s="10"/>
      <c r="F72" s="10"/>
      <c r="G72" s="10"/>
      <c r="H72" s="10"/>
    </row>
    <row r="73" spans="1:8" x14ac:dyDescent="0.2">
      <c r="A73" s="51" t="s">
        <v>132</v>
      </c>
      <c r="B73" s="52"/>
      <c r="C73" s="53" t="s">
        <v>3</v>
      </c>
      <c r="D73" s="52"/>
      <c r="E73" s="53" t="s">
        <v>133</v>
      </c>
      <c r="F73" s="52"/>
      <c r="G73" s="53" t="s">
        <v>2</v>
      </c>
      <c r="H73" s="54"/>
    </row>
    <row r="74" spans="1:8" ht="13.8" thickBot="1" x14ac:dyDescent="0.25">
      <c r="A74" s="32" t="s">
        <v>8</v>
      </c>
      <c r="B74" s="33"/>
      <c r="C74" s="34">
        <f>SUM(C75:C77)</f>
        <v>343062</v>
      </c>
      <c r="D74" s="35" t="str">
        <f>IF(C74=B59,"","ERROR")</f>
        <v/>
      </c>
      <c r="E74" s="34">
        <f t="shared" ref="E74:G74" si="0">SUM(E75:E77)</f>
        <v>169773</v>
      </c>
      <c r="F74" s="35" t="str">
        <f>IF(E74=C59,"","ERROR")</f>
        <v/>
      </c>
      <c r="G74" s="34">
        <f t="shared" si="0"/>
        <v>173289</v>
      </c>
      <c r="H74" s="36" t="str">
        <f>IF(G74=D59,"","ERROR")</f>
        <v/>
      </c>
    </row>
    <row r="75" spans="1:8" ht="13.8" thickTop="1" x14ac:dyDescent="0.2">
      <c r="A75" s="37" t="s">
        <v>134</v>
      </c>
      <c r="B75" s="20" t="s">
        <v>135</v>
      </c>
      <c r="C75" s="38">
        <f>E75+G75</f>
        <v>41328</v>
      </c>
      <c r="D75" s="39">
        <f>C75/C74</f>
        <v>0.12046802035783619</v>
      </c>
      <c r="E75" s="38">
        <f>SUM(C61:C63)</f>
        <v>21107</v>
      </c>
      <c r="F75" s="39">
        <f>E75/E74</f>
        <v>0.12432483374859371</v>
      </c>
      <c r="G75" s="38">
        <f>SUM(D61:D63)</f>
        <v>20221</v>
      </c>
      <c r="H75" s="40">
        <f>G75/G74</f>
        <v>0.11668946095828356</v>
      </c>
    </row>
    <row r="76" spans="1:8" x14ac:dyDescent="0.2">
      <c r="A76" s="37" t="s">
        <v>136</v>
      </c>
      <c r="B76" s="20" t="s">
        <v>137</v>
      </c>
      <c r="C76" s="41">
        <f>E76+G76</f>
        <v>213824</v>
      </c>
      <c r="D76" s="42">
        <f>C76/C74</f>
        <v>0.62328092298185167</v>
      </c>
      <c r="E76" s="41">
        <f>SUM(C64:C70,G61:G63)</f>
        <v>109745</v>
      </c>
      <c r="F76" s="42">
        <f>E76/E74</f>
        <v>0.64642198700617881</v>
      </c>
      <c r="G76" s="41">
        <f>SUM(D64:D70,H61:H63)</f>
        <v>104079</v>
      </c>
      <c r="H76" s="43">
        <f>G76/G74</f>
        <v>0.60060938663158081</v>
      </c>
    </row>
    <row r="77" spans="1:8" ht="13.8" thickBot="1" x14ac:dyDescent="0.25">
      <c r="A77" s="44" t="s">
        <v>138</v>
      </c>
      <c r="B77" s="45" t="s">
        <v>139</v>
      </c>
      <c r="C77" s="46">
        <f>E77+G77</f>
        <v>87910</v>
      </c>
      <c r="D77" s="47">
        <f>C77/C74</f>
        <v>0.25625105666031212</v>
      </c>
      <c r="E77" s="46">
        <f>SUM(G64:G71)</f>
        <v>38921</v>
      </c>
      <c r="F77" s="47">
        <f>E77/E74</f>
        <v>0.22925317924522745</v>
      </c>
      <c r="G77" s="46">
        <f>SUM(H64:H71)</f>
        <v>48989</v>
      </c>
      <c r="H77" s="48">
        <f>G77/G74</f>
        <v>0.28270115241013566</v>
      </c>
    </row>
    <row r="78" spans="1:8" x14ac:dyDescent="0.2">
      <c r="A78" s="49" t="s">
        <v>140</v>
      </c>
    </row>
  </sheetData>
  <dataConsolidate/>
  <mergeCells count="5">
    <mergeCell ref="A1:H1"/>
    <mergeCell ref="A73:B73"/>
    <mergeCell ref="C73:D73"/>
    <mergeCell ref="E73:F73"/>
    <mergeCell ref="G73:H73"/>
  </mergeCells>
  <phoneticPr fontId="3"/>
  <conditionalFormatting sqref="C74">
    <cfRule type="cellIs" dxfId="35" priority="3" operator="notEqual">
      <formula>$B$59</formula>
    </cfRule>
  </conditionalFormatting>
  <conditionalFormatting sqref="E74">
    <cfRule type="cellIs" dxfId="34" priority="2" operator="notEqual">
      <formula>$C$59</formula>
    </cfRule>
  </conditionalFormatting>
  <conditionalFormatting sqref="G74">
    <cfRule type="cellIs" dxfId="33" priority="1" operator="notEqual">
      <formula>$D$59</formula>
    </cfRule>
  </conditionalFormatting>
  <printOptions horizontalCentered="1"/>
  <pageMargins left="0.39370078740157483" right="0.39370078740157483" top="0.39370078740157483" bottom="0.39370078740157483" header="0.39370078740157483" footer="0.39370078740157483"/>
  <pageSetup paperSize="9" scale="95" fitToWidth="0" orientation="portrait" r:id="rId1"/>
  <headerFooter alignWithMargins="0">
    <oddHeader xml:space="preserve">&amp;R
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E97F24-41D3-4E67-B6DB-119D577AB348}">
  <dimension ref="A1:J78"/>
  <sheetViews>
    <sheetView zoomScaleNormal="100" zoomScaleSheetLayoutView="100" workbookViewId="0">
      <selection sqref="A1:H1"/>
    </sheetView>
  </sheetViews>
  <sheetFormatPr defaultColWidth="9" defaultRowHeight="13.2" x14ac:dyDescent="0.2"/>
  <cols>
    <col min="1" max="4" width="11.21875" style="6" customWidth="1"/>
    <col min="5" max="5" width="11.21875" style="11" customWidth="1"/>
    <col min="6" max="8" width="11.21875" style="6" customWidth="1"/>
    <col min="9" max="16384" width="9" style="6"/>
  </cols>
  <sheetData>
    <row r="1" spans="1:10" ht="18.75" customHeight="1" x14ac:dyDescent="0.2">
      <c r="A1" s="50" t="s">
        <v>5</v>
      </c>
      <c r="B1" s="50"/>
      <c r="C1" s="50"/>
      <c r="D1" s="50"/>
      <c r="E1" s="50"/>
      <c r="F1" s="50"/>
      <c r="G1" s="50"/>
      <c r="H1" s="50"/>
      <c r="I1" s="5"/>
      <c r="J1" s="5"/>
    </row>
    <row r="2" spans="1:10" ht="16.5" customHeight="1" thickBot="1" x14ac:dyDescent="0.25">
      <c r="A2" s="1"/>
      <c r="B2" s="1"/>
      <c r="C2" s="1"/>
      <c r="D2" s="1"/>
      <c r="E2" s="7"/>
      <c r="F2" s="1"/>
      <c r="G2" s="1"/>
      <c r="H2" s="8" t="s">
        <v>149</v>
      </c>
      <c r="I2" s="5"/>
      <c r="J2" s="9"/>
    </row>
    <row r="3" spans="1:10" s="11" customFormat="1" ht="15" customHeight="1" x14ac:dyDescent="0.2">
      <c r="A3" s="2" t="s">
        <v>6</v>
      </c>
      <c r="B3" s="3" t="s">
        <v>3</v>
      </c>
      <c r="C3" s="3" t="s">
        <v>1</v>
      </c>
      <c r="D3" s="3" t="s">
        <v>2</v>
      </c>
      <c r="E3" s="3" t="s">
        <v>7</v>
      </c>
      <c r="F3" s="3" t="s">
        <v>3</v>
      </c>
      <c r="G3" s="3" t="s">
        <v>1</v>
      </c>
      <c r="H3" s="4" t="s">
        <v>2</v>
      </c>
      <c r="I3" s="10"/>
      <c r="J3" s="10"/>
    </row>
    <row r="4" spans="1:10" ht="12" customHeight="1" thickBot="1" x14ac:dyDescent="0.25">
      <c r="A4" s="12" t="s">
        <v>8</v>
      </c>
      <c r="B4" s="13">
        <f>SUM(B6:B55,F6:F56)</f>
        <v>342397</v>
      </c>
      <c r="C4" s="13">
        <f>SUM(C6:C55,G6:G56)</f>
        <v>169352</v>
      </c>
      <c r="D4" s="13">
        <f>SUM(D6:D55,H6:H56)</f>
        <v>173045</v>
      </c>
      <c r="E4" s="14"/>
      <c r="F4" s="15"/>
      <c r="G4" s="15"/>
      <c r="H4" s="16"/>
    </row>
    <row r="5" spans="1:10" ht="5.25" customHeight="1" thickTop="1" x14ac:dyDescent="0.2">
      <c r="A5" s="17"/>
      <c r="B5" s="15"/>
      <c r="C5" s="15"/>
      <c r="D5" s="15"/>
      <c r="E5" s="14"/>
      <c r="F5" s="15"/>
      <c r="G5" s="15"/>
      <c r="H5" s="16"/>
    </row>
    <row r="6" spans="1:10" ht="11.25" customHeight="1" x14ac:dyDescent="0.2">
      <c r="A6" s="18" t="s">
        <v>9</v>
      </c>
      <c r="B6" s="19">
        <v>1992</v>
      </c>
      <c r="C6" s="19">
        <v>980</v>
      </c>
      <c r="D6" s="19">
        <v>1012</v>
      </c>
      <c r="E6" s="20" t="s">
        <v>10</v>
      </c>
      <c r="F6" s="19">
        <v>6056</v>
      </c>
      <c r="G6" s="19">
        <v>3095</v>
      </c>
      <c r="H6" s="21">
        <v>2961</v>
      </c>
    </row>
    <row r="7" spans="1:10" ht="11.25" customHeight="1" x14ac:dyDescent="0.2">
      <c r="A7" s="18" t="s">
        <v>11</v>
      </c>
      <c r="B7" s="19">
        <v>2179</v>
      </c>
      <c r="C7" s="19">
        <v>1073</v>
      </c>
      <c r="D7" s="19">
        <v>1106</v>
      </c>
      <c r="E7" s="20" t="s">
        <v>12</v>
      </c>
      <c r="F7" s="19">
        <v>6322</v>
      </c>
      <c r="G7" s="19">
        <v>3350</v>
      </c>
      <c r="H7" s="21">
        <v>2972</v>
      </c>
    </row>
    <row r="8" spans="1:10" ht="11.25" customHeight="1" x14ac:dyDescent="0.2">
      <c r="A8" s="18" t="s">
        <v>13</v>
      </c>
      <c r="B8" s="19">
        <v>2399</v>
      </c>
      <c r="C8" s="19">
        <v>1241</v>
      </c>
      <c r="D8" s="19">
        <v>1158</v>
      </c>
      <c r="E8" s="20" t="s">
        <v>14</v>
      </c>
      <c r="F8" s="19">
        <v>6256</v>
      </c>
      <c r="G8" s="19">
        <v>3223</v>
      </c>
      <c r="H8" s="21">
        <v>3033</v>
      </c>
    </row>
    <row r="9" spans="1:10" ht="11.25" customHeight="1" x14ac:dyDescent="0.2">
      <c r="A9" s="18" t="s">
        <v>15</v>
      </c>
      <c r="B9" s="19">
        <v>2267</v>
      </c>
      <c r="C9" s="19">
        <v>1167</v>
      </c>
      <c r="D9" s="19">
        <v>1100</v>
      </c>
      <c r="E9" s="20" t="s">
        <v>16</v>
      </c>
      <c r="F9" s="19">
        <v>6190</v>
      </c>
      <c r="G9" s="19">
        <v>3222</v>
      </c>
      <c r="H9" s="21">
        <v>2968</v>
      </c>
    </row>
    <row r="10" spans="1:10" ht="11.25" customHeight="1" x14ac:dyDescent="0.2">
      <c r="A10" s="18" t="s">
        <v>17</v>
      </c>
      <c r="B10" s="19">
        <v>2471</v>
      </c>
      <c r="C10" s="19">
        <v>1284</v>
      </c>
      <c r="D10" s="19">
        <v>1187</v>
      </c>
      <c r="E10" s="20" t="s">
        <v>18</v>
      </c>
      <c r="F10" s="19">
        <v>5660</v>
      </c>
      <c r="G10" s="19">
        <v>2960</v>
      </c>
      <c r="H10" s="21">
        <v>2700</v>
      </c>
    </row>
    <row r="11" spans="1:10" ht="11.25" customHeight="1" x14ac:dyDescent="0.2">
      <c r="A11" s="18" t="s">
        <v>19</v>
      </c>
      <c r="B11" s="19">
        <v>2630</v>
      </c>
      <c r="C11" s="19">
        <v>1394</v>
      </c>
      <c r="D11" s="19">
        <v>1236</v>
      </c>
      <c r="E11" s="20" t="s">
        <v>20</v>
      </c>
      <c r="F11" s="19">
        <v>5815</v>
      </c>
      <c r="G11" s="19">
        <v>2975</v>
      </c>
      <c r="H11" s="21">
        <v>2840</v>
      </c>
    </row>
    <row r="12" spans="1:10" ht="11.25" customHeight="1" x14ac:dyDescent="0.2">
      <c r="A12" s="18" t="s">
        <v>21</v>
      </c>
      <c r="B12" s="19">
        <v>2776</v>
      </c>
      <c r="C12" s="19">
        <v>1423</v>
      </c>
      <c r="D12" s="19">
        <v>1353</v>
      </c>
      <c r="E12" s="20" t="s">
        <v>22</v>
      </c>
      <c r="F12" s="19">
        <v>5345</v>
      </c>
      <c r="G12" s="19">
        <v>2774</v>
      </c>
      <c r="H12" s="21">
        <v>2571</v>
      </c>
    </row>
    <row r="13" spans="1:10" ht="11.25" customHeight="1" x14ac:dyDescent="0.2">
      <c r="A13" s="18" t="s">
        <v>23</v>
      </c>
      <c r="B13" s="19">
        <v>2863</v>
      </c>
      <c r="C13" s="19">
        <v>1498</v>
      </c>
      <c r="D13" s="19">
        <v>1365</v>
      </c>
      <c r="E13" s="20" t="s">
        <v>24</v>
      </c>
      <c r="F13" s="19">
        <v>5344</v>
      </c>
      <c r="G13" s="19">
        <v>2777</v>
      </c>
      <c r="H13" s="21">
        <v>2567</v>
      </c>
    </row>
    <row r="14" spans="1:10" ht="11.25" customHeight="1" x14ac:dyDescent="0.2">
      <c r="A14" s="18" t="s">
        <v>25</v>
      </c>
      <c r="B14" s="19">
        <v>2988</v>
      </c>
      <c r="C14" s="19">
        <v>1493</v>
      </c>
      <c r="D14" s="19">
        <v>1495</v>
      </c>
      <c r="E14" s="20" t="s">
        <v>26</v>
      </c>
      <c r="F14" s="19">
        <v>4034</v>
      </c>
      <c r="G14" s="19">
        <v>2082</v>
      </c>
      <c r="H14" s="21">
        <v>1952</v>
      </c>
    </row>
    <row r="15" spans="1:10" ht="11.25" customHeight="1" x14ac:dyDescent="0.2">
      <c r="A15" s="18" t="s">
        <v>27</v>
      </c>
      <c r="B15" s="19">
        <v>2923</v>
      </c>
      <c r="C15" s="19">
        <v>1509</v>
      </c>
      <c r="D15" s="19">
        <v>1414</v>
      </c>
      <c r="E15" s="20" t="s">
        <v>28</v>
      </c>
      <c r="F15" s="19">
        <v>4775</v>
      </c>
      <c r="G15" s="19">
        <v>2479</v>
      </c>
      <c r="H15" s="21">
        <v>2296</v>
      </c>
    </row>
    <row r="16" spans="1:10" ht="11.25" customHeight="1" x14ac:dyDescent="0.2">
      <c r="A16" s="18" t="s">
        <v>29</v>
      </c>
      <c r="B16" s="19">
        <v>2938</v>
      </c>
      <c r="C16" s="19">
        <v>1479</v>
      </c>
      <c r="D16" s="19">
        <v>1459</v>
      </c>
      <c r="E16" s="20" t="s">
        <v>30</v>
      </c>
      <c r="F16" s="19">
        <v>4315</v>
      </c>
      <c r="G16" s="19">
        <v>2214</v>
      </c>
      <c r="H16" s="21">
        <v>2101</v>
      </c>
    </row>
    <row r="17" spans="1:8" ht="11.25" customHeight="1" x14ac:dyDescent="0.2">
      <c r="A17" s="18" t="s">
        <v>31</v>
      </c>
      <c r="B17" s="19">
        <v>2955</v>
      </c>
      <c r="C17" s="19">
        <v>1495</v>
      </c>
      <c r="D17" s="19">
        <v>1460</v>
      </c>
      <c r="E17" s="20" t="s">
        <v>32</v>
      </c>
      <c r="F17" s="19">
        <v>3987</v>
      </c>
      <c r="G17" s="19">
        <v>2056</v>
      </c>
      <c r="H17" s="21">
        <v>1931</v>
      </c>
    </row>
    <row r="18" spans="1:8" ht="11.25" customHeight="1" x14ac:dyDescent="0.2">
      <c r="A18" s="18" t="s">
        <v>33</v>
      </c>
      <c r="B18" s="19">
        <v>3055</v>
      </c>
      <c r="C18" s="19">
        <v>1553</v>
      </c>
      <c r="D18" s="19">
        <v>1502</v>
      </c>
      <c r="E18" s="20" t="s">
        <v>34</v>
      </c>
      <c r="F18" s="19">
        <v>3740</v>
      </c>
      <c r="G18" s="19">
        <v>1968</v>
      </c>
      <c r="H18" s="21">
        <v>1772</v>
      </c>
    </row>
    <row r="19" spans="1:8" ht="11.25" customHeight="1" x14ac:dyDescent="0.2">
      <c r="A19" s="18" t="s">
        <v>35</v>
      </c>
      <c r="B19" s="19">
        <v>2978</v>
      </c>
      <c r="C19" s="19">
        <v>1544</v>
      </c>
      <c r="D19" s="19">
        <v>1434</v>
      </c>
      <c r="E19" s="20" t="s">
        <v>36</v>
      </c>
      <c r="F19" s="19">
        <v>3417</v>
      </c>
      <c r="G19" s="19">
        <v>1689</v>
      </c>
      <c r="H19" s="21">
        <v>1728</v>
      </c>
    </row>
    <row r="20" spans="1:8" ht="11.25" customHeight="1" x14ac:dyDescent="0.2">
      <c r="A20" s="18" t="s">
        <v>37</v>
      </c>
      <c r="B20" s="19">
        <v>3184</v>
      </c>
      <c r="C20" s="19">
        <v>1645</v>
      </c>
      <c r="D20" s="19">
        <v>1539</v>
      </c>
      <c r="E20" s="20" t="s">
        <v>38</v>
      </c>
      <c r="F20" s="19">
        <v>3405</v>
      </c>
      <c r="G20" s="19">
        <v>1682</v>
      </c>
      <c r="H20" s="21">
        <v>1723</v>
      </c>
    </row>
    <row r="21" spans="1:8" ht="11.25" customHeight="1" x14ac:dyDescent="0.2">
      <c r="A21" s="18" t="s">
        <v>39</v>
      </c>
      <c r="B21" s="19">
        <v>3071</v>
      </c>
      <c r="C21" s="19">
        <v>1539</v>
      </c>
      <c r="D21" s="19">
        <v>1532</v>
      </c>
      <c r="E21" s="20" t="s">
        <v>40</v>
      </c>
      <c r="F21" s="19">
        <v>3392</v>
      </c>
      <c r="G21" s="19">
        <v>1728</v>
      </c>
      <c r="H21" s="21">
        <v>1664</v>
      </c>
    </row>
    <row r="22" spans="1:8" ht="11.25" customHeight="1" x14ac:dyDescent="0.2">
      <c r="A22" s="18" t="s">
        <v>41</v>
      </c>
      <c r="B22" s="19">
        <v>3119</v>
      </c>
      <c r="C22" s="19">
        <v>1603</v>
      </c>
      <c r="D22" s="19">
        <v>1516</v>
      </c>
      <c r="E22" s="20" t="s">
        <v>42</v>
      </c>
      <c r="F22" s="19">
        <v>3274</v>
      </c>
      <c r="G22" s="19">
        <v>1599</v>
      </c>
      <c r="H22" s="21">
        <v>1675</v>
      </c>
    </row>
    <row r="23" spans="1:8" ht="11.25" customHeight="1" x14ac:dyDescent="0.2">
      <c r="A23" s="18" t="s">
        <v>43</v>
      </c>
      <c r="B23" s="19">
        <v>3100</v>
      </c>
      <c r="C23" s="19">
        <v>1557</v>
      </c>
      <c r="D23" s="19">
        <v>1543</v>
      </c>
      <c r="E23" s="20" t="s">
        <v>44</v>
      </c>
      <c r="F23" s="19">
        <v>3098</v>
      </c>
      <c r="G23" s="19">
        <v>1568</v>
      </c>
      <c r="H23" s="21">
        <v>1530</v>
      </c>
    </row>
    <row r="24" spans="1:8" ht="11.25" customHeight="1" x14ac:dyDescent="0.2">
      <c r="A24" s="18" t="s">
        <v>45</v>
      </c>
      <c r="B24" s="19">
        <v>2970</v>
      </c>
      <c r="C24" s="19">
        <v>1512</v>
      </c>
      <c r="D24" s="19">
        <v>1458</v>
      </c>
      <c r="E24" s="20" t="s">
        <v>46</v>
      </c>
      <c r="F24" s="19">
        <v>3272</v>
      </c>
      <c r="G24" s="19">
        <v>1574</v>
      </c>
      <c r="H24" s="21">
        <v>1698</v>
      </c>
    </row>
    <row r="25" spans="1:8" ht="11.25" customHeight="1" x14ac:dyDescent="0.2">
      <c r="A25" s="18" t="s">
        <v>47</v>
      </c>
      <c r="B25" s="19">
        <v>3121</v>
      </c>
      <c r="C25" s="19">
        <v>1632</v>
      </c>
      <c r="D25" s="19">
        <v>1489</v>
      </c>
      <c r="E25" s="20" t="s">
        <v>48</v>
      </c>
      <c r="F25" s="19">
        <v>3473</v>
      </c>
      <c r="G25" s="19">
        <v>1646</v>
      </c>
      <c r="H25" s="21">
        <v>1827</v>
      </c>
    </row>
    <row r="26" spans="1:8" ht="11.25" customHeight="1" x14ac:dyDescent="0.2">
      <c r="A26" s="18" t="s">
        <v>49</v>
      </c>
      <c r="B26" s="19">
        <v>3253</v>
      </c>
      <c r="C26" s="19">
        <v>1627</v>
      </c>
      <c r="D26" s="19">
        <v>1626</v>
      </c>
      <c r="E26" s="20" t="s">
        <v>50</v>
      </c>
      <c r="F26" s="19">
        <v>3355</v>
      </c>
      <c r="G26" s="19">
        <v>1642</v>
      </c>
      <c r="H26" s="21">
        <v>1713</v>
      </c>
    </row>
    <row r="27" spans="1:8" ht="11.25" customHeight="1" x14ac:dyDescent="0.2">
      <c r="A27" s="18" t="s">
        <v>51</v>
      </c>
      <c r="B27" s="19">
        <v>3508</v>
      </c>
      <c r="C27" s="19">
        <v>1748</v>
      </c>
      <c r="D27" s="19">
        <v>1760</v>
      </c>
      <c r="E27" s="20" t="s">
        <v>52</v>
      </c>
      <c r="F27" s="19">
        <v>3645</v>
      </c>
      <c r="G27" s="19">
        <v>1690</v>
      </c>
      <c r="H27" s="21">
        <v>1955</v>
      </c>
    </row>
    <row r="28" spans="1:8" ht="11.25" customHeight="1" x14ac:dyDescent="0.2">
      <c r="A28" s="18" t="s">
        <v>53</v>
      </c>
      <c r="B28" s="19">
        <v>3506</v>
      </c>
      <c r="C28" s="19">
        <v>1781</v>
      </c>
      <c r="D28" s="19">
        <v>1725</v>
      </c>
      <c r="E28" s="20" t="s">
        <v>54</v>
      </c>
      <c r="F28" s="19">
        <v>3882</v>
      </c>
      <c r="G28" s="19">
        <v>1788</v>
      </c>
      <c r="H28" s="21">
        <v>2094</v>
      </c>
    </row>
    <row r="29" spans="1:8" ht="11.25" customHeight="1" x14ac:dyDescent="0.2">
      <c r="A29" s="18" t="s">
        <v>55</v>
      </c>
      <c r="B29" s="19">
        <v>3634</v>
      </c>
      <c r="C29" s="19">
        <v>1827</v>
      </c>
      <c r="D29" s="19">
        <v>1807</v>
      </c>
      <c r="E29" s="20" t="s">
        <v>56</v>
      </c>
      <c r="F29" s="19">
        <v>4075</v>
      </c>
      <c r="G29" s="19">
        <v>1881</v>
      </c>
      <c r="H29" s="21">
        <v>2194</v>
      </c>
    </row>
    <row r="30" spans="1:8" ht="11.25" customHeight="1" x14ac:dyDescent="0.2">
      <c r="A30" s="18" t="s">
        <v>57</v>
      </c>
      <c r="B30" s="19">
        <v>3729</v>
      </c>
      <c r="C30" s="19">
        <v>1873</v>
      </c>
      <c r="D30" s="19">
        <v>1856</v>
      </c>
      <c r="E30" s="20" t="s">
        <v>58</v>
      </c>
      <c r="F30" s="19">
        <v>4438</v>
      </c>
      <c r="G30" s="19">
        <v>2045</v>
      </c>
      <c r="H30" s="21">
        <v>2393</v>
      </c>
    </row>
    <row r="31" spans="1:8" ht="11.25" customHeight="1" x14ac:dyDescent="0.2">
      <c r="A31" s="18" t="s">
        <v>59</v>
      </c>
      <c r="B31" s="19">
        <v>3741</v>
      </c>
      <c r="C31" s="19">
        <v>1897</v>
      </c>
      <c r="D31" s="19">
        <v>1844</v>
      </c>
      <c r="E31" s="20" t="s">
        <v>60</v>
      </c>
      <c r="F31" s="19">
        <v>4824</v>
      </c>
      <c r="G31" s="19">
        <v>2159</v>
      </c>
      <c r="H31" s="21">
        <v>2665</v>
      </c>
    </row>
    <row r="32" spans="1:8" ht="11.25" customHeight="1" x14ac:dyDescent="0.2">
      <c r="A32" s="18" t="s">
        <v>61</v>
      </c>
      <c r="B32" s="19">
        <v>3923</v>
      </c>
      <c r="C32" s="19">
        <v>1971</v>
      </c>
      <c r="D32" s="19">
        <v>1952</v>
      </c>
      <c r="E32" s="22" t="s">
        <v>62</v>
      </c>
      <c r="F32" s="19">
        <v>4820</v>
      </c>
      <c r="G32" s="19">
        <v>2126</v>
      </c>
      <c r="H32" s="21">
        <v>2694</v>
      </c>
    </row>
    <row r="33" spans="1:8" ht="11.25" customHeight="1" x14ac:dyDescent="0.2">
      <c r="A33" s="18" t="s">
        <v>63</v>
      </c>
      <c r="B33" s="19">
        <v>3752</v>
      </c>
      <c r="C33" s="19">
        <v>1895</v>
      </c>
      <c r="D33" s="19">
        <v>1857</v>
      </c>
      <c r="E33" s="22" t="s">
        <v>64</v>
      </c>
      <c r="F33" s="19">
        <v>4759</v>
      </c>
      <c r="G33" s="19">
        <v>2094</v>
      </c>
      <c r="H33" s="21">
        <v>2665</v>
      </c>
    </row>
    <row r="34" spans="1:8" ht="11.25" customHeight="1" x14ac:dyDescent="0.2">
      <c r="A34" s="18" t="s">
        <v>65</v>
      </c>
      <c r="B34" s="19">
        <v>3696</v>
      </c>
      <c r="C34" s="19">
        <v>1907</v>
      </c>
      <c r="D34" s="19">
        <v>1789</v>
      </c>
      <c r="E34" s="22" t="s">
        <v>66</v>
      </c>
      <c r="F34" s="19">
        <v>2997</v>
      </c>
      <c r="G34" s="19">
        <v>1296</v>
      </c>
      <c r="H34" s="21">
        <v>1701</v>
      </c>
    </row>
    <row r="35" spans="1:8" ht="11.25" customHeight="1" x14ac:dyDescent="0.2">
      <c r="A35" s="18" t="s">
        <v>67</v>
      </c>
      <c r="B35" s="19">
        <v>3891</v>
      </c>
      <c r="C35" s="19">
        <v>1956</v>
      </c>
      <c r="D35" s="19">
        <v>1935</v>
      </c>
      <c r="E35" s="22" t="s">
        <v>68</v>
      </c>
      <c r="F35" s="19">
        <v>3183</v>
      </c>
      <c r="G35" s="19">
        <v>1417</v>
      </c>
      <c r="H35" s="21">
        <v>1766</v>
      </c>
    </row>
    <row r="36" spans="1:8" ht="11.25" customHeight="1" x14ac:dyDescent="0.2">
      <c r="A36" s="18" t="s">
        <v>69</v>
      </c>
      <c r="B36" s="19">
        <v>3760</v>
      </c>
      <c r="C36" s="19">
        <v>1954</v>
      </c>
      <c r="D36" s="19">
        <v>1806</v>
      </c>
      <c r="E36" s="22" t="s">
        <v>70</v>
      </c>
      <c r="F36" s="19">
        <v>3829</v>
      </c>
      <c r="G36" s="19">
        <v>1670</v>
      </c>
      <c r="H36" s="21">
        <v>2159</v>
      </c>
    </row>
    <row r="37" spans="1:8" ht="11.25" customHeight="1" x14ac:dyDescent="0.2">
      <c r="A37" s="18" t="s">
        <v>71</v>
      </c>
      <c r="B37" s="19">
        <v>3607</v>
      </c>
      <c r="C37" s="19">
        <v>1853</v>
      </c>
      <c r="D37" s="19">
        <v>1754</v>
      </c>
      <c r="E37" s="22" t="s">
        <v>72</v>
      </c>
      <c r="F37" s="19">
        <v>3761</v>
      </c>
      <c r="G37" s="19">
        <v>1565</v>
      </c>
      <c r="H37" s="21">
        <v>2196</v>
      </c>
    </row>
    <row r="38" spans="1:8" ht="11.25" customHeight="1" x14ac:dyDescent="0.2">
      <c r="A38" s="18" t="s">
        <v>73</v>
      </c>
      <c r="B38" s="19">
        <v>3710</v>
      </c>
      <c r="C38" s="19">
        <v>1908</v>
      </c>
      <c r="D38" s="19">
        <v>1802</v>
      </c>
      <c r="E38" s="22" t="s">
        <v>74</v>
      </c>
      <c r="F38" s="19">
        <v>3677</v>
      </c>
      <c r="G38" s="19">
        <v>1533</v>
      </c>
      <c r="H38" s="21">
        <v>2144</v>
      </c>
    </row>
    <row r="39" spans="1:8" ht="11.25" customHeight="1" x14ac:dyDescent="0.2">
      <c r="A39" s="18" t="s">
        <v>75</v>
      </c>
      <c r="B39" s="19">
        <v>3720</v>
      </c>
      <c r="C39" s="19">
        <v>1930</v>
      </c>
      <c r="D39" s="19">
        <v>1790</v>
      </c>
      <c r="E39" s="22" t="s">
        <v>76</v>
      </c>
      <c r="F39" s="19">
        <v>3230</v>
      </c>
      <c r="G39" s="19">
        <v>1353</v>
      </c>
      <c r="H39" s="21">
        <v>1877</v>
      </c>
    </row>
    <row r="40" spans="1:8" ht="11.25" customHeight="1" x14ac:dyDescent="0.2">
      <c r="A40" s="18" t="s">
        <v>77</v>
      </c>
      <c r="B40" s="19">
        <v>3823</v>
      </c>
      <c r="C40" s="19">
        <v>1936</v>
      </c>
      <c r="D40" s="19">
        <v>1887</v>
      </c>
      <c r="E40" s="22" t="s">
        <v>78</v>
      </c>
      <c r="F40" s="19">
        <v>2896</v>
      </c>
      <c r="G40" s="19">
        <v>1193</v>
      </c>
      <c r="H40" s="21">
        <v>1703</v>
      </c>
    </row>
    <row r="41" spans="1:8" ht="11.25" customHeight="1" x14ac:dyDescent="0.2">
      <c r="A41" s="18" t="s">
        <v>79</v>
      </c>
      <c r="B41" s="19">
        <v>3712</v>
      </c>
      <c r="C41" s="19">
        <v>1886</v>
      </c>
      <c r="D41" s="19">
        <v>1826</v>
      </c>
      <c r="E41" s="22" t="s">
        <v>80</v>
      </c>
      <c r="F41" s="19">
        <v>2308</v>
      </c>
      <c r="G41" s="19">
        <v>957</v>
      </c>
      <c r="H41" s="21">
        <v>1351</v>
      </c>
    </row>
    <row r="42" spans="1:8" ht="11.25" customHeight="1" x14ac:dyDescent="0.2">
      <c r="A42" s="18" t="s">
        <v>81</v>
      </c>
      <c r="B42" s="19">
        <v>4009</v>
      </c>
      <c r="C42" s="19">
        <v>2050</v>
      </c>
      <c r="D42" s="19">
        <v>1959</v>
      </c>
      <c r="E42" s="22" t="s">
        <v>82</v>
      </c>
      <c r="F42" s="19">
        <v>2212</v>
      </c>
      <c r="G42" s="19">
        <v>892</v>
      </c>
      <c r="H42" s="21">
        <v>1320</v>
      </c>
    </row>
    <row r="43" spans="1:8" ht="11.25" customHeight="1" x14ac:dyDescent="0.2">
      <c r="A43" s="18" t="s">
        <v>83</v>
      </c>
      <c r="B43" s="19">
        <v>4152</v>
      </c>
      <c r="C43" s="19">
        <v>2141</v>
      </c>
      <c r="D43" s="19">
        <v>2011</v>
      </c>
      <c r="E43" s="22" t="s">
        <v>84</v>
      </c>
      <c r="F43" s="19">
        <v>1978</v>
      </c>
      <c r="G43" s="19">
        <v>846</v>
      </c>
      <c r="H43" s="21">
        <v>1132</v>
      </c>
    </row>
    <row r="44" spans="1:8" ht="11.25" customHeight="1" x14ac:dyDescent="0.2">
      <c r="A44" s="18" t="s">
        <v>85</v>
      </c>
      <c r="B44" s="19">
        <v>4088</v>
      </c>
      <c r="C44" s="19">
        <v>2134</v>
      </c>
      <c r="D44" s="19">
        <v>1954</v>
      </c>
      <c r="E44" s="22" t="s">
        <v>86</v>
      </c>
      <c r="F44" s="19">
        <v>1773</v>
      </c>
      <c r="G44" s="19">
        <v>734</v>
      </c>
      <c r="H44" s="21">
        <v>1039</v>
      </c>
    </row>
    <row r="45" spans="1:8" ht="11.25" customHeight="1" x14ac:dyDescent="0.2">
      <c r="A45" s="18" t="s">
        <v>87</v>
      </c>
      <c r="B45" s="19">
        <v>4086</v>
      </c>
      <c r="C45" s="19">
        <v>2046</v>
      </c>
      <c r="D45" s="19">
        <v>2040</v>
      </c>
      <c r="E45" s="22" t="s">
        <v>88</v>
      </c>
      <c r="F45" s="19">
        <v>1397</v>
      </c>
      <c r="G45" s="19">
        <v>520</v>
      </c>
      <c r="H45" s="21">
        <v>877</v>
      </c>
    </row>
    <row r="46" spans="1:8" ht="11.25" customHeight="1" x14ac:dyDescent="0.2">
      <c r="A46" s="18" t="s">
        <v>89</v>
      </c>
      <c r="B46" s="19">
        <v>4393</v>
      </c>
      <c r="C46" s="19">
        <v>2219</v>
      </c>
      <c r="D46" s="19">
        <v>2174</v>
      </c>
      <c r="E46" s="22" t="s">
        <v>90</v>
      </c>
      <c r="F46" s="19">
        <v>1015</v>
      </c>
      <c r="G46" s="19">
        <v>379</v>
      </c>
      <c r="H46" s="21">
        <v>636</v>
      </c>
    </row>
    <row r="47" spans="1:8" ht="11.25" customHeight="1" x14ac:dyDescent="0.2">
      <c r="A47" s="18" t="s">
        <v>91</v>
      </c>
      <c r="B47" s="19">
        <v>4496</v>
      </c>
      <c r="C47" s="19">
        <v>2334</v>
      </c>
      <c r="D47" s="19">
        <v>2162</v>
      </c>
      <c r="E47" s="22" t="s">
        <v>92</v>
      </c>
      <c r="F47" s="19">
        <v>840</v>
      </c>
      <c r="G47" s="19">
        <v>292</v>
      </c>
      <c r="H47" s="21">
        <v>548</v>
      </c>
    </row>
    <row r="48" spans="1:8" ht="11.25" customHeight="1" x14ac:dyDescent="0.2">
      <c r="A48" s="18" t="s">
        <v>93</v>
      </c>
      <c r="B48" s="19">
        <v>4557</v>
      </c>
      <c r="C48" s="19">
        <v>2307</v>
      </c>
      <c r="D48" s="19">
        <v>2250</v>
      </c>
      <c r="E48" s="22" t="s">
        <v>94</v>
      </c>
      <c r="F48" s="19">
        <v>687</v>
      </c>
      <c r="G48" s="19">
        <v>217</v>
      </c>
      <c r="H48" s="21">
        <v>470</v>
      </c>
    </row>
    <row r="49" spans="1:10" ht="11.25" customHeight="1" x14ac:dyDescent="0.2">
      <c r="A49" s="18" t="s">
        <v>95</v>
      </c>
      <c r="B49" s="19">
        <v>4575</v>
      </c>
      <c r="C49" s="19">
        <v>2293</v>
      </c>
      <c r="D49" s="19">
        <v>2282</v>
      </c>
      <c r="E49" s="22" t="s">
        <v>96</v>
      </c>
      <c r="F49" s="19">
        <v>528</v>
      </c>
      <c r="G49" s="19">
        <v>151</v>
      </c>
      <c r="H49" s="21">
        <v>377</v>
      </c>
    </row>
    <row r="50" spans="1:10" ht="11.25" customHeight="1" x14ac:dyDescent="0.2">
      <c r="A50" s="18" t="s">
        <v>97</v>
      </c>
      <c r="B50" s="19">
        <v>4589</v>
      </c>
      <c r="C50" s="19">
        <v>2368</v>
      </c>
      <c r="D50" s="19">
        <v>2221</v>
      </c>
      <c r="E50" s="22" t="s">
        <v>98</v>
      </c>
      <c r="F50" s="19">
        <v>379</v>
      </c>
      <c r="G50" s="19">
        <v>101</v>
      </c>
      <c r="H50" s="21">
        <v>278</v>
      </c>
    </row>
    <row r="51" spans="1:10" ht="11.25" customHeight="1" x14ac:dyDescent="0.2">
      <c r="A51" s="18" t="s">
        <v>99</v>
      </c>
      <c r="B51" s="19">
        <v>4848</v>
      </c>
      <c r="C51" s="19">
        <v>2556</v>
      </c>
      <c r="D51" s="19">
        <v>2292</v>
      </c>
      <c r="E51" s="22" t="s">
        <v>100</v>
      </c>
      <c r="F51" s="19">
        <v>306</v>
      </c>
      <c r="G51" s="19">
        <v>69</v>
      </c>
      <c r="H51" s="21">
        <v>237</v>
      </c>
    </row>
    <row r="52" spans="1:10" ht="11.25" customHeight="1" x14ac:dyDescent="0.2">
      <c r="A52" s="18" t="s">
        <v>101</v>
      </c>
      <c r="B52" s="19">
        <v>4952</v>
      </c>
      <c r="C52" s="19">
        <v>2577</v>
      </c>
      <c r="D52" s="19">
        <v>2375</v>
      </c>
      <c r="E52" s="22" t="s">
        <v>102</v>
      </c>
      <c r="F52" s="19">
        <v>188</v>
      </c>
      <c r="G52" s="19">
        <v>39</v>
      </c>
      <c r="H52" s="21">
        <v>149</v>
      </c>
    </row>
    <row r="53" spans="1:10" ht="11.25" customHeight="1" x14ac:dyDescent="0.2">
      <c r="A53" s="18" t="s">
        <v>103</v>
      </c>
      <c r="B53" s="19">
        <v>5085</v>
      </c>
      <c r="C53" s="19">
        <v>2638</v>
      </c>
      <c r="D53" s="19">
        <v>2447</v>
      </c>
      <c r="E53" s="22" t="s">
        <v>104</v>
      </c>
      <c r="F53" s="19">
        <v>150</v>
      </c>
      <c r="G53" s="19">
        <v>30</v>
      </c>
      <c r="H53" s="21">
        <v>120</v>
      </c>
    </row>
    <row r="54" spans="1:10" ht="11.25" customHeight="1" x14ac:dyDescent="0.2">
      <c r="A54" s="18" t="s">
        <v>105</v>
      </c>
      <c r="B54" s="19">
        <v>5405</v>
      </c>
      <c r="C54" s="19">
        <v>2819</v>
      </c>
      <c r="D54" s="19">
        <v>2586</v>
      </c>
      <c r="E54" s="22" t="s">
        <v>106</v>
      </c>
      <c r="F54" s="19">
        <v>102</v>
      </c>
      <c r="G54" s="19">
        <v>18</v>
      </c>
      <c r="H54" s="21">
        <v>84</v>
      </c>
    </row>
    <row r="55" spans="1:10" ht="11.25" customHeight="1" x14ac:dyDescent="0.2">
      <c r="A55" s="18" t="s">
        <v>107</v>
      </c>
      <c r="B55" s="19">
        <v>5611</v>
      </c>
      <c r="C55" s="19">
        <v>2920</v>
      </c>
      <c r="D55" s="19">
        <v>2691</v>
      </c>
      <c r="E55" s="22" t="s">
        <v>108</v>
      </c>
      <c r="F55" s="19">
        <v>75</v>
      </c>
      <c r="G55" s="19">
        <v>12</v>
      </c>
      <c r="H55" s="21">
        <v>63</v>
      </c>
    </row>
    <row r="56" spans="1:10" ht="11.25" customHeight="1" thickBot="1" x14ac:dyDescent="0.25">
      <c r="A56" s="23"/>
      <c r="B56" s="24" t="s">
        <v>4</v>
      </c>
      <c r="C56" s="24" t="s">
        <v>4</v>
      </c>
      <c r="D56" s="24" t="s">
        <v>4</v>
      </c>
      <c r="E56" s="25" t="s">
        <v>109</v>
      </c>
      <c r="F56" s="26">
        <v>128</v>
      </c>
      <c r="G56" s="26">
        <v>10</v>
      </c>
      <c r="H56" s="27">
        <v>118</v>
      </c>
    </row>
    <row r="57" spans="1:10" ht="9" customHeight="1" thickBot="1" x14ac:dyDescent="0.25">
      <c r="A57" s="10"/>
      <c r="B57" s="10"/>
      <c r="C57" s="10"/>
      <c r="D57" s="10"/>
      <c r="E57" s="10"/>
      <c r="F57" s="10"/>
      <c r="G57" s="10"/>
      <c r="H57" s="10"/>
    </row>
    <row r="58" spans="1:10" ht="15" customHeight="1" x14ac:dyDescent="0.2">
      <c r="A58" s="2" t="s">
        <v>7</v>
      </c>
      <c r="B58" s="3" t="s">
        <v>3</v>
      </c>
      <c r="C58" s="3" t="s">
        <v>1</v>
      </c>
      <c r="D58" s="3" t="s">
        <v>2</v>
      </c>
      <c r="E58" s="3" t="s">
        <v>7</v>
      </c>
      <c r="F58" s="3" t="s">
        <v>3</v>
      </c>
      <c r="G58" s="3" t="s">
        <v>1</v>
      </c>
      <c r="H58" s="4" t="s">
        <v>2</v>
      </c>
    </row>
    <row r="59" spans="1:10" ht="12" customHeight="1" thickBot="1" x14ac:dyDescent="0.25">
      <c r="A59" s="12" t="s">
        <v>110</v>
      </c>
      <c r="B59" s="13">
        <f>SUM(B61:B70)+SUM(F61:F71)</f>
        <v>342397</v>
      </c>
      <c r="C59" s="13">
        <f>SUM(C61:C70)+SUM(G61:G71)</f>
        <v>169352</v>
      </c>
      <c r="D59" s="13">
        <f>SUM(D61:D70)+SUM(H61:H71)</f>
        <v>173045</v>
      </c>
      <c r="E59" s="14"/>
      <c r="F59" s="15"/>
      <c r="G59" s="15"/>
      <c r="H59" s="16"/>
    </row>
    <row r="60" spans="1:10" ht="5.25" customHeight="1" thickTop="1" x14ac:dyDescent="0.2">
      <c r="A60" s="28"/>
      <c r="B60" s="29"/>
      <c r="C60" s="29"/>
      <c r="D60" s="29"/>
      <c r="E60" s="14"/>
      <c r="F60" s="15"/>
      <c r="G60" s="15"/>
      <c r="H60" s="16"/>
    </row>
    <row r="61" spans="1:10" ht="11.25" customHeight="1" x14ac:dyDescent="0.2">
      <c r="A61" s="18" t="s">
        <v>111</v>
      </c>
      <c r="B61" s="19">
        <f>SUM(B6:B10)</f>
        <v>11308</v>
      </c>
      <c r="C61" s="19">
        <f>SUM(C6:C10)</f>
        <v>5745</v>
      </c>
      <c r="D61" s="19">
        <f>SUM(D6:D10)</f>
        <v>5563</v>
      </c>
      <c r="E61" s="22" t="s">
        <v>112</v>
      </c>
      <c r="F61" s="19">
        <f>SUM(F6:F10)</f>
        <v>30484</v>
      </c>
      <c r="G61" s="19">
        <f>SUM(G6:G10)</f>
        <v>15850</v>
      </c>
      <c r="H61" s="21">
        <f>SUM(H6:H10)</f>
        <v>14634</v>
      </c>
    </row>
    <row r="62" spans="1:10" ht="11.25" customHeight="1" x14ac:dyDescent="0.2">
      <c r="A62" s="18" t="s">
        <v>113</v>
      </c>
      <c r="B62" s="19">
        <f>SUM(B11:B15)</f>
        <v>14180</v>
      </c>
      <c r="C62" s="19">
        <f>SUM(C11:C15)</f>
        <v>7317</v>
      </c>
      <c r="D62" s="19">
        <f>SUM(D11:D15)</f>
        <v>6863</v>
      </c>
      <c r="E62" s="22" t="s">
        <v>114</v>
      </c>
      <c r="F62" s="19">
        <f>SUM(F11:F15)</f>
        <v>25313</v>
      </c>
      <c r="G62" s="19">
        <f>SUM(G11:G15)</f>
        <v>13087</v>
      </c>
      <c r="H62" s="21">
        <f>SUM(H11:H15)</f>
        <v>12226</v>
      </c>
    </row>
    <row r="63" spans="1:10" ht="11.25" customHeight="1" x14ac:dyDescent="0.2">
      <c r="A63" s="18" t="s">
        <v>115</v>
      </c>
      <c r="B63" s="19">
        <f>SUM(B16:B20)</f>
        <v>15110</v>
      </c>
      <c r="C63" s="19">
        <f>SUM(C16:C20)</f>
        <v>7716</v>
      </c>
      <c r="D63" s="19">
        <f>SUM(D16:D20)</f>
        <v>7394</v>
      </c>
      <c r="E63" s="22" t="s">
        <v>116</v>
      </c>
      <c r="F63" s="19">
        <f>SUM(F16:F20)</f>
        <v>18864</v>
      </c>
      <c r="G63" s="19">
        <f>SUM(G16:G20)</f>
        <v>9609</v>
      </c>
      <c r="H63" s="21">
        <f>SUM(H16:H20)</f>
        <v>9255</v>
      </c>
    </row>
    <row r="64" spans="1:10" ht="11.25" customHeight="1" x14ac:dyDescent="0.2">
      <c r="A64" s="18" t="s">
        <v>117</v>
      </c>
      <c r="B64" s="19">
        <f>SUM(B21:B25)</f>
        <v>15381</v>
      </c>
      <c r="C64" s="19">
        <f>SUM(C21:C25)</f>
        <v>7843</v>
      </c>
      <c r="D64" s="19">
        <f>SUM(D21:D25)</f>
        <v>7538</v>
      </c>
      <c r="E64" s="22" t="s">
        <v>118</v>
      </c>
      <c r="F64" s="19">
        <f>SUM(F21:F25)</f>
        <v>16509</v>
      </c>
      <c r="G64" s="19">
        <f>SUM(G21:G25)</f>
        <v>8115</v>
      </c>
      <c r="H64" s="21">
        <f>SUM(H21:H25)</f>
        <v>8394</v>
      </c>
      <c r="I64" s="30"/>
      <c r="J64" s="30"/>
    </row>
    <row r="65" spans="1:8" ht="11.25" customHeight="1" x14ac:dyDescent="0.2">
      <c r="A65" s="18" t="s">
        <v>119</v>
      </c>
      <c r="B65" s="19">
        <f>SUM(B26:B30)</f>
        <v>17630</v>
      </c>
      <c r="C65" s="19">
        <f>SUM(C26:C30)</f>
        <v>8856</v>
      </c>
      <c r="D65" s="19">
        <f>SUM(D26:D30)</f>
        <v>8774</v>
      </c>
      <c r="E65" s="22" t="s">
        <v>120</v>
      </c>
      <c r="F65" s="19">
        <f>SUM(F26:F30)</f>
        <v>19395</v>
      </c>
      <c r="G65" s="19">
        <f>SUM(G26:G30)</f>
        <v>9046</v>
      </c>
      <c r="H65" s="21">
        <f>SUM(H26:H30)</f>
        <v>10349</v>
      </c>
    </row>
    <row r="66" spans="1:8" ht="11.25" customHeight="1" x14ac:dyDescent="0.2">
      <c r="A66" s="18" t="s">
        <v>121</v>
      </c>
      <c r="B66" s="19">
        <f>SUM(B31:B35)</f>
        <v>19003</v>
      </c>
      <c r="C66" s="19">
        <f>SUM(C31:C35)</f>
        <v>9626</v>
      </c>
      <c r="D66" s="19">
        <f>SUM(D31:D35)</f>
        <v>9377</v>
      </c>
      <c r="E66" s="22" t="s">
        <v>122</v>
      </c>
      <c r="F66" s="19">
        <f>SUM(F31:F35)</f>
        <v>20583</v>
      </c>
      <c r="G66" s="19">
        <f>SUM(G31:G35)</f>
        <v>9092</v>
      </c>
      <c r="H66" s="21">
        <f>SUM(H31:H35)</f>
        <v>11491</v>
      </c>
    </row>
    <row r="67" spans="1:8" ht="11.25" customHeight="1" x14ac:dyDescent="0.2">
      <c r="A67" s="18" t="s">
        <v>123</v>
      </c>
      <c r="B67" s="19">
        <f>SUM(B36:B40)</f>
        <v>18620</v>
      </c>
      <c r="C67" s="19">
        <f>SUM(C36:C40)</f>
        <v>9581</v>
      </c>
      <c r="D67" s="19">
        <f>SUM(D36:D40)</f>
        <v>9039</v>
      </c>
      <c r="E67" s="22" t="s">
        <v>124</v>
      </c>
      <c r="F67" s="19">
        <f>SUM(F36:F40)</f>
        <v>17393</v>
      </c>
      <c r="G67" s="19">
        <f>SUM(G36:G40)</f>
        <v>7314</v>
      </c>
      <c r="H67" s="21">
        <f>SUM(H36:H40)</f>
        <v>10079</v>
      </c>
    </row>
    <row r="68" spans="1:8" ht="11.25" customHeight="1" x14ac:dyDescent="0.2">
      <c r="A68" s="18" t="s">
        <v>125</v>
      </c>
      <c r="B68" s="19">
        <f>SUM(B41:B45)</f>
        <v>20047</v>
      </c>
      <c r="C68" s="19">
        <f>SUM(C41:C45)</f>
        <v>10257</v>
      </c>
      <c r="D68" s="19">
        <f>SUM(D41:D45)</f>
        <v>9790</v>
      </c>
      <c r="E68" s="22" t="s">
        <v>126</v>
      </c>
      <c r="F68" s="19">
        <f>SUM(F41:F45)</f>
        <v>9668</v>
      </c>
      <c r="G68" s="19">
        <f>SUM(G41:G45)</f>
        <v>3949</v>
      </c>
      <c r="H68" s="21">
        <f>SUM(H41:H45)</f>
        <v>5719</v>
      </c>
    </row>
    <row r="69" spans="1:8" ht="11.25" customHeight="1" x14ac:dyDescent="0.2">
      <c r="A69" s="18" t="s">
        <v>127</v>
      </c>
      <c r="B69" s="19">
        <f>SUM(B46:B50)</f>
        <v>22610</v>
      </c>
      <c r="C69" s="19">
        <f>SUM(C46:C50)</f>
        <v>11521</v>
      </c>
      <c r="D69" s="19">
        <f>SUM(D46:D50)</f>
        <v>11089</v>
      </c>
      <c r="E69" s="22" t="s">
        <v>128</v>
      </c>
      <c r="F69" s="19">
        <f>SUM(F46:F50)</f>
        <v>3449</v>
      </c>
      <c r="G69" s="19">
        <f>SUM(G46:G50)</f>
        <v>1140</v>
      </c>
      <c r="H69" s="21">
        <f>SUM(H46:H50)</f>
        <v>2309</v>
      </c>
    </row>
    <row r="70" spans="1:8" ht="11.25" customHeight="1" x14ac:dyDescent="0.2">
      <c r="A70" s="18" t="s">
        <v>129</v>
      </c>
      <c r="B70" s="19">
        <f>SUM(B51:B55)</f>
        <v>25901</v>
      </c>
      <c r="C70" s="19">
        <f>SUM(C51:C55)</f>
        <v>13510</v>
      </c>
      <c r="D70" s="19">
        <f>SUM(D51:D55)</f>
        <v>12391</v>
      </c>
      <c r="E70" s="22" t="s">
        <v>130</v>
      </c>
      <c r="F70" s="19">
        <f>SUM(F51:F55)</f>
        <v>821</v>
      </c>
      <c r="G70" s="19">
        <f>SUM(G51:G55)</f>
        <v>168</v>
      </c>
      <c r="H70" s="21">
        <f>SUM(H51:H55)</f>
        <v>653</v>
      </c>
    </row>
    <row r="71" spans="1:8" ht="11.25" customHeight="1" thickBot="1" x14ac:dyDescent="0.25">
      <c r="A71" s="31"/>
      <c r="B71" s="26"/>
      <c r="C71" s="26"/>
      <c r="D71" s="26"/>
      <c r="E71" s="25" t="s">
        <v>131</v>
      </c>
      <c r="F71" s="26">
        <f>F56</f>
        <v>128</v>
      </c>
      <c r="G71" s="26">
        <f>G56</f>
        <v>10</v>
      </c>
      <c r="H71" s="27">
        <f>H56</f>
        <v>118</v>
      </c>
    </row>
    <row r="72" spans="1:8" ht="13.8" thickBot="1" x14ac:dyDescent="0.25">
      <c r="A72" s="10"/>
      <c r="B72" s="10"/>
      <c r="C72" s="10"/>
      <c r="D72" s="10"/>
      <c r="E72" s="10"/>
      <c r="F72" s="10"/>
      <c r="G72" s="10"/>
      <c r="H72" s="10"/>
    </row>
    <row r="73" spans="1:8" x14ac:dyDescent="0.2">
      <c r="A73" s="51" t="s">
        <v>132</v>
      </c>
      <c r="B73" s="52"/>
      <c r="C73" s="53" t="s">
        <v>3</v>
      </c>
      <c r="D73" s="52"/>
      <c r="E73" s="53" t="s">
        <v>133</v>
      </c>
      <c r="F73" s="52"/>
      <c r="G73" s="53" t="s">
        <v>2</v>
      </c>
      <c r="H73" s="54"/>
    </row>
    <row r="74" spans="1:8" ht="13.8" thickBot="1" x14ac:dyDescent="0.25">
      <c r="A74" s="32" t="s">
        <v>8</v>
      </c>
      <c r="B74" s="33"/>
      <c r="C74" s="34">
        <f>SUM(C75:C77)</f>
        <v>342397</v>
      </c>
      <c r="D74" s="35" t="str">
        <f>IF(C74=B59,"","ERROR")</f>
        <v/>
      </c>
      <c r="E74" s="34">
        <f t="shared" ref="E74:G74" si="0">SUM(E75:E77)</f>
        <v>169352</v>
      </c>
      <c r="F74" s="35" t="str">
        <f>IF(E74=C59,"","ERROR")</f>
        <v/>
      </c>
      <c r="G74" s="34">
        <f t="shared" si="0"/>
        <v>173045</v>
      </c>
      <c r="H74" s="36" t="str">
        <f>IF(G74=D59,"","ERROR")</f>
        <v/>
      </c>
    </row>
    <row r="75" spans="1:8" ht="13.8" thickTop="1" x14ac:dyDescent="0.2">
      <c r="A75" s="37" t="s">
        <v>134</v>
      </c>
      <c r="B75" s="20" t="s">
        <v>135</v>
      </c>
      <c r="C75" s="38">
        <f>E75+G75</f>
        <v>40598</v>
      </c>
      <c r="D75" s="39">
        <f>C75/C74</f>
        <v>0.11856996410599392</v>
      </c>
      <c r="E75" s="38">
        <f>SUM(C61:C63)</f>
        <v>20778</v>
      </c>
      <c r="F75" s="39">
        <f>E75/E74</f>
        <v>0.12269119939534225</v>
      </c>
      <c r="G75" s="38">
        <f>SUM(D61:D63)</f>
        <v>19820</v>
      </c>
      <c r="H75" s="40">
        <f>G75/G74</f>
        <v>0.11453668121008986</v>
      </c>
    </row>
    <row r="76" spans="1:8" x14ac:dyDescent="0.2">
      <c r="A76" s="37" t="s">
        <v>136</v>
      </c>
      <c r="B76" s="20" t="s">
        <v>137</v>
      </c>
      <c r="C76" s="41">
        <f>E76+G76</f>
        <v>213853</v>
      </c>
      <c r="D76" s="42">
        <f>C76/C74</f>
        <v>0.62457614990785548</v>
      </c>
      <c r="E76" s="41">
        <f>SUM(C64:C70,G61:G63)</f>
        <v>109740</v>
      </c>
      <c r="F76" s="42">
        <f>E76/E74</f>
        <v>0.6479994331333554</v>
      </c>
      <c r="G76" s="41">
        <f>SUM(D64:D70,H61:H63)</f>
        <v>104113</v>
      </c>
      <c r="H76" s="43">
        <f>G76/G74</f>
        <v>0.60165274928486812</v>
      </c>
    </row>
    <row r="77" spans="1:8" ht="13.8" thickBot="1" x14ac:dyDescent="0.25">
      <c r="A77" s="44" t="s">
        <v>138</v>
      </c>
      <c r="B77" s="45" t="s">
        <v>139</v>
      </c>
      <c r="C77" s="46">
        <f>E77+G77</f>
        <v>87946</v>
      </c>
      <c r="D77" s="47">
        <f>C77/C74</f>
        <v>0.25685388598615055</v>
      </c>
      <c r="E77" s="46">
        <f>SUM(G64:G71)</f>
        <v>38834</v>
      </c>
      <c r="F77" s="47">
        <f>E77/E74</f>
        <v>0.22930936747130237</v>
      </c>
      <c r="G77" s="46">
        <f>SUM(H64:H71)</f>
        <v>49112</v>
      </c>
      <c r="H77" s="48">
        <f>G77/G74</f>
        <v>0.28381056950504202</v>
      </c>
    </row>
    <row r="78" spans="1:8" x14ac:dyDescent="0.2">
      <c r="A78" s="49" t="s">
        <v>140</v>
      </c>
    </row>
  </sheetData>
  <dataConsolidate/>
  <mergeCells count="5">
    <mergeCell ref="A1:H1"/>
    <mergeCell ref="A73:B73"/>
    <mergeCell ref="C73:D73"/>
    <mergeCell ref="E73:F73"/>
    <mergeCell ref="G73:H73"/>
  </mergeCells>
  <phoneticPr fontId="3"/>
  <conditionalFormatting sqref="C74">
    <cfRule type="cellIs" dxfId="8" priority="3" operator="notEqual">
      <formula>$B$59</formula>
    </cfRule>
  </conditionalFormatting>
  <conditionalFormatting sqref="E74">
    <cfRule type="cellIs" dxfId="7" priority="2" operator="notEqual">
      <formula>$C$59</formula>
    </cfRule>
  </conditionalFormatting>
  <conditionalFormatting sqref="G74">
    <cfRule type="cellIs" dxfId="6" priority="1" operator="notEqual">
      <formula>$D$59</formula>
    </cfRule>
  </conditionalFormatting>
  <printOptions horizontalCentered="1"/>
  <pageMargins left="0.39370078740157483" right="0.39370078740157483" top="0.39370078740157483" bottom="0.39370078740157483" header="0.39370078740157483" footer="0.39370078740157483"/>
  <pageSetup paperSize="9" scale="95" fitToWidth="0" orientation="portrait" r:id="rId1"/>
  <headerFooter alignWithMargins="0">
    <oddHeader xml:space="preserve">&amp;R
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875B01-16F6-492A-9FCA-8FE1C42485CC}">
  <dimension ref="A1:J78"/>
  <sheetViews>
    <sheetView zoomScaleNormal="100" zoomScaleSheetLayoutView="100" workbookViewId="0">
      <selection sqref="A1:H1"/>
    </sheetView>
  </sheetViews>
  <sheetFormatPr defaultColWidth="9" defaultRowHeight="13.2" x14ac:dyDescent="0.2"/>
  <cols>
    <col min="1" max="4" width="11.21875" style="6" customWidth="1"/>
    <col min="5" max="5" width="11.21875" style="11" customWidth="1"/>
    <col min="6" max="8" width="11.21875" style="6" customWidth="1"/>
    <col min="9" max="16384" width="9" style="6"/>
  </cols>
  <sheetData>
    <row r="1" spans="1:10" ht="18.75" customHeight="1" x14ac:dyDescent="0.2">
      <c r="A1" s="50" t="s">
        <v>5</v>
      </c>
      <c r="B1" s="50"/>
      <c r="C1" s="50"/>
      <c r="D1" s="50"/>
      <c r="E1" s="50"/>
      <c r="F1" s="50"/>
      <c r="G1" s="50"/>
      <c r="H1" s="50"/>
      <c r="I1" s="5"/>
      <c r="J1" s="5"/>
    </row>
    <row r="2" spans="1:10" ht="16.5" customHeight="1" thickBot="1" x14ac:dyDescent="0.25">
      <c r="A2" s="1"/>
      <c r="B2" s="1"/>
      <c r="C2" s="1"/>
      <c r="D2" s="1"/>
      <c r="E2" s="7"/>
      <c r="F2" s="1"/>
      <c r="G2" s="1"/>
      <c r="H2" s="8" t="s">
        <v>150</v>
      </c>
      <c r="I2" s="5"/>
      <c r="J2" s="9"/>
    </row>
    <row r="3" spans="1:10" s="11" customFormat="1" ht="15" customHeight="1" x14ac:dyDescent="0.2">
      <c r="A3" s="2" t="s">
        <v>6</v>
      </c>
      <c r="B3" s="3" t="s">
        <v>3</v>
      </c>
      <c r="C3" s="3" t="s">
        <v>1</v>
      </c>
      <c r="D3" s="3" t="s">
        <v>2</v>
      </c>
      <c r="E3" s="3" t="s">
        <v>7</v>
      </c>
      <c r="F3" s="3" t="s">
        <v>3</v>
      </c>
      <c r="G3" s="3" t="s">
        <v>1</v>
      </c>
      <c r="H3" s="4" t="s">
        <v>2</v>
      </c>
      <c r="I3" s="10"/>
      <c r="J3" s="10"/>
    </row>
    <row r="4" spans="1:10" ht="12" customHeight="1" thickBot="1" x14ac:dyDescent="0.25">
      <c r="A4" s="12" t="s">
        <v>8</v>
      </c>
      <c r="B4" s="13">
        <f>SUM(B6:B55,F6:F56)</f>
        <v>342412</v>
      </c>
      <c r="C4" s="13">
        <f>SUM(C6:C55,G6:G56)</f>
        <v>169360</v>
      </c>
      <c r="D4" s="13">
        <f>SUM(D6:D55,H6:H56)</f>
        <v>173052</v>
      </c>
      <c r="E4" s="14"/>
      <c r="F4" s="15"/>
      <c r="G4" s="15"/>
      <c r="H4" s="16"/>
    </row>
    <row r="5" spans="1:10" ht="5.25" customHeight="1" thickTop="1" x14ac:dyDescent="0.2">
      <c r="A5" s="17"/>
      <c r="B5" s="15"/>
      <c r="C5" s="15"/>
      <c r="D5" s="15"/>
      <c r="E5" s="14"/>
      <c r="F5" s="15"/>
      <c r="G5" s="15"/>
      <c r="H5" s="16"/>
    </row>
    <row r="6" spans="1:10" ht="11.25" customHeight="1" x14ac:dyDescent="0.2">
      <c r="A6" s="18" t="s">
        <v>9</v>
      </c>
      <c r="B6" s="19">
        <v>2017</v>
      </c>
      <c r="C6" s="19">
        <v>1001</v>
      </c>
      <c r="D6" s="19">
        <v>1016</v>
      </c>
      <c r="E6" s="20" t="s">
        <v>10</v>
      </c>
      <c r="F6" s="19">
        <v>6000</v>
      </c>
      <c r="G6" s="19">
        <v>3095</v>
      </c>
      <c r="H6" s="21">
        <v>2905</v>
      </c>
    </row>
    <row r="7" spans="1:10" ht="11.25" customHeight="1" x14ac:dyDescent="0.2">
      <c r="A7" s="18" t="s">
        <v>11</v>
      </c>
      <c r="B7" s="19">
        <v>2150</v>
      </c>
      <c r="C7" s="19">
        <v>1048</v>
      </c>
      <c r="D7" s="19">
        <v>1102</v>
      </c>
      <c r="E7" s="20" t="s">
        <v>12</v>
      </c>
      <c r="F7" s="19">
        <v>6341</v>
      </c>
      <c r="G7" s="19">
        <v>3317</v>
      </c>
      <c r="H7" s="21">
        <v>3024</v>
      </c>
    </row>
    <row r="8" spans="1:10" ht="11.25" customHeight="1" x14ac:dyDescent="0.2">
      <c r="A8" s="18" t="s">
        <v>13</v>
      </c>
      <c r="B8" s="19">
        <v>2380</v>
      </c>
      <c r="C8" s="19">
        <v>1226</v>
      </c>
      <c r="D8" s="19">
        <v>1154</v>
      </c>
      <c r="E8" s="20" t="s">
        <v>14</v>
      </c>
      <c r="F8" s="19">
        <v>6246</v>
      </c>
      <c r="G8" s="19">
        <v>3235</v>
      </c>
      <c r="H8" s="21">
        <v>3011</v>
      </c>
    </row>
    <row r="9" spans="1:10" ht="11.25" customHeight="1" x14ac:dyDescent="0.2">
      <c r="A9" s="18" t="s">
        <v>15</v>
      </c>
      <c r="B9" s="19">
        <v>2303</v>
      </c>
      <c r="C9" s="19">
        <v>1203</v>
      </c>
      <c r="D9" s="19">
        <v>1100</v>
      </c>
      <c r="E9" s="20" t="s">
        <v>16</v>
      </c>
      <c r="F9" s="19">
        <v>6251</v>
      </c>
      <c r="G9" s="19">
        <v>3250</v>
      </c>
      <c r="H9" s="21">
        <v>3001</v>
      </c>
    </row>
    <row r="10" spans="1:10" ht="11.25" customHeight="1" x14ac:dyDescent="0.2">
      <c r="A10" s="18" t="s">
        <v>17</v>
      </c>
      <c r="B10" s="19">
        <v>2430</v>
      </c>
      <c r="C10" s="19">
        <v>1255</v>
      </c>
      <c r="D10" s="19">
        <v>1175</v>
      </c>
      <c r="E10" s="20" t="s">
        <v>18</v>
      </c>
      <c r="F10" s="19">
        <v>5668</v>
      </c>
      <c r="G10" s="19">
        <v>2983</v>
      </c>
      <c r="H10" s="21">
        <v>2685</v>
      </c>
    </row>
    <row r="11" spans="1:10" ht="11.25" customHeight="1" x14ac:dyDescent="0.2">
      <c r="A11" s="18" t="s">
        <v>19</v>
      </c>
      <c r="B11" s="19">
        <v>2613</v>
      </c>
      <c r="C11" s="19">
        <v>1385</v>
      </c>
      <c r="D11" s="19">
        <v>1228</v>
      </c>
      <c r="E11" s="20" t="s">
        <v>20</v>
      </c>
      <c r="F11" s="19">
        <v>5804</v>
      </c>
      <c r="G11" s="19">
        <v>2974</v>
      </c>
      <c r="H11" s="21">
        <v>2830</v>
      </c>
    </row>
    <row r="12" spans="1:10" ht="11.25" customHeight="1" x14ac:dyDescent="0.2">
      <c r="A12" s="18" t="s">
        <v>21</v>
      </c>
      <c r="B12" s="19">
        <v>2748</v>
      </c>
      <c r="C12" s="19">
        <v>1410</v>
      </c>
      <c r="D12" s="19">
        <v>1338</v>
      </c>
      <c r="E12" s="20" t="s">
        <v>22</v>
      </c>
      <c r="F12" s="19">
        <v>5355</v>
      </c>
      <c r="G12" s="19">
        <v>2770</v>
      </c>
      <c r="H12" s="21">
        <v>2585</v>
      </c>
    </row>
    <row r="13" spans="1:10" ht="11.25" customHeight="1" x14ac:dyDescent="0.2">
      <c r="A13" s="18" t="s">
        <v>23</v>
      </c>
      <c r="B13" s="19">
        <v>2858</v>
      </c>
      <c r="C13" s="19">
        <v>1494</v>
      </c>
      <c r="D13" s="19">
        <v>1364</v>
      </c>
      <c r="E13" s="20" t="s">
        <v>24</v>
      </c>
      <c r="F13" s="19">
        <v>5420</v>
      </c>
      <c r="G13" s="19">
        <v>2813</v>
      </c>
      <c r="H13" s="21">
        <v>2607</v>
      </c>
    </row>
    <row r="14" spans="1:10" ht="11.25" customHeight="1" x14ac:dyDescent="0.2">
      <c r="A14" s="18" t="s">
        <v>25</v>
      </c>
      <c r="B14" s="19">
        <v>3008</v>
      </c>
      <c r="C14" s="19">
        <v>1497</v>
      </c>
      <c r="D14" s="19">
        <v>1511</v>
      </c>
      <c r="E14" s="20" t="s">
        <v>26</v>
      </c>
      <c r="F14" s="19">
        <v>3942</v>
      </c>
      <c r="G14" s="19">
        <v>2034</v>
      </c>
      <c r="H14" s="21">
        <v>1908</v>
      </c>
    </row>
    <row r="15" spans="1:10" ht="11.25" customHeight="1" x14ac:dyDescent="0.2">
      <c r="A15" s="18" t="s">
        <v>27</v>
      </c>
      <c r="B15" s="19">
        <v>2898</v>
      </c>
      <c r="C15" s="19">
        <v>1512</v>
      </c>
      <c r="D15" s="19">
        <v>1386</v>
      </c>
      <c r="E15" s="20" t="s">
        <v>28</v>
      </c>
      <c r="F15" s="19">
        <v>4872</v>
      </c>
      <c r="G15" s="19">
        <v>2523</v>
      </c>
      <c r="H15" s="21">
        <v>2349</v>
      </c>
    </row>
    <row r="16" spans="1:10" ht="11.25" customHeight="1" x14ac:dyDescent="0.2">
      <c r="A16" s="18" t="s">
        <v>29</v>
      </c>
      <c r="B16" s="19">
        <v>2969</v>
      </c>
      <c r="C16" s="19">
        <v>1483</v>
      </c>
      <c r="D16" s="19">
        <v>1486</v>
      </c>
      <c r="E16" s="20" t="s">
        <v>30</v>
      </c>
      <c r="F16" s="19">
        <v>4344</v>
      </c>
      <c r="G16" s="19">
        <v>2236</v>
      </c>
      <c r="H16" s="21">
        <v>2108</v>
      </c>
    </row>
    <row r="17" spans="1:8" ht="11.25" customHeight="1" x14ac:dyDescent="0.2">
      <c r="A17" s="18" t="s">
        <v>31</v>
      </c>
      <c r="B17" s="19">
        <v>2951</v>
      </c>
      <c r="C17" s="19">
        <v>1513</v>
      </c>
      <c r="D17" s="19">
        <v>1438</v>
      </c>
      <c r="E17" s="20" t="s">
        <v>32</v>
      </c>
      <c r="F17" s="19">
        <v>3997</v>
      </c>
      <c r="G17" s="19">
        <v>2059</v>
      </c>
      <c r="H17" s="21">
        <v>1938</v>
      </c>
    </row>
    <row r="18" spans="1:8" ht="11.25" customHeight="1" x14ac:dyDescent="0.2">
      <c r="A18" s="18" t="s">
        <v>33</v>
      </c>
      <c r="B18" s="19">
        <v>3045</v>
      </c>
      <c r="C18" s="19">
        <v>1535</v>
      </c>
      <c r="D18" s="19">
        <v>1510</v>
      </c>
      <c r="E18" s="20" t="s">
        <v>34</v>
      </c>
      <c r="F18" s="19">
        <v>3780</v>
      </c>
      <c r="G18" s="19">
        <v>1983</v>
      </c>
      <c r="H18" s="21">
        <v>1797</v>
      </c>
    </row>
    <row r="19" spans="1:8" ht="11.25" customHeight="1" x14ac:dyDescent="0.2">
      <c r="A19" s="18" t="s">
        <v>35</v>
      </c>
      <c r="B19" s="19">
        <v>2983</v>
      </c>
      <c r="C19" s="19">
        <v>1541</v>
      </c>
      <c r="D19" s="19">
        <v>1442</v>
      </c>
      <c r="E19" s="20" t="s">
        <v>36</v>
      </c>
      <c r="F19" s="19">
        <v>3428</v>
      </c>
      <c r="G19" s="19">
        <v>1691</v>
      </c>
      <c r="H19" s="21">
        <v>1737</v>
      </c>
    </row>
    <row r="20" spans="1:8" ht="11.25" customHeight="1" x14ac:dyDescent="0.2">
      <c r="A20" s="18" t="s">
        <v>37</v>
      </c>
      <c r="B20" s="19">
        <v>3150</v>
      </c>
      <c r="C20" s="19">
        <v>1633</v>
      </c>
      <c r="D20" s="19">
        <v>1517</v>
      </c>
      <c r="E20" s="20" t="s">
        <v>38</v>
      </c>
      <c r="F20" s="19">
        <v>3380</v>
      </c>
      <c r="G20" s="19">
        <v>1689</v>
      </c>
      <c r="H20" s="21">
        <v>1691</v>
      </c>
    </row>
    <row r="21" spans="1:8" ht="11.25" customHeight="1" x14ac:dyDescent="0.2">
      <c r="A21" s="18" t="s">
        <v>39</v>
      </c>
      <c r="B21" s="19">
        <v>3092</v>
      </c>
      <c r="C21" s="19">
        <v>1545</v>
      </c>
      <c r="D21" s="19">
        <v>1547</v>
      </c>
      <c r="E21" s="20" t="s">
        <v>40</v>
      </c>
      <c r="F21" s="19">
        <v>3403</v>
      </c>
      <c r="G21" s="19">
        <v>1712</v>
      </c>
      <c r="H21" s="21">
        <v>1691</v>
      </c>
    </row>
    <row r="22" spans="1:8" ht="11.25" customHeight="1" x14ac:dyDescent="0.2">
      <c r="A22" s="18" t="s">
        <v>41</v>
      </c>
      <c r="B22" s="19">
        <v>3090</v>
      </c>
      <c r="C22" s="19">
        <v>1596</v>
      </c>
      <c r="D22" s="19">
        <v>1494</v>
      </c>
      <c r="E22" s="20" t="s">
        <v>42</v>
      </c>
      <c r="F22" s="19">
        <v>3283</v>
      </c>
      <c r="G22" s="19">
        <v>1622</v>
      </c>
      <c r="H22" s="21">
        <v>1661</v>
      </c>
    </row>
    <row r="23" spans="1:8" ht="11.25" customHeight="1" x14ac:dyDescent="0.2">
      <c r="A23" s="18" t="s">
        <v>43</v>
      </c>
      <c r="B23" s="19">
        <v>3116</v>
      </c>
      <c r="C23" s="19">
        <v>1575</v>
      </c>
      <c r="D23" s="19">
        <v>1541</v>
      </c>
      <c r="E23" s="20" t="s">
        <v>44</v>
      </c>
      <c r="F23" s="19">
        <v>3109</v>
      </c>
      <c r="G23" s="19">
        <v>1566</v>
      </c>
      <c r="H23" s="21">
        <v>1543</v>
      </c>
    </row>
    <row r="24" spans="1:8" ht="11.25" customHeight="1" x14ac:dyDescent="0.2">
      <c r="A24" s="18" t="s">
        <v>45</v>
      </c>
      <c r="B24" s="19">
        <v>3026</v>
      </c>
      <c r="C24" s="19">
        <v>1515</v>
      </c>
      <c r="D24" s="19">
        <v>1511</v>
      </c>
      <c r="E24" s="20" t="s">
        <v>46</v>
      </c>
      <c r="F24" s="19">
        <v>3251</v>
      </c>
      <c r="G24" s="19">
        <v>1550</v>
      </c>
      <c r="H24" s="21">
        <v>1701</v>
      </c>
    </row>
    <row r="25" spans="1:8" ht="11.25" customHeight="1" x14ac:dyDescent="0.2">
      <c r="A25" s="18" t="s">
        <v>47</v>
      </c>
      <c r="B25" s="19">
        <v>3090</v>
      </c>
      <c r="C25" s="19">
        <v>1627</v>
      </c>
      <c r="D25" s="19">
        <v>1463</v>
      </c>
      <c r="E25" s="20" t="s">
        <v>48</v>
      </c>
      <c r="F25" s="19">
        <v>3452</v>
      </c>
      <c r="G25" s="19">
        <v>1647</v>
      </c>
      <c r="H25" s="21">
        <v>1805</v>
      </c>
    </row>
    <row r="26" spans="1:8" ht="11.25" customHeight="1" x14ac:dyDescent="0.2">
      <c r="A26" s="18" t="s">
        <v>49</v>
      </c>
      <c r="B26" s="19">
        <v>3252</v>
      </c>
      <c r="C26" s="19">
        <v>1645</v>
      </c>
      <c r="D26" s="19">
        <v>1607</v>
      </c>
      <c r="E26" s="20" t="s">
        <v>50</v>
      </c>
      <c r="F26" s="19">
        <v>3403</v>
      </c>
      <c r="G26" s="19">
        <v>1646</v>
      </c>
      <c r="H26" s="21">
        <v>1757</v>
      </c>
    </row>
    <row r="27" spans="1:8" ht="11.25" customHeight="1" x14ac:dyDescent="0.2">
      <c r="A27" s="18" t="s">
        <v>51</v>
      </c>
      <c r="B27" s="19">
        <v>3511</v>
      </c>
      <c r="C27" s="19">
        <v>1730</v>
      </c>
      <c r="D27" s="19">
        <v>1781</v>
      </c>
      <c r="E27" s="20" t="s">
        <v>52</v>
      </c>
      <c r="F27" s="19">
        <v>3550</v>
      </c>
      <c r="G27" s="19">
        <v>1673</v>
      </c>
      <c r="H27" s="21">
        <v>1877</v>
      </c>
    </row>
    <row r="28" spans="1:8" ht="11.25" customHeight="1" x14ac:dyDescent="0.2">
      <c r="A28" s="18" t="s">
        <v>53</v>
      </c>
      <c r="B28" s="19">
        <v>3500</v>
      </c>
      <c r="C28" s="19">
        <v>1797</v>
      </c>
      <c r="D28" s="19">
        <v>1703</v>
      </c>
      <c r="E28" s="20" t="s">
        <v>54</v>
      </c>
      <c r="F28" s="19">
        <v>3933</v>
      </c>
      <c r="G28" s="19">
        <v>1803</v>
      </c>
      <c r="H28" s="21">
        <v>2130</v>
      </c>
    </row>
    <row r="29" spans="1:8" ht="11.25" customHeight="1" x14ac:dyDescent="0.2">
      <c r="A29" s="18" t="s">
        <v>55</v>
      </c>
      <c r="B29" s="19">
        <v>3608</v>
      </c>
      <c r="C29" s="19">
        <v>1813</v>
      </c>
      <c r="D29" s="19">
        <v>1795</v>
      </c>
      <c r="E29" s="20" t="s">
        <v>56</v>
      </c>
      <c r="F29" s="19">
        <v>3993</v>
      </c>
      <c r="G29" s="19">
        <v>1845</v>
      </c>
      <c r="H29" s="21">
        <v>2148</v>
      </c>
    </row>
    <row r="30" spans="1:8" ht="11.25" customHeight="1" x14ac:dyDescent="0.2">
      <c r="A30" s="18" t="s">
        <v>57</v>
      </c>
      <c r="B30" s="19">
        <v>3725</v>
      </c>
      <c r="C30" s="19">
        <v>1875</v>
      </c>
      <c r="D30" s="19">
        <v>1850</v>
      </c>
      <c r="E30" s="20" t="s">
        <v>58</v>
      </c>
      <c r="F30" s="19">
        <v>4405</v>
      </c>
      <c r="G30" s="19">
        <v>2027</v>
      </c>
      <c r="H30" s="21">
        <v>2378</v>
      </c>
    </row>
    <row r="31" spans="1:8" ht="11.25" customHeight="1" x14ac:dyDescent="0.2">
      <c r="A31" s="18" t="s">
        <v>59</v>
      </c>
      <c r="B31" s="19">
        <v>3797</v>
      </c>
      <c r="C31" s="19">
        <v>1917</v>
      </c>
      <c r="D31" s="19">
        <v>1880</v>
      </c>
      <c r="E31" s="20" t="s">
        <v>60</v>
      </c>
      <c r="F31" s="19">
        <v>4790</v>
      </c>
      <c r="G31" s="19">
        <v>2160</v>
      </c>
      <c r="H31" s="21">
        <v>2630</v>
      </c>
    </row>
    <row r="32" spans="1:8" ht="11.25" customHeight="1" x14ac:dyDescent="0.2">
      <c r="A32" s="18" t="s">
        <v>61</v>
      </c>
      <c r="B32" s="19">
        <v>3894</v>
      </c>
      <c r="C32" s="19">
        <v>1945</v>
      </c>
      <c r="D32" s="19">
        <v>1949</v>
      </c>
      <c r="E32" s="22" t="s">
        <v>62</v>
      </c>
      <c r="F32" s="19">
        <v>4781</v>
      </c>
      <c r="G32" s="19">
        <v>2098</v>
      </c>
      <c r="H32" s="21">
        <v>2683</v>
      </c>
    </row>
    <row r="33" spans="1:8" ht="11.25" customHeight="1" x14ac:dyDescent="0.2">
      <c r="A33" s="18" t="s">
        <v>63</v>
      </c>
      <c r="B33" s="19">
        <v>3748</v>
      </c>
      <c r="C33" s="19">
        <v>1925</v>
      </c>
      <c r="D33" s="19">
        <v>1823</v>
      </c>
      <c r="E33" s="22" t="s">
        <v>64</v>
      </c>
      <c r="F33" s="19">
        <v>4796</v>
      </c>
      <c r="G33" s="19">
        <v>2107</v>
      </c>
      <c r="H33" s="21">
        <v>2689</v>
      </c>
    </row>
    <row r="34" spans="1:8" ht="11.25" customHeight="1" x14ac:dyDescent="0.2">
      <c r="A34" s="18" t="s">
        <v>65</v>
      </c>
      <c r="B34" s="19">
        <v>3730</v>
      </c>
      <c r="C34" s="19">
        <v>1905</v>
      </c>
      <c r="D34" s="19">
        <v>1825</v>
      </c>
      <c r="E34" s="22" t="s">
        <v>66</v>
      </c>
      <c r="F34" s="19">
        <v>3162</v>
      </c>
      <c r="G34" s="19">
        <v>1366</v>
      </c>
      <c r="H34" s="21">
        <v>1796</v>
      </c>
    </row>
    <row r="35" spans="1:8" ht="11.25" customHeight="1" x14ac:dyDescent="0.2">
      <c r="A35" s="18" t="s">
        <v>67</v>
      </c>
      <c r="B35" s="19">
        <v>3845</v>
      </c>
      <c r="C35" s="19">
        <v>1939</v>
      </c>
      <c r="D35" s="19">
        <v>1906</v>
      </c>
      <c r="E35" s="22" t="s">
        <v>68</v>
      </c>
      <c r="F35" s="19">
        <v>3103</v>
      </c>
      <c r="G35" s="19">
        <v>1381</v>
      </c>
      <c r="H35" s="21">
        <v>1722</v>
      </c>
    </row>
    <row r="36" spans="1:8" ht="11.25" customHeight="1" x14ac:dyDescent="0.2">
      <c r="A36" s="18" t="s">
        <v>69</v>
      </c>
      <c r="B36" s="19">
        <v>3809</v>
      </c>
      <c r="C36" s="19">
        <v>1975</v>
      </c>
      <c r="D36" s="19">
        <v>1834</v>
      </c>
      <c r="E36" s="22" t="s">
        <v>70</v>
      </c>
      <c r="F36" s="19">
        <v>3749</v>
      </c>
      <c r="G36" s="19">
        <v>1655</v>
      </c>
      <c r="H36" s="21">
        <v>2094</v>
      </c>
    </row>
    <row r="37" spans="1:8" ht="11.25" customHeight="1" x14ac:dyDescent="0.2">
      <c r="A37" s="18" t="s">
        <v>71</v>
      </c>
      <c r="B37" s="19">
        <v>3617</v>
      </c>
      <c r="C37" s="19">
        <v>1855</v>
      </c>
      <c r="D37" s="19">
        <v>1762</v>
      </c>
      <c r="E37" s="22" t="s">
        <v>72</v>
      </c>
      <c r="F37" s="19">
        <v>3801</v>
      </c>
      <c r="G37" s="19">
        <v>1561</v>
      </c>
      <c r="H37" s="21">
        <v>2240</v>
      </c>
    </row>
    <row r="38" spans="1:8" ht="11.25" customHeight="1" x14ac:dyDescent="0.2">
      <c r="A38" s="18" t="s">
        <v>73</v>
      </c>
      <c r="B38" s="19">
        <v>3721</v>
      </c>
      <c r="C38" s="19">
        <v>1921</v>
      </c>
      <c r="D38" s="19">
        <v>1800</v>
      </c>
      <c r="E38" s="22" t="s">
        <v>74</v>
      </c>
      <c r="F38" s="19">
        <v>3652</v>
      </c>
      <c r="G38" s="19">
        <v>1518</v>
      </c>
      <c r="H38" s="21">
        <v>2134</v>
      </c>
    </row>
    <row r="39" spans="1:8" ht="11.25" customHeight="1" x14ac:dyDescent="0.2">
      <c r="A39" s="18" t="s">
        <v>75</v>
      </c>
      <c r="B39" s="19">
        <v>3730</v>
      </c>
      <c r="C39" s="19">
        <v>1925</v>
      </c>
      <c r="D39" s="19">
        <v>1805</v>
      </c>
      <c r="E39" s="22" t="s">
        <v>76</v>
      </c>
      <c r="F39" s="19">
        <v>3287</v>
      </c>
      <c r="G39" s="19">
        <v>1363</v>
      </c>
      <c r="H39" s="21">
        <v>1924</v>
      </c>
    </row>
    <row r="40" spans="1:8" ht="11.25" customHeight="1" x14ac:dyDescent="0.2">
      <c r="A40" s="18" t="s">
        <v>77</v>
      </c>
      <c r="B40" s="19">
        <v>3795</v>
      </c>
      <c r="C40" s="19">
        <v>1929</v>
      </c>
      <c r="D40" s="19">
        <v>1866</v>
      </c>
      <c r="E40" s="22" t="s">
        <v>78</v>
      </c>
      <c r="F40" s="19">
        <v>2913</v>
      </c>
      <c r="G40" s="19">
        <v>1193</v>
      </c>
      <c r="H40" s="21">
        <v>1720</v>
      </c>
    </row>
    <row r="41" spans="1:8" ht="11.25" customHeight="1" x14ac:dyDescent="0.2">
      <c r="A41" s="18" t="s">
        <v>79</v>
      </c>
      <c r="B41" s="19">
        <v>3740</v>
      </c>
      <c r="C41" s="19">
        <v>1902</v>
      </c>
      <c r="D41" s="19">
        <v>1838</v>
      </c>
      <c r="E41" s="22" t="s">
        <v>80</v>
      </c>
      <c r="F41" s="19">
        <v>2339</v>
      </c>
      <c r="G41" s="19">
        <v>988</v>
      </c>
      <c r="H41" s="21">
        <v>1351</v>
      </c>
    </row>
    <row r="42" spans="1:8" ht="11.25" customHeight="1" x14ac:dyDescent="0.2">
      <c r="A42" s="18" t="s">
        <v>81</v>
      </c>
      <c r="B42" s="19">
        <v>4007</v>
      </c>
      <c r="C42" s="19">
        <v>2059</v>
      </c>
      <c r="D42" s="19">
        <v>1948</v>
      </c>
      <c r="E42" s="22" t="s">
        <v>82</v>
      </c>
      <c r="F42" s="19">
        <v>2168</v>
      </c>
      <c r="G42" s="19">
        <v>871</v>
      </c>
      <c r="H42" s="21">
        <v>1297</v>
      </c>
    </row>
    <row r="43" spans="1:8" ht="11.25" customHeight="1" x14ac:dyDescent="0.2">
      <c r="A43" s="18" t="s">
        <v>83</v>
      </c>
      <c r="B43" s="19">
        <v>4130</v>
      </c>
      <c r="C43" s="19">
        <v>2126</v>
      </c>
      <c r="D43" s="19">
        <v>2004</v>
      </c>
      <c r="E43" s="22" t="s">
        <v>84</v>
      </c>
      <c r="F43" s="19">
        <v>2025</v>
      </c>
      <c r="G43" s="19">
        <v>855</v>
      </c>
      <c r="H43" s="21">
        <v>1170</v>
      </c>
    </row>
    <row r="44" spans="1:8" ht="11.25" customHeight="1" x14ac:dyDescent="0.2">
      <c r="A44" s="18" t="s">
        <v>85</v>
      </c>
      <c r="B44" s="19">
        <v>4098</v>
      </c>
      <c r="C44" s="19">
        <v>2119</v>
      </c>
      <c r="D44" s="19">
        <v>1979</v>
      </c>
      <c r="E44" s="22" t="s">
        <v>86</v>
      </c>
      <c r="F44" s="19">
        <v>1732</v>
      </c>
      <c r="G44" s="19">
        <v>723</v>
      </c>
      <c r="H44" s="21">
        <v>1009</v>
      </c>
    </row>
    <row r="45" spans="1:8" ht="11.25" customHeight="1" x14ac:dyDescent="0.2">
      <c r="A45" s="18" t="s">
        <v>87</v>
      </c>
      <c r="B45" s="19">
        <v>4064</v>
      </c>
      <c r="C45" s="19">
        <v>2060</v>
      </c>
      <c r="D45" s="19">
        <v>2004</v>
      </c>
      <c r="E45" s="22" t="s">
        <v>88</v>
      </c>
      <c r="F45" s="19">
        <v>1450</v>
      </c>
      <c r="G45" s="19">
        <v>541</v>
      </c>
      <c r="H45" s="21">
        <v>909</v>
      </c>
    </row>
    <row r="46" spans="1:8" ht="11.25" customHeight="1" x14ac:dyDescent="0.2">
      <c r="A46" s="18" t="s">
        <v>89</v>
      </c>
      <c r="B46" s="19">
        <v>4395</v>
      </c>
      <c r="C46" s="19">
        <v>2218</v>
      </c>
      <c r="D46" s="19">
        <v>2177</v>
      </c>
      <c r="E46" s="22" t="s">
        <v>90</v>
      </c>
      <c r="F46" s="19">
        <v>998</v>
      </c>
      <c r="G46" s="19">
        <v>374</v>
      </c>
      <c r="H46" s="21">
        <v>624</v>
      </c>
    </row>
    <row r="47" spans="1:8" ht="11.25" customHeight="1" x14ac:dyDescent="0.2">
      <c r="A47" s="18" t="s">
        <v>91</v>
      </c>
      <c r="B47" s="19">
        <v>4462</v>
      </c>
      <c r="C47" s="19">
        <v>2302</v>
      </c>
      <c r="D47" s="19">
        <v>2160</v>
      </c>
      <c r="E47" s="22" t="s">
        <v>92</v>
      </c>
      <c r="F47" s="19">
        <v>858</v>
      </c>
      <c r="G47" s="19">
        <v>298</v>
      </c>
      <c r="H47" s="21">
        <v>560</v>
      </c>
    </row>
    <row r="48" spans="1:8" ht="11.25" customHeight="1" x14ac:dyDescent="0.2">
      <c r="A48" s="18" t="s">
        <v>93</v>
      </c>
      <c r="B48" s="19">
        <v>4565</v>
      </c>
      <c r="C48" s="19">
        <v>2325</v>
      </c>
      <c r="D48" s="19">
        <v>2240</v>
      </c>
      <c r="E48" s="22" t="s">
        <v>94</v>
      </c>
      <c r="F48" s="19">
        <v>667</v>
      </c>
      <c r="G48" s="19">
        <v>219</v>
      </c>
      <c r="H48" s="21">
        <v>448</v>
      </c>
    </row>
    <row r="49" spans="1:10" ht="11.25" customHeight="1" x14ac:dyDescent="0.2">
      <c r="A49" s="18" t="s">
        <v>95</v>
      </c>
      <c r="B49" s="19">
        <v>4610</v>
      </c>
      <c r="C49" s="19">
        <v>2310</v>
      </c>
      <c r="D49" s="19">
        <v>2300</v>
      </c>
      <c r="E49" s="22" t="s">
        <v>96</v>
      </c>
      <c r="F49" s="19">
        <v>563</v>
      </c>
      <c r="G49" s="19">
        <v>160</v>
      </c>
      <c r="H49" s="21">
        <v>403</v>
      </c>
    </row>
    <row r="50" spans="1:10" ht="11.25" customHeight="1" x14ac:dyDescent="0.2">
      <c r="A50" s="18" t="s">
        <v>97</v>
      </c>
      <c r="B50" s="19">
        <v>4547</v>
      </c>
      <c r="C50" s="19">
        <v>2342</v>
      </c>
      <c r="D50" s="19">
        <v>2205</v>
      </c>
      <c r="E50" s="22" t="s">
        <v>98</v>
      </c>
      <c r="F50" s="19">
        <v>371</v>
      </c>
      <c r="G50" s="19">
        <v>99</v>
      </c>
      <c r="H50" s="21">
        <v>272</v>
      </c>
    </row>
    <row r="51" spans="1:10" ht="11.25" customHeight="1" x14ac:dyDescent="0.2">
      <c r="A51" s="18" t="s">
        <v>99</v>
      </c>
      <c r="B51" s="19">
        <v>4835</v>
      </c>
      <c r="C51" s="19">
        <v>2552</v>
      </c>
      <c r="D51" s="19">
        <v>2283</v>
      </c>
      <c r="E51" s="22" t="s">
        <v>100</v>
      </c>
      <c r="F51" s="19">
        <v>307</v>
      </c>
      <c r="G51" s="19">
        <v>71</v>
      </c>
      <c r="H51" s="21">
        <v>236</v>
      </c>
    </row>
    <row r="52" spans="1:10" ht="11.25" customHeight="1" x14ac:dyDescent="0.2">
      <c r="A52" s="18" t="s">
        <v>101</v>
      </c>
      <c r="B52" s="19">
        <v>4981</v>
      </c>
      <c r="C52" s="19">
        <v>2577</v>
      </c>
      <c r="D52" s="19">
        <v>2404</v>
      </c>
      <c r="E52" s="22" t="s">
        <v>102</v>
      </c>
      <c r="F52" s="19">
        <v>191</v>
      </c>
      <c r="G52" s="19">
        <v>38</v>
      </c>
      <c r="H52" s="21">
        <v>153</v>
      </c>
    </row>
    <row r="53" spans="1:10" ht="11.25" customHeight="1" x14ac:dyDescent="0.2">
      <c r="A53" s="18" t="s">
        <v>103</v>
      </c>
      <c r="B53" s="19">
        <v>5071</v>
      </c>
      <c r="C53" s="19">
        <v>2647</v>
      </c>
      <c r="D53" s="19">
        <v>2424</v>
      </c>
      <c r="E53" s="22" t="s">
        <v>104</v>
      </c>
      <c r="F53" s="19">
        <v>145</v>
      </c>
      <c r="G53" s="19">
        <v>30</v>
      </c>
      <c r="H53" s="21">
        <v>115</v>
      </c>
    </row>
    <row r="54" spans="1:10" ht="11.25" customHeight="1" x14ac:dyDescent="0.2">
      <c r="A54" s="18" t="s">
        <v>105</v>
      </c>
      <c r="B54" s="19">
        <v>5327</v>
      </c>
      <c r="C54" s="19">
        <v>2765</v>
      </c>
      <c r="D54" s="19">
        <v>2562</v>
      </c>
      <c r="E54" s="22" t="s">
        <v>106</v>
      </c>
      <c r="F54" s="19">
        <v>109</v>
      </c>
      <c r="G54" s="19">
        <v>20</v>
      </c>
      <c r="H54" s="21">
        <v>89</v>
      </c>
    </row>
    <row r="55" spans="1:10" ht="11.25" customHeight="1" x14ac:dyDescent="0.2">
      <c r="A55" s="18" t="s">
        <v>107</v>
      </c>
      <c r="B55" s="19">
        <v>5609</v>
      </c>
      <c r="C55" s="19">
        <v>2909</v>
      </c>
      <c r="D55" s="19">
        <v>2700</v>
      </c>
      <c r="E55" s="22" t="s">
        <v>108</v>
      </c>
      <c r="F55" s="19">
        <v>78</v>
      </c>
      <c r="G55" s="19">
        <v>15</v>
      </c>
      <c r="H55" s="21">
        <v>63</v>
      </c>
    </row>
    <row r="56" spans="1:10" ht="11.25" customHeight="1" thickBot="1" x14ac:dyDescent="0.25">
      <c r="A56" s="23"/>
      <c r="B56" s="24" t="s">
        <v>4</v>
      </c>
      <c r="C56" s="24" t="s">
        <v>4</v>
      </c>
      <c r="D56" s="24" t="s">
        <v>4</v>
      </c>
      <c r="E56" s="25" t="s">
        <v>109</v>
      </c>
      <c r="F56" s="26">
        <v>127</v>
      </c>
      <c r="G56" s="26">
        <v>10</v>
      </c>
      <c r="H56" s="27">
        <v>117</v>
      </c>
    </row>
    <row r="57" spans="1:10" ht="9" customHeight="1" thickBot="1" x14ac:dyDescent="0.25">
      <c r="A57" s="10"/>
      <c r="B57" s="10"/>
      <c r="C57" s="10"/>
      <c r="D57" s="10"/>
      <c r="E57" s="10"/>
      <c r="F57" s="10"/>
      <c r="G57" s="10"/>
      <c r="H57" s="10"/>
    </row>
    <row r="58" spans="1:10" ht="15" customHeight="1" x14ac:dyDescent="0.2">
      <c r="A58" s="2" t="s">
        <v>7</v>
      </c>
      <c r="B58" s="3" t="s">
        <v>3</v>
      </c>
      <c r="C58" s="3" t="s">
        <v>1</v>
      </c>
      <c r="D58" s="3" t="s">
        <v>2</v>
      </c>
      <c r="E58" s="3" t="s">
        <v>7</v>
      </c>
      <c r="F58" s="3" t="s">
        <v>3</v>
      </c>
      <c r="G58" s="3" t="s">
        <v>1</v>
      </c>
      <c r="H58" s="4" t="s">
        <v>2</v>
      </c>
    </row>
    <row r="59" spans="1:10" ht="12" customHeight="1" thickBot="1" x14ac:dyDescent="0.25">
      <c r="A59" s="12" t="s">
        <v>110</v>
      </c>
      <c r="B59" s="13">
        <f>SUM(B61:B70)+SUM(F61:F71)</f>
        <v>342412</v>
      </c>
      <c r="C59" s="13">
        <f>SUM(C61:C70)+SUM(G61:G71)</f>
        <v>169360</v>
      </c>
      <c r="D59" s="13">
        <f>SUM(D61:D70)+SUM(H61:H71)</f>
        <v>173052</v>
      </c>
      <c r="E59" s="14"/>
      <c r="F59" s="15"/>
      <c r="G59" s="15"/>
      <c r="H59" s="16"/>
    </row>
    <row r="60" spans="1:10" ht="5.25" customHeight="1" thickTop="1" x14ac:dyDescent="0.2">
      <c r="A60" s="28"/>
      <c r="B60" s="29"/>
      <c r="C60" s="29"/>
      <c r="D60" s="29"/>
      <c r="E60" s="14"/>
      <c r="F60" s="15"/>
      <c r="G60" s="15"/>
      <c r="H60" s="16"/>
    </row>
    <row r="61" spans="1:10" ht="11.25" customHeight="1" x14ac:dyDescent="0.2">
      <c r="A61" s="18" t="s">
        <v>111</v>
      </c>
      <c r="B61" s="19">
        <f>SUM(B6:B10)</f>
        <v>11280</v>
      </c>
      <c r="C61" s="19">
        <f>SUM(C6:C10)</f>
        <v>5733</v>
      </c>
      <c r="D61" s="19">
        <f>SUM(D6:D10)</f>
        <v>5547</v>
      </c>
      <c r="E61" s="22" t="s">
        <v>112</v>
      </c>
      <c r="F61" s="19">
        <f>SUM(F6:F10)</f>
        <v>30506</v>
      </c>
      <c r="G61" s="19">
        <f>SUM(G6:G10)</f>
        <v>15880</v>
      </c>
      <c r="H61" s="21">
        <f>SUM(H6:H10)</f>
        <v>14626</v>
      </c>
    </row>
    <row r="62" spans="1:10" ht="11.25" customHeight="1" x14ac:dyDescent="0.2">
      <c r="A62" s="18" t="s">
        <v>113</v>
      </c>
      <c r="B62" s="19">
        <f>SUM(B11:B15)</f>
        <v>14125</v>
      </c>
      <c r="C62" s="19">
        <f>SUM(C11:C15)</f>
        <v>7298</v>
      </c>
      <c r="D62" s="19">
        <f>SUM(D11:D15)</f>
        <v>6827</v>
      </c>
      <c r="E62" s="22" t="s">
        <v>114</v>
      </c>
      <c r="F62" s="19">
        <f>SUM(F11:F15)</f>
        <v>25393</v>
      </c>
      <c r="G62" s="19">
        <f>SUM(G11:G15)</f>
        <v>13114</v>
      </c>
      <c r="H62" s="21">
        <f>SUM(H11:H15)</f>
        <v>12279</v>
      </c>
    </row>
    <row r="63" spans="1:10" ht="11.25" customHeight="1" x14ac:dyDescent="0.2">
      <c r="A63" s="18" t="s">
        <v>115</v>
      </c>
      <c r="B63" s="19">
        <f>SUM(B16:B20)</f>
        <v>15098</v>
      </c>
      <c r="C63" s="19">
        <f>SUM(C16:C20)</f>
        <v>7705</v>
      </c>
      <c r="D63" s="19">
        <f>SUM(D16:D20)</f>
        <v>7393</v>
      </c>
      <c r="E63" s="22" t="s">
        <v>116</v>
      </c>
      <c r="F63" s="19">
        <f>SUM(F16:F20)</f>
        <v>18929</v>
      </c>
      <c r="G63" s="19">
        <f>SUM(G16:G20)</f>
        <v>9658</v>
      </c>
      <c r="H63" s="21">
        <f>SUM(H16:H20)</f>
        <v>9271</v>
      </c>
    </row>
    <row r="64" spans="1:10" ht="11.25" customHeight="1" x14ac:dyDescent="0.2">
      <c r="A64" s="18" t="s">
        <v>117</v>
      </c>
      <c r="B64" s="19">
        <f>SUM(B21:B25)</f>
        <v>15414</v>
      </c>
      <c r="C64" s="19">
        <f>SUM(C21:C25)</f>
        <v>7858</v>
      </c>
      <c r="D64" s="19">
        <f>SUM(D21:D25)</f>
        <v>7556</v>
      </c>
      <c r="E64" s="22" t="s">
        <v>118</v>
      </c>
      <c r="F64" s="19">
        <f>SUM(F21:F25)</f>
        <v>16498</v>
      </c>
      <c r="G64" s="19">
        <f>SUM(G21:G25)</f>
        <v>8097</v>
      </c>
      <c r="H64" s="21">
        <f>SUM(H21:H25)</f>
        <v>8401</v>
      </c>
      <c r="I64" s="30"/>
      <c r="J64" s="30"/>
    </row>
    <row r="65" spans="1:8" ht="11.25" customHeight="1" x14ac:dyDescent="0.2">
      <c r="A65" s="18" t="s">
        <v>119</v>
      </c>
      <c r="B65" s="19">
        <f>SUM(B26:B30)</f>
        <v>17596</v>
      </c>
      <c r="C65" s="19">
        <f>SUM(C26:C30)</f>
        <v>8860</v>
      </c>
      <c r="D65" s="19">
        <f>SUM(D26:D30)</f>
        <v>8736</v>
      </c>
      <c r="E65" s="22" t="s">
        <v>120</v>
      </c>
      <c r="F65" s="19">
        <f>SUM(F26:F30)</f>
        <v>19284</v>
      </c>
      <c r="G65" s="19">
        <f>SUM(G26:G30)</f>
        <v>8994</v>
      </c>
      <c r="H65" s="21">
        <f>SUM(H26:H30)</f>
        <v>10290</v>
      </c>
    </row>
    <row r="66" spans="1:8" ht="11.25" customHeight="1" x14ac:dyDescent="0.2">
      <c r="A66" s="18" t="s">
        <v>121</v>
      </c>
      <c r="B66" s="19">
        <f>SUM(B31:B35)</f>
        <v>19014</v>
      </c>
      <c r="C66" s="19">
        <f>SUM(C31:C35)</f>
        <v>9631</v>
      </c>
      <c r="D66" s="19">
        <f>SUM(D31:D35)</f>
        <v>9383</v>
      </c>
      <c r="E66" s="22" t="s">
        <v>122</v>
      </c>
      <c r="F66" s="19">
        <f>SUM(F31:F35)</f>
        <v>20632</v>
      </c>
      <c r="G66" s="19">
        <f>SUM(G31:G35)</f>
        <v>9112</v>
      </c>
      <c r="H66" s="21">
        <f>SUM(H31:H35)</f>
        <v>11520</v>
      </c>
    </row>
    <row r="67" spans="1:8" ht="11.25" customHeight="1" x14ac:dyDescent="0.2">
      <c r="A67" s="18" t="s">
        <v>123</v>
      </c>
      <c r="B67" s="19">
        <f>SUM(B36:B40)</f>
        <v>18672</v>
      </c>
      <c r="C67" s="19">
        <f>SUM(C36:C40)</f>
        <v>9605</v>
      </c>
      <c r="D67" s="19">
        <f>SUM(D36:D40)</f>
        <v>9067</v>
      </c>
      <c r="E67" s="22" t="s">
        <v>124</v>
      </c>
      <c r="F67" s="19">
        <f>SUM(F36:F40)</f>
        <v>17402</v>
      </c>
      <c r="G67" s="19">
        <f>SUM(G36:G40)</f>
        <v>7290</v>
      </c>
      <c r="H67" s="21">
        <f>SUM(H36:H40)</f>
        <v>10112</v>
      </c>
    </row>
    <row r="68" spans="1:8" ht="11.25" customHeight="1" x14ac:dyDescent="0.2">
      <c r="A68" s="18" t="s">
        <v>125</v>
      </c>
      <c r="B68" s="19">
        <f>SUM(B41:B45)</f>
        <v>20039</v>
      </c>
      <c r="C68" s="19">
        <f>SUM(C41:C45)</f>
        <v>10266</v>
      </c>
      <c r="D68" s="19">
        <f>SUM(D41:D45)</f>
        <v>9773</v>
      </c>
      <c r="E68" s="22" t="s">
        <v>126</v>
      </c>
      <c r="F68" s="19">
        <f>SUM(F41:F45)</f>
        <v>9714</v>
      </c>
      <c r="G68" s="19">
        <f>SUM(G41:G45)</f>
        <v>3978</v>
      </c>
      <c r="H68" s="21">
        <f>SUM(H41:H45)</f>
        <v>5736</v>
      </c>
    </row>
    <row r="69" spans="1:8" ht="11.25" customHeight="1" x14ac:dyDescent="0.2">
      <c r="A69" s="18" t="s">
        <v>127</v>
      </c>
      <c r="B69" s="19">
        <f>SUM(B46:B50)</f>
        <v>22579</v>
      </c>
      <c r="C69" s="19">
        <f>SUM(C46:C50)</f>
        <v>11497</v>
      </c>
      <c r="D69" s="19">
        <f>SUM(D46:D50)</f>
        <v>11082</v>
      </c>
      <c r="E69" s="22" t="s">
        <v>128</v>
      </c>
      <c r="F69" s="19">
        <f>SUM(F46:F50)</f>
        <v>3457</v>
      </c>
      <c r="G69" s="19">
        <f>SUM(G46:G50)</f>
        <v>1150</v>
      </c>
      <c r="H69" s="21">
        <f>SUM(H46:H50)</f>
        <v>2307</v>
      </c>
    </row>
    <row r="70" spans="1:8" ht="11.25" customHeight="1" x14ac:dyDescent="0.2">
      <c r="A70" s="18" t="s">
        <v>129</v>
      </c>
      <c r="B70" s="19">
        <f>SUM(B51:B55)</f>
        <v>25823</v>
      </c>
      <c r="C70" s="19">
        <f>SUM(C51:C55)</f>
        <v>13450</v>
      </c>
      <c r="D70" s="19">
        <f>SUM(D51:D55)</f>
        <v>12373</v>
      </c>
      <c r="E70" s="22" t="s">
        <v>130</v>
      </c>
      <c r="F70" s="19">
        <f>SUM(F51:F55)</f>
        <v>830</v>
      </c>
      <c r="G70" s="19">
        <f>SUM(G51:G55)</f>
        <v>174</v>
      </c>
      <c r="H70" s="21">
        <f>SUM(H51:H55)</f>
        <v>656</v>
      </c>
    </row>
    <row r="71" spans="1:8" ht="11.25" customHeight="1" thickBot="1" x14ac:dyDescent="0.25">
      <c r="A71" s="31"/>
      <c r="B71" s="26"/>
      <c r="C71" s="26"/>
      <c r="D71" s="26"/>
      <c r="E71" s="25" t="s">
        <v>131</v>
      </c>
      <c r="F71" s="26">
        <f>F56</f>
        <v>127</v>
      </c>
      <c r="G71" s="26">
        <f>G56</f>
        <v>10</v>
      </c>
      <c r="H71" s="27">
        <f>H56</f>
        <v>117</v>
      </c>
    </row>
    <row r="72" spans="1:8" ht="13.8" thickBot="1" x14ac:dyDescent="0.25">
      <c r="A72" s="10"/>
      <c r="B72" s="10"/>
      <c r="C72" s="10"/>
      <c r="D72" s="10"/>
      <c r="E72" s="10"/>
      <c r="F72" s="10"/>
      <c r="G72" s="10"/>
      <c r="H72" s="10"/>
    </row>
    <row r="73" spans="1:8" x14ac:dyDescent="0.2">
      <c r="A73" s="51" t="s">
        <v>132</v>
      </c>
      <c r="B73" s="52"/>
      <c r="C73" s="53" t="s">
        <v>3</v>
      </c>
      <c r="D73" s="52"/>
      <c r="E73" s="53" t="s">
        <v>133</v>
      </c>
      <c r="F73" s="52"/>
      <c r="G73" s="53" t="s">
        <v>2</v>
      </c>
      <c r="H73" s="54"/>
    </row>
    <row r="74" spans="1:8" ht="13.8" thickBot="1" x14ac:dyDescent="0.25">
      <c r="A74" s="32" t="s">
        <v>8</v>
      </c>
      <c r="B74" s="33"/>
      <c r="C74" s="34">
        <f>SUM(C75:C77)</f>
        <v>342412</v>
      </c>
      <c r="D74" s="35" t="str">
        <f>IF(C74=B59,"","ERROR")</f>
        <v/>
      </c>
      <c r="E74" s="34">
        <f t="shared" ref="E74:G74" si="0">SUM(E75:E77)</f>
        <v>169360</v>
      </c>
      <c r="F74" s="35" t="str">
        <f>IF(E74=C59,"","ERROR")</f>
        <v/>
      </c>
      <c r="G74" s="34">
        <f t="shared" si="0"/>
        <v>173052</v>
      </c>
      <c r="H74" s="36" t="str">
        <f>IF(G74=D59,"","ERROR")</f>
        <v/>
      </c>
    </row>
    <row r="75" spans="1:8" ht="13.8" thickTop="1" x14ac:dyDescent="0.2">
      <c r="A75" s="37" t="s">
        <v>134</v>
      </c>
      <c r="B75" s="20" t="s">
        <v>135</v>
      </c>
      <c r="C75" s="38">
        <f>E75+G75</f>
        <v>40503</v>
      </c>
      <c r="D75" s="39">
        <f>C75/C74</f>
        <v>0.11828732637874841</v>
      </c>
      <c r="E75" s="38">
        <f>SUM(C61:C63)</f>
        <v>20736</v>
      </c>
      <c r="F75" s="39">
        <f>E75/E74</f>
        <v>0.12243741143127067</v>
      </c>
      <c r="G75" s="38">
        <f>SUM(D61:D63)</f>
        <v>19767</v>
      </c>
      <c r="H75" s="40">
        <f>G75/G74</f>
        <v>0.11422578184591915</v>
      </c>
    </row>
    <row r="76" spans="1:8" x14ac:dyDescent="0.2">
      <c r="A76" s="37" t="s">
        <v>136</v>
      </c>
      <c r="B76" s="20" t="s">
        <v>137</v>
      </c>
      <c r="C76" s="41">
        <f>E76+G76</f>
        <v>213965</v>
      </c>
      <c r="D76" s="42">
        <f>C76/C74</f>
        <v>0.62487588051820608</v>
      </c>
      <c r="E76" s="41">
        <f>SUM(C64:C70,G61:G63)</f>
        <v>109819</v>
      </c>
      <c r="F76" s="42">
        <f>E76/E74</f>
        <v>0.64843528578176668</v>
      </c>
      <c r="G76" s="41">
        <f>SUM(D64:D70,H61:H63)</f>
        <v>104146</v>
      </c>
      <c r="H76" s="43">
        <f>G76/G74</f>
        <v>0.60181910639576541</v>
      </c>
    </row>
    <row r="77" spans="1:8" ht="13.8" thickBot="1" x14ac:dyDescent="0.25">
      <c r="A77" s="44" t="s">
        <v>138</v>
      </c>
      <c r="B77" s="45" t="s">
        <v>139</v>
      </c>
      <c r="C77" s="46">
        <f>E77+G77</f>
        <v>87944</v>
      </c>
      <c r="D77" s="47">
        <f>C77/C74</f>
        <v>0.25683679310304547</v>
      </c>
      <c r="E77" s="46">
        <f>SUM(G64:G71)</f>
        <v>38805</v>
      </c>
      <c r="F77" s="47">
        <f>E77/E74</f>
        <v>0.22912730278696269</v>
      </c>
      <c r="G77" s="46">
        <f>SUM(H64:H71)</f>
        <v>49139</v>
      </c>
      <c r="H77" s="48">
        <f>G77/G74</f>
        <v>0.28395511175831539</v>
      </c>
    </row>
    <row r="78" spans="1:8" x14ac:dyDescent="0.2">
      <c r="A78" s="49" t="s">
        <v>140</v>
      </c>
    </row>
  </sheetData>
  <dataConsolidate/>
  <mergeCells count="5">
    <mergeCell ref="A1:H1"/>
    <mergeCell ref="A73:B73"/>
    <mergeCell ref="C73:D73"/>
    <mergeCell ref="E73:F73"/>
    <mergeCell ref="G73:H73"/>
  </mergeCells>
  <phoneticPr fontId="3"/>
  <conditionalFormatting sqref="C74">
    <cfRule type="cellIs" dxfId="5" priority="3" operator="notEqual">
      <formula>$B$59</formula>
    </cfRule>
  </conditionalFormatting>
  <conditionalFormatting sqref="E74">
    <cfRule type="cellIs" dxfId="4" priority="2" operator="notEqual">
      <formula>$C$59</formula>
    </cfRule>
  </conditionalFormatting>
  <conditionalFormatting sqref="G74">
    <cfRule type="cellIs" dxfId="3" priority="1" operator="notEqual">
      <formula>$D$59</formula>
    </cfRule>
  </conditionalFormatting>
  <printOptions horizontalCentered="1"/>
  <pageMargins left="0.39370078740157483" right="0.39370078740157483" top="0.39370078740157483" bottom="0.39370078740157483" header="0.39370078740157483" footer="0.39370078740157483"/>
  <pageSetup paperSize="9" scale="95" fitToWidth="0" orientation="portrait" r:id="rId1"/>
  <headerFooter alignWithMargins="0">
    <oddHeader xml:space="preserve">&amp;R
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5610E6-6283-4209-ABFC-39EFEFFDCAA6}">
  <dimension ref="A1:J78"/>
  <sheetViews>
    <sheetView tabSelected="1" zoomScaleNormal="100" zoomScaleSheetLayoutView="100" workbookViewId="0">
      <selection sqref="A1:H1"/>
    </sheetView>
  </sheetViews>
  <sheetFormatPr defaultColWidth="9" defaultRowHeight="13.2" x14ac:dyDescent="0.2"/>
  <cols>
    <col min="1" max="4" width="11.21875" style="6" customWidth="1"/>
    <col min="5" max="5" width="11.21875" style="11" customWidth="1"/>
    <col min="6" max="8" width="11.21875" style="6" customWidth="1"/>
    <col min="9" max="16384" width="9" style="6"/>
  </cols>
  <sheetData>
    <row r="1" spans="1:10" ht="18.75" customHeight="1" x14ac:dyDescent="0.2">
      <c r="A1" s="50" t="s">
        <v>5</v>
      </c>
      <c r="B1" s="50"/>
      <c r="C1" s="50"/>
      <c r="D1" s="50"/>
      <c r="E1" s="50"/>
      <c r="F1" s="50"/>
      <c r="G1" s="50"/>
      <c r="H1" s="50"/>
      <c r="I1" s="5"/>
      <c r="J1" s="5"/>
    </row>
    <row r="2" spans="1:10" ht="16.5" customHeight="1" thickBot="1" x14ac:dyDescent="0.25">
      <c r="A2" s="1"/>
      <c r="B2" s="1"/>
      <c r="C2" s="1"/>
      <c r="D2" s="1"/>
      <c r="E2" s="7"/>
      <c r="F2" s="1"/>
      <c r="G2" s="1"/>
      <c r="H2" s="8" t="s">
        <v>151</v>
      </c>
      <c r="I2" s="5"/>
      <c r="J2" s="9"/>
    </row>
    <row r="3" spans="1:10" s="11" customFormat="1" ht="15" customHeight="1" x14ac:dyDescent="0.2">
      <c r="A3" s="2" t="s">
        <v>6</v>
      </c>
      <c r="B3" s="3" t="s">
        <v>3</v>
      </c>
      <c r="C3" s="3" t="s">
        <v>1</v>
      </c>
      <c r="D3" s="3" t="s">
        <v>2</v>
      </c>
      <c r="E3" s="3" t="s">
        <v>7</v>
      </c>
      <c r="F3" s="3" t="s">
        <v>3</v>
      </c>
      <c r="G3" s="3" t="s">
        <v>1</v>
      </c>
      <c r="H3" s="4" t="s">
        <v>2</v>
      </c>
      <c r="I3" s="10"/>
      <c r="J3" s="10"/>
    </row>
    <row r="4" spans="1:10" ht="12" customHeight="1" thickBot="1" x14ac:dyDescent="0.25">
      <c r="A4" s="12" t="s">
        <v>8</v>
      </c>
      <c r="B4" s="13">
        <f>SUM(B6:B55,F6:F56)</f>
        <v>342436</v>
      </c>
      <c r="C4" s="13">
        <f>SUM(C6:C55,G6:G56)</f>
        <v>169394</v>
      </c>
      <c r="D4" s="13">
        <f>SUM(D6:D55,H6:H56)</f>
        <v>173042</v>
      </c>
      <c r="E4" s="14"/>
      <c r="F4" s="15"/>
      <c r="G4" s="15"/>
      <c r="H4" s="16"/>
    </row>
    <row r="5" spans="1:10" ht="5.25" customHeight="1" thickTop="1" x14ac:dyDescent="0.2">
      <c r="A5" s="17"/>
      <c r="B5" s="15"/>
      <c r="C5" s="15"/>
      <c r="D5" s="15"/>
      <c r="E5" s="14"/>
      <c r="F5" s="15"/>
      <c r="G5" s="15"/>
      <c r="H5" s="16"/>
    </row>
    <row r="6" spans="1:10" ht="11.25" customHeight="1" x14ac:dyDescent="0.2">
      <c r="A6" s="18" t="s">
        <v>9</v>
      </c>
      <c r="B6" s="19">
        <v>1971</v>
      </c>
      <c r="C6" s="19">
        <v>984</v>
      </c>
      <c r="D6" s="19">
        <v>987</v>
      </c>
      <c r="E6" s="20" t="s">
        <v>10</v>
      </c>
      <c r="F6" s="19">
        <v>5932</v>
      </c>
      <c r="G6" s="19">
        <v>3060</v>
      </c>
      <c r="H6" s="21">
        <v>2872</v>
      </c>
    </row>
    <row r="7" spans="1:10" ht="11.25" customHeight="1" x14ac:dyDescent="0.2">
      <c r="A7" s="18" t="s">
        <v>11</v>
      </c>
      <c r="B7" s="19">
        <v>2171</v>
      </c>
      <c r="C7" s="19">
        <v>1050</v>
      </c>
      <c r="D7" s="19">
        <v>1121</v>
      </c>
      <c r="E7" s="20" t="s">
        <v>12</v>
      </c>
      <c r="F7" s="19">
        <v>6358</v>
      </c>
      <c r="G7" s="19">
        <v>3309</v>
      </c>
      <c r="H7" s="21">
        <v>3049</v>
      </c>
    </row>
    <row r="8" spans="1:10" ht="11.25" customHeight="1" x14ac:dyDescent="0.2">
      <c r="A8" s="18" t="s">
        <v>13</v>
      </c>
      <c r="B8" s="19">
        <v>2339</v>
      </c>
      <c r="C8" s="19">
        <v>1204</v>
      </c>
      <c r="D8" s="19">
        <v>1135</v>
      </c>
      <c r="E8" s="20" t="s">
        <v>14</v>
      </c>
      <c r="F8" s="19">
        <v>6216</v>
      </c>
      <c r="G8" s="19">
        <v>3258</v>
      </c>
      <c r="H8" s="21">
        <v>2958</v>
      </c>
    </row>
    <row r="9" spans="1:10" ht="11.25" customHeight="1" x14ac:dyDescent="0.2">
      <c r="A9" s="18" t="s">
        <v>15</v>
      </c>
      <c r="B9" s="19">
        <v>2336</v>
      </c>
      <c r="C9" s="19">
        <v>1215</v>
      </c>
      <c r="D9" s="19">
        <v>1121</v>
      </c>
      <c r="E9" s="20" t="s">
        <v>16</v>
      </c>
      <c r="F9" s="19">
        <v>6288</v>
      </c>
      <c r="G9" s="19">
        <v>3254</v>
      </c>
      <c r="H9" s="21">
        <v>3034</v>
      </c>
    </row>
    <row r="10" spans="1:10" ht="11.25" customHeight="1" x14ac:dyDescent="0.2">
      <c r="A10" s="18" t="s">
        <v>17</v>
      </c>
      <c r="B10" s="19">
        <v>2446</v>
      </c>
      <c r="C10" s="19">
        <v>1258</v>
      </c>
      <c r="D10" s="19">
        <v>1188</v>
      </c>
      <c r="E10" s="20" t="s">
        <v>18</v>
      </c>
      <c r="F10" s="19">
        <v>5732</v>
      </c>
      <c r="G10" s="19">
        <v>3021</v>
      </c>
      <c r="H10" s="21">
        <v>2711</v>
      </c>
    </row>
    <row r="11" spans="1:10" ht="11.25" customHeight="1" x14ac:dyDescent="0.2">
      <c r="A11" s="18" t="s">
        <v>19</v>
      </c>
      <c r="B11" s="19">
        <v>2558</v>
      </c>
      <c r="C11" s="19">
        <v>1365</v>
      </c>
      <c r="D11" s="19">
        <v>1193</v>
      </c>
      <c r="E11" s="20" t="s">
        <v>20</v>
      </c>
      <c r="F11" s="19">
        <v>5818</v>
      </c>
      <c r="G11" s="19">
        <v>2968</v>
      </c>
      <c r="H11" s="21">
        <v>2850</v>
      </c>
    </row>
    <row r="12" spans="1:10" ht="11.25" customHeight="1" x14ac:dyDescent="0.2">
      <c r="A12" s="18" t="s">
        <v>21</v>
      </c>
      <c r="B12" s="19">
        <v>2750</v>
      </c>
      <c r="C12" s="19">
        <v>1399</v>
      </c>
      <c r="D12" s="19">
        <v>1351</v>
      </c>
      <c r="E12" s="20" t="s">
        <v>22</v>
      </c>
      <c r="F12" s="19">
        <v>5359</v>
      </c>
      <c r="G12" s="19">
        <v>2784</v>
      </c>
      <c r="H12" s="21">
        <v>2575</v>
      </c>
    </row>
    <row r="13" spans="1:10" ht="11.25" customHeight="1" x14ac:dyDescent="0.2">
      <c r="A13" s="18" t="s">
        <v>23</v>
      </c>
      <c r="B13" s="19">
        <v>2864</v>
      </c>
      <c r="C13" s="19">
        <v>1508</v>
      </c>
      <c r="D13" s="19">
        <v>1356</v>
      </c>
      <c r="E13" s="20" t="s">
        <v>24</v>
      </c>
      <c r="F13" s="19">
        <v>5456</v>
      </c>
      <c r="G13" s="19">
        <v>2819</v>
      </c>
      <c r="H13" s="21">
        <v>2637</v>
      </c>
    </row>
    <row r="14" spans="1:10" ht="11.25" customHeight="1" x14ac:dyDescent="0.2">
      <c r="A14" s="18" t="s">
        <v>25</v>
      </c>
      <c r="B14" s="19">
        <v>2995</v>
      </c>
      <c r="C14" s="19">
        <v>1491</v>
      </c>
      <c r="D14" s="19">
        <v>1504</v>
      </c>
      <c r="E14" s="20" t="s">
        <v>26</v>
      </c>
      <c r="F14" s="19">
        <v>3900</v>
      </c>
      <c r="G14" s="19">
        <v>2024</v>
      </c>
      <c r="H14" s="21">
        <v>1876</v>
      </c>
    </row>
    <row r="15" spans="1:10" ht="11.25" customHeight="1" x14ac:dyDescent="0.2">
      <c r="A15" s="18" t="s">
        <v>27</v>
      </c>
      <c r="B15" s="19">
        <v>2904</v>
      </c>
      <c r="C15" s="19">
        <v>1514</v>
      </c>
      <c r="D15" s="19">
        <v>1390</v>
      </c>
      <c r="E15" s="20" t="s">
        <v>28</v>
      </c>
      <c r="F15" s="19">
        <v>4927</v>
      </c>
      <c r="G15" s="19">
        <v>2559</v>
      </c>
      <c r="H15" s="21">
        <v>2368</v>
      </c>
    </row>
    <row r="16" spans="1:10" ht="11.25" customHeight="1" x14ac:dyDescent="0.2">
      <c r="A16" s="18" t="s">
        <v>29</v>
      </c>
      <c r="B16" s="19">
        <v>2961</v>
      </c>
      <c r="C16" s="19">
        <v>1503</v>
      </c>
      <c r="D16" s="19">
        <v>1458</v>
      </c>
      <c r="E16" s="20" t="s">
        <v>30</v>
      </c>
      <c r="F16" s="19">
        <v>4387</v>
      </c>
      <c r="G16" s="19">
        <v>2249</v>
      </c>
      <c r="H16" s="21">
        <v>2138</v>
      </c>
    </row>
    <row r="17" spans="1:8" ht="11.25" customHeight="1" x14ac:dyDescent="0.2">
      <c r="A17" s="18" t="s">
        <v>31</v>
      </c>
      <c r="B17" s="19">
        <v>2938</v>
      </c>
      <c r="C17" s="19">
        <v>1482</v>
      </c>
      <c r="D17" s="19">
        <v>1456</v>
      </c>
      <c r="E17" s="20" t="s">
        <v>32</v>
      </c>
      <c r="F17" s="19">
        <v>4040</v>
      </c>
      <c r="G17" s="19">
        <v>2089</v>
      </c>
      <c r="H17" s="21">
        <v>1951</v>
      </c>
    </row>
    <row r="18" spans="1:8" ht="11.25" customHeight="1" x14ac:dyDescent="0.2">
      <c r="A18" s="18" t="s">
        <v>33</v>
      </c>
      <c r="B18" s="19">
        <v>3038</v>
      </c>
      <c r="C18" s="19">
        <v>1526</v>
      </c>
      <c r="D18" s="19">
        <v>1512</v>
      </c>
      <c r="E18" s="20" t="s">
        <v>34</v>
      </c>
      <c r="F18" s="19">
        <v>3772</v>
      </c>
      <c r="G18" s="19">
        <v>1972</v>
      </c>
      <c r="H18" s="21">
        <v>1800</v>
      </c>
    </row>
    <row r="19" spans="1:8" ht="11.25" customHeight="1" x14ac:dyDescent="0.2">
      <c r="A19" s="18" t="s">
        <v>35</v>
      </c>
      <c r="B19" s="19">
        <v>2998</v>
      </c>
      <c r="C19" s="19">
        <v>1544</v>
      </c>
      <c r="D19" s="19">
        <v>1454</v>
      </c>
      <c r="E19" s="20" t="s">
        <v>36</v>
      </c>
      <c r="F19" s="19">
        <v>3424</v>
      </c>
      <c r="G19" s="19">
        <v>1672</v>
      </c>
      <c r="H19" s="21">
        <v>1752</v>
      </c>
    </row>
    <row r="20" spans="1:8" ht="11.25" customHeight="1" x14ac:dyDescent="0.2">
      <c r="A20" s="18" t="s">
        <v>37</v>
      </c>
      <c r="B20" s="19">
        <v>3134</v>
      </c>
      <c r="C20" s="19">
        <v>1639</v>
      </c>
      <c r="D20" s="19">
        <v>1495</v>
      </c>
      <c r="E20" s="20" t="s">
        <v>38</v>
      </c>
      <c r="F20" s="19">
        <v>3408</v>
      </c>
      <c r="G20" s="19">
        <v>1728</v>
      </c>
      <c r="H20" s="21">
        <v>1680</v>
      </c>
    </row>
    <row r="21" spans="1:8" ht="11.25" customHeight="1" x14ac:dyDescent="0.2">
      <c r="A21" s="18" t="s">
        <v>39</v>
      </c>
      <c r="B21" s="19">
        <v>3096</v>
      </c>
      <c r="C21" s="19">
        <v>1534</v>
      </c>
      <c r="D21" s="19">
        <v>1562</v>
      </c>
      <c r="E21" s="20" t="s">
        <v>40</v>
      </c>
      <c r="F21" s="19">
        <v>3380</v>
      </c>
      <c r="G21" s="19">
        <v>1700</v>
      </c>
      <c r="H21" s="21">
        <v>1680</v>
      </c>
    </row>
    <row r="22" spans="1:8" ht="11.25" customHeight="1" x14ac:dyDescent="0.2">
      <c r="A22" s="18" t="s">
        <v>41</v>
      </c>
      <c r="B22" s="19">
        <v>3050</v>
      </c>
      <c r="C22" s="19">
        <v>1582</v>
      </c>
      <c r="D22" s="19">
        <v>1468</v>
      </c>
      <c r="E22" s="20" t="s">
        <v>42</v>
      </c>
      <c r="F22" s="19">
        <v>3315</v>
      </c>
      <c r="G22" s="19">
        <v>1626</v>
      </c>
      <c r="H22" s="21">
        <v>1689</v>
      </c>
    </row>
    <row r="23" spans="1:8" ht="11.25" customHeight="1" x14ac:dyDescent="0.2">
      <c r="A23" s="18" t="s">
        <v>43</v>
      </c>
      <c r="B23" s="19">
        <v>3137</v>
      </c>
      <c r="C23" s="19">
        <v>1608</v>
      </c>
      <c r="D23" s="19">
        <v>1529</v>
      </c>
      <c r="E23" s="20" t="s">
        <v>44</v>
      </c>
      <c r="F23" s="19">
        <v>3110</v>
      </c>
      <c r="G23" s="19">
        <v>1560</v>
      </c>
      <c r="H23" s="21">
        <v>1550</v>
      </c>
    </row>
    <row r="24" spans="1:8" ht="11.25" customHeight="1" x14ac:dyDescent="0.2">
      <c r="A24" s="18" t="s">
        <v>45</v>
      </c>
      <c r="B24" s="19">
        <v>3073</v>
      </c>
      <c r="C24" s="19">
        <v>1532</v>
      </c>
      <c r="D24" s="19">
        <v>1541</v>
      </c>
      <c r="E24" s="20" t="s">
        <v>46</v>
      </c>
      <c r="F24" s="19">
        <v>3211</v>
      </c>
      <c r="G24" s="19">
        <v>1548</v>
      </c>
      <c r="H24" s="21">
        <v>1663</v>
      </c>
    </row>
    <row r="25" spans="1:8" ht="11.25" customHeight="1" x14ac:dyDescent="0.2">
      <c r="A25" s="18" t="s">
        <v>47</v>
      </c>
      <c r="B25" s="19">
        <v>3073</v>
      </c>
      <c r="C25" s="19">
        <v>1617</v>
      </c>
      <c r="D25" s="19">
        <v>1456</v>
      </c>
      <c r="E25" s="20" t="s">
        <v>48</v>
      </c>
      <c r="F25" s="19">
        <v>3418</v>
      </c>
      <c r="G25" s="19">
        <v>1629</v>
      </c>
      <c r="H25" s="21">
        <v>1789</v>
      </c>
    </row>
    <row r="26" spans="1:8" ht="11.25" customHeight="1" x14ac:dyDescent="0.2">
      <c r="A26" s="18" t="s">
        <v>49</v>
      </c>
      <c r="B26" s="19">
        <v>3243</v>
      </c>
      <c r="C26" s="19">
        <v>1623</v>
      </c>
      <c r="D26" s="19">
        <v>1620</v>
      </c>
      <c r="E26" s="20" t="s">
        <v>50</v>
      </c>
      <c r="F26" s="19">
        <v>3432</v>
      </c>
      <c r="G26" s="19">
        <v>1648</v>
      </c>
      <c r="H26" s="21">
        <v>1784</v>
      </c>
    </row>
    <row r="27" spans="1:8" ht="11.25" customHeight="1" x14ac:dyDescent="0.2">
      <c r="A27" s="18" t="s">
        <v>51</v>
      </c>
      <c r="B27" s="19">
        <v>3471</v>
      </c>
      <c r="C27" s="19">
        <v>1728</v>
      </c>
      <c r="D27" s="19">
        <v>1743</v>
      </c>
      <c r="E27" s="20" t="s">
        <v>52</v>
      </c>
      <c r="F27" s="19">
        <v>3545</v>
      </c>
      <c r="G27" s="19">
        <v>1676</v>
      </c>
      <c r="H27" s="21">
        <v>1869</v>
      </c>
    </row>
    <row r="28" spans="1:8" ht="11.25" customHeight="1" x14ac:dyDescent="0.2">
      <c r="A28" s="18" t="s">
        <v>53</v>
      </c>
      <c r="B28" s="19">
        <v>3534</v>
      </c>
      <c r="C28" s="19">
        <v>1810</v>
      </c>
      <c r="D28" s="19">
        <v>1724</v>
      </c>
      <c r="E28" s="20" t="s">
        <v>54</v>
      </c>
      <c r="F28" s="19">
        <v>3891</v>
      </c>
      <c r="G28" s="19">
        <v>1760</v>
      </c>
      <c r="H28" s="21">
        <v>2131</v>
      </c>
    </row>
    <row r="29" spans="1:8" ht="11.25" customHeight="1" x14ac:dyDescent="0.2">
      <c r="A29" s="18" t="s">
        <v>55</v>
      </c>
      <c r="B29" s="19">
        <v>3616</v>
      </c>
      <c r="C29" s="19">
        <v>1822</v>
      </c>
      <c r="D29" s="19">
        <v>1794</v>
      </c>
      <c r="E29" s="20" t="s">
        <v>56</v>
      </c>
      <c r="F29" s="19">
        <v>3930</v>
      </c>
      <c r="G29" s="19">
        <v>1830</v>
      </c>
      <c r="H29" s="21">
        <v>2100</v>
      </c>
    </row>
    <row r="30" spans="1:8" ht="11.25" customHeight="1" x14ac:dyDescent="0.2">
      <c r="A30" s="18" t="s">
        <v>57</v>
      </c>
      <c r="B30" s="19">
        <v>3708</v>
      </c>
      <c r="C30" s="19">
        <v>1859</v>
      </c>
      <c r="D30" s="19">
        <v>1849</v>
      </c>
      <c r="E30" s="20" t="s">
        <v>58</v>
      </c>
      <c r="F30" s="19">
        <v>4354</v>
      </c>
      <c r="G30" s="19">
        <v>2003</v>
      </c>
      <c r="H30" s="21">
        <v>2351</v>
      </c>
    </row>
    <row r="31" spans="1:8" ht="11.25" customHeight="1" x14ac:dyDescent="0.2">
      <c r="A31" s="18" t="s">
        <v>59</v>
      </c>
      <c r="B31" s="19">
        <v>3801</v>
      </c>
      <c r="C31" s="19">
        <v>1949</v>
      </c>
      <c r="D31" s="19">
        <v>1852</v>
      </c>
      <c r="E31" s="20" t="s">
        <v>60</v>
      </c>
      <c r="F31" s="19">
        <v>4828</v>
      </c>
      <c r="G31" s="19">
        <v>2193</v>
      </c>
      <c r="H31" s="21">
        <v>2635</v>
      </c>
    </row>
    <row r="32" spans="1:8" ht="11.25" customHeight="1" x14ac:dyDescent="0.2">
      <c r="A32" s="18" t="s">
        <v>61</v>
      </c>
      <c r="B32" s="19">
        <v>3937</v>
      </c>
      <c r="C32" s="19">
        <v>1954</v>
      </c>
      <c r="D32" s="19">
        <v>1983</v>
      </c>
      <c r="E32" s="22" t="s">
        <v>62</v>
      </c>
      <c r="F32" s="19">
        <v>4770</v>
      </c>
      <c r="G32" s="19">
        <v>2098</v>
      </c>
      <c r="H32" s="21">
        <v>2672</v>
      </c>
    </row>
    <row r="33" spans="1:8" ht="11.25" customHeight="1" x14ac:dyDescent="0.2">
      <c r="A33" s="18" t="s">
        <v>63</v>
      </c>
      <c r="B33" s="19">
        <v>3735</v>
      </c>
      <c r="C33" s="19">
        <v>1915</v>
      </c>
      <c r="D33" s="19">
        <v>1820</v>
      </c>
      <c r="E33" s="22" t="s">
        <v>64</v>
      </c>
      <c r="F33" s="19">
        <v>4818</v>
      </c>
      <c r="G33" s="19">
        <v>2105</v>
      </c>
      <c r="H33" s="21">
        <v>2713</v>
      </c>
    </row>
    <row r="34" spans="1:8" ht="11.25" customHeight="1" x14ac:dyDescent="0.2">
      <c r="A34" s="18" t="s">
        <v>65</v>
      </c>
      <c r="B34" s="19">
        <v>3746</v>
      </c>
      <c r="C34" s="19">
        <v>1937</v>
      </c>
      <c r="D34" s="19">
        <v>1809</v>
      </c>
      <c r="E34" s="22" t="s">
        <v>66</v>
      </c>
      <c r="F34" s="19">
        <v>3296</v>
      </c>
      <c r="G34" s="19">
        <v>1430</v>
      </c>
      <c r="H34" s="21">
        <v>1866</v>
      </c>
    </row>
    <row r="35" spans="1:8" ht="11.25" customHeight="1" x14ac:dyDescent="0.2">
      <c r="A35" s="18" t="s">
        <v>67</v>
      </c>
      <c r="B35" s="19">
        <v>3814</v>
      </c>
      <c r="C35" s="19">
        <v>1907</v>
      </c>
      <c r="D35" s="19">
        <v>1907</v>
      </c>
      <c r="E35" s="22" t="s">
        <v>68</v>
      </c>
      <c r="F35" s="19">
        <v>2981</v>
      </c>
      <c r="G35" s="19">
        <v>1326</v>
      </c>
      <c r="H35" s="21">
        <v>1655</v>
      </c>
    </row>
    <row r="36" spans="1:8" ht="11.25" customHeight="1" x14ac:dyDescent="0.2">
      <c r="A36" s="18" t="s">
        <v>69</v>
      </c>
      <c r="B36" s="19">
        <v>3863</v>
      </c>
      <c r="C36" s="19">
        <v>1996</v>
      </c>
      <c r="D36" s="19">
        <v>1867</v>
      </c>
      <c r="E36" s="22" t="s">
        <v>70</v>
      </c>
      <c r="F36" s="19">
        <v>3707</v>
      </c>
      <c r="G36" s="19">
        <v>1648</v>
      </c>
      <c r="H36" s="21">
        <v>2059</v>
      </c>
    </row>
    <row r="37" spans="1:8" ht="11.25" customHeight="1" x14ac:dyDescent="0.2">
      <c r="A37" s="18" t="s">
        <v>71</v>
      </c>
      <c r="B37" s="19">
        <v>3602</v>
      </c>
      <c r="C37" s="19">
        <v>1858</v>
      </c>
      <c r="D37" s="19">
        <v>1744</v>
      </c>
      <c r="E37" s="22" t="s">
        <v>72</v>
      </c>
      <c r="F37" s="19">
        <v>3844</v>
      </c>
      <c r="G37" s="19">
        <v>1565</v>
      </c>
      <c r="H37" s="21">
        <v>2279</v>
      </c>
    </row>
    <row r="38" spans="1:8" ht="11.25" customHeight="1" x14ac:dyDescent="0.2">
      <c r="A38" s="18" t="s">
        <v>73</v>
      </c>
      <c r="B38" s="19">
        <v>3728</v>
      </c>
      <c r="C38" s="19">
        <v>1943</v>
      </c>
      <c r="D38" s="19">
        <v>1785</v>
      </c>
      <c r="E38" s="22" t="s">
        <v>74</v>
      </c>
      <c r="F38" s="19">
        <v>3595</v>
      </c>
      <c r="G38" s="19">
        <v>1498</v>
      </c>
      <c r="H38" s="21">
        <v>2097</v>
      </c>
    </row>
    <row r="39" spans="1:8" ht="11.25" customHeight="1" x14ac:dyDescent="0.2">
      <c r="A39" s="18" t="s">
        <v>75</v>
      </c>
      <c r="B39" s="19">
        <v>3715</v>
      </c>
      <c r="C39" s="19">
        <v>1895</v>
      </c>
      <c r="D39" s="19">
        <v>1820</v>
      </c>
      <c r="E39" s="22" t="s">
        <v>76</v>
      </c>
      <c r="F39" s="19">
        <v>3319</v>
      </c>
      <c r="G39" s="19">
        <v>1359</v>
      </c>
      <c r="H39" s="21">
        <v>1960</v>
      </c>
    </row>
    <row r="40" spans="1:8" ht="11.25" customHeight="1" x14ac:dyDescent="0.2">
      <c r="A40" s="18" t="s">
        <v>77</v>
      </c>
      <c r="B40" s="19">
        <v>3820</v>
      </c>
      <c r="C40" s="19">
        <v>1944</v>
      </c>
      <c r="D40" s="19">
        <v>1876</v>
      </c>
      <c r="E40" s="22" t="s">
        <v>78</v>
      </c>
      <c r="F40" s="19">
        <v>2955</v>
      </c>
      <c r="G40" s="19">
        <v>1227</v>
      </c>
      <c r="H40" s="21">
        <v>1728</v>
      </c>
    </row>
    <row r="41" spans="1:8" ht="11.25" customHeight="1" x14ac:dyDescent="0.2">
      <c r="A41" s="18" t="s">
        <v>79</v>
      </c>
      <c r="B41" s="19">
        <v>3739</v>
      </c>
      <c r="C41" s="19">
        <v>1909</v>
      </c>
      <c r="D41" s="19">
        <v>1830</v>
      </c>
      <c r="E41" s="22" t="s">
        <v>80</v>
      </c>
      <c r="F41" s="19">
        <v>2378</v>
      </c>
      <c r="G41" s="19">
        <v>992</v>
      </c>
      <c r="H41" s="21">
        <v>1386</v>
      </c>
    </row>
    <row r="42" spans="1:8" ht="11.25" customHeight="1" x14ac:dyDescent="0.2">
      <c r="A42" s="18" t="s">
        <v>81</v>
      </c>
      <c r="B42" s="19">
        <v>3996</v>
      </c>
      <c r="C42" s="19">
        <v>2060</v>
      </c>
      <c r="D42" s="19">
        <v>1936</v>
      </c>
      <c r="E42" s="22" t="s">
        <v>82</v>
      </c>
      <c r="F42" s="19">
        <v>2144</v>
      </c>
      <c r="G42" s="19">
        <v>867</v>
      </c>
      <c r="H42" s="21">
        <v>1277</v>
      </c>
    </row>
    <row r="43" spans="1:8" ht="11.25" customHeight="1" x14ac:dyDescent="0.2">
      <c r="A43" s="18" t="s">
        <v>83</v>
      </c>
      <c r="B43" s="19">
        <v>4097</v>
      </c>
      <c r="C43" s="19">
        <v>2113</v>
      </c>
      <c r="D43" s="19">
        <v>1984</v>
      </c>
      <c r="E43" s="22" t="s">
        <v>84</v>
      </c>
      <c r="F43" s="19">
        <v>2042</v>
      </c>
      <c r="G43" s="19">
        <v>855</v>
      </c>
      <c r="H43" s="21">
        <v>1187</v>
      </c>
    </row>
    <row r="44" spans="1:8" ht="11.25" customHeight="1" x14ac:dyDescent="0.2">
      <c r="A44" s="18" t="s">
        <v>85</v>
      </c>
      <c r="B44" s="19">
        <v>4116</v>
      </c>
      <c r="C44" s="19">
        <v>2121</v>
      </c>
      <c r="D44" s="19">
        <v>1995</v>
      </c>
      <c r="E44" s="22" t="s">
        <v>86</v>
      </c>
      <c r="F44" s="19">
        <v>1723</v>
      </c>
      <c r="G44" s="19">
        <v>714</v>
      </c>
      <c r="H44" s="21">
        <v>1009</v>
      </c>
    </row>
    <row r="45" spans="1:8" ht="11.25" customHeight="1" x14ac:dyDescent="0.2">
      <c r="A45" s="18" t="s">
        <v>87</v>
      </c>
      <c r="B45" s="19">
        <v>4055</v>
      </c>
      <c r="C45" s="19">
        <v>2065</v>
      </c>
      <c r="D45" s="19">
        <v>1990</v>
      </c>
      <c r="E45" s="22" t="s">
        <v>88</v>
      </c>
      <c r="F45" s="19">
        <v>1496</v>
      </c>
      <c r="G45" s="19">
        <v>569</v>
      </c>
      <c r="H45" s="21">
        <v>927</v>
      </c>
    </row>
    <row r="46" spans="1:8" ht="11.25" customHeight="1" x14ac:dyDescent="0.2">
      <c r="A46" s="18" t="s">
        <v>89</v>
      </c>
      <c r="B46" s="19">
        <v>4397</v>
      </c>
      <c r="C46" s="19">
        <v>2215</v>
      </c>
      <c r="D46" s="19">
        <v>2182</v>
      </c>
      <c r="E46" s="22" t="s">
        <v>90</v>
      </c>
      <c r="F46" s="19">
        <v>1004</v>
      </c>
      <c r="G46" s="19">
        <v>375</v>
      </c>
      <c r="H46" s="21">
        <v>629</v>
      </c>
    </row>
    <row r="47" spans="1:8" ht="11.25" customHeight="1" x14ac:dyDescent="0.2">
      <c r="A47" s="18" t="s">
        <v>91</v>
      </c>
      <c r="B47" s="19">
        <v>4433</v>
      </c>
      <c r="C47" s="19">
        <v>2278</v>
      </c>
      <c r="D47" s="19">
        <v>2155</v>
      </c>
      <c r="E47" s="22" t="s">
        <v>92</v>
      </c>
      <c r="F47" s="19">
        <v>837</v>
      </c>
      <c r="G47" s="19">
        <v>295</v>
      </c>
      <c r="H47" s="21">
        <v>542</v>
      </c>
    </row>
    <row r="48" spans="1:8" ht="11.25" customHeight="1" x14ac:dyDescent="0.2">
      <c r="A48" s="18" t="s">
        <v>93</v>
      </c>
      <c r="B48" s="19">
        <v>4563</v>
      </c>
      <c r="C48" s="19">
        <v>2333</v>
      </c>
      <c r="D48" s="19">
        <v>2230</v>
      </c>
      <c r="E48" s="22" t="s">
        <v>94</v>
      </c>
      <c r="F48" s="19">
        <v>692</v>
      </c>
      <c r="G48" s="19">
        <v>227</v>
      </c>
      <c r="H48" s="21">
        <v>465</v>
      </c>
    </row>
    <row r="49" spans="1:10" ht="11.25" customHeight="1" x14ac:dyDescent="0.2">
      <c r="A49" s="18" t="s">
        <v>95</v>
      </c>
      <c r="B49" s="19">
        <v>4631</v>
      </c>
      <c r="C49" s="19">
        <v>2304</v>
      </c>
      <c r="D49" s="19">
        <v>2327</v>
      </c>
      <c r="E49" s="22" t="s">
        <v>96</v>
      </c>
      <c r="F49" s="19">
        <v>552</v>
      </c>
      <c r="G49" s="19">
        <v>154</v>
      </c>
      <c r="H49" s="21">
        <v>398</v>
      </c>
    </row>
    <row r="50" spans="1:10" ht="11.25" customHeight="1" x14ac:dyDescent="0.2">
      <c r="A50" s="18" t="s">
        <v>97</v>
      </c>
      <c r="B50" s="19">
        <v>4569</v>
      </c>
      <c r="C50" s="19">
        <v>2359</v>
      </c>
      <c r="D50" s="19">
        <v>2210</v>
      </c>
      <c r="E50" s="22" t="s">
        <v>98</v>
      </c>
      <c r="F50" s="19">
        <v>388</v>
      </c>
      <c r="G50" s="19">
        <v>98</v>
      </c>
      <c r="H50" s="21">
        <v>290</v>
      </c>
    </row>
    <row r="51" spans="1:10" ht="11.25" customHeight="1" x14ac:dyDescent="0.2">
      <c r="A51" s="18" t="s">
        <v>99</v>
      </c>
      <c r="B51" s="19">
        <v>4806</v>
      </c>
      <c r="C51" s="19">
        <v>2557</v>
      </c>
      <c r="D51" s="19">
        <v>2249</v>
      </c>
      <c r="E51" s="22" t="s">
        <v>100</v>
      </c>
      <c r="F51" s="19">
        <v>287</v>
      </c>
      <c r="G51" s="19">
        <v>71</v>
      </c>
      <c r="H51" s="21">
        <v>216</v>
      </c>
    </row>
    <row r="52" spans="1:10" ht="11.25" customHeight="1" x14ac:dyDescent="0.2">
      <c r="A52" s="18" t="s">
        <v>101</v>
      </c>
      <c r="B52" s="19">
        <v>4956</v>
      </c>
      <c r="C52" s="19">
        <v>2549</v>
      </c>
      <c r="D52" s="19">
        <v>2407</v>
      </c>
      <c r="E52" s="22" t="s">
        <v>102</v>
      </c>
      <c r="F52" s="19">
        <v>215</v>
      </c>
      <c r="G52" s="19">
        <v>42</v>
      </c>
      <c r="H52" s="21">
        <v>173</v>
      </c>
    </row>
    <row r="53" spans="1:10" ht="11.25" customHeight="1" x14ac:dyDescent="0.2">
      <c r="A53" s="18" t="s">
        <v>103</v>
      </c>
      <c r="B53" s="19">
        <v>5074</v>
      </c>
      <c r="C53" s="19">
        <v>2665</v>
      </c>
      <c r="D53" s="19">
        <v>2409</v>
      </c>
      <c r="E53" s="22" t="s">
        <v>104</v>
      </c>
      <c r="F53" s="19">
        <v>148</v>
      </c>
      <c r="G53" s="19">
        <v>32</v>
      </c>
      <c r="H53" s="21">
        <v>116</v>
      </c>
    </row>
    <row r="54" spans="1:10" ht="11.25" customHeight="1" x14ac:dyDescent="0.2">
      <c r="A54" s="18" t="s">
        <v>105</v>
      </c>
      <c r="B54" s="19">
        <v>5365</v>
      </c>
      <c r="C54" s="19">
        <v>2775</v>
      </c>
      <c r="D54" s="19">
        <v>2590</v>
      </c>
      <c r="E54" s="22" t="s">
        <v>106</v>
      </c>
      <c r="F54" s="19">
        <v>112</v>
      </c>
      <c r="G54" s="19">
        <v>21</v>
      </c>
      <c r="H54" s="21">
        <v>91</v>
      </c>
    </row>
    <row r="55" spans="1:10" ht="11.25" customHeight="1" x14ac:dyDescent="0.2">
      <c r="A55" s="18" t="s">
        <v>107</v>
      </c>
      <c r="B55" s="19">
        <v>5534</v>
      </c>
      <c r="C55" s="19">
        <v>2865</v>
      </c>
      <c r="D55" s="19">
        <v>2669</v>
      </c>
      <c r="E55" s="22" t="s">
        <v>108</v>
      </c>
      <c r="F55" s="19">
        <v>81</v>
      </c>
      <c r="G55" s="19">
        <v>15</v>
      </c>
      <c r="H55" s="21">
        <v>66</v>
      </c>
    </row>
    <row r="56" spans="1:10" ht="11.25" customHeight="1" thickBot="1" x14ac:dyDescent="0.25">
      <c r="A56" s="23"/>
      <c r="B56" s="24" t="s">
        <v>4</v>
      </c>
      <c r="C56" s="24" t="s">
        <v>4</v>
      </c>
      <c r="D56" s="24" t="s">
        <v>4</v>
      </c>
      <c r="E56" s="25" t="s">
        <v>109</v>
      </c>
      <c r="F56" s="26">
        <v>125</v>
      </c>
      <c r="G56" s="26">
        <v>9</v>
      </c>
      <c r="H56" s="27">
        <v>116</v>
      </c>
    </row>
    <row r="57" spans="1:10" ht="9" customHeight="1" thickBot="1" x14ac:dyDescent="0.25">
      <c r="A57" s="10"/>
      <c r="B57" s="10"/>
      <c r="C57" s="10"/>
      <c r="D57" s="10"/>
      <c r="E57" s="10"/>
      <c r="F57" s="10"/>
      <c r="G57" s="10"/>
      <c r="H57" s="10"/>
    </row>
    <row r="58" spans="1:10" ht="15" customHeight="1" x14ac:dyDescent="0.2">
      <c r="A58" s="2" t="s">
        <v>7</v>
      </c>
      <c r="B58" s="3" t="s">
        <v>3</v>
      </c>
      <c r="C58" s="3" t="s">
        <v>1</v>
      </c>
      <c r="D58" s="3" t="s">
        <v>2</v>
      </c>
      <c r="E58" s="3" t="s">
        <v>7</v>
      </c>
      <c r="F58" s="3" t="s">
        <v>3</v>
      </c>
      <c r="G58" s="3" t="s">
        <v>1</v>
      </c>
      <c r="H58" s="4" t="s">
        <v>2</v>
      </c>
    </row>
    <row r="59" spans="1:10" ht="12" customHeight="1" thickBot="1" x14ac:dyDescent="0.25">
      <c r="A59" s="12" t="s">
        <v>110</v>
      </c>
      <c r="B59" s="13">
        <f>SUM(B61:B70)+SUM(F61:F71)</f>
        <v>342436</v>
      </c>
      <c r="C59" s="13">
        <f>SUM(C61:C70)+SUM(G61:G71)</f>
        <v>169394</v>
      </c>
      <c r="D59" s="13">
        <f>SUM(D61:D70)+SUM(H61:H71)</f>
        <v>173042</v>
      </c>
      <c r="E59" s="14"/>
      <c r="F59" s="15"/>
      <c r="G59" s="15"/>
      <c r="H59" s="16"/>
    </row>
    <row r="60" spans="1:10" ht="5.25" customHeight="1" thickTop="1" x14ac:dyDescent="0.2">
      <c r="A60" s="28"/>
      <c r="B60" s="29"/>
      <c r="C60" s="29"/>
      <c r="D60" s="29"/>
      <c r="E60" s="14"/>
      <c r="F60" s="15"/>
      <c r="G60" s="15"/>
      <c r="H60" s="16"/>
    </row>
    <row r="61" spans="1:10" ht="11.25" customHeight="1" x14ac:dyDescent="0.2">
      <c r="A61" s="18" t="s">
        <v>111</v>
      </c>
      <c r="B61" s="19">
        <f>SUM(B6:B10)</f>
        <v>11263</v>
      </c>
      <c r="C61" s="19">
        <f>SUM(C6:C10)</f>
        <v>5711</v>
      </c>
      <c r="D61" s="19">
        <f>SUM(D6:D10)</f>
        <v>5552</v>
      </c>
      <c r="E61" s="22" t="s">
        <v>112</v>
      </c>
      <c r="F61" s="19">
        <f>SUM(F6:F10)</f>
        <v>30526</v>
      </c>
      <c r="G61" s="19">
        <f>SUM(G6:G10)</f>
        <v>15902</v>
      </c>
      <c r="H61" s="21">
        <f>SUM(H6:H10)</f>
        <v>14624</v>
      </c>
    </row>
    <row r="62" spans="1:10" ht="11.25" customHeight="1" x14ac:dyDescent="0.2">
      <c r="A62" s="18" t="s">
        <v>113</v>
      </c>
      <c r="B62" s="19">
        <f>SUM(B11:B15)</f>
        <v>14071</v>
      </c>
      <c r="C62" s="19">
        <f>SUM(C11:C15)</f>
        <v>7277</v>
      </c>
      <c r="D62" s="19">
        <f>SUM(D11:D15)</f>
        <v>6794</v>
      </c>
      <c r="E62" s="22" t="s">
        <v>114</v>
      </c>
      <c r="F62" s="19">
        <f>SUM(F11:F15)</f>
        <v>25460</v>
      </c>
      <c r="G62" s="19">
        <f>SUM(G11:G15)</f>
        <v>13154</v>
      </c>
      <c r="H62" s="21">
        <f>SUM(H11:H15)</f>
        <v>12306</v>
      </c>
    </row>
    <row r="63" spans="1:10" ht="11.25" customHeight="1" x14ac:dyDescent="0.2">
      <c r="A63" s="18" t="s">
        <v>115</v>
      </c>
      <c r="B63" s="19">
        <f>SUM(B16:B20)</f>
        <v>15069</v>
      </c>
      <c r="C63" s="19">
        <f>SUM(C16:C20)</f>
        <v>7694</v>
      </c>
      <c r="D63" s="19">
        <f>SUM(D16:D20)</f>
        <v>7375</v>
      </c>
      <c r="E63" s="22" t="s">
        <v>116</v>
      </c>
      <c r="F63" s="19">
        <f>SUM(F16:F20)</f>
        <v>19031</v>
      </c>
      <c r="G63" s="19">
        <f>SUM(G16:G20)</f>
        <v>9710</v>
      </c>
      <c r="H63" s="21">
        <f>SUM(H16:H20)</f>
        <v>9321</v>
      </c>
    </row>
    <row r="64" spans="1:10" ht="11.25" customHeight="1" x14ac:dyDescent="0.2">
      <c r="A64" s="18" t="s">
        <v>117</v>
      </c>
      <c r="B64" s="19">
        <f>SUM(B21:B25)</f>
        <v>15429</v>
      </c>
      <c r="C64" s="19">
        <f>SUM(C21:C25)</f>
        <v>7873</v>
      </c>
      <c r="D64" s="19">
        <f>SUM(D21:D25)</f>
        <v>7556</v>
      </c>
      <c r="E64" s="22" t="s">
        <v>118</v>
      </c>
      <c r="F64" s="19">
        <f>SUM(F21:F25)</f>
        <v>16434</v>
      </c>
      <c r="G64" s="19">
        <f>SUM(G21:G25)</f>
        <v>8063</v>
      </c>
      <c r="H64" s="21">
        <f>SUM(H21:H25)</f>
        <v>8371</v>
      </c>
      <c r="I64" s="30"/>
      <c r="J64" s="30"/>
    </row>
    <row r="65" spans="1:8" ht="11.25" customHeight="1" x14ac:dyDescent="0.2">
      <c r="A65" s="18" t="s">
        <v>119</v>
      </c>
      <c r="B65" s="19">
        <f>SUM(B26:B30)</f>
        <v>17572</v>
      </c>
      <c r="C65" s="19">
        <f>SUM(C26:C30)</f>
        <v>8842</v>
      </c>
      <c r="D65" s="19">
        <f>SUM(D26:D30)</f>
        <v>8730</v>
      </c>
      <c r="E65" s="22" t="s">
        <v>120</v>
      </c>
      <c r="F65" s="19">
        <f>SUM(F26:F30)</f>
        <v>19152</v>
      </c>
      <c r="G65" s="19">
        <f>SUM(G26:G30)</f>
        <v>8917</v>
      </c>
      <c r="H65" s="21">
        <f>SUM(H26:H30)</f>
        <v>10235</v>
      </c>
    </row>
    <row r="66" spans="1:8" ht="11.25" customHeight="1" x14ac:dyDescent="0.2">
      <c r="A66" s="18" t="s">
        <v>121</v>
      </c>
      <c r="B66" s="19">
        <f>SUM(B31:B35)</f>
        <v>19033</v>
      </c>
      <c r="C66" s="19">
        <f>SUM(C31:C35)</f>
        <v>9662</v>
      </c>
      <c r="D66" s="19">
        <f>SUM(D31:D35)</f>
        <v>9371</v>
      </c>
      <c r="E66" s="22" t="s">
        <v>122</v>
      </c>
      <c r="F66" s="19">
        <f>SUM(F31:F35)</f>
        <v>20693</v>
      </c>
      <c r="G66" s="19">
        <f>SUM(G31:G35)</f>
        <v>9152</v>
      </c>
      <c r="H66" s="21">
        <f>SUM(H31:H35)</f>
        <v>11541</v>
      </c>
    </row>
    <row r="67" spans="1:8" ht="11.25" customHeight="1" x14ac:dyDescent="0.2">
      <c r="A67" s="18" t="s">
        <v>123</v>
      </c>
      <c r="B67" s="19">
        <f>SUM(B36:B40)</f>
        <v>18728</v>
      </c>
      <c r="C67" s="19">
        <f>SUM(C36:C40)</f>
        <v>9636</v>
      </c>
      <c r="D67" s="19">
        <f>SUM(D36:D40)</f>
        <v>9092</v>
      </c>
      <c r="E67" s="22" t="s">
        <v>124</v>
      </c>
      <c r="F67" s="19">
        <f>SUM(F36:F40)</f>
        <v>17420</v>
      </c>
      <c r="G67" s="19">
        <f>SUM(G36:G40)</f>
        <v>7297</v>
      </c>
      <c r="H67" s="21">
        <f>SUM(H36:H40)</f>
        <v>10123</v>
      </c>
    </row>
    <row r="68" spans="1:8" ht="11.25" customHeight="1" x14ac:dyDescent="0.2">
      <c r="A68" s="18" t="s">
        <v>125</v>
      </c>
      <c r="B68" s="19">
        <f>SUM(B41:B45)</f>
        <v>20003</v>
      </c>
      <c r="C68" s="19">
        <f>SUM(C41:C45)</f>
        <v>10268</v>
      </c>
      <c r="D68" s="19">
        <f>SUM(D41:D45)</f>
        <v>9735</v>
      </c>
      <c r="E68" s="22" t="s">
        <v>126</v>
      </c>
      <c r="F68" s="19">
        <f>SUM(F41:F45)</f>
        <v>9783</v>
      </c>
      <c r="G68" s="19">
        <f>SUM(G41:G45)</f>
        <v>3997</v>
      </c>
      <c r="H68" s="21">
        <f>SUM(H41:H45)</f>
        <v>5786</v>
      </c>
    </row>
    <row r="69" spans="1:8" ht="11.25" customHeight="1" x14ac:dyDescent="0.2">
      <c r="A69" s="18" t="s">
        <v>127</v>
      </c>
      <c r="B69" s="19">
        <f>SUM(B46:B50)</f>
        <v>22593</v>
      </c>
      <c r="C69" s="19">
        <f>SUM(C46:C50)</f>
        <v>11489</v>
      </c>
      <c r="D69" s="19">
        <f>SUM(D46:D50)</f>
        <v>11104</v>
      </c>
      <c r="E69" s="22" t="s">
        <v>128</v>
      </c>
      <c r="F69" s="19">
        <f>SUM(F46:F50)</f>
        <v>3473</v>
      </c>
      <c r="G69" s="19">
        <f>SUM(G46:G50)</f>
        <v>1149</v>
      </c>
      <c r="H69" s="21">
        <f>SUM(H46:H50)</f>
        <v>2324</v>
      </c>
    </row>
    <row r="70" spans="1:8" ht="11.25" customHeight="1" x14ac:dyDescent="0.2">
      <c r="A70" s="18" t="s">
        <v>129</v>
      </c>
      <c r="B70" s="19">
        <f>SUM(B51:B55)</f>
        <v>25735</v>
      </c>
      <c r="C70" s="19">
        <f>SUM(C51:C55)</f>
        <v>13411</v>
      </c>
      <c r="D70" s="19">
        <f>SUM(D51:D55)</f>
        <v>12324</v>
      </c>
      <c r="E70" s="22" t="s">
        <v>130</v>
      </c>
      <c r="F70" s="19">
        <f>SUM(F51:F55)</f>
        <v>843</v>
      </c>
      <c r="G70" s="19">
        <f>SUM(G51:G55)</f>
        <v>181</v>
      </c>
      <c r="H70" s="21">
        <f>SUM(H51:H55)</f>
        <v>662</v>
      </c>
    </row>
    <row r="71" spans="1:8" ht="11.25" customHeight="1" thickBot="1" x14ac:dyDescent="0.25">
      <c r="A71" s="31"/>
      <c r="B71" s="26"/>
      <c r="C71" s="26"/>
      <c r="D71" s="26"/>
      <c r="E71" s="25" t="s">
        <v>131</v>
      </c>
      <c r="F71" s="26">
        <f>F56</f>
        <v>125</v>
      </c>
      <c r="G71" s="26">
        <f>G56</f>
        <v>9</v>
      </c>
      <c r="H71" s="27">
        <f>H56</f>
        <v>116</v>
      </c>
    </row>
    <row r="72" spans="1:8" ht="13.8" thickBot="1" x14ac:dyDescent="0.25">
      <c r="A72" s="10"/>
      <c r="B72" s="10"/>
      <c r="C72" s="10"/>
      <c r="D72" s="10"/>
      <c r="E72" s="10"/>
      <c r="F72" s="10"/>
      <c r="G72" s="10"/>
      <c r="H72" s="10"/>
    </row>
    <row r="73" spans="1:8" x14ac:dyDescent="0.2">
      <c r="A73" s="51" t="s">
        <v>132</v>
      </c>
      <c r="B73" s="52"/>
      <c r="C73" s="53" t="s">
        <v>3</v>
      </c>
      <c r="D73" s="52"/>
      <c r="E73" s="53" t="s">
        <v>133</v>
      </c>
      <c r="F73" s="52"/>
      <c r="G73" s="53" t="s">
        <v>2</v>
      </c>
      <c r="H73" s="54"/>
    </row>
    <row r="74" spans="1:8" ht="13.8" thickBot="1" x14ac:dyDescent="0.25">
      <c r="A74" s="32" t="s">
        <v>8</v>
      </c>
      <c r="B74" s="33"/>
      <c r="C74" s="34">
        <f>SUM(C75:C77)</f>
        <v>342436</v>
      </c>
      <c r="D74" s="35" t="str">
        <f>IF(C74=B59,"","ERROR")</f>
        <v/>
      </c>
      <c r="E74" s="34">
        <f t="shared" ref="E74:G74" si="0">SUM(E75:E77)</f>
        <v>169394</v>
      </c>
      <c r="F74" s="35" t="str">
        <f>IF(E74=C59,"","ERROR")</f>
        <v/>
      </c>
      <c r="G74" s="34">
        <f t="shared" si="0"/>
        <v>173042</v>
      </c>
      <c r="H74" s="36" t="str">
        <f>IF(G74=D59,"","ERROR")</f>
        <v/>
      </c>
    </row>
    <row r="75" spans="1:8" ht="13.8" thickTop="1" x14ac:dyDescent="0.2">
      <c r="A75" s="37" t="s">
        <v>134</v>
      </c>
      <c r="B75" s="20" t="s">
        <v>135</v>
      </c>
      <c r="C75" s="38">
        <f>E75+G75</f>
        <v>40403</v>
      </c>
      <c r="D75" s="39">
        <f>C75/C74</f>
        <v>0.11798701071149062</v>
      </c>
      <c r="E75" s="38">
        <f>SUM(C61:C63)</f>
        <v>20682</v>
      </c>
      <c r="F75" s="39">
        <f>E75/E74</f>
        <v>0.12209405291804905</v>
      </c>
      <c r="G75" s="38">
        <f>SUM(D61:D63)</f>
        <v>19721</v>
      </c>
      <c r="H75" s="40">
        <f>G75/G74</f>
        <v>0.11396655147305279</v>
      </c>
    </row>
    <row r="76" spans="1:8" x14ac:dyDescent="0.2">
      <c r="A76" s="37" t="s">
        <v>136</v>
      </c>
      <c r="B76" s="20" t="s">
        <v>137</v>
      </c>
      <c r="C76" s="41">
        <f>E76+G76</f>
        <v>214110</v>
      </c>
      <c r="D76" s="42">
        <f>C76/C74</f>
        <v>0.62525552219976877</v>
      </c>
      <c r="E76" s="41">
        <f>SUM(C64:C70,G61:G63)</f>
        <v>109947</v>
      </c>
      <c r="F76" s="42">
        <f>E76/E74</f>
        <v>0.64906076956680869</v>
      </c>
      <c r="G76" s="41">
        <f>SUM(D64:D70,H61:H63)</f>
        <v>104163</v>
      </c>
      <c r="H76" s="43">
        <f>G76/G74</f>
        <v>0.60195212722922764</v>
      </c>
    </row>
    <row r="77" spans="1:8" ht="13.8" thickBot="1" x14ac:dyDescent="0.25">
      <c r="A77" s="44" t="s">
        <v>138</v>
      </c>
      <c r="B77" s="45" t="s">
        <v>139</v>
      </c>
      <c r="C77" s="46">
        <f>E77+G77</f>
        <v>87923</v>
      </c>
      <c r="D77" s="47">
        <f>C77/C74</f>
        <v>0.25675746708874064</v>
      </c>
      <c r="E77" s="46">
        <f>SUM(G64:G71)</f>
        <v>38765</v>
      </c>
      <c r="F77" s="47">
        <f>E77/E74</f>
        <v>0.22884517751514222</v>
      </c>
      <c r="G77" s="46">
        <f>SUM(H64:H71)</f>
        <v>49158</v>
      </c>
      <c r="H77" s="48">
        <f>G77/G74</f>
        <v>0.28408132129771962</v>
      </c>
    </row>
    <row r="78" spans="1:8" x14ac:dyDescent="0.2">
      <c r="A78" s="49" t="s">
        <v>140</v>
      </c>
    </row>
  </sheetData>
  <dataConsolidate/>
  <mergeCells count="5">
    <mergeCell ref="A1:H1"/>
    <mergeCell ref="A73:B73"/>
    <mergeCell ref="C73:D73"/>
    <mergeCell ref="E73:F73"/>
    <mergeCell ref="G73:H73"/>
  </mergeCells>
  <phoneticPr fontId="3"/>
  <conditionalFormatting sqref="C74">
    <cfRule type="cellIs" dxfId="2" priority="3" operator="notEqual">
      <formula>$B$59</formula>
    </cfRule>
  </conditionalFormatting>
  <conditionalFormatting sqref="E74">
    <cfRule type="cellIs" dxfId="1" priority="2" operator="notEqual">
      <formula>$C$59</formula>
    </cfRule>
  </conditionalFormatting>
  <conditionalFormatting sqref="G74">
    <cfRule type="cellIs" dxfId="0" priority="1" operator="notEqual">
      <formula>$D$59</formula>
    </cfRule>
  </conditionalFormatting>
  <printOptions horizontalCentered="1"/>
  <pageMargins left="0.39370078740157483" right="0.39370078740157483" top="0.39370078740157483" bottom="0.39370078740157483" header="0.39370078740157483" footer="0.39370078740157483"/>
  <pageSetup paperSize="9" scale="95" fitToWidth="0" orientation="portrait" r:id="rId1"/>
  <headerFooter alignWithMargins="0">
    <oddHeader xml:space="preserve">&amp;R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19E4F4-8C3D-4497-8D73-CD4A3CDB9589}">
  <dimension ref="A1:J78"/>
  <sheetViews>
    <sheetView zoomScaleNormal="100" zoomScaleSheetLayoutView="100" workbookViewId="0">
      <selection activeCell="K10" sqref="K10"/>
    </sheetView>
  </sheetViews>
  <sheetFormatPr defaultColWidth="9" defaultRowHeight="13.2" x14ac:dyDescent="0.2"/>
  <cols>
    <col min="1" max="4" width="11.21875" style="6" customWidth="1"/>
    <col min="5" max="5" width="11.21875" style="11" customWidth="1"/>
    <col min="6" max="8" width="11.21875" style="6" customWidth="1"/>
    <col min="9" max="16384" width="9" style="6"/>
  </cols>
  <sheetData>
    <row r="1" spans="1:10" ht="18.75" customHeight="1" x14ac:dyDescent="0.2">
      <c r="A1" s="50" t="s">
        <v>5</v>
      </c>
      <c r="B1" s="50"/>
      <c r="C1" s="50"/>
      <c r="D1" s="50"/>
      <c r="E1" s="50"/>
      <c r="F1" s="50"/>
      <c r="G1" s="50"/>
      <c r="H1" s="50"/>
      <c r="I1" s="5"/>
      <c r="J1" s="5"/>
    </row>
    <row r="2" spans="1:10" ht="16.5" customHeight="1" thickBot="1" x14ac:dyDescent="0.25">
      <c r="A2" s="1"/>
      <c r="B2" s="1"/>
      <c r="C2" s="1"/>
      <c r="D2" s="1"/>
      <c r="E2" s="7"/>
      <c r="F2" s="1"/>
      <c r="G2" s="1"/>
      <c r="H2" s="8" t="s">
        <v>141</v>
      </c>
      <c r="I2" s="5"/>
      <c r="J2" s="9"/>
    </row>
    <row r="3" spans="1:10" s="11" customFormat="1" ht="15" customHeight="1" x14ac:dyDescent="0.2">
      <c r="A3" s="2" t="s">
        <v>6</v>
      </c>
      <c r="B3" s="3" t="s">
        <v>3</v>
      </c>
      <c r="C3" s="3" t="s">
        <v>1</v>
      </c>
      <c r="D3" s="3" t="s">
        <v>2</v>
      </c>
      <c r="E3" s="3" t="s">
        <v>7</v>
      </c>
      <c r="F3" s="3" t="s">
        <v>3</v>
      </c>
      <c r="G3" s="3" t="s">
        <v>1</v>
      </c>
      <c r="H3" s="4" t="s">
        <v>2</v>
      </c>
      <c r="I3" s="10"/>
      <c r="J3" s="10"/>
    </row>
    <row r="4" spans="1:10" ht="12" customHeight="1" thickBot="1" x14ac:dyDescent="0.25">
      <c r="A4" s="12" t="s">
        <v>8</v>
      </c>
      <c r="B4" s="13">
        <f>SUM(B6:B55,F6:F56)</f>
        <v>342925</v>
      </c>
      <c r="C4" s="13">
        <f>SUM(C6:C55,G6:G56)</f>
        <v>169690</v>
      </c>
      <c r="D4" s="13">
        <f>SUM(D6:D55,H6:H56)</f>
        <v>173235</v>
      </c>
      <c r="E4" s="14"/>
      <c r="F4" s="15"/>
      <c r="G4" s="15"/>
      <c r="H4" s="16"/>
    </row>
    <row r="5" spans="1:10" ht="5.25" customHeight="1" thickTop="1" x14ac:dyDescent="0.2">
      <c r="A5" s="17"/>
      <c r="B5" s="15"/>
      <c r="C5" s="15"/>
      <c r="D5" s="15"/>
      <c r="E5" s="14"/>
      <c r="F5" s="15"/>
      <c r="G5" s="15"/>
      <c r="H5" s="16"/>
    </row>
    <row r="6" spans="1:10" ht="11.25" customHeight="1" x14ac:dyDescent="0.2">
      <c r="A6" s="18" t="s">
        <v>9</v>
      </c>
      <c r="B6" s="19">
        <v>2052</v>
      </c>
      <c r="C6" s="19">
        <v>995</v>
      </c>
      <c r="D6" s="19">
        <v>1057</v>
      </c>
      <c r="E6" s="20" t="s">
        <v>10</v>
      </c>
      <c r="F6" s="19">
        <v>6361</v>
      </c>
      <c r="G6" s="19">
        <v>3293</v>
      </c>
      <c r="H6" s="21">
        <v>3068</v>
      </c>
    </row>
    <row r="7" spans="1:10" ht="11.25" customHeight="1" x14ac:dyDescent="0.2">
      <c r="A7" s="18" t="s">
        <v>11</v>
      </c>
      <c r="B7" s="19">
        <v>2331</v>
      </c>
      <c r="C7" s="19">
        <v>1158</v>
      </c>
      <c r="D7" s="19">
        <v>1173</v>
      </c>
      <c r="E7" s="20" t="s">
        <v>12</v>
      </c>
      <c r="F7" s="19">
        <v>6311</v>
      </c>
      <c r="G7" s="19">
        <v>3337</v>
      </c>
      <c r="H7" s="21">
        <v>2974</v>
      </c>
    </row>
    <row r="8" spans="1:10" ht="11.25" customHeight="1" x14ac:dyDescent="0.2">
      <c r="A8" s="18" t="s">
        <v>13</v>
      </c>
      <c r="B8" s="19">
        <v>2414</v>
      </c>
      <c r="C8" s="19">
        <v>1283</v>
      </c>
      <c r="D8" s="19">
        <v>1131</v>
      </c>
      <c r="E8" s="20" t="s">
        <v>14</v>
      </c>
      <c r="F8" s="19">
        <v>6235</v>
      </c>
      <c r="G8" s="19">
        <v>3200</v>
      </c>
      <c r="H8" s="21">
        <v>3035</v>
      </c>
    </row>
    <row r="9" spans="1:10" ht="11.25" customHeight="1" x14ac:dyDescent="0.2">
      <c r="A9" s="18" t="s">
        <v>15</v>
      </c>
      <c r="B9" s="19">
        <v>2343</v>
      </c>
      <c r="C9" s="19">
        <v>1185</v>
      </c>
      <c r="D9" s="19">
        <v>1158</v>
      </c>
      <c r="E9" s="20" t="s">
        <v>16</v>
      </c>
      <c r="F9" s="19">
        <v>5852</v>
      </c>
      <c r="G9" s="19">
        <v>3097</v>
      </c>
      <c r="H9" s="21">
        <v>2755</v>
      </c>
    </row>
    <row r="10" spans="1:10" ht="11.25" customHeight="1" x14ac:dyDescent="0.2">
      <c r="A10" s="18" t="s">
        <v>17</v>
      </c>
      <c r="B10" s="19">
        <v>2559</v>
      </c>
      <c r="C10" s="19">
        <v>1369</v>
      </c>
      <c r="D10" s="19">
        <v>1190</v>
      </c>
      <c r="E10" s="20" t="s">
        <v>18</v>
      </c>
      <c r="F10" s="19">
        <v>5778</v>
      </c>
      <c r="G10" s="19">
        <v>2958</v>
      </c>
      <c r="H10" s="21">
        <v>2820</v>
      </c>
    </row>
    <row r="11" spans="1:10" ht="11.25" customHeight="1" x14ac:dyDescent="0.2">
      <c r="A11" s="18" t="s">
        <v>19</v>
      </c>
      <c r="B11" s="19">
        <v>2707</v>
      </c>
      <c r="C11" s="19">
        <v>1374</v>
      </c>
      <c r="D11" s="19">
        <v>1333</v>
      </c>
      <c r="E11" s="20" t="s">
        <v>20</v>
      </c>
      <c r="F11" s="19">
        <v>5554</v>
      </c>
      <c r="G11" s="19">
        <v>2875</v>
      </c>
      <c r="H11" s="21">
        <v>2679</v>
      </c>
    </row>
    <row r="12" spans="1:10" ht="11.25" customHeight="1" x14ac:dyDescent="0.2">
      <c r="A12" s="18" t="s">
        <v>21</v>
      </c>
      <c r="B12" s="19">
        <v>2859</v>
      </c>
      <c r="C12" s="19">
        <v>1482</v>
      </c>
      <c r="D12" s="19">
        <v>1377</v>
      </c>
      <c r="E12" s="20" t="s">
        <v>22</v>
      </c>
      <c r="F12" s="19">
        <v>5435</v>
      </c>
      <c r="G12" s="19">
        <v>2842</v>
      </c>
      <c r="H12" s="21">
        <v>2593</v>
      </c>
    </row>
    <row r="13" spans="1:10" ht="11.25" customHeight="1" x14ac:dyDescent="0.2">
      <c r="A13" s="18" t="s">
        <v>23</v>
      </c>
      <c r="B13" s="19">
        <v>2957</v>
      </c>
      <c r="C13" s="19">
        <v>1497</v>
      </c>
      <c r="D13" s="19">
        <v>1460</v>
      </c>
      <c r="E13" s="20" t="s">
        <v>24</v>
      </c>
      <c r="F13" s="19">
        <v>4068</v>
      </c>
      <c r="G13" s="19">
        <v>2116</v>
      </c>
      <c r="H13" s="21">
        <v>1952</v>
      </c>
    </row>
    <row r="14" spans="1:10" ht="11.25" customHeight="1" x14ac:dyDescent="0.2">
      <c r="A14" s="18" t="s">
        <v>25</v>
      </c>
      <c r="B14" s="19">
        <v>2949</v>
      </c>
      <c r="C14" s="19">
        <v>1513</v>
      </c>
      <c r="D14" s="19">
        <v>1436</v>
      </c>
      <c r="E14" s="20" t="s">
        <v>26</v>
      </c>
      <c r="F14" s="19">
        <v>4848</v>
      </c>
      <c r="G14" s="19">
        <v>2528</v>
      </c>
      <c r="H14" s="21">
        <v>2320</v>
      </c>
    </row>
    <row r="15" spans="1:10" ht="11.25" customHeight="1" x14ac:dyDescent="0.2">
      <c r="A15" s="18" t="s">
        <v>27</v>
      </c>
      <c r="B15" s="19">
        <v>2974</v>
      </c>
      <c r="C15" s="19">
        <v>1524</v>
      </c>
      <c r="D15" s="19">
        <v>1450</v>
      </c>
      <c r="E15" s="20" t="s">
        <v>28</v>
      </c>
      <c r="F15" s="19">
        <v>4451</v>
      </c>
      <c r="G15" s="19">
        <v>2267</v>
      </c>
      <c r="H15" s="21">
        <v>2184</v>
      </c>
    </row>
    <row r="16" spans="1:10" ht="11.25" customHeight="1" x14ac:dyDescent="0.2">
      <c r="A16" s="18" t="s">
        <v>29</v>
      </c>
      <c r="B16" s="19">
        <v>2916</v>
      </c>
      <c r="C16" s="19">
        <v>1461</v>
      </c>
      <c r="D16" s="19">
        <v>1455</v>
      </c>
      <c r="E16" s="20" t="s">
        <v>30</v>
      </c>
      <c r="F16" s="19">
        <v>4141</v>
      </c>
      <c r="G16" s="19">
        <v>2143</v>
      </c>
      <c r="H16" s="21">
        <v>1998</v>
      </c>
    </row>
    <row r="17" spans="1:8" ht="11.25" customHeight="1" x14ac:dyDescent="0.2">
      <c r="A17" s="18" t="s">
        <v>31</v>
      </c>
      <c r="B17" s="19">
        <v>3055</v>
      </c>
      <c r="C17" s="19">
        <v>1553</v>
      </c>
      <c r="D17" s="19">
        <v>1502</v>
      </c>
      <c r="E17" s="20" t="s">
        <v>32</v>
      </c>
      <c r="F17" s="19">
        <v>3788</v>
      </c>
      <c r="G17" s="19">
        <v>2001</v>
      </c>
      <c r="H17" s="21">
        <v>1787</v>
      </c>
    </row>
    <row r="18" spans="1:8" ht="11.25" customHeight="1" x14ac:dyDescent="0.2">
      <c r="A18" s="18" t="s">
        <v>33</v>
      </c>
      <c r="B18" s="19">
        <v>2936</v>
      </c>
      <c r="C18" s="19">
        <v>1496</v>
      </c>
      <c r="D18" s="19">
        <v>1440</v>
      </c>
      <c r="E18" s="20" t="s">
        <v>34</v>
      </c>
      <c r="F18" s="19">
        <v>3507</v>
      </c>
      <c r="G18" s="19">
        <v>1733</v>
      </c>
      <c r="H18" s="21">
        <v>1774</v>
      </c>
    </row>
    <row r="19" spans="1:8" ht="11.25" customHeight="1" x14ac:dyDescent="0.2">
      <c r="A19" s="18" t="s">
        <v>35</v>
      </c>
      <c r="B19" s="19">
        <v>3104</v>
      </c>
      <c r="C19" s="19">
        <v>1625</v>
      </c>
      <c r="D19" s="19">
        <v>1479</v>
      </c>
      <c r="E19" s="20" t="s">
        <v>36</v>
      </c>
      <c r="F19" s="19">
        <v>3480</v>
      </c>
      <c r="G19" s="19">
        <v>1759</v>
      </c>
      <c r="H19" s="21">
        <v>1721</v>
      </c>
    </row>
    <row r="20" spans="1:8" ht="11.25" customHeight="1" x14ac:dyDescent="0.2">
      <c r="A20" s="18" t="s">
        <v>37</v>
      </c>
      <c r="B20" s="19">
        <v>3080</v>
      </c>
      <c r="C20" s="19">
        <v>1529</v>
      </c>
      <c r="D20" s="19">
        <v>1551</v>
      </c>
      <c r="E20" s="20" t="s">
        <v>38</v>
      </c>
      <c r="F20" s="19">
        <v>3353</v>
      </c>
      <c r="G20" s="19">
        <v>1694</v>
      </c>
      <c r="H20" s="21">
        <v>1659</v>
      </c>
    </row>
    <row r="21" spans="1:8" ht="11.25" customHeight="1" x14ac:dyDescent="0.2">
      <c r="A21" s="18" t="s">
        <v>39</v>
      </c>
      <c r="B21" s="19">
        <v>3080</v>
      </c>
      <c r="C21" s="19">
        <v>1589</v>
      </c>
      <c r="D21" s="19">
        <v>1491</v>
      </c>
      <c r="E21" s="20" t="s">
        <v>40</v>
      </c>
      <c r="F21" s="19">
        <v>3428</v>
      </c>
      <c r="G21" s="19">
        <v>1676</v>
      </c>
      <c r="H21" s="21">
        <v>1752</v>
      </c>
    </row>
    <row r="22" spans="1:8" ht="11.25" customHeight="1" x14ac:dyDescent="0.2">
      <c r="A22" s="18" t="s">
        <v>41</v>
      </c>
      <c r="B22" s="19">
        <v>3134</v>
      </c>
      <c r="C22" s="19">
        <v>1635</v>
      </c>
      <c r="D22" s="19">
        <v>1499</v>
      </c>
      <c r="E22" s="20" t="s">
        <v>42</v>
      </c>
      <c r="F22" s="19">
        <v>3118</v>
      </c>
      <c r="G22" s="19">
        <v>1588</v>
      </c>
      <c r="H22" s="21">
        <v>1530</v>
      </c>
    </row>
    <row r="23" spans="1:8" ht="11.25" customHeight="1" x14ac:dyDescent="0.2">
      <c r="A23" s="18" t="s">
        <v>43</v>
      </c>
      <c r="B23" s="19">
        <v>3098</v>
      </c>
      <c r="C23" s="19">
        <v>1544</v>
      </c>
      <c r="D23" s="19">
        <v>1554</v>
      </c>
      <c r="E23" s="20" t="s">
        <v>44</v>
      </c>
      <c r="F23" s="19">
        <v>3209</v>
      </c>
      <c r="G23" s="19">
        <v>1580</v>
      </c>
      <c r="H23" s="21">
        <v>1629</v>
      </c>
    </row>
    <row r="24" spans="1:8" ht="11.25" customHeight="1" x14ac:dyDescent="0.2">
      <c r="A24" s="18" t="s">
        <v>45</v>
      </c>
      <c r="B24" s="19">
        <v>2947</v>
      </c>
      <c r="C24" s="19">
        <v>1537</v>
      </c>
      <c r="D24" s="19">
        <v>1410</v>
      </c>
      <c r="E24" s="20" t="s">
        <v>46</v>
      </c>
      <c r="F24" s="19">
        <v>3452</v>
      </c>
      <c r="G24" s="19">
        <v>1661</v>
      </c>
      <c r="H24" s="21">
        <v>1791</v>
      </c>
    </row>
    <row r="25" spans="1:8" ht="11.25" customHeight="1" x14ac:dyDescent="0.2">
      <c r="A25" s="18" t="s">
        <v>47</v>
      </c>
      <c r="B25" s="19">
        <v>3163</v>
      </c>
      <c r="C25" s="19">
        <v>1615</v>
      </c>
      <c r="D25" s="19">
        <v>1548</v>
      </c>
      <c r="E25" s="20" t="s">
        <v>48</v>
      </c>
      <c r="F25" s="19">
        <v>3473</v>
      </c>
      <c r="G25" s="19">
        <v>1670</v>
      </c>
      <c r="H25" s="21">
        <v>1803</v>
      </c>
    </row>
    <row r="26" spans="1:8" ht="11.25" customHeight="1" x14ac:dyDescent="0.2">
      <c r="A26" s="18" t="s">
        <v>49</v>
      </c>
      <c r="B26" s="19">
        <v>3348</v>
      </c>
      <c r="C26" s="19">
        <v>1667</v>
      </c>
      <c r="D26" s="19">
        <v>1681</v>
      </c>
      <c r="E26" s="20" t="s">
        <v>50</v>
      </c>
      <c r="F26" s="19">
        <v>3537</v>
      </c>
      <c r="G26" s="19">
        <v>1686</v>
      </c>
      <c r="H26" s="21">
        <v>1851</v>
      </c>
    </row>
    <row r="27" spans="1:8" ht="11.25" customHeight="1" x14ac:dyDescent="0.2">
      <c r="A27" s="18" t="s">
        <v>51</v>
      </c>
      <c r="B27" s="19">
        <v>3379</v>
      </c>
      <c r="C27" s="19">
        <v>1678</v>
      </c>
      <c r="D27" s="19">
        <v>1701</v>
      </c>
      <c r="E27" s="20" t="s">
        <v>52</v>
      </c>
      <c r="F27" s="19">
        <v>3883</v>
      </c>
      <c r="G27" s="19">
        <v>1763</v>
      </c>
      <c r="H27" s="21">
        <v>2120</v>
      </c>
    </row>
    <row r="28" spans="1:8" ht="11.25" customHeight="1" x14ac:dyDescent="0.2">
      <c r="A28" s="18" t="s">
        <v>53</v>
      </c>
      <c r="B28" s="19">
        <v>3518</v>
      </c>
      <c r="C28" s="19">
        <v>1782</v>
      </c>
      <c r="D28" s="19">
        <v>1736</v>
      </c>
      <c r="E28" s="20" t="s">
        <v>54</v>
      </c>
      <c r="F28" s="19">
        <v>3944</v>
      </c>
      <c r="G28" s="19">
        <v>1862</v>
      </c>
      <c r="H28" s="21">
        <v>2082</v>
      </c>
    </row>
    <row r="29" spans="1:8" ht="11.25" customHeight="1" x14ac:dyDescent="0.2">
      <c r="A29" s="18" t="s">
        <v>55</v>
      </c>
      <c r="B29" s="19">
        <v>3615</v>
      </c>
      <c r="C29" s="19">
        <v>1804</v>
      </c>
      <c r="D29" s="19">
        <v>1811</v>
      </c>
      <c r="E29" s="20" t="s">
        <v>56</v>
      </c>
      <c r="F29" s="19">
        <v>4348</v>
      </c>
      <c r="G29" s="19">
        <v>2026</v>
      </c>
      <c r="H29" s="21">
        <v>2322</v>
      </c>
    </row>
    <row r="30" spans="1:8" ht="11.25" customHeight="1" x14ac:dyDescent="0.2">
      <c r="A30" s="18" t="s">
        <v>57</v>
      </c>
      <c r="B30" s="19">
        <v>3742</v>
      </c>
      <c r="C30" s="19">
        <v>1894</v>
      </c>
      <c r="D30" s="19">
        <v>1848</v>
      </c>
      <c r="E30" s="20" t="s">
        <v>58</v>
      </c>
      <c r="F30" s="19">
        <v>4914</v>
      </c>
      <c r="G30" s="19">
        <v>2230</v>
      </c>
      <c r="H30" s="21">
        <v>2684</v>
      </c>
    </row>
    <row r="31" spans="1:8" ht="11.25" customHeight="1" x14ac:dyDescent="0.2">
      <c r="A31" s="18" t="s">
        <v>59</v>
      </c>
      <c r="B31" s="19">
        <v>3853</v>
      </c>
      <c r="C31" s="19">
        <v>1944</v>
      </c>
      <c r="D31" s="19">
        <v>1909</v>
      </c>
      <c r="E31" s="20" t="s">
        <v>60</v>
      </c>
      <c r="F31" s="19">
        <v>4793</v>
      </c>
      <c r="G31" s="19">
        <v>2140</v>
      </c>
      <c r="H31" s="21">
        <v>2653</v>
      </c>
    </row>
    <row r="32" spans="1:8" ht="11.25" customHeight="1" x14ac:dyDescent="0.2">
      <c r="A32" s="18" t="s">
        <v>61</v>
      </c>
      <c r="B32" s="19">
        <v>3787</v>
      </c>
      <c r="C32" s="19">
        <v>1870</v>
      </c>
      <c r="D32" s="19">
        <v>1917</v>
      </c>
      <c r="E32" s="22" t="s">
        <v>62</v>
      </c>
      <c r="F32" s="19">
        <v>5083</v>
      </c>
      <c r="G32" s="19">
        <v>2253</v>
      </c>
      <c r="H32" s="21">
        <v>2830</v>
      </c>
    </row>
    <row r="33" spans="1:8" ht="11.25" customHeight="1" x14ac:dyDescent="0.2">
      <c r="A33" s="18" t="s">
        <v>63</v>
      </c>
      <c r="B33" s="19">
        <v>3781</v>
      </c>
      <c r="C33" s="19">
        <v>1930</v>
      </c>
      <c r="D33" s="19">
        <v>1851</v>
      </c>
      <c r="E33" s="22" t="s">
        <v>64</v>
      </c>
      <c r="F33" s="19">
        <v>3689</v>
      </c>
      <c r="G33" s="19">
        <v>1609</v>
      </c>
      <c r="H33" s="21">
        <v>2080</v>
      </c>
    </row>
    <row r="34" spans="1:8" ht="11.25" customHeight="1" x14ac:dyDescent="0.2">
      <c r="A34" s="18" t="s">
        <v>65</v>
      </c>
      <c r="B34" s="19">
        <v>3794</v>
      </c>
      <c r="C34" s="19">
        <v>1914</v>
      </c>
      <c r="D34" s="19">
        <v>1880</v>
      </c>
      <c r="E34" s="22" t="s">
        <v>66</v>
      </c>
      <c r="F34" s="19">
        <v>2936</v>
      </c>
      <c r="G34" s="19">
        <v>1299</v>
      </c>
      <c r="H34" s="21">
        <v>1637</v>
      </c>
    </row>
    <row r="35" spans="1:8" ht="11.25" customHeight="1" x14ac:dyDescent="0.2">
      <c r="A35" s="18" t="s">
        <v>67</v>
      </c>
      <c r="B35" s="19">
        <v>3848</v>
      </c>
      <c r="C35" s="19">
        <v>1966</v>
      </c>
      <c r="D35" s="19">
        <v>1882</v>
      </c>
      <c r="E35" s="22" t="s">
        <v>68</v>
      </c>
      <c r="F35" s="19">
        <v>3658</v>
      </c>
      <c r="G35" s="19">
        <v>1649</v>
      </c>
      <c r="H35" s="21">
        <v>2009</v>
      </c>
    </row>
    <row r="36" spans="1:8" ht="11.25" customHeight="1" x14ac:dyDescent="0.2">
      <c r="A36" s="18" t="s">
        <v>69</v>
      </c>
      <c r="B36" s="19">
        <v>3608</v>
      </c>
      <c r="C36" s="19">
        <v>1866</v>
      </c>
      <c r="D36" s="19">
        <v>1742</v>
      </c>
      <c r="E36" s="22" t="s">
        <v>70</v>
      </c>
      <c r="F36" s="19">
        <v>4063</v>
      </c>
      <c r="G36" s="19">
        <v>1690</v>
      </c>
      <c r="H36" s="21">
        <v>2373</v>
      </c>
    </row>
    <row r="37" spans="1:8" ht="11.25" customHeight="1" x14ac:dyDescent="0.2">
      <c r="A37" s="18" t="s">
        <v>71</v>
      </c>
      <c r="B37" s="19">
        <v>3628</v>
      </c>
      <c r="C37" s="19">
        <v>1908</v>
      </c>
      <c r="D37" s="19">
        <v>1720</v>
      </c>
      <c r="E37" s="22" t="s">
        <v>72</v>
      </c>
      <c r="F37" s="19">
        <v>3611</v>
      </c>
      <c r="G37" s="19">
        <v>1531</v>
      </c>
      <c r="H37" s="21">
        <v>2080</v>
      </c>
    </row>
    <row r="38" spans="1:8" ht="11.25" customHeight="1" x14ac:dyDescent="0.2">
      <c r="A38" s="18" t="s">
        <v>73</v>
      </c>
      <c r="B38" s="19">
        <v>3735</v>
      </c>
      <c r="C38" s="19">
        <v>1866</v>
      </c>
      <c r="D38" s="19">
        <v>1869</v>
      </c>
      <c r="E38" s="22" t="s">
        <v>74</v>
      </c>
      <c r="F38" s="19">
        <v>3598</v>
      </c>
      <c r="G38" s="19">
        <v>1509</v>
      </c>
      <c r="H38" s="21">
        <v>2089</v>
      </c>
    </row>
    <row r="39" spans="1:8" ht="11.25" customHeight="1" x14ac:dyDescent="0.2">
      <c r="A39" s="18" t="s">
        <v>75</v>
      </c>
      <c r="B39" s="19">
        <v>3765</v>
      </c>
      <c r="C39" s="19">
        <v>1924</v>
      </c>
      <c r="D39" s="19">
        <v>1841</v>
      </c>
      <c r="E39" s="22" t="s">
        <v>76</v>
      </c>
      <c r="F39" s="19">
        <v>3156</v>
      </c>
      <c r="G39" s="19">
        <v>1333</v>
      </c>
      <c r="H39" s="21">
        <v>1823</v>
      </c>
    </row>
    <row r="40" spans="1:8" ht="11.25" customHeight="1" x14ac:dyDescent="0.2">
      <c r="A40" s="18" t="s">
        <v>77</v>
      </c>
      <c r="B40" s="19">
        <v>3752</v>
      </c>
      <c r="C40" s="19">
        <v>1909</v>
      </c>
      <c r="D40" s="19">
        <v>1843</v>
      </c>
      <c r="E40" s="22" t="s">
        <v>78</v>
      </c>
      <c r="F40" s="19">
        <v>2573</v>
      </c>
      <c r="G40" s="19">
        <v>1106</v>
      </c>
      <c r="H40" s="21">
        <v>1467</v>
      </c>
    </row>
    <row r="41" spans="1:8" ht="11.25" customHeight="1" x14ac:dyDescent="0.2">
      <c r="A41" s="18" t="s">
        <v>79</v>
      </c>
      <c r="B41" s="19">
        <v>3978</v>
      </c>
      <c r="C41" s="19">
        <v>2036</v>
      </c>
      <c r="D41" s="19">
        <v>1942</v>
      </c>
      <c r="E41" s="22" t="s">
        <v>80</v>
      </c>
      <c r="F41" s="19">
        <v>2293</v>
      </c>
      <c r="G41" s="19">
        <v>955</v>
      </c>
      <c r="H41" s="21">
        <v>1338</v>
      </c>
    </row>
    <row r="42" spans="1:8" ht="11.25" customHeight="1" x14ac:dyDescent="0.2">
      <c r="A42" s="18" t="s">
        <v>81</v>
      </c>
      <c r="B42" s="19">
        <v>4016</v>
      </c>
      <c r="C42" s="19">
        <v>2060</v>
      </c>
      <c r="D42" s="19">
        <v>1956</v>
      </c>
      <c r="E42" s="22" t="s">
        <v>82</v>
      </c>
      <c r="F42" s="19">
        <v>2212</v>
      </c>
      <c r="G42" s="19">
        <v>941</v>
      </c>
      <c r="H42" s="21">
        <v>1271</v>
      </c>
    </row>
    <row r="43" spans="1:8" ht="11.25" customHeight="1" x14ac:dyDescent="0.2">
      <c r="A43" s="18" t="s">
        <v>83</v>
      </c>
      <c r="B43" s="19">
        <v>4072</v>
      </c>
      <c r="C43" s="19">
        <v>2093</v>
      </c>
      <c r="D43" s="19">
        <v>1979</v>
      </c>
      <c r="E43" s="22" t="s">
        <v>84</v>
      </c>
      <c r="F43" s="19">
        <v>1920</v>
      </c>
      <c r="G43" s="19">
        <v>807</v>
      </c>
      <c r="H43" s="21">
        <v>1113</v>
      </c>
    </row>
    <row r="44" spans="1:8" ht="11.25" customHeight="1" x14ac:dyDescent="0.2">
      <c r="A44" s="18" t="s">
        <v>85</v>
      </c>
      <c r="B44" s="19">
        <v>4050</v>
      </c>
      <c r="C44" s="19">
        <v>2072</v>
      </c>
      <c r="D44" s="19">
        <v>1978</v>
      </c>
      <c r="E44" s="22" t="s">
        <v>86</v>
      </c>
      <c r="F44" s="19">
        <v>1710</v>
      </c>
      <c r="G44" s="19">
        <v>682</v>
      </c>
      <c r="H44" s="21">
        <v>1028</v>
      </c>
    </row>
    <row r="45" spans="1:8" ht="11.25" customHeight="1" x14ac:dyDescent="0.2">
      <c r="A45" s="18" t="s">
        <v>87</v>
      </c>
      <c r="B45" s="19">
        <v>4337</v>
      </c>
      <c r="C45" s="19">
        <v>2215</v>
      </c>
      <c r="D45" s="19">
        <v>2122</v>
      </c>
      <c r="E45" s="22" t="s">
        <v>88</v>
      </c>
      <c r="F45" s="19">
        <v>1174</v>
      </c>
      <c r="G45" s="19">
        <v>456</v>
      </c>
      <c r="H45" s="21">
        <v>718</v>
      </c>
    </row>
    <row r="46" spans="1:8" ht="11.25" customHeight="1" x14ac:dyDescent="0.2">
      <c r="A46" s="18" t="s">
        <v>89</v>
      </c>
      <c r="B46" s="19">
        <v>4478</v>
      </c>
      <c r="C46" s="19">
        <v>2275</v>
      </c>
      <c r="D46" s="19">
        <v>2203</v>
      </c>
      <c r="E46" s="22" t="s">
        <v>90</v>
      </c>
      <c r="F46" s="19">
        <v>969</v>
      </c>
      <c r="G46" s="19">
        <v>364</v>
      </c>
      <c r="H46" s="21">
        <v>605</v>
      </c>
    </row>
    <row r="47" spans="1:8" ht="11.25" customHeight="1" x14ac:dyDescent="0.2">
      <c r="A47" s="18" t="s">
        <v>91</v>
      </c>
      <c r="B47" s="19">
        <v>4538</v>
      </c>
      <c r="C47" s="19">
        <v>2308</v>
      </c>
      <c r="D47" s="19">
        <v>2230</v>
      </c>
      <c r="E47" s="22" t="s">
        <v>92</v>
      </c>
      <c r="F47" s="19">
        <v>847</v>
      </c>
      <c r="G47" s="19">
        <v>301</v>
      </c>
      <c r="H47" s="21">
        <v>546</v>
      </c>
    </row>
    <row r="48" spans="1:8" ht="11.25" customHeight="1" x14ac:dyDescent="0.2">
      <c r="A48" s="18" t="s">
        <v>93</v>
      </c>
      <c r="B48" s="19">
        <v>4615</v>
      </c>
      <c r="C48" s="19">
        <v>2325</v>
      </c>
      <c r="D48" s="19">
        <v>2290</v>
      </c>
      <c r="E48" s="22" t="s">
        <v>94</v>
      </c>
      <c r="F48" s="19">
        <v>614</v>
      </c>
      <c r="G48" s="19">
        <v>173</v>
      </c>
      <c r="H48" s="21">
        <v>441</v>
      </c>
    </row>
    <row r="49" spans="1:10" ht="11.25" customHeight="1" x14ac:dyDescent="0.2">
      <c r="A49" s="18" t="s">
        <v>95</v>
      </c>
      <c r="B49" s="19">
        <v>4561</v>
      </c>
      <c r="C49" s="19">
        <v>2345</v>
      </c>
      <c r="D49" s="19">
        <v>2216</v>
      </c>
      <c r="E49" s="22" t="s">
        <v>96</v>
      </c>
      <c r="F49" s="19">
        <v>484</v>
      </c>
      <c r="G49" s="19">
        <v>132</v>
      </c>
      <c r="H49" s="21">
        <v>352</v>
      </c>
    </row>
    <row r="50" spans="1:10" ht="11.25" customHeight="1" x14ac:dyDescent="0.2">
      <c r="A50" s="18" t="s">
        <v>97</v>
      </c>
      <c r="B50" s="19">
        <v>4757</v>
      </c>
      <c r="C50" s="19">
        <v>2493</v>
      </c>
      <c r="D50" s="19">
        <v>2264</v>
      </c>
      <c r="E50" s="22" t="s">
        <v>98</v>
      </c>
      <c r="F50" s="19">
        <v>352</v>
      </c>
      <c r="G50" s="19">
        <v>92</v>
      </c>
      <c r="H50" s="21">
        <v>260</v>
      </c>
    </row>
    <row r="51" spans="1:10" ht="11.25" customHeight="1" x14ac:dyDescent="0.2">
      <c r="A51" s="18" t="s">
        <v>99</v>
      </c>
      <c r="B51" s="19">
        <v>4911</v>
      </c>
      <c r="C51" s="19">
        <v>2541</v>
      </c>
      <c r="D51" s="19">
        <v>2370</v>
      </c>
      <c r="E51" s="22" t="s">
        <v>100</v>
      </c>
      <c r="F51" s="19">
        <v>275</v>
      </c>
      <c r="G51" s="19">
        <v>61</v>
      </c>
      <c r="H51" s="21">
        <v>214</v>
      </c>
    </row>
    <row r="52" spans="1:10" ht="11.25" customHeight="1" x14ac:dyDescent="0.2">
      <c r="A52" s="18" t="s">
        <v>101</v>
      </c>
      <c r="B52" s="19">
        <v>5103</v>
      </c>
      <c r="C52" s="19">
        <v>2683</v>
      </c>
      <c r="D52" s="19">
        <v>2420</v>
      </c>
      <c r="E52" s="22" t="s">
        <v>102</v>
      </c>
      <c r="F52" s="19">
        <v>202</v>
      </c>
      <c r="G52" s="19">
        <v>50</v>
      </c>
      <c r="H52" s="21">
        <v>152</v>
      </c>
    </row>
    <row r="53" spans="1:10" ht="11.25" customHeight="1" x14ac:dyDescent="0.2">
      <c r="A53" s="18" t="s">
        <v>103</v>
      </c>
      <c r="B53" s="19">
        <v>5343</v>
      </c>
      <c r="C53" s="19">
        <v>2765</v>
      </c>
      <c r="D53" s="19">
        <v>2578</v>
      </c>
      <c r="E53" s="22" t="s">
        <v>104</v>
      </c>
      <c r="F53" s="19">
        <v>142</v>
      </c>
      <c r="G53" s="19">
        <v>26</v>
      </c>
      <c r="H53" s="21">
        <v>116</v>
      </c>
    </row>
    <row r="54" spans="1:10" ht="11.25" customHeight="1" x14ac:dyDescent="0.2">
      <c r="A54" s="18" t="s">
        <v>105</v>
      </c>
      <c r="B54" s="19">
        <v>5487</v>
      </c>
      <c r="C54" s="19">
        <v>2840</v>
      </c>
      <c r="D54" s="19">
        <v>2647</v>
      </c>
      <c r="E54" s="22" t="s">
        <v>106</v>
      </c>
      <c r="F54" s="19">
        <v>111</v>
      </c>
      <c r="G54" s="19">
        <v>20</v>
      </c>
      <c r="H54" s="21">
        <v>91</v>
      </c>
    </row>
    <row r="55" spans="1:10" ht="11.25" customHeight="1" x14ac:dyDescent="0.2">
      <c r="A55" s="18" t="s">
        <v>107</v>
      </c>
      <c r="B55" s="19">
        <v>5762</v>
      </c>
      <c r="C55" s="19">
        <v>2972</v>
      </c>
      <c r="D55" s="19">
        <v>2790</v>
      </c>
      <c r="E55" s="22" t="s">
        <v>108</v>
      </c>
      <c r="F55" s="19">
        <v>52</v>
      </c>
      <c r="G55" s="19">
        <v>3</v>
      </c>
      <c r="H55" s="21">
        <v>49</v>
      </c>
    </row>
    <row r="56" spans="1:10" ht="11.25" customHeight="1" thickBot="1" x14ac:dyDescent="0.25">
      <c r="A56" s="23"/>
      <c r="B56" s="24" t="s">
        <v>4</v>
      </c>
      <c r="C56" s="24" t="s">
        <v>4</v>
      </c>
      <c r="D56" s="24" t="s">
        <v>4</v>
      </c>
      <c r="E56" s="25" t="s">
        <v>109</v>
      </c>
      <c r="F56" s="26">
        <v>121</v>
      </c>
      <c r="G56" s="26">
        <v>14</v>
      </c>
      <c r="H56" s="27">
        <v>107</v>
      </c>
    </row>
    <row r="57" spans="1:10" ht="9" customHeight="1" thickBot="1" x14ac:dyDescent="0.25">
      <c r="A57" s="10"/>
      <c r="B57" s="10"/>
      <c r="C57" s="10"/>
      <c r="D57" s="10"/>
      <c r="E57" s="10"/>
      <c r="F57" s="10"/>
      <c r="G57" s="10"/>
      <c r="H57" s="10"/>
    </row>
    <row r="58" spans="1:10" ht="15" customHeight="1" x14ac:dyDescent="0.2">
      <c r="A58" s="2" t="s">
        <v>7</v>
      </c>
      <c r="B58" s="3" t="s">
        <v>3</v>
      </c>
      <c r="C58" s="3" t="s">
        <v>1</v>
      </c>
      <c r="D58" s="3" t="s">
        <v>2</v>
      </c>
      <c r="E58" s="3" t="s">
        <v>7</v>
      </c>
      <c r="F58" s="3" t="s">
        <v>3</v>
      </c>
      <c r="G58" s="3" t="s">
        <v>1</v>
      </c>
      <c r="H58" s="4" t="s">
        <v>2</v>
      </c>
    </row>
    <row r="59" spans="1:10" ht="12" customHeight="1" thickBot="1" x14ac:dyDescent="0.25">
      <c r="A59" s="12" t="s">
        <v>110</v>
      </c>
      <c r="B59" s="13">
        <f>SUM(B61:B70)+SUM(F61:F71)</f>
        <v>342925</v>
      </c>
      <c r="C59" s="13">
        <f>SUM(C61:C70)+SUM(G61:G71)</f>
        <v>169690</v>
      </c>
      <c r="D59" s="13">
        <f>SUM(D61:D70)+SUM(H61:H71)</f>
        <v>173235</v>
      </c>
      <c r="E59" s="14"/>
      <c r="F59" s="15"/>
      <c r="G59" s="15"/>
      <c r="H59" s="16"/>
    </row>
    <row r="60" spans="1:10" ht="5.25" customHeight="1" thickTop="1" x14ac:dyDescent="0.2">
      <c r="A60" s="28"/>
      <c r="B60" s="29"/>
      <c r="C60" s="29"/>
      <c r="D60" s="29"/>
      <c r="E60" s="14"/>
      <c r="F60" s="15"/>
      <c r="G60" s="15"/>
      <c r="H60" s="16"/>
    </row>
    <row r="61" spans="1:10" ht="11.25" customHeight="1" x14ac:dyDescent="0.2">
      <c r="A61" s="18" t="s">
        <v>111</v>
      </c>
      <c r="B61" s="19">
        <f>SUM(B6:B10)</f>
        <v>11699</v>
      </c>
      <c r="C61" s="19">
        <f>SUM(C6:C10)</f>
        <v>5990</v>
      </c>
      <c r="D61" s="19">
        <f>SUM(D6:D10)</f>
        <v>5709</v>
      </c>
      <c r="E61" s="22" t="s">
        <v>112</v>
      </c>
      <c r="F61" s="19">
        <f>SUM(F6:F10)</f>
        <v>30537</v>
      </c>
      <c r="G61" s="19">
        <f>SUM(G6:G10)</f>
        <v>15885</v>
      </c>
      <c r="H61" s="21">
        <f>SUM(H6:H10)</f>
        <v>14652</v>
      </c>
    </row>
    <row r="62" spans="1:10" ht="11.25" customHeight="1" x14ac:dyDescent="0.2">
      <c r="A62" s="18" t="s">
        <v>113</v>
      </c>
      <c r="B62" s="19">
        <f>SUM(B11:B15)</f>
        <v>14446</v>
      </c>
      <c r="C62" s="19">
        <f>SUM(C11:C15)</f>
        <v>7390</v>
      </c>
      <c r="D62" s="19">
        <f>SUM(D11:D15)</f>
        <v>7056</v>
      </c>
      <c r="E62" s="22" t="s">
        <v>114</v>
      </c>
      <c r="F62" s="19">
        <f>SUM(F11:F15)</f>
        <v>24356</v>
      </c>
      <c r="G62" s="19">
        <f>SUM(G11:G15)</f>
        <v>12628</v>
      </c>
      <c r="H62" s="21">
        <f>SUM(H11:H15)</f>
        <v>11728</v>
      </c>
    </row>
    <row r="63" spans="1:10" ht="11.25" customHeight="1" x14ac:dyDescent="0.2">
      <c r="A63" s="18" t="s">
        <v>115</v>
      </c>
      <c r="B63" s="19">
        <f>SUM(B16:B20)</f>
        <v>15091</v>
      </c>
      <c r="C63" s="19">
        <f>SUM(C16:C20)</f>
        <v>7664</v>
      </c>
      <c r="D63" s="19">
        <f>SUM(D16:D20)</f>
        <v>7427</v>
      </c>
      <c r="E63" s="22" t="s">
        <v>116</v>
      </c>
      <c r="F63" s="19">
        <f>SUM(F16:F20)</f>
        <v>18269</v>
      </c>
      <c r="G63" s="19">
        <f>SUM(G16:G20)</f>
        <v>9330</v>
      </c>
      <c r="H63" s="21">
        <f>SUM(H16:H20)</f>
        <v>8939</v>
      </c>
    </row>
    <row r="64" spans="1:10" ht="11.25" customHeight="1" x14ac:dyDescent="0.2">
      <c r="A64" s="18" t="s">
        <v>117</v>
      </c>
      <c r="B64" s="19">
        <f>SUM(B21:B25)</f>
        <v>15422</v>
      </c>
      <c r="C64" s="19">
        <f>SUM(C21:C25)</f>
        <v>7920</v>
      </c>
      <c r="D64" s="19">
        <f>SUM(D21:D25)</f>
        <v>7502</v>
      </c>
      <c r="E64" s="22" t="s">
        <v>118</v>
      </c>
      <c r="F64" s="19">
        <f>SUM(F21:F25)</f>
        <v>16680</v>
      </c>
      <c r="G64" s="19">
        <f>SUM(G21:G25)</f>
        <v>8175</v>
      </c>
      <c r="H64" s="21">
        <f>SUM(H21:H25)</f>
        <v>8505</v>
      </c>
      <c r="I64" s="30"/>
      <c r="J64" s="30"/>
    </row>
    <row r="65" spans="1:8" ht="11.25" customHeight="1" x14ac:dyDescent="0.2">
      <c r="A65" s="18" t="s">
        <v>119</v>
      </c>
      <c r="B65" s="19">
        <f>SUM(B26:B30)</f>
        <v>17602</v>
      </c>
      <c r="C65" s="19">
        <f>SUM(C26:C30)</f>
        <v>8825</v>
      </c>
      <c r="D65" s="19">
        <f>SUM(D26:D30)</f>
        <v>8777</v>
      </c>
      <c r="E65" s="22" t="s">
        <v>120</v>
      </c>
      <c r="F65" s="19">
        <f>SUM(F26:F30)</f>
        <v>20626</v>
      </c>
      <c r="G65" s="19">
        <f>SUM(G26:G30)</f>
        <v>9567</v>
      </c>
      <c r="H65" s="21">
        <f>SUM(H26:H30)</f>
        <v>11059</v>
      </c>
    </row>
    <row r="66" spans="1:8" ht="11.25" customHeight="1" x14ac:dyDescent="0.2">
      <c r="A66" s="18" t="s">
        <v>121</v>
      </c>
      <c r="B66" s="19">
        <f>SUM(B31:B35)</f>
        <v>19063</v>
      </c>
      <c r="C66" s="19">
        <f>SUM(C31:C35)</f>
        <v>9624</v>
      </c>
      <c r="D66" s="19">
        <f>SUM(D31:D35)</f>
        <v>9439</v>
      </c>
      <c r="E66" s="22" t="s">
        <v>122</v>
      </c>
      <c r="F66" s="19">
        <f>SUM(F31:F35)</f>
        <v>20159</v>
      </c>
      <c r="G66" s="19">
        <f>SUM(G31:G35)</f>
        <v>8950</v>
      </c>
      <c r="H66" s="21">
        <f>SUM(H31:H35)</f>
        <v>11209</v>
      </c>
    </row>
    <row r="67" spans="1:8" ht="11.25" customHeight="1" x14ac:dyDescent="0.2">
      <c r="A67" s="18" t="s">
        <v>123</v>
      </c>
      <c r="B67" s="19">
        <f>SUM(B36:B40)</f>
        <v>18488</v>
      </c>
      <c r="C67" s="19">
        <f>SUM(C36:C40)</f>
        <v>9473</v>
      </c>
      <c r="D67" s="19">
        <f>SUM(D36:D40)</f>
        <v>9015</v>
      </c>
      <c r="E67" s="22" t="s">
        <v>124</v>
      </c>
      <c r="F67" s="19">
        <f>SUM(F36:F40)</f>
        <v>17001</v>
      </c>
      <c r="G67" s="19">
        <f>SUM(G36:G40)</f>
        <v>7169</v>
      </c>
      <c r="H67" s="21">
        <f>SUM(H36:H40)</f>
        <v>9832</v>
      </c>
    </row>
    <row r="68" spans="1:8" ht="11.25" customHeight="1" x14ac:dyDescent="0.2">
      <c r="A68" s="18" t="s">
        <v>125</v>
      </c>
      <c r="B68" s="19">
        <f>SUM(B41:B45)</f>
        <v>20453</v>
      </c>
      <c r="C68" s="19">
        <f>SUM(C41:C45)</f>
        <v>10476</v>
      </c>
      <c r="D68" s="19">
        <f>SUM(D41:D45)</f>
        <v>9977</v>
      </c>
      <c r="E68" s="22" t="s">
        <v>126</v>
      </c>
      <c r="F68" s="19">
        <f>SUM(F41:F45)</f>
        <v>9309</v>
      </c>
      <c r="G68" s="19">
        <f>SUM(G41:G45)</f>
        <v>3841</v>
      </c>
      <c r="H68" s="21">
        <f>SUM(H41:H45)</f>
        <v>5468</v>
      </c>
    </row>
    <row r="69" spans="1:8" ht="11.25" customHeight="1" x14ac:dyDescent="0.2">
      <c r="A69" s="18" t="s">
        <v>127</v>
      </c>
      <c r="B69" s="19">
        <f>SUM(B46:B50)</f>
        <v>22949</v>
      </c>
      <c r="C69" s="19">
        <f>SUM(C46:C50)</f>
        <v>11746</v>
      </c>
      <c r="D69" s="19">
        <f>SUM(D46:D50)</f>
        <v>11203</v>
      </c>
      <c r="E69" s="22" t="s">
        <v>128</v>
      </c>
      <c r="F69" s="19">
        <f>SUM(F46:F50)</f>
        <v>3266</v>
      </c>
      <c r="G69" s="19">
        <f>SUM(G46:G50)</f>
        <v>1062</v>
      </c>
      <c r="H69" s="21">
        <f>SUM(H46:H50)</f>
        <v>2204</v>
      </c>
    </row>
    <row r="70" spans="1:8" ht="11.25" customHeight="1" x14ac:dyDescent="0.2">
      <c r="A70" s="18" t="s">
        <v>129</v>
      </c>
      <c r="B70" s="19">
        <f>SUM(B51:B55)</f>
        <v>26606</v>
      </c>
      <c r="C70" s="19">
        <f>SUM(C51:C55)</f>
        <v>13801</v>
      </c>
      <c r="D70" s="19">
        <f>SUM(D51:D55)</f>
        <v>12805</v>
      </c>
      <c r="E70" s="22" t="s">
        <v>130</v>
      </c>
      <c r="F70" s="19">
        <f>SUM(F51:F55)</f>
        <v>782</v>
      </c>
      <c r="G70" s="19">
        <f>SUM(G51:G55)</f>
        <v>160</v>
      </c>
      <c r="H70" s="21">
        <f>SUM(H51:H55)</f>
        <v>622</v>
      </c>
    </row>
    <row r="71" spans="1:8" ht="11.25" customHeight="1" thickBot="1" x14ac:dyDescent="0.25">
      <c r="A71" s="31"/>
      <c r="B71" s="26"/>
      <c r="C71" s="26"/>
      <c r="D71" s="26"/>
      <c r="E71" s="25" t="s">
        <v>131</v>
      </c>
      <c r="F71" s="26">
        <f>F56</f>
        <v>121</v>
      </c>
      <c r="G71" s="26">
        <f>G56</f>
        <v>14</v>
      </c>
      <c r="H71" s="27">
        <f>H56</f>
        <v>107</v>
      </c>
    </row>
    <row r="72" spans="1:8" ht="13.8" thickBot="1" x14ac:dyDescent="0.25">
      <c r="A72" s="10"/>
      <c r="B72" s="10"/>
      <c r="C72" s="10"/>
      <c r="D72" s="10"/>
      <c r="E72" s="10"/>
      <c r="F72" s="10"/>
      <c r="G72" s="10"/>
      <c r="H72" s="10"/>
    </row>
    <row r="73" spans="1:8" x14ac:dyDescent="0.2">
      <c r="A73" s="51" t="s">
        <v>132</v>
      </c>
      <c r="B73" s="52"/>
      <c r="C73" s="53" t="s">
        <v>3</v>
      </c>
      <c r="D73" s="52"/>
      <c r="E73" s="53" t="s">
        <v>133</v>
      </c>
      <c r="F73" s="52"/>
      <c r="G73" s="53" t="s">
        <v>2</v>
      </c>
      <c r="H73" s="54"/>
    </row>
    <row r="74" spans="1:8" ht="13.8" thickBot="1" x14ac:dyDescent="0.25">
      <c r="A74" s="32" t="s">
        <v>8</v>
      </c>
      <c r="B74" s="33"/>
      <c r="C74" s="34">
        <f>SUM(C75:C77)</f>
        <v>342925</v>
      </c>
      <c r="D74" s="35" t="str">
        <f>IF(C74=B59,"","ERROR")</f>
        <v/>
      </c>
      <c r="E74" s="34">
        <f t="shared" ref="E74:G74" si="0">SUM(E75:E77)</f>
        <v>169690</v>
      </c>
      <c r="F74" s="35" t="str">
        <f>IF(E74=C59,"","ERROR")</f>
        <v/>
      </c>
      <c r="G74" s="34">
        <f t="shared" si="0"/>
        <v>173235</v>
      </c>
      <c r="H74" s="36" t="str">
        <f>IF(G74=D59,"","ERROR")</f>
        <v/>
      </c>
    </row>
    <row r="75" spans="1:8" ht="13.8" thickTop="1" x14ac:dyDescent="0.2">
      <c r="A75" s="37" t="s">
        <v>134</v>
      </c>
      <c r="B75" s="20" t="s">
        <v>135</v>
      </c>
      <c r="C75" s="38">
        <f>E75+G75</f>
        <v>41236</v>
      </c>
      <c r="D75" s="39">
        <f>C75/C74</f>
        <v>0.12024786760953561</v>
      </c>
      <c r="E75" s="38">
        <f>SUM(C61:C63)</f>
        <v>21044</v>
      </c>
      <c r="F75" s="39">
        <f>E75/E74</f>
        <v>0.1240143791620013</v>
      </c>
      <c r="G75" s="38">
        <f>SUM(D61:D63)</f>
        <v>20192</v>
      </c>
      <c r="H75" s="40">
        <f>G75/G74</f>
        <v>0.11655843218749098</v>
      </c>
    </row>
    <row r="76" spans="1:8" x14ac:dyDescent="0.2">
      <c r="A76" s="37" t="s">
        <v>136</v>
      </c>
      <c r="B76" s="20" t="s">
        <v>137</v>
      </c>
      <c r="C76" s="41">
        <f>E76+G76</f>
        <v>213745</v>
      </c>
      <c r="D76" s="42">
        <f>C76/C74</f>
        <v>0.62329955529634762</v>
      </c>
      <c r="E76" s="41">
        <f>SUM(C64:C70,G61:G63)</f>
        <v>109708</v>
      </c>
      <c r="F76" s="42">
        <f>E76/E74</f>
        <v>0.64652012493370259</v>
      </c>
      <c r="G76" s="41">
        <f>SUM(D64:D70,H61:H63)</f>
        <v>104037</v>
      </c>
      <c r="H76" s="43">
        <f>G76/G74</f>
        <v>0.60055416053337951</v>
      </c>
    </row>
    <row r="77" spans="1:8" ht="13.8" thickBot="1" x14ac:dyDescent="0.25">
      <c r="A77" s="44" t="s">
        <v>138</v>
      </c>
      <c r="B77" s="45" t="s">
        <v>139</v>
      </c>
      <c r="C77" s="46">
        <f>E77+G77</f>
        <v>87944</v>
      </c>
      <c r="D77" s="47">
        <f>C77/C74</f>
        <v>0.25645257709411678</v>
      </c>
      <c r="E77" s="46">
        <f>SUM(G64:G71)</f>
        <v>38938</v>
      </c>
      <c r="F77" s="47">
        <f>E77/E74</f>
        <v>0.22946549590429607</v>
      </c>
      <c r="G77" s="46">
        <f>SUM(H64:H71)</f>
        <v>49006</v>
      </c>
      <c r="H77" s="48">
        <f>G77/G74</f>
        <v>0.28288740727912953</v>
      </c>
    </row>
    <row r="78" spans="1:8" x14ac:dyDescent="0.2">
      <c r="A78" s="49" t="s">
        <v>140</v>
      </c>
    </row>
  </sheetData>
  <dataConsolidate/>
  <mergeCells count="5">
    <mergeCell ref="A1:H1"/>
    <mergeCell ref="A73:B73"/>
    <mergeCell ref="C73:D73"/>
    <mergeCell ref="E73:F73"/>
    <mergeCell ref="G73:H73"/>
  </mergeCells>
  <phoneticPr fontId="3"/>
  <conditionalFormatting sqref="C74">
    <cfRule type="cellIs" dxfId="32" priority="3" operator="notEqual">
      <formula>$B$59</formula>
    </cfRule>
  </conditionalFormatting>
  <conditionalFormatting sqref="E74">
    <cfRule type="cellIs" dxfId="31" priority="2" operator="notEqual">
      <formula>$C$59</formula>
    </cfRule>
  </conditionalFormatting>
  <conditionalFormatting sqref="G74">
    <cfRule type="cellIs" dxfId="30" priority="1" operator="notEqual">
      <formula>$D$59</formula>
    </cfRule>
  </conditionalFormatting>
  <printOptions horizontalCentered="1"/>
  <pageMargins left="0.39370078740157483" right="0.39370078740157483" top="0.39370078740157483" bottom="0.39370078740157483" header="0.39370078740157483" footer="0.39370078740157483"/>
  <pageSetup paperSize="9" scale="95" fitToWidth="0" orientation="portrait" r:id="rId1"/>
  <headerFooter alignWithMargins="0">
    <oddHeader xml:space="preserve">&amp;R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DE04CA-3933-4E29-BD8F-100199DFD17D}">
  <dimension ref="A1:J78"/>
  <sheetViews>
    <sheetView zoomScaleNormal="100" zoomScaleSheetLayoutView="100" workbookViewId="0">
      <selection activeCell="L22" sqref="L22"/>
    </sheetView>
  </sheetViews>
  <sheetFormatPr defaultColWidth="9" defaultRowHeight="13.2" x14ac:dyDescent="0.2"/>
  <cols>
    <col min="1" max="4" width="11.21875" style="6" customWidth="1"/>
    <col min="5" max="5" width="11.21875" style="11" customWidth="1"/>
    <col min="6" max="8" width="11.21875" style="6" customWidth="1"/>
    <col min="9" max="16384" width="9" style="6"/>
  </cols>
  <sheetData>
    <row r="1" spans="1:10" ht="18.75" customHeight="1" x14ac:dyDescent="0.2">
      <c r="A1" s="50" t="s">
        <v>5</v>
      </c>
      <c r="B1" s="50"/>
      <c r="C1" s="50"/>
      <c r="D1" s="50"/>
      <c r="E1" s="50"/>
      <c r="F1" s="50"/>
      <c r="G1" s="50"/>
      <c r="H1" s="50"/>
      <c r="I1" s="5"/>
      <c r="J1" s="5"/>
    </row>
    <row r="2" spans="1:10" ht="16.5" customHeight="1" thickBot="1" x14ac:dyDescent="0.25">
      <c r="A2" s="1"/>
      <c r="B2" s="1"/>
      <c r="C2" s="1"/>
      <c r="D2" s="1"/>
      <c r="E2" s="7"/>
      <c r="F2" s="1"/>
      <c r="G2" s="1"/>
      <c r="H2" s="8" t="s">
        <v>142</v>
      </c>
      <c r="I2" s="5"/>
      <c r="J2" s="9"/>
    </row>
    <row r="3" spans="1:10" s="11" customFormat="1" ht="15" customHeight="1" x14ac:dyDescent="0.2">
      <c r="A3" s="2" t="s">
        <v>6</v>
      </c>
      <c r="B3" s="3" t="s">
        <v>3</v>
      </c>
      <c r="C3" s="3" t="s">
        <v>1</v>
      </c>
      <c r="D3" s="3" t="s">
        <v>2</v>
      </c>
      <c r="E3" s="3" t="s">
        <v>7</v>
      </c>
      <c r="F3" s="3" t="s">
        <v>3</v>
      </c>
      <c r="G3" s="3" t="s">
        <v>1</v>
      </c>
      <c r="H3" s="4" t="s">
        <v>2</v>
      </c>
      <c r="I3" s="10"/>
      <c r="J3" s="10"/>
    </row>
    <row r="4" spans="1:10" ht="12" customHeight="1" thickBot="1" x14ac:dyDescent="0.25">
      <c r="A4" s="12" t="s">
        <v>8</v>
      </c>
      <c r="B4" s="13">
        <f>SUM(B6:B55,F6:F56)</f>
        <v>342708</v>
      </c>
      <c r="C4" s="13">
        <f>SUM(C6:C55,G6:G56)</f>
        <v>169581</v>
      </c>
      <c r="D4" s="13">
        <f>SUM(D6:D55,H6:H56)</f>
        <v>173127</v>
      </c>
      <c r="E4" s="14"/>
      <c r="F4" s="15"/>
      <c r="G4" s="15"/>
      <c r="H4" s="16"/>
    </row>
    <row r="5" spans="1:10" ht="5.25" customHeight="1" thickTop="1" x14ac:dyDescent="0.2">
      <c r="A5" s="17"/>
      <c r="B5" s="15"/>
      <c r="C5" s="15"/>
      <c r="D5" s="15"/>
      <c r="E5" s="14"/>
      <c r="F5" s="15"/>
      <c r="G5" s="15"/>
      <c r="H5" s="16"/>
    </row>
    <row r="6" spans="1:10" ht="11.25" customHeight="1" x14ac:dyDescent="0.2">
      <c r="A6" s="18" t="s">
        <v>9</v>
      </c>
      <c r="B6" s="19">
        <v>1989</v>
      </c>
      <c r="C6" s="19">
        <v>962</v>
      </c>
      <c r="D6" s="19">
        <v>1027</v>
      </c>
      <c r="E6" s="20" t="s">
        <v>10</v>
      </c>
      <c r="F6" s="19">
        <v>6367</v>
      </c>
      <c r="G6" s="19">
        <v>3270</v>
      </c>
      <c r="H6" s="21">
        <v>3097</v>
      </c>
    </row>
    <row r="7" spans="1:10" ht="11.25" customHeight="1" x14ac:dyDescent="0.2">
      <c r="A7" s="18" t="s">
        <v>11</v>
      </c>
      <c r="B7" s="19">
        <v>2355</v>
      </c>
      <c r="C7" s="19">
        <v>1165</v>
      </c>
      <c r="D7" s="19">
        <v>1190</v>
      </c>
      <c r="E7" s="20" t="s">
        <v>12</v>
      </c>
      <c r="F7" s="19">
        <v>6309</v>
      </c>
      <c r="G7" s="19">
        <v>3360</v>
      </c>
      <c r="H7" s="21">
        <v>2949</v>
      </c>
    </row>
    <row r="8" spans="1:10" ht="11.25" customHeight="1" x14ac:dyDescent="0.2">
      <c r="A8" s="18" t="s">
        <v>13</v>
      </c>
      <c r="B8" s="19">
        <v>2395</v>
      </c>
      <c r="C8" s="19">
        <v>1261</v>
      </c>
      <c r="D8" s="19">
        <v>1134</v>
      </c>
      <c r="E8" s="20" t="s">
        <v>14</v>
      </c>
      <c r="F8" s="19">
        <v>6238</v>
      </c>
      <c r="G8" s="19">
        <v>3185</v>
      </c>
      <c r="H8" s="21">
        <v>3053</v>
      </c>
    </row>
    <row r="9" spans="1:10" ht="11.25" customHeight="1" x14ac:dyDescent="0.2">
      <c r="A9" s="18" t="s">
        <v>15</v>
      </c>
      <c r="B9" s="19">
        <v>2336</v>
      </c>
      <c r="C9" s="19">
        <v>1189</v>
      </c>
      <c r="D9" s="19">
        <v>1147</v>
      </c>
      <c r="E9" s="20" t="s">
        <v>16</v>
      </c>
      <c r="F9" s="19">
        <v>5888</v>
      </c>
      <c r="G9" s="19">
        <v>3132</v>
      </c>
      <c r="H9" s="21">
        <v>2756</v>
      </c>
    </row>
    <row r="10" spans="1:10" ht="11.25" customHeight="1" x14ac:dyDescent="0.2">
      <c r="A10" s="18" t="s">
        <v>17</v>
      </c>
      <c r="B10" s="19">
        <v>2518</v>
      </c>
      <c r="C10" s="19">
        <v>1340</v>
      </c>
      <c r="D10" s="19">
        <v>1178</v>
      </c>
      <c r="E10" s="20" t="s">
        <v>18</v>
      </c>
      <c r="F10" s="19">
        <v>5733</v>
      </c>
      <c r="G10" s="19">
        <v>2909</v>
      </c>
      <c r="H10" s="21">
        <v>2824</v>
      </c>
    </row>
    <row r="11" spans="1:10" ht="11.25" customHeight="1" x14ac:dyDescent="0.2">
      <c r="A11" s="18" t="s">
        <v>19</v>
      </c>
      <c r="B11" s="19">
        <v>2725</v>
      </c>
      <c r="C11" s="19">
        <v>1377</v>
      </c>
      <c r="D11" s="19">
        <v>1348</v>
      </c>
      <c r="E11" s="20" t="s">
        <v>20</v>
      </c>
      <c r="F11" s="19">
        <v>5645</v>
      </c>
      <c r="G11" s="19">
        <v>2942</v>
      </c>
      <c r="H11" s="21">
        <v>2703</v>
      </c>
    </row>
    <row r="12" spans="1:10" ht="11.25" customHeight="1" x14ac:dyDescent="0.2">
      <c r="A12" s="18" t="s">
        <v>21</v>
      </c>
      <c r="B12" s="19">
        <v>2868</v>
      </c>
      <c r="C12" s="19">
        <v>1505</v>
      </c>
      <c r="D12" s="19">
        <v>1363</v>
      </c>
      <c r="E12" s="20" t="s">
        <v>22</v>
      </c>
      <c r="F12" s="19">
        <v>5342</v>
      </c>
      <c r="G12" s="19">
        <v>2780</v>
      </c>
      <c r="H12" s="21">
        <v>2562</v>
      </c>
    </row>
    <row r="13" spans="1:10" ht="11.25" customHeight="1" x14ac:dyDescent="0.2">
      <c r="A13" s="18" t="s">
        <v>23</v>
      </c>
      <c r="B13" s="19">
        <v>2909</v>
      </c>
      <c r="C13" s="19">
        <v>1472</v>
      </c>
      <c r="D13" s="19">
        <v>1437</v>
      </c>
      <c r="E13" s="20" t="s">
        <v>24</v>
      </c>
      <c r="F13" s="19">
        <v>4238</v>
      </c>
      <c r="G13" s="19">
        <v>2209</v>
      </c>
      <c r="H13" s="21">
        <v>2029</v>
      </c>
    </row>
    <row r="14" spans="1:10" ht="11.25" customHeight="1" x14ac:dyDescent="0.2">
      <c r="A14" s="18" t="s">
        <v>25</v>
      </c>
      <c r="B14" s="19">
        <v>2942</v>
      </c>
      <c r="C14" s="19">
        <v>1500</v>
      </c>
      <c r="D14" s="19">
        <v>1442</v>
      </c>
      <c r="E14" s="20" t="s">
        <v>26</v>
      </c>
      <c r="F14" s="19">
        <v>4740</v>
      </c>
      <c r="G14" s="19">
        <v>2477</v>
      </c>
      <c r="H14" s="21">
        <v>2263</v>
      </c>
    </row>
    <row r="15" spans="1:10" ht="11.25" customHeight="1" x14ac:dyDescent="0.2">
      <c r="A15" s="18" t="s">
        <v>27</v>
      </c>
      <c r="B15" s="19">
        <v>3001</v>
      </c>
      <c r="C15" s="19">
        <v>1530</v>
      </c>
      <c r="D15" s="19">
        <v>1471</v>
      </c>
      <c r="E15" s="20" t="s">
        <v>28</v>
      </c>
      <c r="F15" s="19">
        <v>4500</v>
      </c>
      <c r="G15" s="19">
        <v>2294</v>
      </c>
      <c r="H15" s="21">
        <v>2206</v>
      </c>
    </row>
    <row r="16" spans="1:10" ht="11.25" customHeight="1" x14ac:dyDescent="0.2">
      <c r="A16" s="18" t="s">
        <v>29</v>
      </c>
      <c r="B16" s="19">
        <v>2912</v>
      </c>
      <c r="C16" s="19">
        <v>1458</v>
      </c>
      <c r="D16" s="19">
        <v>1454</v>
      </c>
      <c r="E16" s="20" t="s">
        <v>30</v>
      </c>
      <c r="F16" s="19">
        <v>4130</v>
      </c>
      <c r="G16" s="19">
        <v>2127</v>
      </c>
      <c r="H16" s="21">
        <v>2003</v>
      </c>
    </row>
    <row r="17" spans="1:8" ht="11.25" customHeight="1" x14ac:dyDescent="0.2">
      <c r="A17" s="18" t="s">
        <v>31</v>
      </c>
      <c r="B17" s="19">
        <v>3028</v>
      </c>
      <c r="C17" s="19">
        <v>1545</v>
      </c>
      <c r="D17" s="19">
        <v>1483</v>
      </c>
      <c r="E17" s="20" t="s">
        <v>32</v>
      </c>
      <c r="F17" s="19">
        <v>3848</v>
      </c>
      <c r="G17" s="19">
        <v>2018</v>
      </c>
      <c r="H17" s="21">
        <v>1830</v>
      </c>
    </row>
    <row r="18" spans="1:8" ht="11.25" customHeight="1" x14ac:dyDescent="0.2">
      <c r="A18" s="18" t="s">
        <v>33</v>
      </c>
      <c r="B18" s="19">
        <v>2943</v>
      </c>
      <c r="C18" s="19">
        <v>1506</v>
      </c>
      <c r="D18" s="19">
        <v>1437</v>
      </c>
      <c r="E18" s="20" t="s">
        <v>34</v>
      </c>
      <c r="F18" s="19">
        <v>3499</v>
      </c>
      <c r="G18" s="19">
        <v>1750</v>
      </c>
      <c r="H18" s="21">
        <v>1749</v>
      </c>
    </row>
    <row r="19" spans="1:8" ht="11.25" customHeight="1" x14ac:dyDescent="0.2">
      <c r="A19" s="18" t="s">
        <v>35</v>
      </c>
      <c r="B19" s="19">
        <v>3101</v>
      </c>
      <c r="C19" s="19">
        <v>1620</v>
      </c>
      <c r="D19" s="19">
        <v>1481</v>
      </c>
      <c r="E19" s="20" t="s">
        <v>36</v>
      </c>
      <c r="F19" s="19">
        <v>3503</v>
      </c>
      <c r="G19" s="19">
        <v>1769</v>
      </c>
      <c r="H19" s="21">
        <v>1734</v>
      </c>
    </row>
    <row r="20" spans="1:8" ht="11.25" customHeight="1" x14ac:dyDescent="0.2">
      <c r="A20" s="18" t="s">
        <v>37</v>
      </c>
      <c r="B20" s="19">
        <v>3082</v>
      </c>
      <c r="C20" s="19">
        <v>1532</v>
      </c>
      <c r="D20" s="19">
        <v>1550</v>
      </c>
      <c r="E20" s="20" t="s">
        <v>38</v>
      </c>
      <c r="F20" s="19">
        <v>3335</v>
      </c>
      <c r="G20" s="19">
        <v>1675</v>
      </c>
      <c r="H20" s="21">
        <v>1660</v>
      </c>
    </row>
    <row r="21" spans="1:8" ht="11.25" customHeight="1" x14ac:dyDescent="0.2">
      <c r="A21" s="18" t="s">
        <v>39</v>
      </c>
      <c r="B21" s="19">
        <v>3074</v>
      </c>
      <c r="C21" s="19">
        <v>1582</v>
      </c>
      <c r="D21" s="19">
        <v>1492</v>
      </c>
      <c r="E21" s="20" t="s">
        <v>40</v>
      </c>
      <c r="F21" s="19">
        <v>3465</v>
      </c>
      <c r="G21" s="19">
        <v>1715</v>
      </c>
      <c r="H21" s="21">
        <v>1750</v>
      </c>
    </row>
    <row r="22" spans="1:8" ht="11.25" customHeight="1" x14ac:dyDescent="0.2">
      <c r="A22" s="18" t="s">
        <v>41</v>
      </c>
      <c r="B22" s="19">
        <v>3143</v>
      </c>
      <c r="C22" s="19">
        <v>1640</v>
      </c>
      <c r="D22" s="19">
        <v>1503</v>
      </c>
      <c r="E22" s="20" t="s">
        <v>42</v>
      </c>
      <c r="F22" s="19">
        <v>3097</v>
      </c>
      <c r="G22" s="19">
        <v>1573</v>
      </c>
      <c r="H22" s="21">
        <v>1524</v>
      </c>
    </row>
    <row r="23" spans="1:8" ht="11.25" customHeight="1" x14ac:dyDescent="0.2">
      <c r="A23" s="18" t="s">
        <v>43</v>
      </c>
      <c r="B23" s="19">
        <v>3088</v>
      </c>
      <c r="C23" s="19">
        <v>1546</v>
      </c>
      <c r="D23" s="19">
        <v>1542</v>
      </c>
      <c r="E23" s="20" t="s">
        <v>44</v>
      </c>
      <c r="F23" s="19">
        <v>3215</v>
      </c>
      <c r="G23" s="19">
        <v>1587</v>
      </c>
      <c r="H23" s="21">
        <v>1628</v>
      </c>
    </row>
    <row r="24" spans="1:8" ht="11.25" customHeight="1" x14ac:dyDescent="0.2">
      <c r="A24" s="18" t="s">
        <v>45</v>
      </c>
      <c r="B24" s="19">
        <v>2973</v>
      </c>
      <c r="C24" s="19">
        <v>1541</v>
      </c>
      <c r="D24" s="19">
        <v>1432</v>
      </c>
      <c r="E24" s="20" t="s">
        <v>46</v>
      </c>
      <c r="F24" s="19">
        <v>3403</v>
      </c>
      <c r="G24" s="19">
        <v>1634</v>
      </c>
      <c r="H24" s="21">
        <v>1769</v>
      </c>
    </row>
    <row r="25" spans="1:8" ht="11.25" customHeight="1" x14ac:dyDescent="0.2">
      <c r="A25" s="18" t="s">
        <v>47</v>
      </c>
      <c r="B25" s="19">
        <v>3117</v>
      </c>
      <c r="C25" s="19">
        <v>1601</v>
      </c>
      <c r="D25" s="19">
        <v>1516</v>
      </c>
      <c r="E25" s="20" t="s">
        <v>48</v>
      </c>
      <c r="F25" s="19">
        <v>3486</v>
      </c>
      <c r="G25" s="19">
        <v>1669</v>
      </c>
      <c r="H25" s="21">
        <v>1817</v>
      </c>
    </row>
    <row r="26" spans="1:8" ht="11.25" customHeight="1" x14ac:dyDescent="0.2">
      <c r="A26" s="18" t="s">
        <v>49</v>
      </c>
      <c r="B26" s="19">
        <v>3373</v>
      </c>
      <c r="C26" s="19">
        <v>1681</v>
      </c>
      <c r="D26" s="19">
        <v>1692</v>
      </c>
      <c r="E26" s="20" t="s">
        <v>50</v>
      </c>
      <c r="F26" s="19">
        <v>3511</v>
      </c>
      <c r="G26" s="19">
        <v>1689</v>
      </c>
      <c r="H26" s="21">
        <v>1822</v>
      </c>
    </row>
    <row r="27" spans="1:8" ht="11.25" customHeight="1" x14ac:dyDescent="0.2">
      <c r="A27" s="18" t="s">
        <v>51</v>
      </c>
      <c r="B27" s="19">
        <v>3393</v>
      </c>
      <c r="C27" s="19">
        <v>1696</v>
      </c>
      <c r="D27" s="19">
        <v>1697</v>
      </c>
      <c r="E27" s="20" t="s">
        <v>52</v>
      </c>
      <c r="F27" s="19">
        <v>3842</v>
      </c>
      <c r="G27" s="19">
        <v>1737</v>
      </c>
      <c r="H27" s="21">
        <v>2105</v>
      </c>
    </row>
    <row r="28" spans="1:8" ht="11.25" customHeight="1" x14ac:dyDescent="0.2">
      <c r="A28" s="18" t="s">
        <v>53</v>
      </c>
      <c r="B28" s="19">
        <v>3509</v>
      </c>
      <c r="C28" s="19">
        <v>1776</v>
      </c>
      <c r="D28" s="19">
        <v>1733</v>
      </c>
      <c r="E28" s="20" t="s">
        <v>54</v>
      </c>
      <c r="F28" s="19">
        <v>3949</v>
      </c>
      <c r="G28" s="19">
        <v>1845</v>
      </c>
      <c r="H28" s="21">
        <v>2104</v>
      </c>
    </row>
    <row r="29" spans="1:8" ht="11.25" customHeight="1" x14ac:dyDescent="0.2">
      <c r="A29" s="18" t="s">
        <v>55</v>
      </c>
      <c r="B29" s="19">
        <v>3578</v>
      </c>
      <c r="C29" s="19">
        <v>1779</v>
      </c>
      <c r="D29" s="19">
        <v>1799</v>
      </c>
      <c r="E29" s="20" t="s">
        <v>56</v>
      </c>
      <c r="F29" s="19">
        <v>4322</v>
      </c>
      <c r="G29" s="19">
        <v>2021</v>
      </c>
      <c r="H29" s="21">
        <v>2301</v>
      </c>
    </row>
    <row r="30" spans="1:8" ht="11.25" customHeight="1" x14ac:dyDescent="0.2">
      <c r="A30" s="18" t="s">
        <v>57</v>
      </c>
      <c r="B30" s="19">
        <v>3820</v>
      </c>
      <c r="C30" s="19">
        <v>1939</v>
      </c>
      <c r="D30" s="19">
        <v>1881</v>
      </c>
      <c r="E30" s="20" t="s">
        <v>58</v>
      </c>
      <c r="F30" s="19">
        <v>4875</v>
      </c>
      <c r="G30" s="19">
        <v>2211</v>
      </c>
      <c r="H30" s="21">
        <v>2664</v>
      </c>
    </row>
    <row r="31" spans="1:8" ht="11.25" customHeight="1" x14ac:dyDescent="0.2">
      <c r="A31" s="18" t="s">
        <v>59</v>
      </c>
      <c r="B31" s="19">
        <v>3796</v>
      </c>
      <c r="C31" s="19">
        <v>1920</v>
      </c>
      <c r="D31" s="19">
        <v>1876</v>
      </c>
      <c r="E31" s="20" t="s">
        <v>60</v>
      </c>
      <c r="F31" s="19">
        <v>4709</v>
      </c>
      <c r="G31" s="19">
        <v>2118</v>
      </c>
      <c r="H31" s="21">
        <v>2591</v>
      </c>
    </row>
    <row r="32" spans="1:8" ht="11.25" customHeight="1" x14ac:dyDescent="0.2">
      <c r="A32" s="18" t="s">
        <v>61</v>
      </c>
      <c r="B32" s="19">
        <v>3797</v>
      </c>
      <c r="C32" s="19">
        <v>1899</v>
      </c>
      <c r="D32" s="19">
        <v>1898</v>
      </c>
      <c r="E32" s="22" t="s">
        <v>62</v>
      </c>
      <c r="F32" s="19">
        <v>5168</v>
      </c>
      <c r="G32" s="19">
        <v>2274</v>
      </c>
      <c r="H32" s="21">
        <v>2894</v>
      </c>
    </row>
    <row r="33" spans="1:8" ht="11.25" customHeight="1" x14ac:dyDescent="0.2">
      <c r="A33" s="18" t="s">
        <v>63</v>
      </c>
      <c r="B33" s="19">
        <v>3751</v>
      </c>
      <c r="C33" s="19">
        <v>1917</v>
      </c>
      <c r="D33" s="19">
        <v>1834</v>
      </c>
      <c r="E33" s="22" t="s">
        <v>64</v>
      </c>
      <c r="F33" s="19">
        <v>3834</v>
      </c>
      <c r="G33" s="19">
        <v>1691</v>
      </c>
      <c r="H33" s="21">
        <v>2143</v>
      </c>
    </row>
    <row r="34" spans="1:8" ht="11.25" customHeight="1" x14ac:dyDescent="0.2">
      <c r="A34" s="18" t="s">
        <v>65</v>
      </c>
      <c r="B34" s="19">
        <v>3799</v>
      </c>
      <c r="C34" s="19">
        <v>1916</v>
      </c>
      <c r="D34" s="19">
        <v>1883</v>
      </c>
      <c r="E34" s="22" t="s">
        <v>66</v>
      </c>
      <c r="F34" s="19">
        <v>2876</v>
      </c>
      <c r="G34" s="19">
        <v>1256</v>
      </c>
      <c r="H34" s="21">
        <v>1620</v>
      </c>
    </row>
    <row r="35" spans="1:8" ht="11.25" customHeight="1" x14ac:dyDescent="0.2">
      <c r="A35" s="18" t="s">
        <v>67</v>
      </c>
      <c r="B35" s="19">
        <v>3847</v>
      </c>
      <c r="C35" s="19">
        <v>1970</v>
      </c>
      <c r="D35" s="19">
        <v>1877</v>
      </c>
      <c r="E35" s="22" t="s">
        <v>68</v>
      </c>
      <c r="F35" s="19">
        <v>3584</v>
      </c>
      <c r="G35" s="19">
        <v>1610</v>
      </c>
      <c r="H35" s="21">
        <v>1974</v>
      </c>
    </row>
    <row r="36" spans="1:8" ht="11.25" customHeight="1" x14ac:dyDescent="0.2">
      <c r="A36" s="18" t="s">
        <v>69</v>
      </c>
      <c r="B36" s="19">
        <v>3619</v>
      </c>
      <c r="C36" s="19">
        <v>1885</v>
      </c>
      <c r="D36" s="19">
        <v>1734</v>
      </c>
      <c r="E36" s="22" t="s">
        <v>70</v>
      </c>
      <c r="F36" s="19">
        <v>4031</v>
      </c>
      <c r="G36" s="19">
        <v>1695</v>
      </c>
      <c r="H36" s="21">
        <v>2336</v>
      </c>
    </row>
    <row r="37" spans="1:8" ht="11.25" customHeight="1" x14ac:dyDescent="0.2">
      <c r="A37" s="18" t="s">
        <v>71</v>
      </c>
      <c r="B37" s="19">
        <v>3634</v>
      </c>
      <c r="C37" s="19">
        <v>1887</v>
      </c>
      <c r="D37" s="19">
        <v>1747</v>
      </c>
      <c r="E37" s="22" t="s">
        <v>72</v>
      </c>
      <c r="F37" s="19">
        <v>3632</v>
      </c>
      <c r="G37" s="19">
        <v>1543</v>
      </c>
      <c r="H37" s="21">
        <v>2089</v>
      </c>
    </row>
    <row r="38" spans="1:8" ht="11.25" customHeight="1" x14ac:dyDescent="0.2">
      <c r="A38" s="18" t="s">
        <v>73</v>
      </c>
      <c r="B38" s="19">
        <v>3741</v>
      </c>
      <c r="C38" s="19">
        <v>1883</v>
      </c>
      <c r="D38" s="19">
        <v>1858</v>
      </c>
      <c r="E38" s="22" t="s">
        <v>74</v>
      </c>
      <c r="F38" s="19">
        <v>3632</v>
      </c>
      <c r="G38" s="19">
        <v>1519</v>
      </c>
      <c r="H38" s="21">
        <v>2113</v>
      </c>
    </row>
    <row r="39" spans="1:8" ht="11.25" customHeight="1" x14ac:dyDescent="0.2">
      <c r="A39" s="18" t="s">
        <v>75</v>
      </c>
      <c r="B39" s="19">
        <v>3772</v>
      </c>
      <c r="C39" s="19">
        <v>1911</v>
      </c>
      <c r="D39" s="19">
        <v>1861</v>
      </c>
      <c r="E39" s="22" t="s">
        <v>76</v>
      </c>
      <c r="F39" s="19">
        <v>3153</v>
      </c>
      <c r="G39" s="19">
        <v>1320</v>
      </c>
      <c r="H39" s="21">
        <v>1833</v>
      </c>
    </row>
    <row r="40" spans="1:8" ht="11.25" customHeight="1" x14ac:dyDescent="0.2">
      <c r="A40" s="18" t="s">
        <v>77</v>
      </c>
      <c r="B40" s="19">
        <v>3764</v>
      </c>
      <c r="C40" s="19">
        <v>1927</v>
      </c>
      <c r="D40" s="19">
        <v>1837</v>
      </c>
      <c r="E40" s="22" t="s">
        <v>78</v>
      </c>
      <c r="F40" s="19">
        <v>2617</v>
      </c>
      <c r="G40" s="19">
        <v>1116</v>
      </c>
      <c r="H40" s="21">
        <v>1501</v>
      </c>
    </row>
    <row r="41" spans="1:8" ht="11.25" customHeight="1" x14ac:dyDescent="0.2">
      <c r="A41" s="18" t="s">
        <v>79</v>
      </c>
      <c r="B41" s="19">
        <v>3916</v>
      </c>
      <c r="C41" s="19">
        <v>2017</v>
      </c>
      <c r="D41" s="19">
        <v>1899</v>
      </c>
      <c r="E41" s="22" t="s">
        <v>80</v>
      </c>
      <c r="F41" s="19">
        <v>2294</v>
      </c>
      <c r="G41" s="19">
        <v>957</v>
      </c>
      <c r="H41" s="21">
        <v>1337</v>
      </c>
    </row>
    <row r="42" spans="1:8" ht="11.25" customHeight="1" x14ac:dyDescent="0.2">
      <c r="A42" s="18" t="s">
        <v>81</v>
      </c>
      <c r="B42" s="19">
        <v>4018</v>
      </c>
      <c r="C42" s="19">
        <v>2048</v>
      </c>
      <c r="D42" s="19">
        <v>1970</v>
      </c>
      <c r="E42" s="22" t="s">
        <v>82</v>
      </c>
      <c r="F42" s="19">
        <v>2221</v>
      </c>
      <c r="G42" s="19">
        <v>942</v>
      </c>
      <c r="H42" s="21">
        <v>1279</v>
      </c>
    </row>
    <row r="43" spans="1:8" ht="11.25" customHeight="1" x14ac:dyDescent="0.2">
      <c r="A43" s="18" t="s">
        <v>83</v>
      </c>
      <c r="B43" s="19">
        <v>4074</v>
      </c>
      <c r="C43" s="19">
        <v>2090</v>
      </c>
      <c r="D43" s="19">
        <v>1984</v>
      </c>
      <c r="E43" s="22" t="s">
        <v>84</v>
      </c>
      <c r="F43" s="19">
        <v>1926</v>
      </c>
      <c r="G43" s="19">
        <v>817</v>
      </c>
      <c r="H43" s="21">
        <v>1109</v>
      </c>
    </row>
    <row r="44" spans="1:8" ht="11.25" customHeight="1" x14ac:dyDescent="0.2">
      <c r="A44" s="18" t="s">
        <v>85</v>
      </c>
      <c r="B44" s="19">
        <v>4017</v>
      </c>
      <c r="C44" s="19">
        <v>2048</v>
      </c>
      <c r="D44" s="19">
        <v>1969</v>
      </c>
      <c r="E44" s="22" t="s">
        <v>86</v>
      </c>
      <c r="F44" s="19">
        <v>1746</v>
      </c>
      <c r="G44" s="19">
        <v>695</v>
      </c>
      <c r="H44" s="21">
        <v>1051</v>
      </c>
    </row>
    <row r="45" spans="1:8" ht="11.25" customHeight="1" x14ac:dyDescent="0.2">
      <c r="A45" s="18" t="s">
        <v>87</v>
      </c>
      <c r="B45" s="19">
        <v>4331</v>
      </c>
      <c r="C45" s="19">
        <v>2206</v>
      </c>
      <c r="D45" s="19">
        <v>2125</v>
      </c>
      <c r="E45" s="22" t="s">
        <v>88</v>
      </c>
      <c r="F45" s="19">
        <v>1189</v>
      </c>
      <c r="G45" s="19">
        <v>466</v>
      </c>
      <c r="H45" s="21">
        <v>723</v>
      </c>
    </row>
    <row r="46" spans="1:8" ht="11.25" customHeight="1" x14ac:dyDescent="0.2">
      <c r="A46" s="18" t="s">
        <v>89</v>
      </c>
      <c r="B46" s="19">
        <v>4461</v>
      </c>
      <c r="C46" s="19">
        <v>2274</v>
      </c>
      <c r="D46" s="19">
        <v>2187</v>
      </c>
      <c r="E46" s="22" t="s">
        <v>90</v>
      </c>
      <c r="F46" s="19">
        <v>994</v>
      </c>
      <c r="G46" s="19">
        <v>366</v>
      </c>
      <c r="H46" s="21">
        <v>628</v>
      </c>
    </row>
    <row r="47" spans="1:8" ht="11.25" customHeight="1" x14ac:dyDescent="0.2">
      <c r="A47" s="18" t="s">
        <v>91</v>
      </c>
      <c r="B47" s="19">
        <v>4543</v>
      </c>
      <c r="C47" s="19">
        <v>2325</v>
      </c>
      <c r="D47" s="19">
        <v>2218</v>
      </c>
      <c r="E47" s="22" t="s">
        <v>92</v>
      </c>
      <c r="F47" s="19">
        <v>837</v>
      </c>
      <c r="G47" s="19">
        <v>297</v>
      </c>
      <c r="H47" s="21">
        <v>540</v>
      </c>
    </row>
    <row r="48" spans="1:8" ht="11.25" customHeight="1" x14ac:dyDescent="0.2">
      <c r="A48" s="18" t="s">
        <v>93</v>
      </c>
      <c r="B48" s="19">
        <v>4557</v>
      </c>
      <c r="C48" s="19">
        <v>2295</v>
      </c>
      <c r="D48" s="19">
        <v>2262</v>
      </c>
      <c r="E48" s="22" t="s">
        <v>94</v>
      </c>
      <c r="F48" s="19">
        <v>610</v>
      </c>
      <c r="G48" s="19">
        <v>173</v>
      </c>
      <c r="H48" s="21">
        <v>437</v>
      </c>
    </row>
    <row r="49" spans="1:10" ht="11.25" customHeight="1" x14ac:dyDescent="0.2">
      <c r="A49" s="18" t="s">
        <v>95</v>
      </c>
      <c r="B49" s="19">
        <v>4592</v>
      </c>
      <c r="C49" s="19">
        <v>2352</v>
      </c>
      <c r="D49" s="19">
        <v>2240</v>
      </c>
      <c r="E49" s="22" t="s">
        <v>96</v>
      </c>
      <c r="F49" s="19">
        <v>498</v>
      </c>
      <c r="G49" s="19">
        <v>135</v>
      </c>
      <c r="H49" s="21">
        <v>363</v>
      </c>
    </row>
    <row r="50" spans="1:10" ht="11.25" customHeight="1" x14ac:dyDescent="0.2">
      <c r="A50" s="18" t="s">
        <v>97</v>
      </c>
      <c r="B50" s="19">
        <v>4772</v>
      </c>
      <c r="C50" s="19">
        <v>2504</v>
      </c>
      <c r="D50" s="19">
        <v>2268</v>
      </c>
      <c r="E50" s="22" t="s">
        <v>98</v>
      </c>
      <c r="F50" s="19">
        <v>350</v>
      </c>
      <c r="G50" s="19">
        <v>93</v>
      </c>
      <c r="H50" s="21">
        <v>257</v>
      </c>
    </row>
    <row r="51" spans="1:10" ht="11.25" customHeight="1" x14ac:dyDescent="0.2">
      <c r="A51" s="18" t="s">
        <v>99</v>
      </c>
      <c r="B51" s="19">
        <v>4877</v>
      </c>
      <c r="C51" s="19">
        <v>2520</v>
      </c>
      <c r="D51" s="19">
        <v>2357</v>
      </c>
      <c r="E51" s="22" t="s">
        <v>100</v>
      </c>
      <c r="F51" s="19">
        <v>278</v>
      </c>
      <c r="G51" s="19">
        <v>62</v>
      </c>
      <c r="H51" s="21">
        <v>216</v>
      </c>
    </row>
    <row r="52" spans="1:10" ht="11.25" customHeight="1" x14ac:dyDescent="0.2">
      <c r="A52" s="18" t="s">
        <v>101</v>
      </c>
      <c r="B52" s="19">
        <v>5092</v>
      </c>
      <c r="C52" s="19">
        <v>2677</v>
      </c>
      <c r="D52" s="19">
        <v>2415</v>
      </c>
      <c r="E52" s="22" t="s">
        <v>102</v>
      </c>
      <c r="F52" s="19">
        <v>197</v>
      </c>
      <c r="G52" s="19">
        <v>45</v>
      </c>
      <c r="H52" s="21">
        <v>152</v>
      </c>
    </row>
    <row r="53" spans="1:10" ht="11.25" customHeight="1" x14ac:dyDescent="0.2">
      <c r="A53" s="18" t="s">
        <v>103</v>
      </c>
      <c r="B53" s="19">
        <v>5310</v>
      </c>
      <c r="C53" s="19">
        <v>2743</v>
      </c>
      <c r="D53" s="19">
        <v>2567</v>
      </c>
      <c r="E53" s="22" t="s">
        <v>104</v>
      </c>
      <c r="F53" s="19">
        <v>147</v>
      </c>
      <c r="G53" s="19">
        <v>29</v>
      </c>
      <c r="H53" s="21">
        <v>118</v>
      </c>
    </row>
    <row r="54" spans="1:10" ht="11.25" customHeight="1" x14ac:dyDescent="0.2">
      <c r="A54" s="18" t="s">
        <v>105</v>
      </c>
      <c r="B54" s="19">
        <v>5468</v>
      </c>
      <c r="C54" s="19">
        <v>2839</v>
      </c>
      <c r="D54" s="19">
        <v>2629</v>
      </c>
      <c r="E54" s="22" t="s">
        <v>106</v>
      </c>
      <c r="F54" s="19">
        <v>106</v>
      </c>
      <c r="G54" s="19">
        <v>18</v>
      </c>
      <c r="H54" s="21">
        <v>88</v>
      </c>
    </row>
    <row r="55" spans="1:10" ht="11.25" customHeight="1" x14ac:dyDescent="0.2">
      <c r="A55" s="18" t="s">
        <v>107</v>
      </c>
      <c r="B55" s="19">
        <v>5704</v>
      </c>
      <c r="C55" s="19">
        <v>2954</v>
      </c>
      <c r="D55" s="19">
        <v>2750</v>
      </c>
      <c r="E55" s="22" t="s">
        <v>108</v>
      </c>
      <c r="F55" s="19">
        <v>58</v>
      </c>
      <c r="G55" s="19">
        <v>4</v>
      </c>
      <c r="H55" s="21">
        <v>54</v>
      </c>
    </row>
    <row r="56" spans="1:10" ht="11.25" customHeight="1" thickBot="1" x14ac:dyDescent="0.25">
      <c r="A56" s="23"/>
      <c r="B56" s="24" t="s">
        <v>4</v>
      </c>
      <c r="C56" s="24" t="s">
        <v>4</v>
      </c>
      <c r="D56" s="24" t="s">
        <v>4</v>
      </c>
      <c r="E56" s="25" t="s">
        <v>109</v>
      </c>
      <c r="F56" s="26">
        <v>117</v>
      </c>
      <c r="G56" s="26">
        <v>12</v>
      </c>
      <c r="H56" s="27">
        <v>105</v>
      </c>
    </row>
    <row r="57" spans="1:10" ht="9" customHeight="1" thickBot="1" x14ac:dyDescent="0.25">
      <c r="A57" s="10"/>
      <c r="B57" s="10"/>
      <c r="C57" s="10"/>
      <c r="D57" s="10"/>
      <c r="E57" s="10"/>
      <c r="F57" s="10"/>
      <c r="G57" s="10"/>
      <c r="H57" s="10"/>
    </row>
    <row r="58" spans="1:10" ht="15" customHeight="1" x14ac:dyDescent="0.2">
      <c r="A58" s="2" t="s">
        <v>7</v>
      </c>
      <c r="B58" s="3" t="s">
        <v>3</v>
      </c>
      <c r="C58" s="3" t="s">
        <v>1</v>
      </c>
      <c r="D58" s="3" t="s">
        <v>2</v>
      </c>
      <c r="E58" s="3" t="s">
        <v>7</v>
      </c>
      <c r="F58" s="3" t="s">
        <v>3</v>
      </c>
      <c r="G58" s="3" t="s">
        <v>1</v>
      </c>
      <c r="H58" s="4" t="s">
        <v>2</v>
      </c>
    </row>
    <row r="59" spans="1:10" ht="12" customHeight="1" thickBot="1" x14ac:dyDescent="0.25">
      <c r="A59" s="12" t="s">
        <v>110</v>
      </c>
      <c r="B59" s="13">
        <f>SUM(B61:B70)+SUM(F61:F71)</f>
        <v>342708</v>
      </c>
      <c r="C59" s="13">
        <f>SUM(C61:C70)+SUM(G61:G71)</f>
        <v>169581</v>
      </c>
      <c r="D59" s="13">
        <f>SUM(D61:D70)+SUM(H61:H71)</f>
        <v>173127</v>
      </c>
      <c r="E59" s="14"/>
      <c r="F59" s="15"/>
      <c r="G59" s="15"/>
      <c r="H59" s="16"/>
    </row>
    <row r="60" spans="1:10" ht="5.25" customHeight="1" thickTop="1" x14ac:dyDescent="0.2">
      <c r="A60" s="28"/>
      <c r="B60" s="29"/>
      <c r="C60" s="29"/>
      <c r="D60" s="29"/>
      <c r="E60" s="14"/>
      <c r="F60" s="15"/>
      <c r="G60" s="15"/>
      <c r="H60" s="16"/>
    </row>
    <row r="61" spans="1:10" ht="11.25" customHeight="1" x14ac:dyDescent="0.2">
      <c r="A61" s="18" t="s">
        <v>111</v>
      </c>
      <c r="B61" s="19">
        <f>SUM(B6:B10)</f>
        <v>11593</v>
      </c>
      <c r="C61" s="19">
        <f>SUM(C6:C10)</f>
        <v>5917</v>
      </c>
      <c r="D61" s="19">
        <f>SUM(D6:D10)</f>
        <v>5676</v>
      </c>
      <c r="E61" s="22" t="s">
        <v>112</v>
      </c>
      <c r="F61" s="19">
        <f>SUM(F6:F10)</f>
        <v>30535</v>
      </c>
      <c r="G61" s="19">
        <f>SUM(G6:G10)</f>
        <v>15856</v>
      </c>
      <c r="H61" s="21">
        <f>SUM(H6:H10)</f>
        <v>14679</v>
      </c>
    </row>
    <row r="62" spans="1:10" ht="11.25" customHeight="1" x14ac:dyDescent="0.2">
      <c r="A62" s="18" t="s">
        <v>113</v>
      </c>
      <c r="B62" s="19">
        <f>SUM(B11:B15)</f>
        <v>14445</v>
      </c>
      <c r="C62" s="19">
        <f>SUM(C11:C15)</f>
        <v>7384</v>
      </c>
      <c r="D62" s="19">
        <f>SUM(D11:D15)</f>
        <v>7061</v>
      </c>
      <c r="E62" s="22" t="s">
        <v>114</v>
      </c>
      <c r="F62" s="19">
        <f>SUM(F11:F15)</f>
        <v>24465</v>
      </c>
      <c r="G62" s="19">
        <f>SUM(G11:G15)</f>
        <v>12702</v>
      </c>
      <c r="H62" s="21">
        <f>SUM(H11:H15)</f>
        <v>11763</v>
      </c>
    </row>
    <row r="63" spans="1:10" ht="11.25" customHeight="1" x14ac:dyDescent="0.2">
      <c r="A63" s="18" t="s">
        <v>115</v>
      </c>
      <c r="B63" s="19">
        <f>SUM(B16:B20)</f>
        <v>15066</v>
      </c>
      <c r="C63" s="19">
        <f>SUM(C16:C20)</f>
        <v>7661</v>
      </c>
      <c r="D63" s="19">
        <f>SUM(D16:D20)</f>
        <v>7405</v>
      </c>
      <c r="E63" s="22" t="s">
        <v>116</v>
      </c>
      <c r="F63" s="19">
        <f>SUM(F16:F20)</f>
        <v>18315</v>
      </c>
      <c r="G63" s="19">
        <f>SUM(G16:G20)</f>
        <v>9339</v>
      </c>
      <c r="H63" s="21">
        <f>SUM(H16:H20)</f>
        <v>8976</v>
      </c>
    </row>
    <row r="64" spans="1:10" ht="11.25" customHeight="1" x14ac:dyDescent="0.2">
      <c r="A64" s="18" t="s">
        <v>117</v>
      </c>
      <c r="B64" s="19">
        <f>SUM(B21:B25)</f>
        <v>15395</v>
      </c>
      <c r="C64" s="19">
        <f>SUM(C21:C25)</f>
        <v>7910</v>
      </c>
      <c r="D64" s="19">
        <f>SUM(D21:D25)</f>
        <v>7485</v>
      </c>
      <c r="E64" s="22" t="s">
        <v>118</v>
      </c>
      <c r="F64" s="19">
        <f>SUM(F21:F25)</f>
        <v>16666</v>
      </c>
      <c r="G64" s="19">
        <f>SUM(G21:G25)</f>
        <v>8178</v>
      </c>
      <c r="H64" s="21">
        <f>SUM(H21:H25)</f>
        <v>8488</v>
      </c>
      <c r="I64" s="30"/>
      <c r="J64" s="30"/>
    </row>
    <row r="65" spans="1:8" ht="11.25" customHeight="1" x14ac:dyDescent="0.2">
      <c r="A65" s="18" t="s">
        <v>119</v>
      </c>
      <c r="B65" s="19">
        <f>SUM(B26:B30)</f>
        <v>17673</v>
      </c>
      <c r="C65" s="19">
        <f>SUM(C26:C30)</f>
        <v>8871</v>
      </c>
      <c r="D65" s="19">
        <f>SUM(D26:D30)</f>
        <v>8802</v>
      </c>
      <c r="E65" s="22" t="s">
        <v>120</v>
      </c>
      <c r="F65" s="19">
        <f>SUM(F26:F30)</f>
        <v>20499</v>
      </c>
      <c r="G65" s="19">
        <f>SUM(G26:G30)</f>
        <v>9503</v>
      </c>
      <c r="H65" s="21">
        <f>SUM(H26:H30)</f>
        <v>10996</v>
      </c>
    </row>
    <row r="66" spans="1:8" ht="11.25" customHeight="1" x14ac:dyDescent="0.2">
      <c r="A66" s="18" t="s">
        <v>121</v>
      </c>
      <c r="B66" s="19">
        <f>SUM(B31:B35)</f>
        <v>18990</v>
      </c>
      <c r="C66" s="19">
        <f>SUM(C31:C35)</f>
        <v>9622</v>
      </c>
      <c r="D66" s="19">
        <f>SUM(D31:D35)</f>
        <v>9368</v>
      </c>
      <c r="E66" s="22" t="s">
        <v>122</v>
      </c>
      <c r="F66" s="19">
        <f>SUM(F31:F35)</f>
        <v>20171</v>
      </c>
      <c r="G66" s="19">
        <f>SUM(G31:G35)</f>
        <v>8949</v>
      </c>
      <c r="H66" s="21">
        <f>SUM(H31:H35)</f>
        <v>11222</v>
      </c>
    </row>
    <row r="67" spans="1:8" ht="11.25" customHeight="1" x14ac:dyDescent="0.2">
      <c r="A67" s="18" t="s">
        <v>123</v>
      </c>
      <c r="B67" s="19">
        <f>SUM(B36:B40)</f>
        <v>18530</v>
      </c>
      <c r="C67" s="19">
        <f>SUM(C36:C40)</f>
        <v>9493</v>
      </c>
      <c r="D67" s="19">
        <f>SUM(D36:D40)</f>
        <v>9037</v>
      </c>
      <c r="E67" s="22" t="s">
        <v>124</v>
      </c>
      <c r="F67" s="19">
        <f>SUM(F36:F40)</f>
        <v>17065</v>
      </c>
      <c r="G67" s="19">
        <f>SUM(G36:G40)</f>
        <v>7193</v>
      </c>
      <c r="H67" s="21">
        <f>SUM(H36:H40)</f>
        <v>9872</v>
      </c>
    </row>
    <row r="68" spans="1:8" ht="11.25" customHeight="1" x14ac:dyDescent="0.2">
      <c r="A68" s="18" t="s">
        <v>125</v>
      </c>
      <c r="B68" s="19">
        <f>SUM(B41:B45)</f>
        <v>20356</v>
      </c>
      <c r="C68" s="19">
        <f>SUM(C41:C45)</f>
        <v>10409</v>
      </c>
      <c r="D68" s="19">
        <f>SUM(D41:D45)</f>
        <v>9947</v>
      </c>
      <c r="E68" s="22" t="s">
        <v>126</v>
      </c>
      <c r="F68" s="19">
        <f>SUM(F41:F45)</f>
        <v>9376</v>
      </c>
      <c r="G68" s="19">
        <f>SUM(G41:G45)</f>
        <v>3877</v>
      </c>
      <c r="H68" s="21">
        <f>SUM(H41:H45)</f>
        <v>5499</v>
      </c>
    </row>
    <row r="69" spans="1:8" ht="11.25" customHeight="1" x14ac:dyDescent="0.2">
      <c r="A69" s="18" t="s">
        <v>127</v>
      </c>
      <c r="B69" s="19">
        <f>SUM(B46:B50)</f>
        <v>22925</v>
      </c>
      <c r="C69" s="19">
        <f>SUM(C46:C50)</f>
        <v>11750</v>
      </c>
      <c r="D69" s="19">
        <f>SUM(D46:D50)</f>
        <v>11175</v>
      </c>
      <c r="E69" s="22" t="s">
        <v>128</v>
      </c>
      <c r="F69" s="19">
        <f>SUM(F46:F50)</f>
        <v>3289</v>
      </c>
      <c r="G69" s="19">
        <f>SUM(G46:G50)</f>
        <v>1064</v>
      </c>
      <c r="H69" s="21">
        <f>SUM(H46:H50)</f>
        <v>2225</v>
      </c>
    </row>
    <row r="70" spans="1:8" ht="11.25" customHeight="1" x14ac:dyDescent="0.2">
      <c r="A70" s="18" t="s">
        <v>129</v>
      </c>
      <c r="B70" s="19">
        <f>SUM(B51:B55)</f>
        <v>26451</v>
      </c>
      <c r="C70" s="19">
        <f>SUM(C51:C55)</f>
        <v>13733</v>
      </c>
      <c r="D70" s="19">
        <f>SUM(D51:D55)</f>
        <v>12718</v>
      </c>
      <c r="E70" s="22" t="s">
        <v>130</v>
      </c>
      <c r="F70" s="19">
        <f>SUM(F51:F55)</f>
        <v>786</v>
      </c>
      <c r="G70" s="19">
        <f>SUM(G51:G55)</f>
        <v>158</v>
      </c>
      <c r="H70" s="21">
        <f>SUM(H51:H55)</f>
        <v>628</v>
      </c>
    </row>
    <row r="71" spans="1:8" ht="11.25" customHeight="1" thickBot="1" x14ac:dyDescent="0.25">
      <c r="A71" s="31"/>
      <c r="B71" s="26"/>
      <c r="C71" s="26"/>
      <c r="D71" s="26"/>
      <c r="E71" s="25" t="s">
        <v>131</v>
      </c>
      <c r="F71" s="26">
        <f>F56</f>
        <v>117</v>
      </c>
      <c r="G71" s="26">
        <f>G56</f>
        <v>12</v>
      </c>
      <c r="H71" s="27">
        <f>H56</f>
        <v>105</v>
      </c>
    </row>
    <row r="72" spans="1:8" ht="13.8" thickBot="1" x14ac:dyDescent="0.25">
      <c r="A72" s="10"/>
      <c r="B72" s="10"/>
      <c r="C72" s="10"/>
      <c r="D72" s="10"/>
      <c r="E72" s="10"/>
      <c r="F72" s="10"/>
      <c r="G72" s="10"/>
      <c r="H72" s="10"/>
    </row>
    <row r="73" spans="1:8" x14ac:dyDescent="0.2">
      <c r="A73" s="51" t="s">
        <v>132</v>
      </c>
      <c r="B73" s="52"/>
      <c r="C73" s="53" t="s">
        <v>3</v>
      </c>
      <c r="D73" s="52"/>
      <c r="E73" s="53" t="s">
        <v>133</v>
      </c>
      <c r="F73" s="52"/>
      <c r="G73" s="53" t="s">
        <v>2</v>
      </c>
      <c r="H73" s="54"/>
    </row>
    <row r="74" spans="1:8" ht="13.8" thickBot="1" x14ac:dyDescent="0.25">
      <c r="A74" s="32" t="s">
        <v>8</v>
      </c>
      <c r="B74" s="33"/>
      <c r="C74" s="34">
        <f>SUM(C75:C77)</f>
        <v>342708</v>
      </c>
      <c r="D74" s="35" t="str">
        <f>IF(C74=B59,"","ERROR")</f>
        <v/>
      </c>
      <c r="E74" s="34">
        <f t="shared" ref="E74:G74" si="0">SUM(E75:E77)</f>
        <v>169581</v>
      </c>
      <c r="F74" s="35" t="str">
        <f>IF(E74=C59,"","ERROR")</f>
        <v/>
      </c>
      <c r="G74" s="34">
        <f t="shared" si="0"/>
        <v>173127</v>
      </c>
      <c r="H74" s="36" t="str">
        <f>IF(G74=D59,"","ERROR")</f>
        <v/>
      </c>
    </row>
    <row r="75" spans="1:8" ht="13.8" thickTop="1" x14ac:dyDescent="0.2">
      <c r="A75" s="37" t="s">
        <v>134</v>
      </c>
      <c r="B75" s="20" t="s">
        <v>135</v>
      </c>
      <c r="C75" s="38">
        <f>E75+G75</f>
        <v>41104</v>
      </c>
      <c r="D75" s="39">
        <f>C75/C74</f>
        <v>0.11993884006209368</v>
      </c>
      <c r="E75" s="38">
        <f>SUM(C61:C63)</f>
        <v>20962</v>
      </c>
      <c r="F75" s="39">
        <f>E75/E74</f>
        <v>0.12361054599277041</v>
      </c>
      <c r="G75" s="38">
        <f>SUM(D61:D63)</f>
        <v>20142</v>
      </c>
      <c r="H75" s="40">
        <f>G75/G74</f>
        <v>0.11634233828345665</v>
      </c>
    </row>
    <row r="76" spans="1:8" x14ac:dyDescent="0.2">
      <c r="A76" s="37" t="s">
        <v>136</v>
      </c>
      <c r="B76" s="20" t="s">
        <v>137</v>
      </c>
      <c r="C76" s="41">
        <f>E76+G76</f>
        <v>213635</v>
      </c>
      <c r="D76" s="42">
        <f>C76/C74</f>
        <v>0.62337325069738669</v>
      </c>
      <c r="E76" s="41">
        <f>SUM(C64:C70,G61:G63)</f>
        <v>109685</v>
      </c>
      <c r="F76" s="42">
        <f>E76/E74</f>
        <v>0.64680005425136067</v>
      </c>
      <c r="G76" s="41">
        <f>SUM(D64:D70,H61:H63)</f>
        <v>103950</v>
      </c>
      <c r="H76" s="43">
        <f>G76/G74</f>
        <v>0.60042627666395187</v>
      </c>
    </row>
    <row r="77" spans="1:8" ht="13.8" thickBot="1" x14ac:dyDescent="0.25">
      <c r="A77" s="44" t="s">
        <v>138</v>
      </c>
      <c r="B77" s="45" t="s">
        <v>139</v>
      </c>
      <c r="C77" s="46">
        <f>E77+G77</f>
        <v>87969</v>
      </c>
      <c r="D77" s="47">
        <f>C77/C74</f>
        <v>0.25668790924051965</v>
      </c>
      <c r="E77" s="46">
        <f>SUM(G64:G71)</f>
        <v>38934</v>
      </c>
      <c r="F77" s="47">
        <f>E77/E74</f>
        <v>0.22958939975586887</v>
      </c>
      <c r="G77" s="46">
        <f>SUM(H64:H71)</f>
        <v>49035</v>
      </c>
      <c r="H77" s="48">
        <f>G77/G74</f>
        <v>0.28323138505259143</v>
      </c>
    </row>
    <row r="78" spans="1:8" x14ac:dyDescent="0.2">
      <c r="A78" s="49" t="s">
        <v>140</v>
      </c>
    </row>
  </sheetData>
  <dataConsolidate/>
  <mergeCells count="5">
    <mergeCell ref="A1:H1"/>
    <mergeCell ref="A73:B73"/>
    <mergeCell ref="C73:D73"/>
    <mergeCell ref="E73:F73"/>
    <mergeCell ref="G73:H73"/>
  </mergeCells>
  <phoneticPr fontId="3"/>
  <conditionalFormatting sqref="C74">
    <cfRule type="cellIs" dxfId="29" priority="3" operator="notEqual">
      <formula>$B$59</formula>
    </cfRule>
  </conditionalFormatting>
  <conditionalFormatting sqref="E74">
    <cfRule type="cellIs" dxfId="28" priority="2" operator="notEqual">
      <formula>$C$59</formula>
    </cfRule>
  </conditionalFormatting>
  <conditionalFormatting sqref="G74">
    <cfRule type="cellIs" dxfId="27" priority="1" operator="notEqual">
      <formula>$D$59</formula>
    </cfRule>
  </conditionalFormatting>
  <printOptions horizontalCentered="1"/>
  <pageMargins left="0.39370078740157483" right="0.39370078740157483" top="0.39370078740157483" bottom="0.39370078740157483" header="0.39370078740157483" footer="0.39370078740157483"/>
  <pageSetup paperSize="9" scale="95" fitToWidth="0" orientation="portrait" r:id="rId1"/>
  <headerFooter alignWithMargins="0">
    <oddHeader xml:space="preserve">&amp;R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61683F-DEC2-4A24-8506-963EDAEE3F67}">
  <dimension ref="A1:J78"/>
  <sheetViews>
    <sheetView zoomScaleNormal="100" zoomScaleSheetLayoutView="100" workbookViewId="0">
      <selection sqref="A1:H1"/>
    </sheetView>
  </sheetViews>
  <sheetFormatPr defaultColWidth="9" defaultRowHeight="13.2" x14ac:dyDescent="0.2"/>
  <cols>
    <col min="1" max="4" width="11.21875" style="6" customWidth="1"/>
    <col min="5" max="5" width="11.21875" style="11" customWidth="1"/>
    <col min="6" max="8" width="11.21875" style="6" customWidth="1"/>
    <col min="9" max="16384" width="9" style="6"/>
  </cols>
  <sheetData>
    <row r="1" spans="1:10" ht="18.75" customHeight="1" x14ac:dyDescent="0.2">
      <c r="A1" s="50" t="s">
        <v>5</v>
      </c>
      <c r="B1" s="50"/>
      <c r="C1" s="50"/>
      <c r="D1" s="50"/>
      <c r="E1" s="50"/>
      <c r="F1" s="50"/>
      <c r="G1" s="50"/>
      <c r="H1" s="50"/>
      <c r="I1" s="5"/>
      <c r="J1" s="5"/>
    </row>
    <row r="2" spans="1:10" ht="16.5" customHeight="1" thickBot="1" x14ac:dyDescent="0.25">
      <c r="A2" s="1"/>
      <c r="B2" s="1"/>
      <c r="C2" s="1"/>
      <c r="D2" s="1"/>
      <c r="E2" s="7"/>
      <c r="F2" s="1"/>
      <c r="G2" s="1"/>
      <c r="H2" s="8" t="s">
        <v>143</v>
      </c>
      <c r="I2" s="5"/>
      <c r="J2" s="9"/>
    </row>
    <row r="3" spans="1:10" s="11" customFormat="1" ht="15" customHeight="1" x14ac:dyDescent="0.2">
      <c r="A3" s="2" t="s">
        <v>6</v>
      </c>
      <c r="B3" s="3" t="s">
        <v>3</v>
      </c>
      <c r="C3" s="3" t="s">
        <v>1</v>
      </c>
      <c r="D3" s="3" t="s">
        <v>2</v>
      </c>
      <c r="E3" s="3" t="s">
        <v>7</v>
      </c>
      <c r="F3" s="3" t="s">
        <v>3</v>
      </c>
      <c r="G3" s="3" t="s">
        <v>1</v>
      </c>
      <c r="H3" s="4" t="s">
        <v>2</v>
      </c>
      <c r="I3" s="10"/>
      <c r="J3" s="10"/>
    </row>
    <row r="4" spans="1:10" ht="12" customHeight="1" thickBot="1" x14ac:dyDescent="0.25">
      <c r="A4" s="12" t="s">
        <v>8</v>
      </c>
      <c r="B4" s="13">
        <f>SUM(B6:B55,F6:F56)</f>
        <v>342681</v>
      </c>
      <c r="C4" s="13">
        <f>SUM(C6:C55,G6:G56)</f>
        <v>169550</v>
      </c>
      <c r="D4" s="13">
        <f>SUM(D6:D55,H6:H56)</f>
        <v>173131</v>
      </c>
      <c r="E4" s="14"/>
      <c r="F4" s="15"/>
      <c r="G4" s="15"/>
      <c r="H4" s="16"/>
    </row>
    <row r="5" spans="1:10" ht="5.25" customHeight="1" thickTop="1" x14ac:dyDescent="0.2">
      <c r="A5" s="17"/>
      <c r="B5" s="15"/>
      <c r="C5" s="15"/>
      <c r="D5" s="15"/>
      <c r="E5" s="14"/>
      <c r="F5" s="15"/>
      <c r="G5" s="15"/>
      <c r="H5" s="16"/>
    </row>
    <row r="6" spans="1:10" ht="11.25" customHeight="1" x14ac:dyDescent="0.2">
      <c r="A6" s="18" t="s">
        <v>9</v>
      </c>
      <c r="B6" s="19">
        <v>1991</v>
      </c>
      <c r="C6" s="19">
        <v>962</v>
      </c>
      <c r="D6" s="19">
        <v>1029</v>
      </c>
      <c r="E6" s="20" t="s">
        <v>10</v>
      </c>
      <c r="F6" s="19">
        <v>6337</v>
      </c>
      <c r="G6" s="19">
        <v>3243</v>
      </c>
      <c r="H6" s="21">
        <v>3094</v>
      </c>
    </row>
    <row r="7" spans="1:10" ht="11.25" customHeight="1" x14ac:dyDescent="0.2">
      <c r="A7" s="18" t="s">
        <v>11</v>
      </c>
      <c r="B7" s="19">
        <v>2341</v>
      </c>
      <c r="C7" s="19">
        <v>1159</v>
      </c>
      <c r="D7" s="19">
        <v>1182</v>
      </c>
      <c r="E7" s="20" t="s">
        <v>12</v>
      </c>
      <c r="F7" s="19">
        <v>6308</v>
      </c>
      <c r="G7" s="19">
        <v>3386</v>
      </c>
      <c r="H7" s="21">
        <v>2922</v>
      </c>
    </row>
    <row r="8" spans="1:10" ht="11.25" customHeight="1" x14ac:dyDescent="0.2">
      <c r="A8" s="18" t="s">
        <v>13</v>
      </c>
      <c r="B8" s="19">
        <v>2344</v>
      </c>
      <c r="C8" s="19">
        <v>1230</v>
      </c>
      <c r="D8" s="19">
        <v>1114</v>
      </c>
      <c r="E8" s="20" t="s">
        <v>14</v>
      </c>
      <c r="F8" s="19">
        <v>6218</v>
      </c>
      <c r="G8" s="19">
        <v>3160</v>
      </c>
      <c r="H8" s="21">
        <v>3058</v>
      </c>
    </row>
    <row r="9" spans="1:10" ht="11.25" customHeight="1" x14ac:dyDescent="0.2">
      <c r="A9" s="18" t="s">
        <v>15</v>
      </c>
      <c r="B9" s="19">
        <v>2327</v>
      </c>
      <c r="C9" s="19">
        <v>1184</v>
      </c>
      <c r="D9" s="19">
        <v>1143</v>
      </c>
      <c r="E9" s="20" t="s">
        <v>16</v>
      </c>
      <c r="F9" s="19">
        <v>5993</v>
      </c>
      <c r="G9" s="19">
        <v>3174</v>
      </c>
      <c r="H9" s="21">
        <v>2819</v>
      </c>
    </row>
    <row r="10" spans="1:10" ht="11.25" customHeight="1" x14ac:dyDescent="0.2">
      <c r="A10" s="18" t="s">
        <v>17</v>
      </c>
      <c r="B10" s="19">
        <v>2499</v>
      </c>
      <c r="C10" s="19">
        <v>1327</v>
      </c>
      <c r="D10" s="19">
        <v>1172</v>
      </c>
      <c r="E10" s="20" t="s">
        <v>18</v>
      </c>
      <c r="F10" s="19">
        <v>5643</v>
      </c>
      <c r="G10" s="19">
        <v>2878</v>
      </c>
      <c r="H10" s="21">
        <v>2765</v>
      </c>
    </row>
    <row r="11" spans="1:10" ht="11.25" customHeight="1" x14ac:dyDescent="0.2">
      <c r="A11" s="18" t="s">
        <v>19</v>
      </c>
      <c r="B11" s="19">
        <v>2708</v>
      </c>
      <c r="C11" s="19">
        <v>1379</v>
      </c>
      <c r="D11" s="19">
        <v>1329</v>
      </c>
      <c r="E11" s="20" t="s">
        <v>20</v>
      </c>
      <c r="F11" s="19">
        <v>5644</v>
      </c>
      <c r="G11" s="19">
        <v>2929</v>
      </c>
      <c r="H11" s="21">
        <v>2715</v>
      </c>
    </row>
    <row r="12" spans="1:10" ht="11.25" customHeight="1" x14ac:dyDescent="0.2">
      <c r="A12" s="18" t="s">
        <v>21</v>
      </c>
      <c r="B12" s="19">
        <v>2844</v>
      </c>
      <c r="C12" s="19">
        <v>1492</v>
      </c>
      <c r="D12" s="19">
        <v>1352</v>
      </c>
      <c r="E12" s="20" t="s">
        <v>22</v>
      </c>
      <c r="F12" s="19">
        <v>5307</v>
      </c>
      <c r="G12" s="19">
        <v>2770</v>
      </c>
      <c r="H12" s="21">
        <v>2537</v>
      </c>
    </row>
    <row r="13" spans="1:10" ht="11.25" customHeight="1" x14ac:dyDescent="0.2">
      <c r="A13" s="18" t="s">
        <v>23</v>
      </c>
      <c r="B13" s="19">
        <v>2897</v>
      </c>
      <c r="C13" s="19">
        <v>1470</v>
      </c>
      <c r="D13" s="19">
        <v>1427</v>
      </c>
      <c r="E13" s="20" t="s">
        <v>24</v>
      </c>
      <c r="F13" s="19">
        <v>4439</v>
      </c>
      <c r="G13" s="19">
        <v>2298</v>
      </c>
      <c r="H13" s="21">
        <v>2141</v>
      </c>
    </row>
    <row r="14" spans="1:10" ht="11.25" customHeight="1" x14ac:dyDescent="0.2">
      <c r="A14" s="18" t="s">
        <v>25</v>
      </c>
      <c r="B14" s="19">
        <v>2955</v>
      </c>
      <c r="C14" s="19">
        <v>1512</v>
      </c>
      <c r="D14" s="19">
        <v>1443</v>
      </c>
      <c r="E14" s="20" t="s">
        <v>26</v>
      </c>
      <c r="F14" s="19">
        <v>4640</v>
      </c>
      <c r="G14" s="19">
        <v>2435</v>
      </c>
      <c r="H14" s="21">
        <v>2205</v>
      </c>
    </row>
    <row r="15" spans="1:10" ht="11.25" customHeight="1" x14ac:dyDescent="0.2">
      <c r="A15" s="18" t="s">
        <v>27</v>
      </c>
      <c r="B15" s="19">
        <v>3017</v>
      </c>
      <c r="C15" s="19">
        <v>1540</v>
      </c>
      <c r="D15" s="19">
        <v>1477</v>
      </c>
      <c r="E15" s="20" t="s">
        <v>28</v>
      </c>
      <c r="F15" s="19">
        <v>4557</v>
      </c>
      <c r="G15" s="19">
        <v>2336</v>
      </c>
      <c r="H15" s="21">
        <v>2221</v>
      </c>
    </row>
    <row r="16" spans="1:10" ht="11.25" customHeight="1" x14ac:dyDescent="0.2">
      <c r="A16" s="18" t="s">
        <v>29</v>
      </c>
      <c r="B16" s="19">
        <v>2893</v>
      </c>
      <c r="C16" s="19">
        <v>1439</v>
      </c>
      <c r="D16" s="19">
        <v>1454</v>
      </c>
      <c r="E16" s="20" t="s">
        <v>30</v>
      </c>
      <c r="F16" s="19">
        <v>4082</v>
      </c>
      <c r="G16" s="19">
        <v>2081</v>
      </c>
      <c r="H16" s="21">
        <v>2001</v>
      </c>
    </row>
    <row r="17" spans="1:8" ht="11.25" customHeight="1" x14ac:dyDescent="0.2">
      <c r="A17" s="18" t="s">
        <v>31</v>
      </c>
      <c r="B17" s="19">
        <v>3024</v>
      </c>
      <c r="C17" s="19">
        <v>1552</v>
      </c>
      <c r="D17" s="19">
        <v>1472</v>
      </c>
      <c r="E17" s="20" t="s">
        <v>32</v>
      </c>
      <c r="F17" s="19">
        <v>3909</v>
      </c>
      <c r="G17" s="19">
        <v>2039</v>
      </c>
      <c r="H17" s="21">
        <v>1870</v>
      </c>
    </row>
    <row r="18" spans="1:8" ht="11.25" customHeight="1" x14ac:dyDescent="0.2">
      <c r="A18" s="18" t="s">
        <v>33</v>
      </c>
      <c r="B18" s="19">
        <v>2947</v>
      </c>
      <c r="C18" s="19">
        <v>1508</v>
      </c>
      <c r="D18" s="19">
        <v>1439</v>
      </c>
      <c r="E18" s="20" t="s">
        <v>34</v>
      </c>
      <c r="F18" s="19">
        <v>3489</v>
      </c>
      <c r="G18" s="19">
        <v>1779</v>
      </c>
      <c r="H18" s="21">
        <v>1710</v>
      </c>
    </row>
    <row r="19" spans="1:8" ht="11.25" customHeight="1" x14ac:dyDescent="0.2">
      <c r="A19" s="18" t="s">
        <v>35</v>
      </c>
      <c r="B19" s="19">
        <v>3069</v>
      </c>
      <c r="C19" s="19">
        <v>1606</v>
      </c>
      <c r="D19" s="19">
        <v>1463</v>
      </c>
      <c r="E19" s="20" t="s">
        <v>36</v>
      </c>
      <c r="F19" s="19">
        <v>3508</v>
      </c>
      <c r="G19" s="19">
        <v>1764</v>
      </c>
      <c r="H19" s="21">
        <v>1744</v>
      </c>
    </row>
    <row r="20" spans="1:8" ht="11.25" customHeight="1" x14ac:dyDescent="0.2">
      <c r="A20" s="18" t="s">
        <v>37</v>
      </c>
      <c r="B20" s="19">
        <v>3101</v>
      </c>
      <c r="C20" s="19">
        <v>1551</v>
      </c>
      <c r="D20" s="19">
        <v>1550</v>
      </c>
      <c r="E20" s="20" t="s">
        <v>38</v>
      </c>
      <c r="F20" s="19">
        <v>3332</v>
      </c>
      <c r="G20" s="19">
        <v>1682</v>
      </c>
      <c r="H20" s="21">
        <v>1650</v>
      </c>
    </row>
    <row r="21" spans="1:8" ht="11.25" customHeight="1" x14ac:dyDescent="0.2">
      <c r="A21" s="18" t="s">
        <v>39</v>
      </c>
      <c r="B21" s="19">
        <v>3054</v>
      </c>
      <c r="C21" s="19">
        <v>1556</v>
      </c>
      <c r="D21" s="19">
        <v>1498</v>
      </c>
      <c r="E21" s="20" t="s">
        <v>40</v>
      </c>
      <c r="F21" s="19">
        <v>3499</v>
      </c>
      <c r="G21" s="19">
        <v>1734</v>
      </c>
      <c r="H21" s="21">
        <v>1765</v>
      </c>
    </row>
    <row r="22" spans="1:8" ht="11.25" customHeight="1" x14ac:dyDescent="0.2">
      <c r="A22" s="18" t="s">
        <v>41</v>
      </c>
      <c r="B22" s="19">
        <v>3169</v>
      </c>
      <c r="C22" s="19">
        <v>1657</v>
      </c>
      <c r="D22" s="19">
        <v>1512</v>
      </c>
      <c r="E22" s="20" t="s">
        <v>42</v>
      </c>
      <c r="F22" s="19">
        <v>3093</v>
      </c>
      <c r="G22" s="19">
        <v>1562</v>
      </c>
      <c r="H22" s="21">
        <v>1531</v>
      </c>
    </row>
    <row r="23" spans="1:8" ht="11.25" customHeight="1" x14ac:dyDescent="0.2">
      <c r="A23" s="18" t="s">
        <v>43</v>
      </c>
      <c r="B23" s="19">
        <v>3102</v>
      </c>
      <c r="C23" s="19">
        <v>1548</v>
      </c>
      <c r="D23" s="19">
        <v>1554</v>
      </c>
      <c r="E23" s="20" t="s">
        <v>44</v>
      </c>
      <c r="F23" s="19">
        <v>3229</v>
      </c>
      <c r="G23" s="19">
        <v>1597</v>
      </c>
      <c r="H23" s="21">
        <v>1632</v>
      </c>
    </row>
    <row r="24" spans="1:8" ht="11.25" customHeight="1" x14ac:dyDescent="0.2">
      <c r="A24" s="18" t="s">
        <v>45</v>
      </c>
      <c r="B24" s="19">
        <v>2987</v>
      </c>
      <c r="C24" s="19">
        <v>1541</v>
      </c>
      <c r="D24" s="19">
        <v>1446</v>
      </c>
      <c r="E24" s="20" t="s">
        <v>46</v>
      </c>
      <c r="F24" s="19">
        <v>3351</v>
      </c>
      <c r="G24" s="19">
        <v>1611</v>
      </c>
      <c r="H24" s="21">
        <v>1740</v>
      </c>
    </row>
    <row r="25" spans="1:8" ht="11.25" customHeight="1" x14ac:dyDescent="0.2">
      <c r="A25" s="18" t="s">
        <v>47</v>
      </c>
      <c r="B25" s="19">
        <v>3120</v>
      </c>
      <c r="C25" s="19">
        <v>1608</v>
      </c>
      <c r="D25" s="19">
        <v>1512</v>
      </c>
      <c r="E25" s="20" t="s">
        <v>48</v>
      </c>
      <c r="F25" s="19">
        <v>3508</v>
      </c>
      <c r="G25" s="19">
        <v>1675</v>
      </c>
      <c r="H25" s="21">
        <v>1833</v>
      </c>
    </row>
    <row r="26" spans="1:8" ht="11.25" customHeight="1" x14ac:dyDescent="0.2">
      <c r="A26" s="18" t="s">
        <v>49</v>
      </c>
      <c r="B26" s="19">
        <v>3375</v>
      </c>
      <c r="C26" s="19">
        <v>1673</v>
      </c>
      <c r="D26" s="19">
        <v>1702</v>
      </c>
      <c r="E26" s="20" t="s">
        <v>50</v>
      </c>
      <c r="F26" s="19">
        <v>3463</v>
      </c>
      <c r="G26" s="19">
        <v>1676</v>
      </c>
      <c r="H26" s="21">
        <v>1787</v>
      </c>
    </row>
    <row r="27" spans="1:8" ht="11.25" customHeight="1" x14ac:dyDescent="0.2">
      <c r="A27" s="18" t="s">
        <v>51</v>
      </c>
      <c r="B27" s="19">
        <v>3449</v>
      </c>
      <c r="C27" s="19">
        <v>1726</v>
      </c>
      <c r="D27" s="19">
        <v>1723</v>
      </c>
      <c r="E27" s="20" t="s">
        <v>52</v>
      </c>
      <c r="F27" s="19">
        <v>3809</v>
      </c>
      <c r="G27" s="19">
        <v>1718</v>
      </c>
      <c r="H27" s="21">
        <v>2091</v>
      </c>
    </row>
    <row r="28" spans="1:8" ht="11.25" customHeight="1" x14ac:dyDescent="0.2">
      <c r="A28" s="18" t="s">
        <v>53</v>
      </c>
      <c r="B28" s="19">
        <v>3604</v>
      </c>
      <c r="C28" s="19">
        <v>1829</v>
      </c>
      <c r="D28" s="19">
        <v>1775</v>
      </c>
      <c r="E28" s="20" t="s">
        <v>54</v>
      </c>
      <c r="F28" s="19">
        <v>3918</v>
      </c>
      <c r="G28" s="19">
        <v>1827</v>
      </c>
      <c r="H28" s="21">
        <v>2091</v>
      </c>
    </row>
    <row r="29" spans="1:8" ht="11.25" customHeight="1" x14ac:dyDescent="0.2">
      <c r="A29" s="18" t="s">
        <v>55</v>
      </c>
      <c r="B29" s="19">
        <v>3576</v>
      </c>
      <c r="C29" s="19">
        <v>1773</v>
      </c>
      <c r="D29" s="19">
        <v>1803</v>
      </c>
      <c r="E29" s="20" t="s">
        <v>56</v>
      </c>
      <c r="F29" s="19">
        <v>4295</v>
      </c>
      <c r="G29" s="19">
        <v>2012</v>
      </c>
      <c r="H29" s="21">
        <v>2283</v>
      </c>
    </row>
    <row r="30" spans="1:8" ht="11.25" customHeight="1" x14ac:dyDescent="0.2">
      <c r="A30" s="18" t="s">
        <v>57</v>
      </c>
      <c r="B30" s="19">
        <v>3833</v>
      </c>
      <c r="C30" s="19">
        <v>1935</v>
      </c>
      <c r="D30" s="19">
        <v>1898</v>
      </c>
      <c r="E30" s="20" t="s">
        <v>58</v>
      </c>
      <c r="F30" s="19">
        <v>4817</v>
      </c>
      <c r="G30" s="19">
        <v>2193</v>
      </c>
      <c r="H30" s="21">
        <v>2624</v>
      </c>
    </row>
    <row r="31" spans="1:8" ht="11.25" customHeight="1" x14ac:dyDescent="0.2">
      <c r="A31" s="18" t="s">
        <v>59</v>
      </c>
      <c r="B31" s="19">
        <v>3780</v>
      </c>
      <c r="C31" s="19">
        <v>1905</v>
      </c>
      <c r="D31" s="19">
        <v>1875</v>
      </c>
      <c r="E31" s="20" t="s">
        <v>60</v>
      </c>
      <c r="F31" s="19">
        <v>4709</v>
      </c>
      <c r="G31" s="19">
        <v>2127</v>
      </c>
      <c r="H31" s="21">
        <v>2582</v>
      </c>
    </row>
    <row r="32" spans="1:8" ht="11.25" customHeight="1" x14ac:dyDescent="0.2">
      <c r="A32" s="18" t="s">
        <v>61</v>
      </c>
      <c r="B32" s="19">
        <v>3795</v>
      </c>
      <c r="C32" s="19">
        <v>1910</v>
      </c>
      <c r="D32" s="19">
        <v>1885</v>
      </c>
      <c r="E32" s="22" t="s">
        <v>62</v>
      </c>
      <c r="F32" s="19">
        <v>5179</v>
      </c>
      <c r="G32" s="19">
        <v>2279</v>
      </c>
      <c r="H32" s="21">
        <v>2900</v>
      </c>
    </row>
    <row r="33" spans="1:8" ht="11.25" customHeight="1" x14ac:dyDescent="0.2">
      <c r="A33" s="18" t="s">
        <v>63</v>
      </c>
      <c r="B33" s="19">
        <v>3778</v>
      </c>
      <c r="C33" s="19">
        <v>1913</v>
      </c>
      <c r="D33" s="19">
        <v>1865</v>
      </c>
      <c r="E33" s="22" t="s">
        <v>64</v>
      </c>
      <c r="F33" s="19">
        <v>4009</v>
      </c>
      <c r="G33" s="19">
        <v>1756</v>
      </c>
      <c r="H33" s="21">
        <v>2253</v>
      </c>
    </row>
    <row r="34" spans="1:8" ht="11.25" customHeight="1" x14ac:dyDescent="0.2">
      <c r="A34" s="18" t="s">
        <v>65</v>
      </c>
      <c r="B34" s="19">
        <v>3782</v>
      </c>
      <c r="C34" s="19">
        <v>1927</v>
      </c>
      <c r="D34" s="19">
        <v>1855</v>
      </c>
      <c r="E34" s="22" t="s">
        <v>66</v>
      </c>
      <c r="F34" s="19">
        <v>2833</v>
      </c>
      <c r="G34" s="19">
        <v>1216</v>
      </c>
      <c r="H34" s="21">
        <v>1617</v>
      </c>
    </row>
    <row r="35" spans="1:8" ht="11.25" customHeight="1" x14ac:dyDescent="0.2">
      <c r="A35" s="18" t="s">
        <v>67</v>
      </c>
      <c r="B35" s="19">
        <v>3830</v>
      </c>
      <c r="C35" s="19">
        <v>1966</v>
      </c>
      <c r="D35" s="19">
        <v>1864</v>
      </c>
      <c r="E35" s="22" t="s">
        <v>68</v>
      </c>
      <c r="F35" s="19">
        <v>3459</v>
      </c>
      <c r="G35" s="19">
        <v>1567</v>
      </c>
      <c r="H35" s="21">
        <v>1892</v>
      </c>
    </row>
    <row r="36" spans="1:8" ht="11.25" customHeight="1" x14ac:dyDescent="0.2">
      <c r="A36" s="18" t="s">
        <v>69</v>
      </c>
      <c r="B36" s="19">
        <v>3680</v>
      </c>
      <c r="C36" s="19">
        <v>1921</v>
      </c>
      <c r="D36" s="19">
        <v>1759</v>
      </c>
      <c r="E36" s="22" t="s">
        <v>70</v>
      </c>
      <c r="F36" s="19">
        <v>4008</v>
      </c>
      <c r="G36" s="19">
        <v>1717</v>
      </c>
      <c r="H36" s="21">
        <v>2291</v>
      </c>
    </row>
    <row r="37" spans="1:8" ht="11.25" customHeight="1" x14ac:dyDescent="0.2">
      <c r="A37" s="18" t="s">
        <v>71</v>
      </c>
      <c r="B37" s="19">
        <v>3606</v>
      </c>
      <c r="C37" s="19">
        <v>1846</v>
      </c>
      <c r="D37" s="19">
        <v>1760</v>
      </c>
      <c r="E37" s="22" t="s">
        <v>72</v>
      </c>
      <c r="F37" s="19">
        <v>3683</v>
      </c>
      <c r="G37" s="19">
        <v>1541</v>
      </c>
      <c r="H37" s="21">
        <v>2142</v>
      </c>
    </row>
    <row r="38" spans="1:8" ht="11.25" customHeight="1" x14ac:dyDescent="0.2">
      <c r="A38" s="18" t="s">
        <v>73</v>
      </c>
      <c r="B38" s="19">
        <v>3713</v>
      </c>
      <c r="C38" s="19">
        <v>1902</v>
      </c>
      <c r="D38" s="19">
        <v>1811</v>
      </c>
      <c r="E38" s="22" t="s">
        <v>74</v>
      </c>
      <c r="F38" s="19">
        <v>3670</v>
      </c>
      <c r="G38" s="19">
        <v>1529</v>
      </c>
      <c r="H38" s="21">
        <v>2141</v>
      </c>
    </row>
    <row r="39" spans="1:8" ht="11.25" customHeight="1" x14ac:dyDescent="0.2">
      <c r="A39" s="18" t="s">
        <v>75</v>
      </c>
      <c r="B39" s="19">
        <v>3762</v>
      </c>
      <c r="C39" s="19">
        <v>1891</v>
      </c>
      <c r="D39" s="19">
        <v>1871</v>
      </c>
      <c r="E39" s="22" t="s">
        <v>76</v>
      </c>
      <c r="F39" s="19">
        <v>3132</v>
      </c>
      <c r="G39" s="19">
        <v>1314</v>
      </c>
      <c r="H39" s="21">
        <v>1818</v>
      </c>
    </row>
    <row r="40" spans="1:8" ht="11.25" customHeight="1" x14ac:dyDescent="0.2">
      <c r="A40" s="18" t="s">
        <v>77</v>
      </c>
      <c r="B40" s="19">
        <v>3788</v>
      </c>
      <c r="C40" s="19">
        <v>1925</v>
      </c>
      <c r="D40" s="19">
        <v>1863</v>
      </c>
      <c r="E40" s="22" t="s">
        <v>78</v>
      </c>
      <c r="F40" s="19">
        <v>2674</v>
      </c>
      <c r="G40" s="19">
        <v>1119</v>
      </c>
      <c r="H40" s="21">
        <v>1555</v>
      </c>
    </row>
    <row r="41" spans="1:8" ht="11.25" customHeight="1" x14ac:dyDescent="0.2">
      <c r="A41" s="18" t="s">
        <v>79</v>
      </c>
      <c r="B41" s="19">
        <v>3897</v>
      </c>
      <c r="C41" s="19">
        <v>2021</v>
      </c>
      <c r="D41" s="19">
        <v>1876</v>
      </c>
      <c r="E41" s="22" t="s">
        <v>80</v>
      </c>
      <c r="F41" s="19">
        <v>2273</v>
      </c>
      <c r="G41" s="19">
        <v>958</v>
      </c>
      <c r="H41" s="21">
        <v>1315</v>
      </c>
    </row>
    <row r="42" spans="1:8" ht="11.25" customHeight="1" x14ac:dyDescent="0.2">
      <c r="A42" s="18" t="s">
        <v>81</v>
      </c>
      <c r="B42" s="19">
        <v>3994</v>
      </c>
      <c r="C42" s="19">
        <v>2043</v>
      </c>
      <c r="D42" s="19">
        <v>1951</v>
      </c>
      <c r="E42" s="22" t="s">
        <v>82</v>
      </c>
      <c r="F42" s="19">
        <v>2228</v>
      </c>
      <c r="G42" s="19">
        <v>947</v>
      </c>
      <c r="H42" s="21">
        <v>1281</v>
      </c>
    </row>
    <row r="43" spans="1:8" ht="11.25" customHeight="1" x14ac:dyDescent="0.2">
      <c r="A43" s="18" t="s">
        <v>83</v>
      </c>
      <c r="B43" s="19">
        <v>4078</v>
      </c>
      <c r="C43" s="19">
        <v>2083</v>
      </c>
      <c r="D43" s="19">
        <v>1995</v>
      </c>
      <c r="E43" s="22" t="s">
        <v>84</v>
      </c>
      <c r="F43" s="19">
        <v>1934</v>
      </c>
      <c r="G43" s="19">
        <v>820</v>
      </c>
      <c r="H43" s="21">
        <v>1114</v>
      </c>
    </row>
    <row r="44" spans="1:8" ht="11.25" customHeight="1" x14ac:dyDescent="0.2">
      <c r="A44" s="18" t="s">
        <v>85</v>
      </c>
      <c r="B44" s="19">
        <v>4031</v>
      </c>
      <c r="C44" s="19">
        <v>2072</v>
      </c>
      <c r="D44" s="19">
        <v>1959</v>
      </c>
      <c r="E44" s="22" t="s">
        <v>86</v>
      </c>
      <c r="F44" s="19">
        <v>1758</v>
      </c>
      <c r="G44" s="19">
        <v>697</v>
      </c>
      <c r="H44" s="21">
        <v>1061</v>
      </c>
    </row>
    <row r="45" spans="1:8" ht="11.25" customHeight="1" x14ac:dyDescent="0.2">
      <c r="A45" s="18" t="s">
        <v>87</v>
      </c>
      <c r="B45" s="19">
        <v>4283</v>
      </c>
      <c r="C45" s="19">
        <v>2171</v>
      </c>
      <c r="D45" s="19">
        <v>2112</v>
      </c>
      <c r="E45" s="22" t="s">
        <v>88</v>
      </c>
      <c r="F45" s="19">
        <v>1211</v>
      </c>
      <c r="G45" s="19">
        <v>477</v>
      </c>
      <c r="H45" s="21">
        <v>734</v>
      </c>
    </row>
    <row r="46" spans="1:8" ht="11.25" customHeight="1" x14ac:dyDescent="0.2">
      <c r="A46" s="18" t="s">
        <v>89</v>
      </c>
      <c r="B46" s="19">
        <v>4520</v>
      </c>
      <c r="C46" s="19">
        <v>2296</v>
      </c>
      <c r="D46" s="19">
        <v>2224</v>
      </c>
      <c r="E46" s="22" t="s">
        <v>90</v>
      </c>
      <c r="F46" s="19">
        <v>1019</v>
      </c>
      <c r="G46" s="19">
        <v>373</v>
      </c>
      <c r="H46" s="21">
        <v>646</v>
      </c>
    </row>
    <row r="47" spans="1:8" ht="11.25" customHeight="1" x14ac:dyDescent="0.2">
      <c r="A47" s="18" t="s">
        <v>91</v>
      </c>
      <c r="B47" s="19">
        <v>4504</v>
      </c>
      <c r="C47" s="19">
        <v>2301</v>
      </c>
      <c r="D47" s="19">
        <v>2203</v>
      </c>
      <c r="E47" s="22" t="s">
        <v>92</v>
      </c>
      <c r="F47" s="19">
        <v>822</v>
      </c>
      <c r="G47" s="19">
        <v>291</v>
      </c>
      <c r="H47" s="21">
        <v>531</v>
      </c>
    </row>
    <row r="48" spans="1:8" ht="11.25" customHeight="1" x14ac:dyDescent="0.2">
      <c r="A48" s="18" t="s">
        <v>93</v>
      </c>
      <c r="B48" s="19">
        <v>4541</v>
      </c>
      <c r="C48" s="19">
        <v>2304</v>
      </c>
      <c r="D48" s="19">
        <v>2237</v>
      </c>
      <c r="E48" s="22" t="s">
        <v>94</v>
      </c>
      <c r="F48" s="19">
        <v>628</v>
      </c>
      <c r="G48" s="19">
        <v>195</v>
      </c>
      <c r="H48" s="21">
        <v>433</v>
      </c>
    </row>
    <row r="49" spans="1:10" ht="11.25" customHeight="1" x14ac:dyDescent="0.2">
      <c r="A49" s="18" t="s">
        <v>95</v>
      </c>
      <c r="B49" s="19">
        <v>4550</v>
      </c>
      <c r="C49" s="19">
        <v>2323</v>
      </c>
      <c r="D49" s="19">
        <v>2227</v>
      </c>
      <c r="E49" s="22" t="s">
        <v>96</v>
      </c>
      <c r="F49" s="19">
        <v>517</v>
      </c>
      <c r="G49" s="19">
        <v>135</v>
      </c>
      <c r="H49" s="21">
        <v>382</v>
      </c>
    </row>
    <row r="50" spans="1:10" ht="11.25" customHeight="1" x14ac:dyDescent="0.2">
      <c r="A50" s="18" t="s">
        <v>97</v>
      </c>
      <c r="B50" s="19">
        <v>4811</v>
      </c>
      <c r="C50" s="19">
        <v>2518</v>
      </c>
      <c r="D50" s="19">
        <v>2293</v>
      </c>
      <c r="E50" s="22" t="s">
        <v>98</v>
      </c>
      <c r="F50" s="19">
        <v>352</v>
      </c>
      <c r="G50" s="19">
        <v>92</v>
      </c>
      <c r="H50" s="21">
        <v>260</v>
      </c>
    </row>
    <row r="51" spans="1:10" ht="11.25" customHeight="1" x14ac:dyDescent="0.2">
      <c r="A51" s="18" t="s">
        <v>99</v>
      </c>
      <c r="B51" s="19">
        <v>4860</v>
      </c>
      <c r="C51" s="19">
        <v>2527</v>
      </c>
      <c r="D51" s="19">
        <v>2333</v>
      </c>
      <c r="E51" s="22" t="s">
        <v>100</v>
      </c>
      <c r="F51" s="19">
        <v>277</v>
      </c>
      <c r="G51" s="19">
        <v>66</v>
      </c>
      <c r="H51" s="21">
        <v>211</v>
      </c>
    </row>
    <row r="52" spans="1:10" ht="11.25" customHeight="1" x14ac:dyDescent="0.2">
      <c r="A52" s="18" t="s">
        <v>101</v>
      </c>
      <c r="B52" s="19">
        <v>5111</v>
      </c>
      <c r="C52" s="19">
        <v>2677</v>
      </c>
      <c r="D52" s="19">
        <v>2434</v>
      </c>
      <c r="E52" s="22" t="s">
        <v>102</v>
      </c>
      <c r="F52" s="19">
        <v>202</v>
      </c>
      <c r="G52" s="19">
        <v>45</v>
      </c>
      <c r="H52" s="21">
        <v>157</v>
      </c>
    </row>
    <row r="53" spans="1:10" ht="11.25" customHeight="1" x14ac:dyDescent="0.2">
      <c r="A53" s="18" t="s">
        <v>103</v>
      </c>
      <c r="B53" s="19">
        <v>5223</v>
      </c>
      <c r="C53" s="19">
        <v>2711</v>
      </c>
      <c r="D53" s="19">
        <v>2512</v>
      </c>
      <c r="E53" s="22" t="s">
        <v>104</v>
      </c>
      <c r="F53" s="19">
        <v>150</v>
      </c>
      <c r="G53" s="19">
        <v>31</v>
      </c>
      <c r="H53" s="21">
        <v>119</v>
      </c>
    </row>
    <row r="54" spans="1:10" ht="11.25" customHeight="1" x14ac:dyDescent="0.2">
      <c r="A54" s="18" t="s">
        <v>105</v>
      </c>
      <c r="B54" s="19">
        <v>5429</v>
      </c>
      <c r="C54" s="19">
        <v>2803</v>
      </c>
      <c r="D54" s="19">
        <v>2626</v>
      </c>
      <c r="E54" s="22" t="s">
        <v>106</v>
      </c>
      <c r="F54" s="19">
        <v>103</v>
      </c>
      <c r="G54" s="19">
        <v>19</v>
      </c>
      <c r="H54" s="21">
        <v>84</v>
      </c>
    </row>
    <row r="55" spans="1:10" ht="11.25" customHeight="1" x14ac:dyDescent="0.2">
      <c r="A55" s="18" t="s">
        <v>107</v>
      </c>
      <c r="B55" s="19">
        <v>5710</v>
      </c>
      <c r="C55" s="19">
        <v>2953</v>
      </c>
      <c r="D55" s="19">
        <v>2757</v>
      </c>
      <c r="E55" s="22" t="s">
        <v>108</v>
      </c>
      <c r="F55" s="19">
        <v>68</v>
      </c>
      <c r="G55" s="19">
        <v>5</v>
      </c>
      <c r="H55" s="21">
        <v>63</v>
      </c>
    </row>
    <row r="56" spans="1:10" ht="11.25" customHeight="1" thickBot="1" x14ac:dyDescent="0.25">
      <c r="A56" s="23"/>
      <c r="B56" s="24" t="s">
        <v>4</v>
      </c>
      <c r="C56" s="24" t="s">
        <v>4</v>
      </c>
      <c r="D56" s="24" t="s">
        <v>4</v>
      </c>
      <c r="E56" s="25" t="s">
        <v>109</v>
      </c>
      <c r="F56" s="26">
        <v>113</v>
      </c>
      <c r="G56" s="26">
        <v>9</v>
      </c>
      <c r="H56" s="27">
        <v>104</v>
      </c>
    </row>
    <row r="57" spans="1:10" ht="9" customHeight="1" thickBot="1" x14ac:dyDescent="0.25">
      <c r="A57" s="10"/>
      <c r="B57" s="10"/>
      <c r="C57" s="10"/>
      <c r="D57" s="10"/>
      <c r="E57" s="10"/>
      <c r="F57" s="10"/>
      <c r="G57" s="10"/>
      <c r="H57" s="10"/>
    </row>
    <row r="58" spans="1:10" ht="15" customHeight="1" x14ac:dyDescent="0.2">
      <c r="A58" s="2" t="s">
        <v>7</v>
      </c>
      <c r="B58" s="3" t="s">
        <v>3</v>
      </c>
      <c r="C58" s="3" t="s">
        <v>1</v>
      </c>
      <c r="D58" s="3" t="s">
        <v>2</v>
      </c>
      <c r="E58" s="3" t="s">
        <v>7</v>
      </c>
      <c r="F58" s="3" t="s">
        <v>3</v>
      </c>
      <c r="G58" s="3" t="s">
        <v>1</v>
      </c>
      <c r="H58" s="4" t="s">
        <v>2</v>
      </c>
    </row>
    <row r="59" spans="1:10" ht="12" customHeight="1" thickBot="1" x14ac:dyDescent="0.25">
      <c r="A59" s="12" t="s">
        <v>110</v>
      </c>
      <c r="B59" s="13">
        <f>SUM(B61:B70)+SUM(F61:F71)</f>
        <v>342681</v>
      </c>
      <c r="C59" s="13">
        <f>SUM(C61:C70)+SUM(G61:G71)</f>
        <v>169550</v>
      </c>
      <c r="D59" s="13">
        <f>SUM(D61:D70)+SUM(H61:H71)</f>
        <v>173131</v>
      </c>
      <c r="E59" s="14"/>
      <c r="F59" s="15"/>
      <c r="G59" s="15"/>
      <c r="H59" s="16"/>
    </row>
    <row r="60" spans="1:10" ht="5.25" customHeight="1" thickTop="1" x14ac:dyDescent="0.2">
      <c r="A60" s="28"/>
      <c r="B60" s="29"/>
      <c r="C60" s="29"/>
      <c r="D60" s="29"/>
      <c r="E60" s="14"/>
      <c r="F60" s="15"/>
      <c r="G60" s="15"/>
      <c r="H60" s="16"/>
    </row>
    <row r="61" spans="1:10" ht="11.25" customHeight="1" x14ac:dyDescent="0.2">
      <c r="A61" s="18" t="s">
        <v>111</v>
      </c>
      <c r="B61" s="19">
        <f>SUM(B6:B10)</f>
        <v>11502</v>
      </c>
      <c r="C61" s="19">
        <f>SUM(C6:C10)</f>
        <v>5862</v>
      </c>
      <c r="D61" s="19">
        <f>SUM(D6:D10)</f>
        <v>5640</v>
      </c>
      <c r="E61" s="22" t="s">
        <v>112</v>
      </c>
      <c r="F61" s="19">
        <f>SUM(F6:F10)</f>
        <v>30499</v>
      </c>
      <c r="G61" s="19">
        <f>SUM(G6:G10)</f>
        <v>15841</v>
      </c>
      <c r="H61" s="21">
        <f>SUM(H6:H10)</f>
        <v>14658</v>
      </c>
    </row>
    <row r="62" spans="1:10" ht="11.25" customHeight="1" x14ac:dyDescent="0.2">
      <c r="A62" s="18" t="s">
        <v>113</v>
      </c>
      <c r="B62" s="19">
        <f>SUM(B11:B15)</f>
        <v>14421</v>
      </c>
      <c r="C62" s="19">
        <f>SUM(C11:C15)</f>
        <v>7393</v>
      </c>
      <c r="D62" s="19">
        <f>SUM(D11:D15)</f>
        <v>7028</v>
      </c>
      <c r="E62" s="22" t="s">
        <v>114</v>
      </c>
      <c r="F62" s="19">
        <f>SUM(F11:F15)</f>
        <v>24587</v>
      </c>
      <c r="G62" s="19">
        <f>SUM(G11:G15)</f>
        <v>12768</v>
      </c>
      <c r="H62" s="21">
        <f>SUM(H11:H15)</f>
        <v>11819</v>
      </c>
    </row>
    <row r="63" spans="1:10" ht="11.25" customHeight="1" x14ac:dyDescent="0.2">
      <c r="A63" s="18" t="s">
        <v>115</v>
      </c>
      <c r="B63" s="19">
        <f>SUM(B16:B20)</f>
        <v>15034</v>
      </c>
      <c r="C63" s="19">
        <f>SUM(C16:C20)</f>
        <v>7656</v>
      </c>
      <c r="D63" s="19">
        <f>SUM(D16:D20)</f>
        <v>7378</v>
      </c>
      <c r="E63" s="22" t="s">
        <v>116</v>
      </c>
      <c r="F63" s="19">
        <f>SUM(F16:F20)</f>
        <v>18320</v>
      </c>
      <c r="G63" s="19">
        <f>SUM(G16:G20)</f>
        <v>9345</v>
      </c>
      <c r="H63" s="21">
        <f>SUM(H16:H20)</f>
        <v>8975</v>
      </c>
    </row>
    <row r="64" spans="1:10" ht="11.25" customHeight="1" x14ac:dyDescent="0.2">
      <c r="A64" s="18" t="s">
        <v>117</v>
      </c>
      <c r="B64" s="19">
        <f>SUM(B21:B25)</f>
        <v>15432</v>
      </c>
      <c r="C64" s="19">
        <f>SUM(C21:C25)</f>
        <v>7910</v>
      </c>
      <c r="D64" s="19">
        <f>SUM(D21:D25)</f>
        <v>7522</v>
      </c>
      <c r="E64" s="22" t="s">
        <v>118</v>
      </c>
      <c r="F64" s="19">
        <f>SUM(F21:F25)</f>
        <v>16680</v>
      </c>
      <c r="G64" s="19">
        <f>SUM(G21:G25)</f>
        <v>8179</v>
      </c>
      <c r="H64" s="21">
        <f>SUM(H21:H25)</f>
        <v>8501</v>
      </c>
      <c r="I64" s="30"/>
      <c r="J64" s="30"/>
    </row>
    <row r="65" spans="1:8" ht="11.25" customHeight="1" x14ac:dyDescent="0.2">
      <c r="A65" s="18" t="s">
        <v>119</v>
      </c>
      <c r="B65" s="19">
        <f>SUM(B26:B30)</f>
        <v>17837</v>
      </c>
      <c r="C65" s="19">
        <f>SUM(C26:C30)</f>
        <v>8936</v>
      </c>
      <c r="D65" s="19">
        <f>SUM(D26:D30)</f>
        <v>8901</v>
      </c>
      <c r="E65" s="22" t="s">
        <v>120</v>
      </c>
      <c r="F65" s="19">
        <f>SUM(F26:F30)</f>
        <v>20302</v>
      </c>
      <c r="G65" s="19">
        <f>SUM(G26:G30)</f>
        <v>9426</v>
      </c>
      <c r="H65" s="21">
        <f>SUM(H26:H30)</f>
        <v>10876</v>
      </c>
    </row>
    <row r="66" spans="1:8" ht="11.25" customHeight="1" x14ac:dyDescent="0.2">
      <c r="A66" s="18" t="s">
        <v>121</v>
      </c>
      <c r="B66" s="19">
        <f>SUM(B31:B35)</f>
        <v>18965</v>
      </c>
      <c r="C66" s="19">
        <f>SUM(C31:C35)</f>
        <v>9621</v>
      </c>
      <c r="D66" s="19">
        <f>SUM(D31:D35)</f>
        <v>9344</v>
      </c>
      <c r="E66" s="22" t="s">
        <v>122</v>
      </c>
      <c r="F66" s="19">
        <f>SUM(F31:F35)</f>
        <v>20189</v>
      </c>
      <c r="G66" s="19">
        <f>SUM(G31:G35)</f>
        <v>8945</v>
      </c>
      <c r="H66" s="21">
        <f>SUM(H31:H35)</f>
        <v>11244</v>
      </c>
    </row>
    <row r="67" spans="1:8" ht="11.25" customHeight="1" x14ac:dyDescent="0.2">
      <c r="A67" s="18" t="s">
        <v>123</v>
      </c>
      <c r="B67" s="19">
        <f>SUM(B36:B40)</f>
        <v>18549</v>
      </c>
      <c r="C67" s="19">
        <f>SUM(C36:C40)</f>
        <v>9485</v>
      </c>
      <c r="D67" s="19">
        <f>SUM(D36:D40)</f>
        <v>9064</v>
      </c>
      <c r="E67" s="22" t="s">
        <v>124</v>
      </c>
      <c r="F67" s="19">
        <f>SUM(F36:F40)</f>
        <v>17167</v>
      </c>
      <c r="G67" s="19">
        <f>SUM(G36:G40)</f>
        <v>7220</v>
      </c>
      <c r="H67" s="21">
        <f>SUM(H36:H40)</f>
        <v>9947</v>
      </c>
    </row>
    <row r="68" spans="1:8" ht="11.25" customHeight="1" x14ac:dyDescent="0.2">
      <c r="A68" s="18" t="s">
        <v>125</v>
      </c>
      <c r="B68" s="19">
        <f>SUM(B41:B45)</f>
        <v>20283</v>
      </c>
      <c r="C68" s="19">
        <f>SUM(C41:C45)</f>
        <v>10390</v>
      </c>
      <c r="D68" s="19">
        <f>SUM(D41:D45)</f>
        <v>9893</v>
      </c>
      <c r="E68" s="22" t="s">
        <v>126</v>
      </c>
      <c r="F68" s="19">
        <f>SUM(F41:F45)</f>
        <v>9404</v>
      </c>
      <c r="G68" s="19">
        <f>SUM(G41:G45)</f>
        <v>3899</v>
      </c>
      <c r="H68" s="21">
        <f>SUM(H41:H45)</f>
        <v>5505</v>
      </c>
    </row>
    <row r="69" spans="1:8" ht="11.25" customHeight="1" x14ac:dyDescent="0.2">
      <c r="A69" s="18" t="s">
        <v>127</v>
      </c>
      <c r="B69" s="19">
        <f>SUM(B46:B50)</f>
        <v>22926</v>
      </c>
      <c r="C69" s="19">
        <f>SUM(C46:C50)</f>
        <v>11742</v>
      </c>
      <c r="D69" s="19">
        <f>SUM(D46:D50)</f>
        <v>11184</v>
      </c>
      <c r="E69" s="22" t="s">
        <v>128</v>
      </c>
      <c r="F69" s="19">
        <f>SUM(F46:F50)</f>
        <v>3338</v>
      </c>
      <c r="G69" s="19">
        <f>SUM(G46:G50)</f>
        <v>1086</v>
      </c>
      <c r="H69" s="21">
        <f>SUM(H46:H50)</f>
        <v>2252</v>
      </c>
    </row>
    <row r="70" spans="1:8" ht="11.25" customHeight="1" x14ac:dyDescent="0.2">
      <c r="A70" s="18" t="s">
        <v>129</v>
      </c>
      <c r="B70" s="19">
        <f>SUM(B51:B55)</f>
        <v>26333</v>
      </c>
      <c r="C70" s="19">
        <f>SUM(C51:C55)</f>
        <v>13671</v>
      </c>
      <c r="D70" s="19">
        <f>SUM(D51:D55)</f>
        <v>12662</v>
      </c>
      <c r="E70" s="22" t="s">
        <v>130</v>
      </c>
      <c r="F70" s="19">
        <f>SUM(F51:F55)</f>
        <v>800</v>
      </c>
      <c r="G70" s="19">
        <f>SUM(G51:G55)</f>
        <v>166</v>
      </c>
      <c r="H70" s="21">
        <f>SUM(H51:H55)</f>
        <v>634</v>
      </c>
    </row>
    <row r="71" spans="1:8" ht="11.25" customHeight="1" thickBot="1" x14ac:dyDescent="0.25">
      <c r="A71" s="31"/>
      <c r="B71" s="26"/>
      <c r="C71" s="26"/>
      <c r="D71" s="26"/>
      <c r="E71" s="25" t="s">
        <v>131</v>
      </c>
      <c r="F71" s="26">
        <f>F56</f>
        <v>113</v>
      </c>
      <c r="G71" s="26">
        <f>G56</f>
        <v>9</v>
      </c>
      <c r="H71" s="27">
        <f>H56</f>
        <v>104</v>
      </c>
    </row>
    <row r="72" spans="1:8" ht="13.8" thickBot="1" x14ac:dyDescent="0.25">
      <c r="A72" s="10"/>
      <c r="B72" s="10"/>
      <c r="C72" s="10"/>
      <c r="D72" s="10"/>
      <c r="E72" s="10"/>
      <c r="F72" s="10"/>
      <c r="G72" s="10"/>
      <c r="H72" s="10"/>
    </row>
    <row r="73" spans="1:8" x14ac:dyDescent="0.2">
      <c r="A73" s="51" t="s">
        <v>132</v>
      </c>
      <c r="B73" s="52"/>
      <c r="C73" s="53" t="s">
        <v>3</v>
      </c>
      <c r="D73" s="52"/>
      <c r="E73" s="53" t="s">
        <v>133</v>
      </c>
      <c r="F73" s="52"/>
      <c r="G73" s="53" t="s">
        <v>2</v>
      </c>
      <c r="H73" s="54"/>
    </row>
    <row r="74" spans="1:8" ht="13.8" thickBot="1" x14ac:dyDescent="0.25">
      <c r="A74" s="32" t="s">
        <v>8</v>
      </c>
      <c r="B74" s="33"/>
      <c r="C74" s="34">
        <f>SUM(C75:C77)</f>
        <v>342681</v>
      </c>
      <c r="D74" s="35" t="str">
        <f>IF(C74=B59,"","ERROR")</f>
        <v/>
      </c>
      <c r="E74" s="34">
        <f t="shared" ref="E74:G74" si="0">SUM(E75:E77)</f>
        <v>169550</v>
      </c>
      <c r="F74" s="35" t="str">
        <f>IF(E74=C59,"","ERROR")</f>
        <v/>
      </c>
      <c r="G74" s="34">
        <f t="shared" si="0"/>
        <v>173131</v>
      </c>
      <c r="H74" s="36" t="str">
        <f>IF(G74=D59,"","ERROR")</f>
        <v/>
      </c>
    </row>
    <row r="75" spans="1:8" ht="13.8" thickTop="1" x14ac:dyDescent="0.2">
      <c r="A75" s="37" t="s">
        <v>134</v>
      </c>
      <c r="B75" s="20" t="s">
        <v>135</v>
      </c>
      <c r="C75" s="38">
        <f>E75+G75</f>
        <v>40957</v>
      </c>
      <c r="D75" s="39">
        <f>C75/C74</f>
        <v>0.11951931971717136</v>
      </c>
      <c r="E75" s="38">
        <f>SUM(C61:C63)</f>
        <v>20911</v>
      </c>
      <c r="F75" s="39">
        <f>E75/E74</f>
        <v>0.12333235033913299</v>
      </c>
      <c r="G75" s="38">
        <f>SUM(D61:D63)</f>
        <v>20046</v>
      </c>
      <c r="H75" s="40">
        <f>G75/G74</f>
        <v>0.11578515690430945</v>
      </c>
    </row>
    <row r="76" spans="1:8" x14ac:dyDescent="0.2">
      <c r="A76" s="37" t="s">
        <v>136</v>
      </c>
      <c r="B76" s="20" t="s">
        <v>137</v>
      </c>
      <c r="C76" s="41">
        <f>E76+G76</f>
        <v>213731</v>
      </c>
      <c r="D76" s="42">
        <f>C76/C74</f>
        <v>0.62370251049810177</v>
      </c>
      <c r="E76" s="41">
        <f>SUM(C64:C70,G61:G63)</f>
        <v>109709</v>
      </c>
      <c r="F76" s="42">
        <f>E76/E74</f>
        <v>0.64705986434680041</v>
      </c>
      <c r="G76" s="41">
        <f>SUM(D64:D70,H61:H63)</f>
        <v>104022</v>
      </c>
      <c r="H76" s="43">
        <f>G76/G74</f>
        <v>0.6008282745435537</v>
      </c>
    </row>
    <row r="77" spans="1:8" ht="13.8" thickBot="1" x14ac:dyDescent="0.25">
      <c r="A77" s="44" t="s">
        <v>138</v>
      </c>
      <c r="B77" s="45" t="s">
        <v>139</v>
      </c>
      <c r="C77" s="46">
        <f>E77+G77</f>
        <v>87993</v>
      </c>
      <c r="D77" s="47">
        <f>C77/C74</f>
        <v>0.2567781697847269</v>
      </c>
      <c r="E77" s="46">
        <f>SUM(G64:G71)</f>
        <v>38930</v>
      </c>
      <c r="F77" s="47">
        <f>E77/E74</f>
        <v>0.22960778531406664</v>
      </c>
      <c r="G77" s="46">
        <f>SUM(H64:H71)</f>
        <v>49063</v>
      </c>
      <c r="H77" s="48">
        <f>G77/G74</f>
        <v>0.28338656855213684</v>
      </c>
    </row>
    <row r="78" spans="1:8" x14ac:dyDescent="0.2">
      <c r="A78" s="49" t="s">
        <v>140</v>
      </c>
    </row>
  </sheetData>
  <dataConsolidate/>
  <mergeCells count="5">
    <mergeCell ref="A1:H1"/>
    <mergeCell ref="A73:B73"/>
    <mergeCell ref="C73:D73"/>
    <mergeCell ref="E73:F73"/>
    <mergeCell ref="G73:H73"/>
  </mergeCells>
  <phoneticPr fontId="3"/>
  <conditionalFormatting sqref="C74">
    <cfRule type="cellIs" dxfId="26" priority="3" operator="notEqual">
      <formula>$B$59</formula>
    </cfRule>
  </conditionalFormatting>
  <conditionalFormatting sqref="E74">
    <cfRule type="cellIs" dxfId="25" priority="2" operator="notEqual">
      <formula>$C$59</formula>
    </cfRule>
  </conditionalFormatting>
  <conditionalFormatting sqref="G74">
    <cfRule type="cellIs" dxfId="24" priority="1" operator="notEqual">
      <formula>$D$59</formula>
    </cfRule>
  </conditionalFormatting>
  <printOptions horizontalCentered="1"/>
  <pageMargins left="0.39370078740157483" right="0.39370078740157483" top="0.39370078740157483" bottom="0.39370078740157483" header="0.39370078740157483" footer="0.39370078740157483"/>
  <pageSetup paperSize="9" scale="95" fitToWidth="0" orientation="portrait" r:id="rId1"/>
  <headerFooter alignWithMargins="0">
    <oddHeader xml:space="preserve">&amp;R
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C2204B-74A6-4387-932A-03B443FDAEFF}">
  <dimension ref="A1:J78"/>
  <sheetViews>
    <sheetView zoomScaleNormal="100" zoomScaleSheetLayoutView="100" workbookViewId="0">
      <selection sqref="A1:H1"/>
    </sheetView>
  </sheetViews>
  <sheetFormatPr defaultColWidth="9" defaultRowHeight="13.2" x14ac:dyDescent="0.2"/>
  <cols>
    <col min="1" max="4" width="11.21875" style="6" customWidth="1"/>
    <col min="5" max="5" width="11.21875" style="11" customWidth="1"/>
    <col min="6" max="8" width="11.21875" style="6" customWidth="1"/>
    <col min="9" max="16384" width="9" style="6"/>
  </cols>
  <sheetData>
    <row r="1" spans="1:10" ht="18.75" customHeight="1" x14ac:dyDescent="0.2">
      <c r="A1" s="50" t="s">
        <v>5</v>
      </c>
      <c r="B1" s="50"/>
      <c r="C1" s="50"/>
      <c r="D1" s="50"/>
      <c r="E1" s="50"/>
      <c r="F1" s="50"/>
      <c r="G1" s="50"/>
      <c r="H1" s="50"/>
      <c r="I1" s="5"/>
      <c r="J1" s="5"/>
    </row>
    <row r="2" spans="1:10" ht="16.5" customHeight="1" thickBot="1" x14ac:dyDescent="0.25">
      <c r="A2" s="1"/>
      <c r="B2" s="1"/>
      <c r="C2" s="1"/>
      <c r="D2" s="1"/>
      <c r="E2" s="7"/>
      <c r="F2" s="1"/>
      <c r="G2" s="1"/>
      <c r="H2" s="8" t="s">
        <v>144</v>
      </c>
      <c r="I2" s="5"/>
      <c r="J2" s="9"/>
    </row>
    <row r="3" spans="1:10" s="11" customFormat="1" ht="15" customHeight="1" x14ac:dyDescent="0.2">
      <c r="A3" s="2" t="s">
        <v>6</v>
      </c>
      <c r="B3" s="3" t="s">
        <v>3</v>
      </c>
      <c r="C3" s="3" t="s">
        <v>1</v>
      </c>
      <c r="D3" s="3" t="s">
        <v>2</v>
      </c>
      <c r="E3" s="3" t="s">
        <v>7</v>
      </c>
      <c r="F3" s="3" t="s">
        <v>3</v>
      </c>
      <c r="G3" s="3" t="s">
        <v>1</v>
      </c>
      <c r="H3" s="4" t="s">
        <v>2</v>
      </c>
      <c r="I3" s="10"/>
      <c r="J3" s="10"/>
    </row>
    <row r="4" spans="1:10" ht="12" customHeight="1" thickBot="1" x14ac:dyDescent="0.25">
      <c r="A4" s="12" t="s">
        <v>8</v>
      </c>
      <c r="B4" s="13">
        <f>SUM(B6:B55,F6:F56)</f>
        <v>342732</v>
      </c>
      <c r="C4" s="13">
        <f>SUM(C6:C55,G6:G56)</f>
        <v>169508</v>
      </c>
      <c r="D4" s="13">
        <f>SUM(D6:D55,H6:H56)</f>
        <v>173224</v>
      </c>
      <c r="E4" s="14"/>
      <c r="F4" s="15"/>
      <c r="G4" s="15"/>
      <c r="H4" s="16"/>
    </row>
    <row r="5" spans="1:10" ht="5.25" customHeight="1" thickTop="1" x14ac:dyDescent="0.2">
      <c r="A5" s="17"/>
      <c r="B5" s="15"/>
      <c r="C5" s="15"/>
      <c r="D5" s="15"/>
      <c r="E5" s="14"/>
      <c r="F5" s="15"/>
      <c r="G5" s="15"/>
      <c r="H5" s="16"/>
    </row>
    <row r="6" spans="1:10" ht="11.25" customHeight="1" x14ac:dyDescent="0.2">
      <c r="A6" s="18" t="s">
        <v>9</v>
      </c>
      <c r="B6" s="19">
        <v>2024</v>
      </c>
      <c r="C6" s="19">
        <v>982</v>
      </c>
      <c r="D6" s="19">
        <v>1042</v>
      </c>
      <c r="E6" s="20" t="s">
        <v>10</v>
      </c>
      <c r="F6" s="19">
        <v>6308</v>
      </c>
      <c r="G6" s="19">
        <v>3197</v>
      </c>
      <c r="H6" s="21">
        <v>3111</v>
      </c>
    </row>
    <row r="7" spans="1:10" ht="11.25" customHeight="1" x14ac:dyDescent="0.2">
      <c r="A7" s="18" t="s">
        <v>11</v>
      </c>
      <c r="B7" s="19">
        <v>2333</v>
      </c>
      <c r="C7" s="19">
        <v>1152</v>
      </c>
      <c r="D7" s="19">
        <v>1181</v>
      </c>
      <c r="E7" s="20" t="s">
        <v>12</v>
      </c>
      <c r="F7" s="19">
        <v>6301</v>
      </c>
      <c r="G7" s="19">
        <v>3401</v>
      </c>
      <c r="H7" s="21">
        <v>2900</v>
      </c>
    </row>
    <row r="8" spans="1:10" ht="11.25" customHeight="1" x14ac:dyDescent="0.2">
      <c r="A8" s="18" t="s">
        <v>13</v>
      </c>
      <c r="B8" s="19">
        <v>2327</v>
      </c>
      <c r="C8" s="19">
        <v>1213</v>
      </c>
      <c r="D8" s="19">
        <v>1114</v>
      </c>
      <c r="E8" s="20" t="s">
        <v>14</v>
      </c>
      <c r="F8" s="19">
        <v>6226</v>
      </c>
      <c r="G8" s="19">
        <v>3172</v>
      </c>
      <c r="H8" s="21">
        <v>3054</v>
      </c>
    </row>
    <row r="9" spans="1:10" ht="11.25" customHeight="1" x14ac:dyDescent="0.2">
      <c r="A9" s="18" t="s">
        <v>15</v>
      </c>
      <c r="B9" s="19">
        <v>2310</v>
      </c>
      <c r="C9" s="19">
        <v>1197</v>
      </c>
      <c r="D9" s="19">
        <v>1113</v>
      </c>
      <c r="E9" s="20" t="s">
        <v>16</v>
      </c>
      <c r="F9" s="19">
        <v>6001</v>
      </c>
      <c r="G9" s="19">
        <v>3165</v>
      </c>
      <c r="H9" s="21">
        <v>2836</v>
      </c>
    </row>
    <row r="10" spans="1:10" ht="11.25" customHeight="1" x14ac:dyDescent="0.2">
      <c r="A10" s="18" t="s">
        <v>17</v>
      </c>
      <c r="B10" s="19">
        <v>2481</v>
      </c>
      <c r="C10" s="19">
        <v>1301</v>
      </c>
      <c r="D10" s="19">
        <v>1180</v>
      </c>
      <c r="E10" s="20" t="s">
        <v>18</v>
      </c>
      <c r="F10" s="19">
        <v>5654</v>
      </c>
      <c r="G10" s="19">
        <v>2905</v>
      </c>
      <c r="H10" s="21">
        <v>2749</v>
      </c>
    </row>
    <row r="11" spans="1:10" ht="11.25" customHeight="1" x14ac:dyDescent="0.2">
      <c r="A11" s="18" t="s">
        <v>19</v>
      </c>
      <c r="B11" s="19">
        <v>2731</v>
      </c>
      <c r="C11" s="19">
        <v>1402</v>
      </c>
      <c r="D11" s="19">
        <v>1329</v>
      </c>
      <c r="E11" s="20" t="s">
        <v>20</v>
      </c>
      <c r="F11" s="19">
        <v>5641</v>
      </c>
      <c r="G11" s="19">
        <v>2924</v>
      </c>
      <c r="H11" s="21">
        <v>2717</v>
      </c>
    </row>
    <row r="12" spans="1:10" ht="11.25" customHeight="1" x14ac:dyDescent="0.2">
      <c r="A12" s="18" t="s">
        <v>21</v>
      </c>
      <c r="B12" s="19">
        <v>2785</v>
      </c>
      <c r="C12" s="19">
        <v>1451</v>
      </c>
      <c r="D12" s="19">
        <v>1334</v>
      </c>
      <c r="E12" s="20" t="s">
        <v>22</v>
      </c>
      <c r="F12" s="19">
        <v>5342</v>
      </c>
      <c r="G12" s="19">
        <v>2779</v>
      </c>
      <c r="H12" s="21">
        <v>2563</v>
      </c>
    </row>
    <row r="13" spans="1:10" ht="11.25" customHeight="1" x14ac:dyDescent="0.2">
      <c r="A13" s="18" t="s">
        <v>23</v>
      </c>
      <c r="B13" s="19">
        <v>2936</v>
      </c>
      <c r="C13" s="19">
        <v>1511</v>
      </c>
      <c r="D13" s="19">
        <v>1425</v>
      </c>
      <c r="E13" s="20" t="s">
        <v>24</v>
      </c>
      <c r="F13" s="19">
        <v>4617</v>
      </c>
      <c r="G13" s="19">
        <v>2393</v>
      </c>
      <c r="H13" s="21">
        <v>2224</v>
      </c>
    </row>
    <row r="14" spans="1:10" ht="11.25" customHeight="1" x14ac:dyDescent="0.2">
      <c r="A14" s="18" t="s">
        <v>25</v>
      </c>
      <c r="B14" s="19">
        <v>2960</v>
      </c>
      <c r="C14" s="19">
        <v>1497</v>
      </c>
      <c r="D14" s="19">
        <v>1463</v>
      </c>
      <c r="E14" s="20" t="s">
        <v>26</v>
      </c>
      <c r="F14" s="19">
        <v>4529</v>
      </c>
      <c r="G14" s="19">
        <v>2374</v>
      </c>
      <c r="H14" s="21">
        <v>2155</v>
      </c>
    </row>
    <row r="15" spans="1:10" ht="11.25" customHeight="1" x14ac:dyDescent="0.2">
      <c r="A15" s="18" t="s">
        <v>27</v>
      </c>
      <c r="B15" s="19">
        <v>2990</v>
      </c>
      <c r="C15" s="19">
        <v>1528</v>
      </c>
      <c r="D15" s="19">
        <v>1462</v>
      </c>
      <c r="E15" s="20" t="s">
        <v>28</v>
      </c>
      <c r="F15" s="19">
        <v>4586</v>
      </c>
      <c r="G15" s="19">
        <v>2345</v>
      </c>
      <c r="H15" s="21">
        <v>2241</v>
      </c>
    </row>
    <row r="16" spans="1:10" ht="11.25" customHeight="1" x14ac:dyDescent="0.2">
      <c r="A16" s="18" t="s">
        <v>29</v>
      </c>
      <c r="B16" s="19">
        <v>2887</v>
      </c>
      <c r="C16" s="19">
        <v>1441</v>
      </c>
      <c r="D16" s="19">
        <v>1446</v>
      </c>
      <c r="E16" s="20" t="s">
        <v>30</v>
      </c>
      <c r="F16" s="19">
        <v>4103</v>
      </c>
      <c r="G16" s="19">
        <v>2081</v>
      </c>
      <c r="H16" s="21">
        <v>2022</v>
      </c>
    </row>
    <row r="17" spans="1:8" ht="11.25" customHeight="1" x14ac:dyDescent="0.2">
      <c r="A17" s="18" t="s">
        <v>31</v>
      </c>
      <c r="B17" s="19">
        <v>3029</v>
      </c>
      <c r="C17" s="19">
        <v>1549</v>
      </c>
      <c r="D17" s="19">
        <v>1480</v>
      </c>
      <c r="E17" s="20" t="s">
        <v>32</v>
      </c>
      <c r="F17" s="19">
        <v>3929</v>
      </c>
      <c r="G17" s="19">
        <v>2061</v>
      </c>
      <c r="H17" s="21">
        <v>1868</v>
      </c>
    </row>
    <row r="18" spans="1:8" ht="11.25" customHeight="1" x14ac:dyDescent="0.2">
      <c r="A18" s="18" t="s">
        <v>33</v>
      </c>
      <c r="B18" s="19">
        <v>2944</v>
      </c>
      <c r="C18" s="19">
        <v>1494</v>
      </c>
      <c r="D18" s="19">
        <v>1450</v>
      </c>
      <c r="E18" s="20" t="s">
        <v>34</v>
      </c>
      <c r="F18" s="19">
        <v>3557</v>
      </c>
      <c r="G18" s="19">
        <v>1816</v>
      </c>
      <c r="H18" s="21">
        <v>1741</v>
      </c>
    </row>
    <row r="19" spans="1:8" ht="11.25" customHeight="1" x14ac:dyDescent="0.2">
      <c r="A19" s="18" t="s">
        <v>35</v>
      </c>
      <c r="B19" s="19">
        <v>3056</v>
      </c>
      <c r="C19" s="19">
        <v>1612</v>
      </c>
      <c r="D19" s="19">
        <v>1444</v>
      </c>
      <c r="E19" s="20" t="s">
        <v>36</v>
      </c>
      <c r="F19" s="19">
        <v>3465</v>
      </c>
      <c r="G19" s="19">
        <v>1738</v>
      </c>
      <c r="H19" s="21">
        <v>1727</v>
      </c>
    </row>
    <row r="20" spans="1:8" ht="11.25" customHeight="1" x14ac:dyDescent="0.2">
      <c r="A20" s="18" t="s">
        <v>37</v>
      </c>
      <c r="B20" s="19">
        <v>3131</v>
      </c>
      <c r="C20" s="19">
        <v>1569</v>
      </c>
      <c r="D20" s="19">
        <v>1562</v>
      </c>
      <c r="E20" s="20" t="s">
        <v>38</v>
      </c>
      <c r="F20" s="19">
        <v>3363</v>
      </c>
      <c r="G20" s="19">
        <v>1698</v>
      </c>
      <c r="H20" s="21">
        <v>1665</v>
      </c>
    </row>
    <row r="21" spans="1:8" ht="11.25" customHeight="1" x14ac:dyDescent="0.2">
      <c r="A21" s="18" t="s">
        <v>39</v>
      </c>
      <c r="B21" s="19">
        <v>3043</v>
      </c>
      <c r="C21" s="19">
        <v>1551</v>
      </c>
      <c r="D21" s="19">
        <v>1492</v>
      </c>
      <c r="E21" s="20" t="s">
        <v>40</v>
      </c>
      <c r="F21" s="19">
        <v>3467</v>
      </c>
      <c r="G21" s="19">
        <v>1711</v>
      </c>
      <c r="H21" s="21">
        <v>1756</v>
      </c>
    </row>
    <row r="22" spans="1:8" ht="11.25" customHeight="1" x14ac:dyDescent="0.2">
      <c r="A22" s="18" t="s">
        <v>41</v>
      </c>
      <c r="B22" s="19">
        <v>3156</v>
      </c>
      <c r="C22" s="19">
        <v>1656</v>
      </c>
      <c r="D22" s="19">
        <v>1500</v>
      </c>
      <c r="E22" s="20" t="s">
        <v>42</v>
      </c>
      <c r="F22" s="19">
        <v>3150</v>
      </c>
      <c r="G22" s="19">
        <v>1597</v>
      </c>
      <c r="H22" s="21">
        <v>1553</v>
      </c>
    </row>
    <row r="23" spans="1:8" ht="11.25" customHeight="1" x14ac:dyDescent="0.2">
      <c r="A23" s="18" t="s">
        <v>43</v>
      </c>
      <c r="B23" s="19">
        <v>3113</v>
      </c>
      <c r="C23" s="19">
        <v>1545</v>
      </c>
      <c r="D23" s="19">
        <v>1568</v>
      </c>
      <c r="E23" s="20" t="s">
        <v>44</v>
      </c>
      <c r="F23" s="19">
        <v>3204</v>
      </c>
      <c r="G23" s="19">
        <v>1581</v>
      </c>
      <c r="H23" s="21">
        <v>1623</v>
      </c>
    </row>
    <row r="24" spans="1:8" ht="11.25" customHeight="1" x14ac:dyDescent="0.2">
      <c r="A24" s="18" t="s">
        <v>45</v>
      </c>
      <c r="B24" s="19">
        <v>3018</v>
      </c>
      <c r="C24" s="19">
        <v>1547</v>
      </c>
      <c r="D24" s="19">
        <v>1471</v>
      </c>
      <c r="E24" s="20" t="s">
        <v>46</v>
      </c>
      <c r="F24" s="19">
        <v>3326</v>
      </c>
      <c r="G24" s="19">
        <v>1613</v>
      </c>
      <c r="H24" s="21">
        <v>1713</v>
      </c>
    </row>
    <row r="25" spans="1:8" ht="11.25" customHeight="1" x14ac:dyDescent="0.2">
      <c r="A25" s="18" t="s">
        <v>47</v>
      </c>
      <c r="B25" s="19">
        <v>3103</v>
      </c>
      <c r="C25" s="19">
        <v>1591</v>
      </c>
      <c r="D25" s="19">
        <v>1512</v>
      </c>
      <c r="E25" s="20" t="s">
        <v>48</v>
      </c>
      <c r="F25" s="19">
        <v>3507</v>
      </c>
      <c r="G25" s="19">
        <v>1666</v>
      </c>
      <c r="H25" s="21">
        <v>1841</v>
      </c>
    </row>
    <row r="26" spans="1:8" ht="11.25" customHeight="1" x14ac:dyDescent="0.2">
      <c r="A26" s="18" t="s">
        <v>49</v>
      </c>
      <c r="B26" s="19">
        <v>3356</v>
      </c>
      <c r="C26" s="19">
        <v>1662</v>
      </c>
      <c r="D26" s="19">
        <v>1694</v>
      </c>
      <c r="E26" s="20" t="s">
        <v>50</v>
      </c>
      <c r="F26" s="19">
        <v>3432</v>
      </c>
      <c r="G26" s="19">
        <v>1667</v>
      </c>
      <c r="H26" s="21">
        <v>1765</v>
      </c>
    </row>
    <row r="27" spans="1:8" ht="11.25" customHeight="1" x14ac:dyDescent="0.2">
      <c r="A27" s="18" t="s">
        <v>51</v>
      </c>
      <c r="B27" s="19">
        <v>3517</v>
      </c>
      <c r="C27" s="19">
        <v>1769</v>
      </c>
      <c r="D27" s="19">
        <v>1748</v>
      </c>
      <c r="E27" s="20" t="s">
        <v>52</v>
      </c>
      <c r="F27" s="19">
        <v>3783</v>
      </c>
      <c r="G27" s="19">
        <v>1721</v>
      </c>
      <c r="H27" s="21">
        <v>2062</v>
      </c>
    </row>
    <row r="28" spans="1:8" ht="11.25" customHeight="1" x14ac:dyDescent="0.2">
      <c r="A28" s="18" t="s">
        <v>53</v>
      </c>
      <c r="B28" s="19">
        <v>3612</v>
      </c>
      <c r="C28" s="19">
        <v>1804</v>
      </c>
      <c r="D28" s="19">
        <v>1808</v>
      </c>
      <c r="E28" s="20" t="s">
        <v>54</v>
      </c>
      <c r="F28" s="19">
        <v>3953</v>
      </c>
      <c r="G28" s="19">
        <v>1849</v>
      </c>
      <c r="H28" s="21">
        <v>2104</v>
      </c>
    </row>
    <row r="29" spans="1:8" ht="11.25" customHeight="1" x14ac:dyDescent="0.2">
      <c r="A29" s="18" t="s">
        <v>55</v>
      </c>
      <c r="B29" s="19">
        <v>3595</v>
      </c>
      <c r="C29" s="19">
        <v>1800</v>
      </c>
      <c r="D29" s="19">
        <v>1795</v>
      </c>
      <c r="E29" s="20" t="s">
        <v>56</v>
      </c>
      <c r="F29" s="19">
        <v>4236</v>
      </c>
      <c r="G29" s="19">
        <v>1962</v>
      </c>
      <c r="H29" s="21">
        <v>2274</v>
      </c>
    </row>
    <row r="30" spans="1:8" ht="11.25" customHeight="1" x14ac:dyDescent="0.2">
      <c r="A30" s="18" t="s">
        <v>57</v>
      </c>
      <c r="B30" s="19">
        <v>3804</v>
      </c>
      <c r="C30" s="19">
        <v>1903</v>
      </c>
      <c r="D30" s="19">
        <v>1901</v>
      </c>
      <c r="E30" s="20" t="s">
        <v>58</v>
      </c>
      <c r="F30" s="19">
        <v>4749</v>
      </c>
      <c r="G30" s="19">
        <v>2177</v>
      </c>
      <c r="H30" s="21">
        <v>2572</v>
      </c>
    </row>
    <row r="31" spans="1:8" ht="11.25" customHeight="1" x14ac:dyDescent="0.2">
      <c r="A31" s="18" t="s">
        <v>59</v>
      </c>
      <c r="B31" s="19">
        <v>3810</v>
      </c>
      <c r="C31" s="19">
        <v>1933</v>
      </c>
      <c r="D31" s="19">
        <v>1877</v>
      </c>
      <c r="E31" s="20" t="s">
        <v>60</v>
      </c>
      <c r="F31" s="19">
        <v>4732</v>
      </c>
      <c r="G31" s="19">
        <v>2142</v>
      </c>
      <c r="H31" s="21">
        <v>2590</v>
      </c>
    </row>
    <row r="32" spans="1:8" ht="11.25" customHeight="1" x14ac:dyDescent="0.2">
      <c r="A32" s="18" t="s">
        <v>61</v>
      </c>
      <c r="B32" s="19">
        <v>3820</v>
      </c>
      <c r="C32" s="19">
        <v>1923</v>
      </c>
      <c r="D32" s="19">
        <v>1897</v>
      </c>
      <c r="E32" s="22" t="s">
        <v>62</v>
      </c>
      <c r="F32" s="19">
        <v>5133</v>
      </c>
      <c r="G32" s="19">
        <v>2241</v>
      </c>
      <c r="H32" s="21">
        <v>2892</v>
      </c>
    </row>
    <row r="33" spans="1:8" ht="11.25" customHeight="1" x14ac:dyDescent="0.2">
      <c r="A33" s="18" t="s">
        <v>63</v>
      </c>
      <c r="B33" s="19">
        <v>3766</v>
      </c>
      <c r="C33" s="19">
        <v>1902</v>
      </c>
      <c r="D33" s="19">
        <v>1864</v>
      </c>
      <c r="E33" s="22" t="s">
        <v>64</v>
      </c>
      <c r="F33" s="19">
        <v>4204</v>
      </c>
      <c r="G33" s="19">
        <v>1843</v>
      </c>
      <c r="H33" s="21">
        <v>2361</v>
      </c>
    </row>
    <row r="34" spans="1:8" ht="11.25" customHeight="1" x14ac:dyDescent="0.2">
      <c r="A34" s="18" t="s">
        <v>65</v>
      </c>
      <c r="B34" s="19">
        <v>3806</v>
      </c>
      <c r="C34" s="19">
        <v>1947</v>
      </c>
      <c r="D34" s="19">
        <v>1859</v>
      </c>
      <c r="E34" s="22" t="s">
        <v>66</v>
      </c>
      <c r="F34" s="19">
        <v>2755</v>
      </c>
      <c r="G34" s="19">
        <v>1182</v>
      </c>
      <c r="H34" s="21">
        <v>1573</v>
      </c>
    </row>
    <row r="35" spans="1:8" ht="11.25" customHeight="1" x14ac:dyDescent="0.2">
      <c r="A35" s="18" t="s">
        <v>67</v>
      </c>
      <c r="B35" s="19">
        <v>3812</v>
      </c>
      <c r="C35" s="19">
        <v>1930</v>
      </c>
      <c r="D35" s="19">
        <v>1882</v>
      </c>
      <c r="E35" s="22" t="s">
        <v>68</v>
      </c>
      <c r="F35" s="19">
        <v>3410</v>
      </c>
      <c r="G35" s="19">
        <v>1530</v>
      </c>
      <c r="H35" s="21">
        <v>1880</v>
      </c>
    </row>
    <row r="36" spans="1:8" ht="11.25" customHeight="1" x14ac:dyDescent="0.2">
      <c r="A36" s="18" t="s">
        <v>69</v>
      </c>
      <c r="B36" s="19">
        <v>3691</v>
      </c>
      <c r="C36" s="19">
        <v>1921</v>
      </c>
      <c r="D36" s="19">
        <v>1770</v>
      </c>
      <c r="E36" s="22" t="s">
        <v>70</v>
      </c>
      <c r="F36" s="19">
        <v>3967</v>
      </c>
      <c r="G36" s="19">
        <v>1722</v>
      </c>
      <c r="H36" s="21">
        <v>2245</v>
      </c>
    </row>
    <row r="37" spans="1:8" ht="11.25" customHeight="1" x14ac:dyDescent="0.2">
      <c r="A37" s="18" t="s">
        <v>71</v>
      </c>
      <c r="B37" s="19">
        <v>3594</v>
      </c>
      <c r="C37" s="19">
        <v>1853</v>
      </c>
      <c r="D37" s="19">
        <v>1741</v>
      </c>
      <c r="E37" s="22" t="s">
        <v>72</v>
      </c>
      <c r="F37" s="19">
        <v>3731</v>
      </c>
      <c r="G37" s="19">
        <v>1559</v>
      </c>
      <c r="H37" s="21">
        <v>2172</v>
      </c>
    </row>
    <row r="38" spans="1:8" ht="11.25" customHeight="1" x14ac:dyDescent="0.2">
      <c r="A38" s="18" t="s">
        <v>73</v>
      </c>
      <c r="B38" s="19">
        <v>3721</v>
      </c>
      <c r="C38" s="19">
        <v>1914</v>
      </c>
      <c r="D38" s="19">
        <v>1807</v>
      </c>
      <c r="E38" s="22" t="s">
        <v>74</v>
      </c>
      <c r="F38" s="19">
        <v>3668</v>
      </c>
      <c r="G38" s="19">
        <v>1527</v>
      </c>
      <c r="H38" s="21">
        <v>2141</v>
      </c>
    </row>
    <row r="39" spans="1:8" ht="11.25" customHeight="1" x14ac:dyDescent="0.2">
      <c r="A39" s="18" t="s">
        <v>75</v>
      </c>
      <c r="B39" s="19">
        <v>3733</v>
      </c>
      <c r="C39" s="19">
        <v>1879</v>
      </c>
      <c r="D39" s="19">
        <v>1854</v>
      </c>
      <c r="E39" s="22" t="s">
        <v>76</v>
      </c>
      <c r="F39" s="19">
        <v>3138</v>
      </c>
      <c r="G39" s="19">
        <v>1307</v>
      </c>
      <c r="H39" s="21">
        <v>1831</v>
      </c>
    </row>
    <row r="40" spans="1:8" ht="11.25" customHeight="1" x14ac:dyDescent="0.2">
      <c r="A40" s="18" t="s">
        <v>77</v>
      </c>
      <c r="B40" s="19">
        <v>3802</v>
      </c>
      <c r="C40" s="19">
        <v>1930</v>
      </c>
      <c r="D40" s="19">
        <v>1872</v>
      </c>
      <c r="E40" s="22" t="s">
        <v>78</v>
      </c>
      <c r="F40" s="19">
        <v>2722</v>
      </c>
      <c r="G40" s="19">
        <v>1145</v>
      </c>
      <c r="H40" s="21">
        <v>1577</v>
      </c>
    </row>
    <row r="41" spans="1:8" ht="11.25" customHeight="1" x14ac:dyDescent="0.2">
      <c r="A41" s="18" t="s">
        <v>79</v>
      </c>
      <c r="B41" s="19">
        <v>3862</v>
      </c>
      <c r="C41" s="19">
        <v>1983</v>
      </c>
      <c r="D41" s="19">
        <v>1879</v>
      </c>
      <c r="E41" s="22" t="s">
        <v>80</v>
      </c>
      <c r="F41" s="19">
        <v>2258</v>
      </c>
      <c r="G41" s="19">
        <v>942</v>
      </c>
      <c r="H41" s="21">
        <v>1316</v>
      </c>
    </row>
    <row r="42" spans="1:8" ht="11.25" customHeight="1" x14ac:dyDescent="0.2">
      <c r="A42" s="18" t="s">
        <v>81</v>
      </c>
      <c r="B42" s="19">
        <v>3974</v>
      </c>
      <c r="C42" s="19">
        <v>2045</v>
      </c>
      <c r="D42" s="19">
        <v>1929</v>
      </c>
      <c r="E42" s="22" t="s">
        <v>82</v>
      </c>
      <c r="F42" s="19">
        <v>2243</v>
      </c>
      <c r="G42" s="19">
        <v>944</v>
      </c>
      <c r="H42" s="21">
        <v>1299</v>
      </c>
    </row>
    <row r="43" spans="1:8" ht="11.25" customHeight="1" x14ac:dyDescent="0.2">
      <c r="A43" s="18" t="s">
        <v>83</v>
      </c>
      <c r="B43" s="19">
        <v>4112</v>
      </c>
      <c r="C43" s="19">
        <v>2122</v>
      </c>
      <c r="D43" s="19">
        <v>1990</v>
      </c>
      <c r="E43" s="22" t="s">
        <v>84</v>
      </c>
      <c r="F43" s="19">
        <v>1949</v>
      </c>
      <c r="G43" s="19">
        <v>826</v>
      </c>
      <c r="H43" s="21">
        <v>1123</v>
      </c>
    </row>
    <row r="44" spans="1:8" ht="11.25" customHeight="1" x14ac:dyDescent="0.2">
      <c r="A44" s="18" t="s">
        <v>85</v>
      </c>
      <c r="B44" s="19">
        <v>4056</v>
      </c>
      <c r="C44" s="19">
        <v>2068</v>
      </c>
      <c r="D44" s="19">
        <v>1988</v>
      </c>
      <c r="E44" s="22" t="s">
        <v>86</v>
      </c>
      <c r="F44" s="19">
        <v>1765</v>
      </c>
      <c r="G44" s="19">
        <v>713</v>
      </c>
      <c r="H44" s="21">
        <v>1052</v>
      </c>
    </row>
    <row r="45" spans="1:8" ht="11.25" customHeight="1" x14ac:dyDescent="0.2">
      <c r="A45" s="18" t="s">
        <v>87</v>
      </c>
      <c r="B45" s="19">
        <v>4231</v>
      </c>
      <c r="C45" s="19">
        <v>2148</v>
      </c>
      <c r="D45" s="19">
        <v>2083</v>
      </c>
      <c r="E45" s="22" t="s">
        <v>88</v>
      </c>
      <c r="F45" s="19">
        <v>1235</v>
      </c>
      <c r="G45" s="19">
        <v>480</v>
      </c>
      <c r="H45" s="21">
        <v>755</v>
      </c>
    </row>
    <row r="46" spans="1:8" ht="11.25" customHeight="1" x14ac:dyDescent="0.2">
      <c r="A46" s="18" t="s">
        <v>89</v>
      </c>
      <c r="B46" s="19">
        <v>4526</v>
      </c>
      <c r="C46" s="19">
        <v>2299</v>
      </c>
      <c r="D46" s="19">
        <v>2227</v>
      </c>
      <c r="E46" s="22" t="s">
        <v>90</v>
      </c>
      <c r="F46" s="19">
        <v>1012</v>
      </c>
      <c r="G46" s="19">
        <v>366</v>
      </c>
      <c r="H46" s="21">
        <v>646</v>
      </c>
    </row>
    <row r="47" spans="1:8" ht="11.25" customHeight="1" x14ac:dyDescent="0.2">
      <c r="A47" s="18" t="s">
        <v>91</v>
      </c>
      <c r="B47" s="19">
        <v>4502</v>
      </c>
      <c r="C47" s="19">
        <v>2289</v>
      </c>
      <c r="D47" s="19">
        <v>2213</v>
      </c>
      <c r="E47" s="22" t="s">
        <v>92</v>
      </c>
      <c r="F47" s="19">
        <v>821</v>
      </c>
      <c r="G47" s="19">
        <v>290</v>
      </c>
      <c r="H47" s="21">
        <v>531</v>
      </c>
    </row>
    <row r="48" spans="1:8" ht="11.25" customHeight="1" x14ac:dyDescent="0.2">
      <c r="A48" s="18" t="s">
        <v>93</v>
      </c>
      <c r="B48" s="19">
        <v>4492</v>
      </c>
      <c r="C48" s="19">
        <v>2292</v>
      </c>
      <c r="D48" s="19">
        <v>2200</v>
      </c>
      <c r="E48" s="22" t="s">
        <v>94</v>
      </c>
      <c r="F48" s="19">
        <v>657</v>
      </c>
      <c r="G48" s="19">
        <v>212</v>
      </c>
      <c r="H48" s="21">
        <v>445</v>
      </c>
    </row>
    <row r="49" spans="1:10" ht="11.25" customHeight="1" x14ac:dyDescent="0.2">
      <c r="A49" s="18" t="s">
        <v>95</v>
      </c>
      <c r="B49" s="19">
        <v>4588</v>
      </c>
      <c r="C49" s="19">
        <v>2333</v>
      </c>
      <c r="D49" s="19">
        <v>2255</v>
      </c>
      <c r="E49" s="22" t="s">
        <v>96</v>
      </c>
      <c r="F49" s="19">
        <v>516</v>
      </c>
      <c r="G49" s="19">
        <v>135</v>
      </c>
      <c r="H49" s="21">
        <v>381</v>
      </c>
    </row>
    <row r="50" spans="1:10" ht="11.25" customHeight="1" x14ac:dyDescent="0.2">
      <c r="A50" s="18" t="s">
        <v>97</v>
      </c>
      <c r="B50" s="19">
        <v>4796</v>
      </c>
      <c r="C50" s="19">
        <v>2489</v>
      </c>
      <c r="D50" s="19">
        <v>2307</v>
      </c>
      <c r="E50" s="22" t="s">
        <v>98</v>
      </c>
      <c r="F50" s="19">
        <v>351</v>
      </c>
      <c r="G50" s="19">
        <v>91</v>
      </c>
      <c r="H50" s="21">
        <v>260</v>
      </c>
    </row>
    <row r="51" spans="1:10" ht="11.25" customHeight="1" x14ac:dyDescent="0.2">
      <c r="A51" s="18" t="s">
        <v>99</v>
      </c>
      <c r="B51" s="19">
        <v>4852</v>
      </c>
      <c r="C51" s="19">
        <v>2543</v>
      </c>
      <c r="D51" s="19">
        <v>2309</v>
      </c>
      <c r="E51" s="22" t="s">
        <v>100</v>
      </c>
      <c r="F51" s="19">
        <v>283</v>
      </c>
      <c r="G51" s="19">
        <v>67</v>
      </c>
      <c r="H51" s="21">
        <v>216</v>
      </c>
    </row>
    <row r="52" spans="1:10" ht="11.25" customHeight="1" x14ac:dyDescent="0.2">
      <c r="A52" s="18" t="s">
        <v>101</v>
      </c>
      <c r="B52" s="19">
        <v>5039</v>
      </c>
      <c r="C52" s="19">
        <v>2641</v>
      </c>
      <c r="D52" s="19">
        <v>2398</v>
      </c>
      <c r="E52" s="22" t="s">
        <v>102</v>
      </c>
      <c r="F52" s="19">
        <v>196</v>
      </c>
      <c r="G52" s="19">
        <v>43</v>
      </c>
      <c r="H52" s="21">
        <v>153</v>
      </c>
    </row>
    <row r="53" spans="1:10" ht="11.25" customHeight="1" x14ac:dyDescent="0.2">
      <c r="A53" s="18" t="s">
        <v>103</v>
      </c>
      <c r="B53" s="19">
        <v>5191</v>
      </c>
      <c r="C53" s="19">
        <v>2684</v>
      </c>
      <c r="D53" s="19">
        <v>2507</v>
      </c>
      <c r="E53" s="22" t="s">
        <v>104</v>
      </c>
      <c r="F53" s="19">
        <v>148</v>
      </c>
      <c r="G53" s="19">
        <v>31</v>
      </c>
      <c r="H53" s="21">
        <v>117</v>
      </c>
    </row>
    <row r="54" spans="1:10" ht="11.25" customHeight="1" x14ac:dyDescent="0.2">
      <c r="A54" s="18" t="s">
        <v>105</v>
      </c>
      <c r="B54" s="19">
        <v>5418</v>
      </c>
      <c r="C54" s="19">
        <v>2787</v>
      </c>
      <c r="D54" s="19">
        <v>2631</v>
      </c>
      <c r="E54" s="22" t="s">
        <v>106</v>
      </c>
      <c r="F54" s="19">
        <v>106</v>
      </c>
      <c r="G54" s="19">
        <v>18</v>
      </c>
      <c r="H54" s="21">
        <v>88</v>
      </c>
    </row>
    <row r="55" spans="1:10" ht="11.25" customHeight="1" x14ac:dyDescent="0.2">
      <c r="A55" s="18" t="s">
        <v>107</v>
      </c>
      <c r="B55" s="19">
        <v>5685</v>
      </c>
      <c r="C55" s="19">
        <v>2962</v>
      </c>
      <c r="D55" s="19">
        <v>2723</v>
      </c>
      <c r="E55" s="22" t="s">
        <v>108</v>
      </c>
      <c r="F55" s="19">
        <v>69</v>
      </c>
      <c r="G55" s="19">
        <v>6</v>
      </c>
      <c r="H55" s="21">
        <v>63</v>
      </c>
    </row>
    <row r="56" spans="1:10" ht="11.25" customHeight="1" thickBot="1" x14ac:dyDescent="0.25">
      <c r="A56" s="23"/>
      <c r="B56" s="24" t="s">
        <v>4</v>
      </c>
      <c r="C56" s="24" t="s">
        <v>4</v>
      </c>
      <c r="D56" s="24" t="s">
        <v>4</v>
      </c>
      <c r="E56" s="25" t="s">
        <v>109</v>
      </c>
      <c r="F56" s="26">
        <v>114</v>
      </c>
      <c r="G56" s="26">
        <v>9</v>
      </c>
      <c r="H56" s="27">
        <v>105</v>
      </c>
    </row>
    <row r="57" spans="1:10" ht="9" customHeight="1" thickBot="1" x14ac:dyDescent="0.25">
      <c r="A57" s="10"/>
      <c r="B57" s="10"/>
      <c r="C57" s="10"/>
      <c r="D57" s="10"/>
      <c r="E57" s="10"/>
      <c r="F57" s="10"/>
      <c r="G57" s="10"/>
      <c r="H57" s="10"/>
    </row>
    <row r="58" spans="1:10" ht="15" customHeight="1" x14ac:dyDescent="0.2">
      <c r="A58" s="2" t="s">
        <v>7</v>
      </c>
      <c r="B58" s="3" t="s">
        <v>3</v>
      </c>
      <c r="C58" s="3" t="s">
        <v>1</v>
      </c>
      <c r="D58" s="3" t="s">
        <v>2</v>
      </c>
      <c r="E58" s="3" t="s">
        <v>7</v>
      </c>
      <c r="F58" s="3" t="s">
        <v>3</v>
      </c>
      <c r="G58" s="3" t="s">
        <v>1</v>
      </c>
      <c r="H58" s="4" t="s">
        <v>2</v>
      </c>
    </row>
    <row r="59" spans="1:10" ht="12" customHeight="1" thickBot="1" x14ac:dyDescent="0.25">
      <c r="A59" s="12" t="s">
        <v>110</v>
      </c>
      <c r="B59" s="13">
        <f>SUM(B61:B70)+SUM(F61:F71)</f>
        <v>342732</v>
      </c>
      <c r="C59" s="13">
        <f>SUM(C61:C70)+SUM(G61:G71)</f>
        <v>169508</v>
      </c>
      <c r="D59" s="13">
        <f>SUM(D61:D70)+SUM(H61:H71)</f>
        <v>173224</v>
      </c>
      <c r="E59" s="14"/>
      <c r="F59" s="15"/>
      <c r="G59" s="15"/>
      <c r="H59" s="16"/>
    </row>
    <row r="60" spans="1:10" ht="5.25" customHeight="1" thickTop="1" x14ac:dyDescent="0.2">
      <c r="A60" s="28"/>
      <c r="B60" s="29"/>
      <c r="C60" s="29"/>
      <c r="D60" s="29"/>
      <c r="E60" s="14"/>
      <c r="F60" s="15"/>
      <c r="G60" s="15"/>
      <c r="H60" s="16"/>
    </row>
    <row r="61" spans="1:10" ht="11.25" customHeight="1" x14ac:dyDescent="0.2">
      <c r="A61" s="18" t="s">
        <v>111</v>
      </c>
      <c r="B61" s="19">
        <f>SUM(B6:B10)</f>
        <v>11475</v>
      </c>
      <c r="C61" s="19">
        <f>SUM(C6:C10)</f>
        <v>5845</v>
      </c>
      <c r="D61" s="19">
        <f>SUM(D6:D10)</f>
        <v>5630</v>
      </c>
      <c r="E61" s="22" t="s">
        <v>112</v>
      </c>
      <c r="F61" s="19">
        <f>SUM(F6:F10)</f>
        <v>30490</v>
      </c>
      <c r="G61" s="19">
        <f>SUM(G6:G10)</f>
        <v>15840</v>
      </c>
      <c r="H61" s="21">
        <f>SUM(H6:H10)</f>
        <v>14650</v>
      </c>
    </row>
    <row r="62" spans="1:10" ht="11.25" customHeight="1" x14ac:dyDescent="0.2">
      <c r="A62" s="18" t="s">
        <v>113</v>
      </c>
      <c r="B62" s="19">
        <f>SUM(B11:B15)</f>
        <v>14402</v>
      </c>
      <c r="C62" s="19">
        <f>SUM(C11:C15)</f>
        <v>7389</v>
      </c>
      <c r="D62" s="19">
        <f>SUM(D11:D15)</f>
        <v>7013</v>
      </c>
      <c r="E62" s="22" t="s">
        <v>114</v>
      </c>
      <c r="F62" s="19">
        <f>SUM(F11:F15)</f>
        <v>24715</v>
      </c>
      <c r="G62" s="19">
        <f>SUM(G11:G15)</f>
        <v>12815</v>
      </c>
      <c r="H62" s="21">
        <f>SUM(H11:H15)</f>
        <v>11900</v>
      </c>
    </row>
    <row r="63" spans="1:10" ht="11.25" customHeight="1" x14ac:dyDescent="0.2">
      <c r="A63" s="18" t="s">
        <v>115</v>
      </c>
      <c r="B63" s="19">
        <f>SUM(B16:B20)</f>
        <v>15047</v>
      </c>
      <c r="C63" s="19">
        <f>SUM(C16:C20)</f>
        <v>7665</v>
      </c>
      <c r="D63" s="19">
        <f>SUM(D16:D20)</f>
        <v>7382</v>
      </c>
      <c r="E63" s="22" t="s">
        <v>116</v>
      </c>
      <c r="F63" s="19">
        <f>SUM(F16:F20)</f>
        <v>18417</v>
      </c>
      <c r="G63" s="19">
        <f>SUM(G16:G20)</f>
        <v>9394</v>
      </c>
      <c r="H63" s="21">
        <f>SUM(H16:H20)</f>
        <v>9023</v>
      </c>
    </row>
    <row r="64" spans="1:10" ht="11.25" customHeight="1" x14ac:dyDescent="0.2">
      <c r="A64" s="18" t="s">
        <v>117</v>
      </c>
      <c r="B64" s="19">
        <f>SUM(B21:B25)</f>
        <v>15433</v>
      </c>
      <c r="C64" s="19">
        <f>SUM(C21:C25)</f>
        <v>7890</v>
      </c>
      <c r="D64" s="19">
        <f>SUM(D21:D25)</f>
        <v>7543</v>
      </c>
      <c r="E64" s="22" t="s">
        <v>118</v>
      </c>
      <c r="F64" s="19">
        <f>SUM(F21:F25)</f>
        <v>16654</v>
      </c>
      <c r="G64" s="19">
        <f>SUM(G21:G25)</f>
        <v>8168</v>
      </c>
      <c r="H64" s="21">
        <f>SUM(H21:H25)</f>
        <v>8486</v>
      </c>
      <c r="I64" s="30"/>
      <c r="J64" s="30"/>
    </row>
    <row r="65" spans="1:8" ht="11.25" customHeight="1" x14ac:dyDescent="0.2">
      <c r="A65" s="18" t="s">
        <v>119</v>
      </c>
      <c r="B65" s="19">
        <f>SUM(B26:B30)</f>
        <v>17884</v>
      </c>
      <c r="C65" s="19">
        <f>SUM(C26:C30)</f>
        <v>8938</v>
      </c>
      <c r="D65" s="19">
        <f>SUM(D26:D30)</f>
        <v>8946</v>
      </c>
      <c r="E65" s="22" t="s">
        <v>120</v>
      </c>
      <c r="F65" s="19">
        <f>SUM(F26:F30)</f>
        <v>20153</v>
      </c>
      <c r="G65" s="19">
        <f>SUM(G26:G30)</f>
        <v>9376</v>
      </c>
      <c r="H65" s="21">
        <f>SUM(H26:H30)</f>
        <v>10777</v>
      </c>
    </row>
    <row r="66" spans="1:8" ht="11.25" customHeight="1" x14ac:dyDescent="0.2">
      <c r="A66" s="18" t="s">
        <v>121</v>
      </c>
      <c r="B66" s="19">
        <f>SUM(B31:B35)</f>
        <v>19014</v>
      </c>
      <c r="C66" s="19">
        <f>SUM(C31:C35)</f>
        <v>9635</v>
      </c>
      <c r="D66" s="19">
        <f>SUM(D31:D35)</f>
        <v>9379</v>
      </c>
      <c r="E66" s="22" t="s">
        <v>122</v>
      </c>
      <c r="F66" s="19">
        <f>SUM(F31:F35)</f>
        <v>20234</v>
      </c>
      <c r="G66" s="19">
        <f>SUM(G31:G35)</f>
        <v>8938</v>
      </c>
      <c r="H66" s="21">
        <f>SUM(H31:H35)</f>
        <v>11296</v>
      </c>
    </row>
    <row r="67" spans="1:8" ht="11.25" customHeight="1" x14ac:dyDescent="0.2">
      <c r="A67" s="18" t="s">
        <v>123</v>
      </c>
      <c r="B67" s="19">
        <f>SUM(B36:B40)</f>
        <v>18541</v>
      </c>
      <c r="C67" s="19">
        <f>SUM(C36:C40)</f>
        <v>9497</v>
      </c>
      <c r="D67" s="19">
        <f>SUM(D36:D40)</f>
        <v>9044</v>
      </c>
      <c r="E67" s="22" t="s">
        <v>124</v>
      </c>
      <c r="F67" s="19">
        <f>SUM(F36:F40)</f>
        <v>17226</v>
      </c>
      <c r="G67" s="19">
        <f>SUM(G36:G40)</f>
        <v>7260</v>
      </c>
      <c r="H67" s="21">
        <f>SUM(H36:H40)</f>
        <v>9966</v>
      </c>
    </row>
    <row r="68" spans="1:8" ht="11.25" customHeight="1" x14ac:dyDescent="0.2">
      <c r="A68" s="18" t="s">
        <v>125</v>
      </c>
      <c r="B68" s="19">
        <f>SUM(B41:B45)</f>
        <v>20235</v>
      </c>
      <c r="C68" s="19">
        <f>SUM(C41:C45)</f>
        <v>10366</v>
      </c>
      <c r="D68" s="19">
        <f>SUM(D41:D45)</f>
        <v>9869</v>
      </c>
      <c r="E68" s="22" t="s">
        <v>126</v>
      </c>
      <c r="F68" s="19">
        <f>SUM(F41:F45)</f>
        <v>9450</v>
      </c>
      <c r="G68" s="19">
        <f>SUM(G41:G45)</f>
        <v>3905</v>
      </c>
      <c r="H68" s="21">
        <f>SUM(H41:H45)</f>
        <v>5545</v>
      </c>
    </row>
    <row r="69" spans="1:8" ht="11.25" customHeight="1" x14ac:dyDescent="0.2">
      <c r="A69" s="18" t="s">
        <v>127</v>
      </c>
      <c r="B69" s="19">
        <f>SUM(B46:B50)</f>
        <v>22904</v>
      </c>
      <c r="C69" s="19">
        <f>SUM(C46:C50)</f>
        <v>11702</v>
      </c>
      <c r="D69" s="19">
        <f>SUM(D46:D50)</f>
        <v>11202</v>
      </c>
      <c r="E69" s="22" t="s">
        <v>128</v>
      </c>
      <c r="F69" s="19">
        <f>SUM(F46:F50)</f>
        <v>3357</v>
      </c>
      <c r="G69" s="19">
        <f>SUM(G46:G50)</f>
        <v>1094</v>
      </c>
      <c r="H69" s="21">
        <f>SUM(H46:H50)</f>
        <v>2263</v>
      </c>
    </row>
    <row r="70" spans="1:8" ht="11.25" customHeight="1" x14ac:dyDescent="0.2">
      <c r="A70" s="18" t="s">
        <v>129</v>
      </c>
      <c r="B70" s="19">
        <f>SUM(B51:B55)</f>
        <v>26185</v>
      </c>
      <c r="C70" s="19">
        <f>SUM(C51:C55)</f>
        <v>13617</v>
      </c>
      <c r="D70" s="19">
        <f>SUM(D51:D55)</f>
        <v>12568</v>
      </c>
      <c r="E70" s="22" t="s">
        <v>130</v>
      </c>
      <c r="F70" s="19">
        <f>SUM(F51:F55)</f>
        <v>802</v>
      </c>
      <c r="G70" s="19">
        <f>SUM(G51:G55)</f>
        <v>165</v>
      </c>
      <c r="H70" s="21">
        <f>SUM(H51:H55)</f>
        <v>637</v>
      </c>
    </row>
    <row r="71" spans="1:8" ht="11.25" customHeight="1" thickBot="1" x14ac:dyDescent="0.25">
      <c r="A71" s="31"/>
      <c r="B71" s="26"/>
      <c r="C71" s="26"/>
      <c r="D71" s="26"/>
      <c r="E71" s="25" t="s">
        <v>131</v>
      </c>
      <c r="F71" s="26">
        <f>F56</f>
        <v>114</v>
      </c>
      <c r="G71" s="26">
        <f>G56</f>
        <v>9</v>
      </c>
      <c r="H71" s="27">
        <f>H56</f>
        <v>105</v>
      </c>
    </row>
    <row r="72" spans="1:8" ht="13.8" thickBot="1" x14ac:dyDescent="0.25">
      <c r="A72" s="10"/>
      <c r="B72" s="10"/>
      <c r="C72" s="10"/>
      <c r="D72" s="10"/>
      <c r="E72" s="10"/>
      <c r="F72" s="10"/>
      <c r="G72" s="10"/>
      <c r="H72" s="10"/>
    </row>
    <row r="73" spans="1:8" x14ac:dyDescent="0.2">
      <c r="A73" s="51" t="s">
        <v>132</v>
      </c>
      <c r="B73" s="52"/>
      <c r="C73" s="53" t="s">
        <v>3</v>
      </c>
      <c r="D73" s="52"/>
      <c r="E73" s="53" t="s">
        <v>133</v>
      </c>
      <c r="F73" s="52"/>
      <c r="G73" s="53" t="s">
        <v>2</v>
      </c>
      <c r="H73" s="54"/>
    </row>
    <row r="74" spans="1:8" ht="13.8" thickBot="1" x14ac:dyDescent="0.25">
      <c r="A74" s="32" t="s">
        <v>8</v>
      </c>
      <c r="B74" s="33"/>
      <c r="C74" s="34">
        <f>SUM(C75:C77)</f>
        <v>342732</v>
      </c>
      <c r="D74" s="35" t="str">
        <f>IF(C74=B59,"","ERROR")</f>
        <v/>
      </c>
      <c r="E74" s="34">
        <f t="shared" ref="E74:G74" si="0">SUM(E75:E77)</f>
        <v>169508</v>
      </c>
      <c r="F74" s="35" t="str">
        <f>IF(E74=C59,"","ERROR")</f>
        <v/>
      </c>
      <c r="G74" s="34">
        <f t="shared" si="0"/>
        <v>173224</v>
      </c>
      <c r="H74" s="36" t="str">
        <f>IF(G74=D59,"","ERROR")</f>
        <v/>
      </c>
    </row>
    <row r="75" spans="1:8" ht="13.8" thickTop="1" x14ac:dyDescent="0.2">
      <c r="A75" s="37" t="s">
        <v>134</v>
      </c>
      <c r="B75" s="20" t="s">
        <v>135</v>
      </c>
      <c r="C75" s="38">
        <f>E75+G75</f>
        <v>40924</v>
      </c>
      <c r="D75" s="39">
        <f>C75/C74</f>
        <v>0.11940524958276437</v>
      </c>
      <c r="E75" s="38">
        <f>SUM(C61:C63)</f>
        <v>20899</v>
      </c>
      <c r="F75" s="39">
        <f>E75/E74</f>
        <v>0.12329211600632418</v>
      </c>
      <c r="G75" s="38">
        <f>SUM(D61:D63)</f>
        <v>20025</v>
      </c>
      <c r="H75" s="40">
        <f>G75/G74</f>
        <v>0.11560176418971967</v>
      </c>
    </row>
    <row r="76" spans="1:8" x14ac:dyDescent="0.2">
      <c r="A76" s="37" t="s">
        <v>136</v>
      </c>
      <c r="B76" s="20" t="s">
        <v>137</v>
      </c>
      <c r="C76" s="41">
        <f>E76+G76</f>
        <v>213818</v>
      </c>
      <c r="D76" s="42">
        <f>C76/C74</f>
        <v>0.62386354352672058</v>
      </c>
      <c r="E76" s="41">
        <f>SUM(C64:C70,G61:G63)</f>
        <v>109694</v>
      </c>
      <c r="F76" s="42">
        <f>E76/E74</f>
        <v>0.64713169879887678</v>
      </c>
      <c r="G76" s="41">
        <f>SUM(D64:D70,H61:H63)</f>
        <v>104124</v>
      </c>
      <c r="H76" s="43">
        <f>G76/G74</f>
        <v>0.60109453655382628</v>
      </c>
    </row>
    <row r="77" spans="1:8" ht="13.8" thickBot="1" x14ac:dyDescent="0.25">
      <c r="A77" s="44" t="s">
        <v>138</v>
      </c>
      <c r="B77" s="45" t="s">
        <v>139</v>
      </c>
      <c r="C77" s="46">
        <f>E77+G77</f>
        <v>87990</v>
      </c>
      <c r="D77" s="47">
        <f>C77/C74</f>
        <v>0.25673120689051504</v>
      </c>
      <c r="E77" s="46">
        <f>SUM(G64:G71)</f>
        <v>38915</v>
      </c>
      <c r="F77" s="47">
        <f>E77/E74</f>
        <v>0.22957618519479905</v>
      </c>
      <c r="G77" s="46">
        <f>SUM(H64:H71)</f>
        <v>49075</v>
      </c>
      <c r="H77" s="48">
        <f>G77/G74</f>
        <v>0.28330369925645404</v>
      </c>
    </row>
    <row r="78" spans="1:8" x14ac:dyDescent="0.2">
      <c r="A78" s="49" t="s">
        <v>140</v>
      </c>
    </row>
  </sheetData>
  <dataConsolidate/>
  <mergeCells count="5">
    <mergeCell ref="A1:H1"/>
    <mergeCell ref="A73:B73"/>
    <mergeCell ref="C73:D73"/>
    <mergeCell ref="E73:F73"/>
    <mergeCell ref="G73:H73"/>
  </mergeCells>
  <phoneticPr fontId="3"/>
  <conditionalFormatting sqref="C74">
    <cfRule type="cellIs" dxfId="23" priority="3" operator="notEqual">
      <formula>$B$59</formula>
    </cfRule>
  </conditionalFormatting>
  <conditionalFormatting sqref="E74">
    <cfRule type="cellIs" dxfId="22" priority="2" operator="notEqual">
      <formula>$C$59</formula>
    </cfRule>
  </conditionalFormatting>
  <conditionalFormatting sqref="G74">
    <cfRule type="cellIs" dxfId="21" priority="1" operator="notEqual">
      <formula>$D$59</formula>
    </cfRule>
  </conditionalFormatting>
  <printOptions horizontalCentered="1"/>
  <pageMargins left="0.39370078740157483" right="0.39370078740157483" top="0.39370078740157483" bottom="0.39370078740157483" header="0.39370078740157483" footer="0.39370078740157483"/>
  <pageSetup paperSize="9" scale="95" fitToWidth="0" orientation="portrait" r:id="rId1"/>
  <headerFooter alignWithMargins="0">
    <oddHeader xml:space="preserve">&amp;R
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A6AA27-7C11-442F-A31F-CF06C21F87F0}">
  <dimension ref="A1:J78"/>
  <sheetViews>
    <sheetView zoomScaleNormal="100" zoomScaleSheetLayoutView="100" workbookViewId="0">
      <selection sqref="A1:H1"/>
    </sheetView>
  </sheetViews>
  <sheetFormatPr defaultColWidth="9" defaultRowHeight="13.2" x14ac:dyDescent="0.2"/>
  <cols>
    <col min="1" max="4" width="11.21875" style="6" customWidth="1"/>
    <col min="5" max="5" width="11.21875" style="11" customWidth="1"/>
    <col min="6" max="8" width="11.21875" style="6" customWidth="1"/>
    <col min="9" max="16384" width="9" style="6"/>
  </cols>
  <sheetData>
    <row r="1" spans="1:10" ht="18.75" customHeight="1" x14ac:dyDescent="0.2">
      <c r="A1" s="50" t="s">
        <v>5</v>
      </c>
      <c r="B1" s="50"/>
      <c r="C1" s="50"/>
      <c r="D1" s="50"/>
      <c r="E1" s="50"/>
      <c r="F1" s="50"/>
      <c r="G1" s="50"/>
      <c r="H1" s="50"/>
      <c r="I1" s="5"/>
      <c r="J1" s="5"/>
    </row>
    <row r="2" spans="1:10" ht="16.5" customHeight="1" thickBot="1" x14ac:dyDescent="0.25">
      <c r="A2" s="1"/>
      <c r="B2" s="1"/>
      <c r="C2" s="1"/>
      <c r="D2" s="1"/>
      <c r="E2" s="7"/>
      <c r="F2" s="1"/>
      <c r="G2" s="1"/>
      <c r="H2" s="8" t="s">
        <v>145</v>
      </c>
      <c r="I2" s="5"/>
      <c r="J2" s="9"/>
    </row>
    <row r="3" spans="1:10" s="11" customFormat="1" ht="15" customHeight="1" x14ac:dyDescent="0.2">
      <c r="A3" s="2" t="s">
        <v>6</v>
      </c>
      <c r="B3" s="3" t="s">
        <v>3</v>
      </c>
      <c r="C3" s="3" t="s">
        <v>1</v>
      </c>
      <c r="D3" s="3" t="s">
        <v>2</v>
      </c>
      <c r="E3" s="3" t="s">
        <v>7</v>
      </c>
      <c r="F3" s="3" t="s">
        <v>3</v>
      </c>
      <c r="G3" s="3" t="s">
        <v>1</v>
      </c>
      <c r="H3" s="4" t="s">
        <v>2</v>
      </c>
      <c r="I3" s="10"/>
      <c r="J3" s="10"/>
    </row>
    <row r="4" spans="1:10" ht="12" customHeight="1" thickBot="1" x14ac:dyDescent="0.25">
      <c r="A4" s="12" t="s">
        <v>8</v>
      </c>
      <c r="B4" s="13">
        <f>SUM(B6:B55,F6:F56)</f>
        <v>342623</v>
      </c>
      <c r="C4" s="13">
        <f>SUM(C6:C55,G6:G56)</f>
        <v>169448</v>
      </c>
      <c r="D4" s="13">
        <f>SUM(D6:D55,H6:H56)</f>
        <v>173175</v>
      </c>
      <c r="E4" s="14"/>
      <c r="F4" s="15"/>
      <c r="G4" s="15"/>
      <c r="H4" s="16"/>
    </row>
    <row r="5" spans="1:10" ht="5.25" customHeight="1" thickTop="1" x14ac:dyDescent="0.2">
      <c r="A5" s="17"/>
      <c r="B5" s="15"/>
      <c r="C5" s="15"/>
      <c r="D5" s="15"/>
      <c r="E5" s="14"/>
      <c r="F5" s="15"/>
      <c r="G5" s="15"/>
      <c r="H5" s="16"/>
    </row>
    <row r="6" spans="1:10" ht="11.25" customHeight="1" x14ac:dyDescent="0.2">
      <c r="A6" s="18" t="s">
        <v>9</v>
      </c>
      <c r="B6" s="19">
        <v>2023</v>
      </c>
      <c r="C6" s="19">
        <v>986</v>
      </c>
      <c r="D6" s="19">
        <v>1037</v>
      </c>
      <c r="E6" s="20" t="s">
        <v>10</v>
      </c>
      <c r="F6" s="19">
        <v>6227</v>
      </c>
      <c r="G6" s="19">
        <v>3190</v>
      </c>
      <c r="H6" s="21">
        <v>3037</v>
      </c>
    </row>
    <row r="7" spans="1:10" ht="11.25" customHeight="1" x14ac:dyDescent="0.2">
      <c r="A7" s="18" t="s">
        <v>11</v>
      </c>
      <c r="B7" s="19">
        <v>2340</v>
      </c>
      <c r="C7" s="19">
        <v>1143</v>
      </c>
      <c r="D7" s="19">
        <v>1197</v>
      </c>
      <c r="E7" s="20" t="s">
        <v>12</v>
      </c>
      <c r="F7" s="19">
        <v>6341</v>
      </c>
      <c r="G7" s="19">
        <v>3372</v>
      </c>
      <c r="H7" s="21">
        <v>2969</v>
      </c>
    </row>
    <row r="8" spans="1:10" ht="11.25" customHeight="1" x14ac:dyDescent="0.2">
      <c r="A8" s="18" t="s">
        <v>13</v>
      </c>
      <c r="B8" s="19">
        <v>2308</v>
      </c>
      <c r="C8" s="19">
        <v>1218</v>
      </c>
      <c r="D8" s="19">
        <v>1090</v>
      </c>
      <c r="E8" s="20" t="s">
        <v>14</v>
      </c>
      <c r="F8" s="19">
        <v>6218</v>
      </c>
      <c r="G8" s="19">
        <v>3182</v>
      </c>
      <c r="H8" s="21">
        <v>3036</v>
      </c>
    </row>
    <row r="9" spans="1:10" ht="11.25" customHeight="1" x14ac:dyDescent="0.2">
      <c r="A9" s="18" t="s">
        <v>15</v>
      </c>
      <c r="B9" s="19">
        <v>2301</v>
      </c>
      <c r="C9" s="19">
        <v>1181</v>
      </c>
      <c r="D9" s="19">
        <v>1120</v>
      </c>
      <c r="E9" s="20" t="s">
        <v>16</v>
      </c>
      <c r="F9" s="19">
        <v>6020</v>
      </c>
      <c r="G9" s="19">
        <v>3170</v>
      </c>
      <c r="H9" s="21">
        <v>2850</v>
      </c>
    </row>
    <row r="10" spans="1:10" ht="11.25" customHeight="1" x14ac:dyDescent="0.2">
      <c r="A10" s="18" t="s">
        <v>17</v>
      </c>
      <c r="B10" s="19">
        <v>2471</v>
      </c>
      <c r="C10" s="19">
        <v>1295</v>
      </c>
      <c r="D10" s="19">
        <v>1176</v>
      </c>
      <c r="E10" s="20" t="s">
        <v>18</v>
      </c>
      <c r="F10" s="19">
        <v>5618</v>
      </c>
      <c r="G10" s="19">
        <v>2899</v>
      </c>
      <c r="H10" s="21">
        <v>2719</v>
      </c>
    </row>
    <row r="11" spans="1:10" ht="11.25" customHeight="1" x14ac:dyDescent="0.2">
      <c r="A11" s="18" t="s">
        <v>19</v>
      </c>
      <c r="B11" s="19">
        <v>2672</v>
      </c>
      <c r="C11" s="19">
        <v>1387</v>
      </c>
      <c r="D11" s="19">
        <v>1285</v>
      </c>
      <c r="E11" s="20" t="s">
        <v>20</v>
      </c>
      <c r="F11" s="19">
        <v>5729</v>
      </c>
      <c r="G11" s="19">
        <v>2951</v>
      </c>
      <c r="H11" s="21">
        <v>2778</v>
      </c>
    </row>
    <row r="12" spans="1:10" ht="11.25" customHeight="1" x14ac:dyDescent="0.2">
      <c r="A12" s="18" t="s">
        <v>21</v>
      </c>
      <c r="B12" s="19">
        <v>2780</v>
      </c>
      <c r="C12" s="19">
        <v>1434</v>
      </c>
      <c r="D12" s="19">
        <v>1346</v>
      </c>
      <c r="E12" s="20" t="s">
        <v>22</v>
      </c>
      <c r="F12" s="19">
        <v>5339</v>
      </c>
      <c r="G12" s="19">
        <v>2791</v>
      </c>
      <c r="H12" s="21">
        <v>2548</v>
      </c>
    </row>
    <row r="13" spans="1:10" ht="11.25" customHeight="1" x14ac:dyDescent="0.2">
      <c r="A13" s="18" t="s">
        <v>23</v>
      </c>
      <c r="B13" s="19">
        <v>2919</v>
      </c>
      <c r="C13" s="19">
        <v>1514</v>
      </c>
      <c r="D13" s="19">
        <v>1405</v>
      </c>
      <c r="E13" s="20" t="s">
        <v>24</v>
      </c>
      <c r="F13" s="19">
        <v>4751</v>
      </c>
      <c r="G13" s="19">
        <v>2459</v>
      </c>
      <c r="H13" s="21">
        <v>2292</v>
      </c>
    </row>
    <row r="14" spans="1:10" ht="11.25" customHeight="1" x14ac:dyDescent="0.2">
      <c r="A14" s="18" t="s">
        <v>25</v>
      </c>
      <c r="B14" s="19">
        <v>2992</v>
      </c>
      <c r="C14" s="19">
        <v>1499</v>
      </c>
      <c r="D14" s="19">
        <v>1493</v>
      </c>
      <c r="E14" s="20" t="s">
        <v>26</v>
      </c>
      <c r="F14" s="19">
        <v>4468</v>
      </c>
      <c r="G14" s="19">
        <v>2333</v>
      </c>
      <c r="H14" s="21">
        <v>2135</v>
      </c>
    </row>
    <row r="15" spans="1:10" ht="11.25" customHeight="1" x14ac:dyDescent="0.2">
      <c r="A15" s="18" t="s">
        <v>27</v>
      </c>
      <c r="B15" s="19">
        <v>3009</v>
      </c>
      <c r="C15" s="19">
        <v>1545</v>
      </c>
      <c r="D15" s="19">
        <v>1464</v>
      </c>
      <c r="E15" s="20" t="s">
        <v>28</v>
      </c>
      <c r="F15" s="19">
        <v>4630</v>
      </c>
      <c r="G15" s="19">
        <v>2379</v>
      </c>
      <c r="H15" s="21">
        <v>2251</v>
      </c>
    </row>
    <row r="16" spans="1:10" ht="11.25" customHeight="1" x14ac:dyDescent="0.2">
      <c r="A16" s="18" t="s">
        <v>29</v>
      </c>
      <c r="B16" s="19">
        <v>2848</v>
      </c>
      <c r="C16" s="19">
        <v>1428</v>
      </c>
      <c r="D16" s="19">
        <v>1420</v>
      </c>
      <c r="E16" s="20" t="s">
        <v>30</v>
      </c>
      <c r="F16" s="19">
        <v>4116</v>
      </c>
      <c r="G16" s="19">
        <v>2072</v>
      </c>
      <c r="H16" s="21">
        <v>2044</v>
      </c>
    </row>
    <row r="17" spans="1:8" ht="11.25" customHeight="1" x14ac:dyDescent="0.2">
      <c r="A17" s="18" t="s">
        <v>31</v>
      </c>
      <c r="B17" s="19">
        <v>3035</v>
      </c>
      <c r="C17" s="19">
        <v>1547</v>
      </c>
      <c r="D17" s="19">
        <v>1488</v>
      </c>
      <c r="E17" s="20" t="s">
        <v>32</v>
      </c>
      <c r="F17" s="19">
        <v>3962</v>
      </c>
      <c r="G17" s="19">
        <v>2102</v>
      </c>
      <c r="H17" s="21">
        <v>1860</v>
      </c>
    </row>
    <row r="18" spans="1:8" ht="11.25" customHeight="1" x14ac:dyDescent="0.2">
      <c r="A18" s="18" t="s">
        <v>33</v>
      </c>
      <c r="B18" s="19">
        <v>2959</v>
      </c>
      <c r="C18" s="19">
        <v>1507</v>
      </c>
      <c r="D18" s="19">
        <v>1452</v>
      </c>
      <c r="E18" s="20" t="s">
        <v>34</v>
      </c>
      <c r="F18" s="19">
        <v>3577</v>
      </c>
      <c r="G18" s="19">
        <v>1817</v>
      </c>
      <c r="H18" s="21">
        <v>1760</v>
      </c>
    </row>
    <row r="19" spans="1:8" ht="11.25" customHeight="1" x14ac:dyDescent="0.2">
      <c r="A19" s="18" t="s">
        <v>35</v>
      </c>
      <c r="B19" s="19">
        <v>3059</v>
      </c>
      <c r="C19" s="19">
        <v>1618</v>
      </c>
      <c r="D19" s="19">
        <v>1441</v>
      </c>
      <c r="E19" s="20" t="s">
        <v>36</v>
      </c>
      <c r="F19" s="19">
        <v>3446</v>
      </c>
      <c r="G19" s="19">
        <v>1737</v>
      </c>
      <c r="H19" s="21">
        <v>1709</v>
      </c>
    </row>
    <row r="20" spans="1:8" ht="11.25" customHeight="1" x14ac:dyDescent="0.2">
      <c r="A20" s="18" t="s">
        <v>37</v>
      </c>
      <c r="B20" s="19">
        <v>3132</v>
      </c>
      <c r="C20" s="19">
        <v>1565</v>
      </c>
      <c r="D20" s="19">
        <v>1567</v>
      </c>
      <c r="E20" s="20" t="s">
        <v>38</v>
      </c>
      <c r="F20" s="19">
        <v>3369</v>
      </c>
      <c r="G20" s="19">
        <v>1702</v>
      </c>
      <c r="H20" s="21">
        <v>1667</v>
      </c>
    </row>
    <row r="21" spans="1:8" ht="11.25" customHeight="1" x14ac:dyDescent="0.2">
      <c r="A21" s="18" t="s">
        <v>39</v>
      </c>
      <c r="B21" s="19">
        <v>3036</v>
      </c>
      <c r="C21" s="19">
        <v>1535</v>
      </c>
      <c r="D21" s="19">
        <v>1501</v>
      </c>
      <c r="E21" s="20" t="s">
        <v>40</v>
      </c>
      <c r="F21" s="19">
        <v>3480</v>
      </c>
      <c r="G21" s="19">
        <v>1722</v>
      </c>
      <c r="H21" s="21">
        <v>1758</v>
      </c>
    </row>
    <row r="22" spans="1:8" ht="11.25" customHeight="1" x14ac:dyDescent="0.2">
      <c r="A22" s="18" t="s">
        <v>41</v>
      </c>
      <c r="B22" s="19">
        <v>3129</v>
      </c>
      <c r="C22" s="19">
        <v>1649</v>
      </c>
      <c r="D22" s="19">
        <v>1480</v>
      </c>
      <c r="E22" s="20" t="s">
        <v>42</v>
      </c>
      <c r="F22" s="19">
        <v>3151</v>
      </c>
      <c r="G22" s="19">
        <v>1579</v>
      </c>
      <c r="H22" s="21">
        <v>1572</v>
      </c>
    </row>
    <row r="23" spans="1:8" ht="11.25" customHeight="1" x14ac:dyDescent="0.2">
      <c r="A23" s="18" t="s">
        <v>43</v>
      </c>
      <c r="B23" s="19">
        <v>3094</v>
      </c>
      <c r="C23" s="19">
        <v>1535</v>
      </c>
      <c r="D23" s="19">
        <v>1559</v>
      </c>
      <c r="E23" s="20" t="s">
        <v>44</v>
      </c>
      <c r="F23" s="19">
        <v>3226</v>
      </c>
      <c r="G23" s="19">
        <v>1603</v>
      </c>
      <c r="H23" s="21">
        <v>1623</v>
      </c>
    </row>
    <row r="24" spans="1:8" ht="11.25" customHeight="1" x14ac:dyDescent="0.2">
      <c r="A24" s="18" t="s">
        <v>45</v>
      </c>
      <c r="B24" s="19">
        <v>3046</v>
      </c>
      <c r="C24" s="19">
        <v>1557</v>
      </c>
      <c r="D24" s="19">
        <v>1489</v>
      </c>
      <c r="E24" s="20" t="s">
        <v>46</v>
      </c>
      <c r="F24" s="19">
        <v>3306</v>
      </c>
      <c r="G24" s="19">
        <v>1603</v>
      </c>
      <c r="H24" s="21">
        <v>1703</v>
      </c>
    </row>
    <row r="25" spans="1:8" ht="11.25" customHeight="1" x14ac:dyDescent="0.2">
      <c r="A25" s="18" t="s">
        <v>47</v>
      </c>
      <c r="B25" s="19">
        <v>3075</v>
      </c>
      <c r="C25" s="19">
        <v>1581</v>
      </c>
      <c r="D25" s="19">
        <v>1494</v>
      </c>
      <c r="E25" s="20" t="s">
        <v>48</v>
      </c>
      <c r="F25" s="19">
        <v>3466</v>
      </c>
      <c r="G25" s="19">
        <v>1657</v>
      </c>
      <c r="H25" s="21">
        <v>1809</v>
      </c>
    </row>
    <row r="26" spans="1:8" ht="11.25" customHeight="1" x14ac:dyDescent="0.2">
      <c r="A26" s="18" t="s">
        <v>49</v>
      </c>
      <c r="B26" s="19">
        <v>3358</v>
      </c>
      <c r="C26" s="19">
        <v>1668</v>
      </c>
      <c r="D26" s="19">
        <v>1690</v>
      </c>
      <c r="E26" s="20" t="s">
        <v>50</v>
      </c>
      <c r="F26" s="19">
        <v>3408</v>
      </c>
      <c r="G26" s="19">
        <v>1645</v>
      </c>
      <c r="H26" s="21">
        <v>1763</v>
      </c>
    </row>
    <row r="27" spans="1:8" ht="11.25" customHeight="1" x14ac:dyDescent="0.2">
      <c r="A27" s="18" t="s">
        <v>51</v>
      </c>
      <c r="B27" s="19">
        <v>3513</v>
      </c>
      <c r="C27" s="19">
        <v>1780</v>
      </c>
      <c r="D27" s="19">
        <v>1733</v>
      </c>
      <c r="E27" s="20" t="s">
        <v>52</v>
      </c>
      <c r="F27" s="19">
        <v>3791</v>
      </c>
      <c r="G27" s="19">
        <v>1731</v>
      </c>
      <c r="H27" s="21">
        <v>2060</v>
      </c>
    </row>
    <row r="28" spans="1:8" ht="11.25" customHeight="1" x14ac:dyDescent="0.2">
      <c r="A28" s="18" t="s">
        <v>53</v>
      </c>
      <c r="B28" s="19">
        <v>3607</v>
      </c>
      <c r="C28" s="19">
        <v>1800</v>
      </c>
      <c r="D28" s="19">
        <v>1807</v>
      </c>
      <c r="E28" s="20" t="s">
        <v>54</v>
      </c>
      <c r="F28" s="19">
        <v>3944</v>
      </c>
      <c r="G28" s="19">
        <v>1844</v>
      </c>
      <c r="H28" s="21">
        <v>2100</v>
      </c>
    </row>
    <row r="29" spans="1:8" ht="11.25" customHeight="1" x14ac:dyDescent="0.2">
      <c r="A29" s="18" t="s">
        <v>55</v>
      </c>
      <c r="B29" s="19">
        <v>3599</v>
      </c>
      <c r="C29" s="19">
        <v>1788</v>
      </c>
      <c r="D29" s="19">
        <v>1811</v>
      </c>
      <c r="E29" s="20" t="s">
        <v>56</v>
      </c>
      <c r="F29" s="19">
        <v>4206</v>
      </c>
      <c r="G29" s="19">
        <v>1938</v>
      </c>
      <c r="H29" s="21">
        <v>2268</v>
      </c>
    </row>
    <row r="30" spans="1:8" ht="11.25" customHeight="1" x14ac:dyDescent="0.2">
      <c r="A30" s="18" t="s">
        <v>57</v>
      </c>
      <c r="B30" s="19">
        <v>3791</v>
      </c>
      <c r="C30" s="19">
        <v>1895</v>
      </c>
      <c r="D30" s="19">
        <v>1896</v>
      </c>
      <c r="E30" s="20" t="s">
        <v>58</v>
      </c>
      <c r="F30" s="19">
        <v>4653</v>
      </c>
      <c r="G30" s="19">
        <v>2141</v>
      </c>
      <c r="H30" s="21">
        <v>2512</v>
      </c>
    </row>
    <row r="31" spans="1:8" ht="11.25" customHeight="1" x14ac:dyDescent="0.2">
      <c r="A31" s="18" t="s">
        <v>59</v>
      </c>
      <c r="B31" s="19">
        <v>3792</v>
      </c>
      <c r="C31" s="19">
        <v>1928</v>
      </c>
      <c r="D31" s="19">
        <v>1864</v>
      </c>
      <c r="E31" s="20" t="s">
        <v>60</v>
      </c>
      <c r="F31" s="19">
        <v>4753</v>
      </c>
      <c r="G31" s="19">
        <v>2133</v>
      </c>
      <c r="H31" s="21">
        <v>2620</v>
      </c>
    </row>
    <row r="32" spans="1:8" ht="11.25" customHeight="1" x14ac:dyDescent="0.2">
      <c r="A32" s="18" t="s">
        <v>61</v>
      </c>
      <c r="B32" s="19">
        <v>3798</v>
      </c>
      <c r="C32" s="19">
        <v>1911</v>
      </c>
      <c r="D32" s="19">
        <v>1887</v>
      </c>
      <c r="E32" s="22" t="s">
        <v>62</v>
      </c>
      <c r="F32" s="19">
        <v>5072</v>
      </c>
      <c r="G32" s="19">
        <v>2221</v>
      </c>
      <c r="H32" s="21">
        <v>2851</v>
      </c>
    </row>
    <row r="33" spans="1:8" ht="11.25" customHeight="1" x14ac:dyDescent="0.2">
      <c r="A33" s="18" t="s">
        <v>63</v>
      </c>
      <c r="B33" s="19">
        <v>3806</v>
      </c>
      <c r="C33" s="19">
        <v>1929</v>
      </c>
      <c r="D33" s="19">
        <v>1877</v>
      </c>
      <c r="E33" s="22" t="s">
        <v>64</v>
      </c>
      <c r="F33" s="19">
        <v>4367</v>
      </c>
      <c r="G33" s="19">
        <v>1919</v>
      </c>
      <c r="H33" s="21">
        <v>2448</v>
      </c>
    </row>
    <row r="34" spans="1:8" ht="11.25" customHeight="1" x14ac:dyDescent="0.2">
      <c r="A34" s="18" t="s">
        <v>65</v>
      </c>
      <c r="B34" s="19">
        <v>3799</v>
      </c>
      <c r="C34" s="19">
        <v>1948</v>
      </c>
      <c r="D34" s="19">
        <v>1851</v>
      </c>
      <c r="E34" s="22" t="s">
        <v>66</v>
      </c>
      <c r="F34" s="19">
        <v>2755</v>
      </c>
      <c r="G34" s="19">
        <v>1185</v>
      </c>
      <c r="H34" s="21">
        <v>1570</v>
      </c>
    </row>
    <row r="35" spans="1:8" ht="11.25" customHeight="1" x14ac:dyDescent="0.2">
      <c r="A35" s="18" t="s">
        <v>67</v>
      </c>
      <c r="B35" s="19">
        <v>3799</v>
      </c>
      <c r="C35" s="19">
        <v>1919</v>
      </c>
      <c r="D35" s="19">
        <v>1880</v>
      </c>
      <c r="E35" s="22" t="s">
        <v>68</v>
      </c>
      <c r="F35" s="19">
        <v>3361</v>
      </c>
      <c r="G35" s="19">
        <v>1505</v>
      </c>
      <c r="H35" s="21">
        <v>1856</v>
      </c>
    </row>
    <row r="36" spans="1:8" ht="11.25" customHeight="1" x14ac:dyDescent="0.2">
      <c r="A36" s="18" t="s">
        <v>69</v>
      </c>
      <c r="B36" s="19">
        <v>3727</v>
      </c>
      <c r="C36" s="19">
        <v>1922</v>
      </c>
      <c r="D36" s="19">
        <v>1805</v>
      </c>
      <c r="E36" s="22" t="s">
        <v>70</v>
      </c>
      <c r="F36" s="19">
        <v>3954</v>
      </c>
      <c r="G36" s="19">
        <v>1728</v>
      </c>
      <c r="H36" s="21">
        <v>2226</v>
      </c>
    </row>
    <row r="37" spans="1:8" ht="11.25" customHeight="1" x14ac:dyDescent="0.2">
      <c r="A37" s="18" t="s">
        <v>71</v>
      </c>
      <c r="B37" s="19">
        <v>3591</v>
      </c>
      <c r="C37" s="19">
        <v>1869</v>
      </c>
      <c r="D37" s="19">
        <v>1722</v>
      </c>
      <c r="E37" s="22" t="s">
        <v>72</v>
      </c>
      <c r="F37" s="19">
        <v>3741</v>
      </c>
      <c r="G37" s="19">
        <v>1547</v>
      </c>
      <c r="H37" s="21">
        <v>2194</v>
      </c>
    </row>
    <row r="38" spans="1:8" ht="11.25" customHeight="1" x14ac:dyDescent="0.2">
      <c r="A38" s="18" t="s">
        <v>73</v>
      </c>
      <c r="B38" s="19">
        <v>3742</v>
      </c>
      <c r="C38" s="19">
        <v>1939</v>
      </c>
      <c r="D38" s="19">
        <v>1803</v>
      </c>
      <c r="E38" s="22" t="s">
        <v>74</v>
      </c>
      <c r="F38" s="19">
        <v>3677</v>
      </c>
      <c r="G38" s="19">
        <v>1536</v>
      </c>
      <c r="H38" s="21">
        <v>2141</v>
      </c>
    </row>
    <row r="39" spans="1:8" ht="11.25" customHeight="1" x14ac:dyDescent="0.2">
      <c r="A39" s="18" t="s">
        <v>75</v>
      </c>
      <c r="B39" s="19">
        <v>3657</v>
      </c>
      <c r="C39" s="19">
        <v>1836</v>
      </c>
      <c r="D39" s="19">
        <v>1821</v>
      </c>
      <c r="E39" s="22" t="s">
        <v>76</v>
      </c>
      <c r="F39" s="19">
        <v>3143</v>
      </c>
      <c r="G39" s="19">
        <v>1310</v>
      </c>
      <c r="H39" s="21">
        <v>1833</v>
      </c>
    </row>
    <row r="40" spans="1:8" ht="11.25" customHeight="1" x14ac:dyDescent="0.2">
      <c r="A40" s="18" t="s">
        <v>77</v>
      </c>
      <c r="B40" s="19">
        <v>3809</v>
      </c>
      <c r="C40" s="19">
        <v>1925</v>
      </c>
      <c r="D40" s="19">
        <v>1884</v>
      </c>
      <c r="E40" s="22" t="s">
        <v>78</v>
      </c>
      <c r="F40" s="19">
        <v>2745</v>
      </c>
      <c r="G40" s="19">
        <v>1165</v>
      </c>
      <c r="H40" s="21">
        <v>1580</v>
      </c>
    </row>
    <row r="41" spans="1:8" ht="11.25" customHeight="1" x14ac:dyDescent="0.2">
      <c r="A41" s="18" t="s">
        <v>79</v>
      </c>
      <c r="B41" s="19">
        <v>3871</v>
      </c>
      <c r="C41" s="19">
        <v>1993</v>
      </c>
      <c r="D41" s="19">
        <v>1878</v>
      </c>
      <c r="E41" s="22" t="s">
        <v>80</v>
      </c>
      <c r="F41" s="19">
        <v>2274</v>
      </c>
      <c r="G41" s="19">
        <v>934</v>
      </c>
      <c r="H41" s="21">
        <v>1340</v>
      </c>
    </row>
    <row r="42" spans="1:8" ht="11.25" customHeight="1" x14ac:dyDescent="0.2">
      <c r="A42" s="18" t="s">
        <v>81</v>
      </c>
      <c r="B42" s="19">
        <v>3969</v>
      </c>
      <c r="C42" s="19">
        <v>2024</v>
      </c>
      <c r="D42" s="19">
        <v>1945</v>
      </c>
      <c r="E42" s="22" t="s">
        <v>82</v>
      </c>
      <c r="F42" s="19">
        <v>2246</v>
      </c>
      <c r="G42" s="19">
        <v>933</v>
      </c>
      <c r="H42" s="21">
        <v>1313</v>
      </c>
    </row>
    <row r="43" spans="1:8" ht="11.25" customHeight="1" x14ac:dyDescent="0.2">
      <c r="A43" s="18" t="s">
        <v>83</v>
      </c>
      <c r="B43" s="19">
        <v>4114</v>
      </c>
      <c r="C43" s="19">
        <v>2118</v>
      </c>
      <c r="D43" s="19">
        <v>1996</v>
      </c>
      <c r="E43" s="22" t="s">
        <v>84</v>
      </c>
      <c r="F43" s="19">
        <v>1940</v>
      </c>
      <c r="G43" s="19">
        <v>823</v>
      </c>
      <c r="H43" s="21">
        <v>1117</v>
      </c>
    </row>
    <row r="44" spans="1:8" ht="11.25" customHeight="1" x14ac:dyDescent="0.2">
      <c r="A44" s="18" t="s">
        <v>85</v>
      </c>
      <c r="B44" s="19">
        <v>4057</v>
      </c>
      <c r="C44" s="19">
        <v>2087</v>
      </c>
      <c r="D44" s="19">
        <v>1970</v>
      </c>
      <c r="E44" s="22" t="s">
        <v>86</v>
      </c>
      <c r="F44" s="19">
        <v>1779</v>
      </c>
      <c r="G44" s="19">
        <v>721</v>
      </c>
      <c r="H44" s="21">
        <v>1058</v>
      </c>
    </row>
    <row r="45" spans="1:8" ht="11.25" customHeight="1" x14ac:dyDescent="0.2">
      <c r="A45" s="18" t="s">
        <v>87</v>
      </c>
      <c r="B45" s="19">
        <v>4233</v>
      </c>
      <c r="C45" s="19">
        <v>2149</v>
      </c>
      <c r="D45" s="19">
        <v>2084</v>
      </c>
      <c r="E45" s="22" t="s">
        <v>88</v>
      </c>
      <c r="F45" s="19">
        <v>1239</v>
      </c>
      <c r="G45" s="19">
        <v>493</v>
      </c>
      <c r="H45" s="21">
        <v>746</v>
      </c>
    </row>
    <row r="46" spans="1:8" ht="11.25" customHeight="1" x14ac:dyDescent="0.2">
      <c r="A46" s="18" t="s">
        <v>89</v>
      </c>
      <c r="B46" s="19">
        <v>4487</v>
      </c>
      <c r="C46" s="19">
        <v>2287</v>
      </c>
      <c r="D46" s="19">
        <v>2200</v>
      </c>
      <c r="E46" s="22" t="s">
        <v>90</v>
      </c>
      <c r="F46" s="19">
        <v>1012</v>
      </c>
      <c r="G46" s="19">
        <v>365</v>
      </c>
      <c r="H46" s="21">
        <v>647</v>
      </c>
    </row>
    <row r="47" spans="1:8" ht="11.25" customHeight="1" x14ac:dyDescent="0.2">
      <c r="A47" s="18" t="s">
        <v>91</v>
      </c>
      <c r="B47" s="19">
        <v>4493</v>
      </c>
      <c r="C47" s="19">
        <v>2290</v>
      </c>
      <c r="D47" s="19">
        <v>2203</v>
      </c>
      <c r="E47" s="22" t="s">
        <v>92</v>
      </c>
      <c r="F47" s="19">
        <v>826</v>
      </c>
      <c r="G47" s="19">
        <v>286</v>
      </c>
      <c r="H47" s="21">
        <v>540</v>
      </c>
    </row>
    <row r="48" spans="1:8" ht="11.25" customHeight="1" x14ac:dyDescent="0.2">
      <c r="A48" s="18" t="s">
        <v>93</v>
      </c>
      <c r="B48" s="19">
        <v>4510</v>
      </c>
      <c r="C48" s="19">
        <v>2286</v>
      </c>
      <c r="D48" s="19">
        <v>2224</v>
      </c>
      <c r="E48" s="22" t="s">
        <v>94</v>
      </c>
      <c r="F48" s="19">
        <v>662</v>
      </c>
      <c r="G48" s="19">
        <v>212</v>
      </c>
      <c r="H48" s="21">
        <v>450</v>
      </c>
    </row>
    <row r="49" spans="1:10" ht="11.25" customHeight="1" x14ac:dyDescent="0.2">
      <c r="A49" s="18" t="s">
        <v>95</v>
      </c>
      <c r="B49" s="19">
        <v>4607</v>
      </c>
      <c r="C49" s="19">
        <v>2329</v>
      </c>
      <c r="D49" s="19">
        <v>2278</v>
      </c>
      <c r="E49" s="22" t="s">
        <v>96</v>
      </c>
      <c r="F49" s="19">
        <v>524</v>
      </c>
      <c r="G49" s="19">
        <v>143</v>
      </c>
      <c r="H49" s="21">
        <v>381</v>
      </c>
    </row>
    <row r="50" spans="1:10" ht="11.25" customHeight="1" x14ac:dyDescent="0.2">
      <c r="A50" s="18" t="s">
        <v>97</v>
      </c>
      <c r="B50" s="19">
        <v>4764</v>
      </c>
      <c r="C50" s="19">
        <v>2468</v>
      </c>
      <c r="D50" s="19">
        <v>2296</v>
      </c>
      <c r="E50" s="22" t="s">
        <v>98</v>
      </c>
      <c r="F50" s="19">
        <v>351</v>
      </c>
      <c r="G50" s="19">
        <v>85</v>
      </c>
      <c r="H50" s="21">
        <v>266</v>
      </c>
    </row>
    <row r="51" spans="1:10" ht="11.25" customHeight="1" x14ac:dyDescent="0.2">
      <c r="A51" s="18" t="s">
        <v>99</v>
      </c>
      <c r="B51" s="19">
        <v>4814</v>
      </c>
      <c r="C51" s="19">
        <v>2534</v>
      </c>
      <c r="D51" s="19">
        <v>2280</v>
      </c>
      <c r="E51" s="22" t="s">
        <v>100</v>
      </c>
      <c r="F51" s="19">
        <v>284</v>
      </c>
      <c r="G51" s="19">
        <v>70</v>
      </c>
      <c r="H51" s="21">
        <v>214</v>
      </c>
    </row>
    <row r="52" spans="1:10" ht="11.25" customHeight="1" x14ac:dyDescent="0.2">
      <c r="A52" s="18" t="s">
        <v>101</v>
      </c>
      <c r="B52" s="19">
        <v>4999</v>
      </c>
      <c r="C52" s="19">
        <v>2610</v>
      </c>
      <c r="D52" s="19">
        <v>2389</v>
      </c>
      <c r="E52" s="22" t="s">
        <v>102</v>
      </c>
      <c r="F52" s="19">
        <v>194</v>
      </c>
      <c r="G52" s="19">
        <v>44</v>
      </c>
      <c r="H52" s="21">
        <v>150</v>
      </c>
    </row>
    <row r="53" spans="1:10" ht="11.25" customHeight="1" x14ac:dyDescent="0.2">
      <c r="A53" s="18" t="s">
        <v>103</v>
      </c>
      <c r="B53" s="19">
        <v>5183</v>
      </c>
      <c r="C53" s="19">
        <v>2682</v>
      </c>
      <c r="D53" s="19">
        <v>2501</v>
      </c>
      <c r="E53" s="22" t="s">
        <v>104</v>
      </c>
      <c r="F53" s="19">
        <v>151</v>
      </c>
      <c r="G53" s="19">
        <v>30</v>
      </c>
      <c r="H53" s="21">
        <v>121</v>
      </c>
    </row>
    <row r="54" spans="1:10" ht="11.25" customHeight="1" x14ac:dyDescent="0.2">
      <c r="A54" s="18" t="s">
        <v>105</v>
      </c>
      <c r="B54" s="19">
        <v>5419</v>
      </c>
      <c r="C54" s="19">
        <v>2801</v>
      </c>
      <c r="D54" s="19">
        <v>2618</v>
      </c>
      <c r="E54" s="22" t="s">
        <v>106</v>
      </c>
      <c r="F54" s="19">
        <v>109</v>
      </c>
      <c r="G54" s="19">
        <v>19</v>
      </c>
      <c r="H54" s="21">
        <v>90</v>
      </c>
    </row>
    <row r="55" spans="1:10" ht="11.25" customHeight="1" x14ac:dyDescent="0.2">
      <c r="A55" s="18" t="s">
        <v>107</v>
      </c>
      <c r="B55" s="19">
        <v>5702</v>
      </c>
      <c r="C55" s="19">
        <v>2967</v>
      </c>
      <c r="D55" s="19">
        <v>2735</v>
      </c>
      <c r="E55" s="22" t="s">
        <v>108</v>
      </c>
      <c r="F55" s="19">
        <v>70</v>
      </c>
      <c r="G55" s="19">
        <v>7</v>
      </c>
      <c r="H55" s="21">
        <v>63</v>
      </c>
    </row>
    <row r="56" spans="1:10" ht="11.25" customHeight="1" thickBot="1" x14ac:dyDescent="0.25">
      <c r="A56" s="23"/>
      <c r="B56" s="24" t="s">
        <v>4</v>
      </c>
      <c r="C56" s="24" t="s">
        <v>4</v>
      </c>
      <c r="D56" s="24" t="s">
        <v>4</v>
      </c>
      <c r="E56" s="25" t="s">
        <v>109</v>
      </c>
      <c r="F56" s="26">
        <v>114</v>
      </c>
      <c r="G56" s="26">
        <v>9</v>
      </c>
      <c r="H56" s="27">
        <v>105</v>
      </c>
    </row>
    <row r="57" spans="1:10" ht="9" customHeight="1" thickBot="1" x14ac:dyDescent="0.25">
      <c r="A57" s="10"/>
      <c r="B57" s="10"/>
      <c r="C57" s="10"/>
      <c r="D57" s="10"/>
      <c r="E57" s="10"/>
      <c r="F57" s="10"/>
      <c r="G57" s="10"/>
      <c r="H57" s="10"/>
    </row>
    <row r="58" spans="1:10" ht="15" customHeight="1" x14ac:dyDescent="0.2">
      <c r="A58" s="2" t="s">
        <v>7</v>
      </c>
      <c r="B58" s="3" t="s">
        <v>3</v>
      </c>
      <c r="C58" s="3" t="s">
        <v>1</v>
      </c>
      <c r="D58" s="3" t="s">
        <v>2</v>
      </c>
      <c r="E58" s="3" t="s">
        <v>7</v>
      </c>
      <c r="F58" s="3" t="s">
        <v>3</v>
      </c>
      <c r="G58" s="3" t="s">
        <v>1</v>
      </c>
      <c r="H58" s="4" t="s">
        <v>2</v>
      </c>
    </row>
    <row r="59" spans="1:10" ht="12" customHeight="1" thickBot="1" x14ac:dyDescent="0.25">
      <c r="A59" s="12" t="s">
        <v>110</v>
      </c>
      <c r="B59" s="13">
        <f>SUM(B61:B70)+SUM(F61:F71)</f>
        <v>342623</v>
      </c>
      <c r="C59" s="13">
        <f>SUM(C61:C70)+SUM(G61:G71)</f>
        <v>169448</v>
      </c>
      <c r="D59" s="13">
        <f>SUM(D61:D70)+SUM(H61:H71)</f>
        <v>173175</v>
      </c>
      <c r="E59" s="14"/>
      <c r="F59" s="15"/>
      <c r="G59" s="15"/>
      <c r="H59" s="16"/>
    </row>
    <row r="60" spans="1:10" ht="5.25" customHeight="1" thickTop="1" x14ac:dyDescent="0.2">
      <c r="A60" s="28"/>
      <c r="B60" s="29"/>
      <c r="C60" s="29"/>
      <c r="D60" s="29"/>
      <c r="E60" s="14"/>
      <c r="F60" s="15"/>
      <c r="G60" s="15"/>
      <c r="H60" s="16"/>
    </row>
    <row r="61" spans="1:10" ht="11.25" customHeight="1" x14ac:dyDescent="0.2">
      <c r="A61" s="18" t="s">
        <v>111</v>
      </c>
      <c r="B61" s="19">
        <f>SUM(B6:B10)</f>
        <v>11443</v>
      </c>
      <c r="C61" s="19">
        <f>SUM(C6:C10)</f>
        <v>5823</v>
      </c>
      <c r="D61" s="19">
        <f>SUM(D6:D10)</f>
        <v>5620</v>
      </c>
      <c r="E61" s="22" t="s">
        <v>112</v>
      </c>
      <c r="F61" s="19">
        <f>SUM(F6:F10)</f>
        <v>30424</v>
      </c>
      <c r="G61" s="19">
        <f>SUM(G6:G10)</f>
        <v>15813</v>
      </c>
      <c r="H61" s="21">
        <f>SUM(H6:H10)</f>
        <v>14611</v>
      </c>
    </row>
    <row r="62" spans="1:10" ht="11.25" customHeight="1" x14ac:dyDescent="0.2">
      <c r="A62" s="18" t="s">
        <v>113</v>
      </c>
      <c r="B62" s="19">
        <f>SUM(B11:B15)</f>
        <v>14372</v>
      </c>
      <c r="C62" s="19">
        <f>SUM(C11:C15)</f>
        <v>7379</v>
      </c>
      <c r="D62" s="19">
        <f>SUM(D11:D15)</f>
        <v>6993</v>
      </c>
      <c r="E62" s="22" t="s">
        <v>114</v>
      </c>
      <c r="F62" s="19">
        <f>SUM(F11:F15)</f>
        <v>24917</v>
      </c>
      <c r="G62" s="19">
        <f>SUM(G11:G15)</f>
        <v>12913</v>
      </c>
      <c r="H62" s="21">
        <f>SUM(H11:H15)</f>
        <v>12004</v>
      </c>
    </row>
    <row r="63" spans="1:10" ht="11.25" customHeight="1" x14ac:dyDescent="0.2">
      <c r="A63" s="18" t="s">
        <v>115</v>
      </c>
      <c r="B63" s="19">
        <f>SUM(B16:B20)</f>
        <v>15033</v>
      </c>
      <c r="C63" s="19">
        <f>SUM(C16:C20)</f>
        <v>7665</v>
      </c>
      <c r="D63" s="19">
        <f>SUM(D16:D20)</f>
        <v>7368</v>
      </c>
      <c r="E63" s="22" t="s">
        <v>116</v>
      </c>
      <c r="F63" s="19">
        <f>SUM(F16:F20)</f>
        <v>18470</v>
      </c>
      <c r="G63" s="19">
        <f>SUM(G16:G20)</f>
        <v>9430</v>
      </c>
      <c r="H63" s="21">
        <f>SUM(H16:H20)</f>
        <v>9040</v>
      </c>
    </row>
    <row r="64" spans="1:10" ht="11.25" customHeight="1" x14ac:dyDescent="0.2">
      <c r="A64" s="18" t="s">
        <v>117</v>
      </c>
      <c r="B64" s="19">
        <f>SUM(B21:B25)</f>
        <v>15380</v>
      </c>
      <c r="C64" s="19">
        <f>SUM(C21:C25)</f>
        <v>7857</v>
      </c>
      <c r="D64" s="19">
        <f>SUM(D21:D25)</f>
        <v>7523</v>
      </c>
      <c r="E64" s="22" t="s">
        <v>118</v>
      </c>
      <c r="F64" s="19">
        <f>SUM(F21:F25)</f>
        <v>16629</v>
      </c>
      <c r="G64" s="19">
        <f>SUM(G21:G25)</f>
        <v>8164</v>
      </c>
      <c r="H64" s="21">
        <f>SUM(H21:H25)</f>
        <v>8465</v>
      </c>
      <c r="I64" s="30"/>
      <c r="J64" s="30"/>
    </row>
    <row r="65" spans="1:8" ht="11.25" customHeight="1" x14ac:dyDescent="0.2">
      <c r="A65" s="18" t="s">
        <v>119</v>
      </c>
      <c r="B65" s="19">
        <f>SUM(B26:B30)</f>
        <v>17868</v>
      </c>
      <c r="C65" s="19">
        <f>SUM(C26:C30)</f>
        <v>8931</v>
      </c>
      <c r="D65" s="19">
        <f>SUM(D26:D30)</f>
        <v>8937</v>
      </c>
      <c r="E65" s="22" t="s">
        <v>120</v>
      </c>
      <c r="F65" s="19">
        <f>SUM(F26:F30)</f>
        <v>20002</v>
      </c>
      <c r="G65" s="19">
        <f>SUM(G26:G30)</f>
        <v>9299</v>
      </c>
      <c r="H65" s="21">
        <f>SUM(H26:H30)</f>
        <v>10703</v>
      </c>
    </row>
    <row r="66" spans="1:8" ht="11.25" customHeight="1" x14ac:dyDescent="0.2">
      <c r="A66" s="18" t="s">
        <v>121</v>
      </c>
      <c r="B66" s="19">
        <f>SUM(B31:B35)</f>
        <v>18994</v>
      </c>
      <c r="C66" s="19">
        <f>SUM(C31:C35)</f>
        <v>9635</v>
      </c>
      <c r="D66" s="19">
        <f>SUM(D31:D35)</f>
        <v>9359</v>
      </c>
      <c r="E66" s="22" t="s">
        <v>122</v>
      </c>
      <c r="F66" s="19">
        <f>SUM(F31:F35)</f>
        <v>20308</v>
      </c>
      <c r="G66" s="19">
        <f>SUM(G31:G35)</f>
        <v>8963</v>
      </c>
      <c r="H66" s="21">
        <f>SUM(H31:H35)</f>
        <v>11345</v>
      </c>
    </row>
    <row r="67" spans="1:8" ht="11.25" customHeight="1" x14ac:dyDescent="0.2">
      <c r="A67" s="18" t="s">
        <v>123</v>
      </c>
      <c r="B67" s="19">
        <f>SUM(B36:B40)</f>
        <v>18526</v>
      </c>
      <c r="C67" s="19">
        <f>SUM(C36:C40)</f>
        <v>9491</v>
      </c>
      <c r="D67" s="19">
        <f>SUM(D36:D40)</f>
        <v>9035</v>
      </c>
      <c r="E67" s="22" t="s">
        <v>124</v>
      </c>
      <c r="F67" s="19">
        <f>SUM(F36:F40)</f>
        <v>17260</v>
      </c>
      <c r="G67" s="19">
        <f>SUM(G36:G40)</f>
        <v>7286</v>
      </c>
      <c r="H67" s="21">
        <f>SUM(H36:H40)</f>
        <v>9974</v>
      </c>
    </row>
    <row r="68" spans="1:8" ht="11.25" customHeight="1" x14ac:dyDescent="0.2">
      <c r="A68" s="18" t="s">
        <v>125</v>
      </c>
      <c r="B68" s="19">
        <f>SUM(B41:B45)</f>
        <v>20244</v>
      </c>
      <c r="C68" s="19">
        <f>SUM(C41:C45)</f>
        <v>10371</v>
      </c>
      <c r="D68" s="19">
        <f>SUM(D41:D45)</f>
        <v>9873</v>
      </c>
      <c r="E68" s="22" t="s">
        <v>126</v>
      </c>
      <c r="F68" s="19">
        <f>SUM(F41:F45)</f>
        <v>9478</v>
      </c>
      <c r="G68" s="19">
        <f>SUM(G41:G45)</f>
        <v>3904</v>
      </c>
      <c r="H68" s="21">
        <f>SUM(H41:H45)</f>
        <v>5574</v>
      </c>
    </row>
    <row r="69" spans="1:8" ht="11.25" customHeight="1" x14ac:dyDescent="0.2">
      <c r="A69" s="18" t="s">
        <v>127</v>
      </c>
      <c r="B69" s="19">
        <f>SUM(B46:B50)</f>
        <v>22861</v>
      </c>
      <c r="C69" s="19">
        <f>SUM(C46:C50)</f>
        <v>11660</v>
      </c>
      <c r="D69" s="19">
        <f>SUM(D46:D50)</f>
        <v>11201</v>
      </c>
      <c r="E69" s="22" t="s">
        <v>128</v>
      </c>
      <c r="F69" s="19">
        <f>SUM(F46:F50)</f>
        <v>3375</v>
      </c>
      <c r="G69" s="19">
        <f>SUM(G46:G50)</f>
        <v>1091</v>
      </c>
      <c r="H69" s="21">
        <f>SUM(H46:H50)</f>
        <v>2284</v>
      </c>
    </row>
    <row r="70" spans="1:8" ht="11.25" customHeight="1" x14ac:dyDescent="0.2">
      <c r="A70" s="18" t="s">
        <v>129</v>
      </c>
      <c r="B70" s="19">
        <f>SUM(B51:B55)</f>
        <v>26117</v>
      </c>
      <c r="C70" s="19">
        <f>SUM(C51:C55)</f>
        <v>13594</v>
      </c>
      <c r="D70" s="19">
        <f>SUM(D51:D55)</f>
        <v>12523</v>
      </c>
      <c r="E70" s="22" t="s">
        <v>130</v>
      </c>
      <c r="F70" s="19">
        <f>SUM(F51:F55)</f>
        <v>808</v>
      </c>
      <c r="G70" s="19">
        <f>SUM(G51:G55)</f>
        <v>170</v>
      </c>
      <c r="H70" s="21">
        <f>SUM(H51:H55)</f>
        <v>638</v>
      </c>
    </row>
    <row r="71" spans="1:8" ht="11.25" customHeight="1" thickBot="1" x14ac:dyDescent="0.25">
      <c r="A71" s="31"/>
      <c r="B71" s="26"/>
      <c r="C71" s="26"/>
      <c r="D71" s="26"/>
      <c r="E71" s="25" t="s">
        <v>131</v>
      </c>
      <c r="F71" s="26">
        <f>F56</f>
        <v>114</v>
      </c>
      <c r="G71" s="26">
        <f>G56</f>
        <v>9</v>
      </c>
      <c r="H71" s="27">
        <f>H56</f>
        <v>105</v>
      </c>
    </row>
    <row r="72" spans="1:8" ht="13.8" thickBot="1" x14ac:dyDescent="0.25">
      <c r="A72" s="10"/>
      <c r="B72" s="10"/>
      <c r="C72" s="10"/>
      <c r="D72" s="10"/>
      <c r="E72" s="10"/>
      <c r="F72" s="10"/>
      <c r="G72" s="10"/>
      <c r="H72" s="10"/>
    </row>
    <row r="73" spans="1:8" x14ac:dyDescent="0.2">
      <c r="A73" s="51" t="s">
        <v>132</v>
      </c>
      <c r="B73" s="52"/>
      <c r="C73" s="53" t="s">
        <v>3</v>
      </c>
      <c r="D73" s="52"/>
      <c r="E73" s="53" t="s">
        <v>133</v>
      </c>
      <c r="F73" s="52"/>
      <c r="G73" s="53" t="s">
        <v>2</v>
      </c>
      <c r="H73" s="54"/>
    </row>
    <row r="74" spans="1:8" ht="13.8" thickBot="1" x14ac:dyDescent="0.25">
      <c r="A74" s="32" t="s">
        <v>8</v>
      </c>
      <c r="B74" s="33"/>
      <c r="C74" s="34">
        <f>SUM(C75:C77)</f>
        <v>342623</v>
      </c>
      <c r="D74" s="35" t="str">
        <f>IF(C74=B59,"","ERROR")</f>
        <v/>
      </c>
      <c r="E74" s="34">
        <f t="shared" ref="E74:G74" si="0">SUM(E75:E77)</f>
        <v>169448</v>
      </c>
      <c r="F74" s="35" t="str">
        <f>IF(E74=C59,"","ERROR")</f>
        <v/>
      </c>
      <c r="G74" s="34">
        <f t="shared" si="0"/>
        <v>173175</v>
      </c>
      <c r="H74" s="36" t="str">
        <f>IF(G74=D59,"","ERROR")</f>
        <v/>
      </c>
    </row>
    <row r="75" spans="1:8" ht="13.8" thickTop="1" x14ac:dyDescent="0.2">
      <c r="A75" s="37" t="s">
        <v>134</v>
      </c>
      <c r="B75" s="20" t="s">
        <v>135</v>
      </c>
      <c r="C75" s="38">
        <f>E75+G75</f>
        <v>40848</v>
      </c>
      <c r="D75" s="39">
        <f>C75/C74</f>
        <v>0.11922141829357633</v>
      </c>
      <c r="E75" s="38">
        <f>SUM(C61:C63)</f>
        <v>20867</v>
      </c>
      <c r="F75" s="39">
        <f>E75/E74</f>
        <v>0.12314692413011662</v>
      </c>
      <c r="G75" s="38">
        <f>SUM(D61:D63)</f>
        <v>19981</v>
      </c>
      <c r="H75" s="40">
        <f>G75/G74</f>
        <v>0.11538039555363072</v>
      </c>
    </row>
    <row r="76" spans="1:8" x14ac:dyDescent="0.2">
      <c r="A76" s="37" t="s">
        <v>136</v>
      </c>
      <c r="B76" s="20" t="s">
        <v>137</v>
      </c>
      <c r="C76" s="41">
        <f>E76+G76</f>
        <v>213801</v>
      </c>
      <c r="D76" s="42">
        <f>C76/C74</f>
        <v>0.62401239846711987</v>
      </c>
      <c r="E76" s="41">
        <f>SUM(C64:C70,G61:G63)</f>
        <v>109695</v>
      </c>
      <c r="F76" s="42">
        <f>E76/E74</f>
        <v>0.64736674377980263</v>
      </c>
      <c r="G76" s="41">
        <f>SUM(D64:D70,H61:H63)</f>
        <v>104106</v>
      </c>
      <c r="H76" s="43">
        <f>G76/G74</f>
        <v>0.60116067561715025</v>
      </c>
    </row>
    <row r="77" spans="1:8" ht="13.8" thickBot="1" x14ac:dyDescent="0.25">
      <c r="A77" s="44" t="s">
        <v>138</v>
      </c>
      <c r="B77" s="45" t="s">
        <v>139</v>
      </c>
      <c r="C77" s="46">
        <f>E77+G77</f>
        <v>87974</v>
      </c>
      <c r="D77" s="47">
        <f>C77/C74</f>
        <v>0.25676618323930384</v>
      </c>
      <c r="E77" s="46">
        <f>SUM(G64:G71)</f>
        <v>38886</v>
      </c>
      <c r="F77" s="47">
        <f>E77/E74</f>
        <v>0.22948633209008074</v>
      </c>
      <c r="G77" s="46">
        <f>SUM(H64:H71)</f>
        <v>49088</v>
      </c>
      <c r="H77" s="48">
        <f>G77/G74</f>
        <v>0.28345892882921903</v>
      </c>
    </row>
    <row r="78" spans="1:8" x14ac:dyDescent="0.2">
      <c r="A78" s="49" t="s">
        <v>140</v>
      </c>
    </row>
  </sheetData>
  <dataConsolidate/>
  <mergeCells count="5">
    <mergeCell ref="A1:H1"/>
    <mergeCell ref="A73:B73"/>
    <mergeCell ref="C73:D73"/>
    <mergeCell ref="E73:F73"/>
    <mergeCell ref="G73:H73"/>
  </mergeCells>
  <phoneticPr fontId="3"/>
  <conditionalFormatting sqref="C74">
    <cfRule type="cellIs" dxfId="20" priority="3" operator="notEqual">
      <formula>$B$59</formula>
    </cfRule>
  </conditionalFormatting>
  <conditionalFormatting sqref="E74">
    <cfRule type="cellIs" dxfId="19" priority="2" operator="notEqual">
      <formula>$C$59</formula>
    </cfRule>
  </conditionalFormatting>
  <conditionalFormatting sqref="G74">
    <cfRule type="cellIs" dxfId="18" priority="1" operator="notEqual">
      <formula>$D$59</formula>
    </cfRule>
  </conditionalFormatting>
  <printOptions horizontalCentered="1"/>
  <pageMargins left="0.39370078740157483" right="0.39370078740157483" top="0.39370078740157483" bottom="0.39370078740157483" header="0.39370078740157483" footer="0.39370078740157483"/>
  <pageSetup paperSize="9" scale="95" fitToWidth="0" orientation="portrait" r:id="rId1"/>
  <headerFooter alignWithMargins="0">
    <oddHeader xml:space="preserve">&amp;R
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57EBB4-E420-4C03-9C00-B231CA1E89B3}">
  <dimension ref="A1:J78"/>
  <sheetViews>
    <sheetView zoomScaleNormal="100" zoomScaleSheetLayoutView="100" workbookViewId="0">
      <selection activeCell="J25" sqref="J25"/>
    </sheetView>
  </sheetViews>
  <sheetFormatPr defaultColWidth="9" defaultRowHeight="13.2" x14ac:dyDescent="0.2"/>
  <cols>
    <col min="1" max="4" width="11.21875" style="6" customWidth="1"/>
    <col min="5" max="5" width="11.21875" style="11" customWidth="1"/>
    <col min="6" max="8" width="11.21875" style="6" customWidth="1"/>
    <col min="9" max="16384" width="9" style="6"/>
  </cols>
  <sheetData>
    <row r="1" spans="1:10" ht="18.75" customHeight="1" x14ac:dyDescent="0.2">
      <c r="A1" s="50" t="s">
        <v>5</v>
      </c>
      <c r="B1" s="50"/>
      <c r="C1" s="50"/>
      <c r="D1" s="50"/>
      <c r="E1" s="50"/>
      <c r="F1" s="50"/>
      <c r="G1" s="50"/>
      <c r="H1" s="50"/>
      <c r="I1" s="5"/>
      <c r="J1" s="5"/>
    </row>
    <row r="2" spans="1:10" ht="16.5" customHeight="1" thickBot="1" x14ac:dyDescent="0.25">
      <c r="A2" s="1"/>
      <c r="B2" s="1"/>
      <c r="C2" s="1"/>
      <c r="D2" s="1"/>
      <c r="E2" s="7"/>
      <c r="F2" s="1"/>
      <c r="G2" s="1"/>
      <c r="H2" s="8" t="s">
        <v>146</v>
      </c>
      <c r="I2" s="5"/>
      <c r="J2" s="9"/>
    </row>
    <row r="3" spans="1:10" s="11" customFormat="1" ht="15" customHeight="1" x14ac:dyDescent="0.2">
      <c r="A3" s="2" t="s">
        <v>6</v>
      </c>
      <c r="B3" s="3" t="s">
        <v>3</v>
      </c>
      <c r="C3" s="3" t="s">
        <v>1</v>
      </c>
      <c r="D3" s="3" t="s">
        <v>2</v>
      </c>
      <c r="E3" s="3" t="s">
        <v>7</v>
      </c>
      <c r="F3" s="3" t="s">
        <v>3</v>
      </c>
      <c r="G3" s="3" t="s">
        <v>1</v>
      </c>
      <c r="H3" s="4" t="s">
        <v>2</v>
      </c>
      <c r="I3" s="10"/>
      <c r="J3" s="10"/>
    </row>
    <row r="4" spans="1:10" ht="12" customHeight="1" thickBot="1" x14ac:dyDescent="0.25">
      <c r="A4" s="12" t="s">
        <v>8</v>
      </c>
      <c r="B4" s="13">
        <f>SUM(B6:B55,F6:F56)</f>
        <v>342573</v>
      </c>
      <c r="C4" s="13">
        <f>SUM(C6:C55,G6:G56)</f>
        <v>169441</v>
      </c>
      <c r="D4" s="13">
        <f>SUM(D6:D55,H6:H56)</f>
        <v>173132</v>
      </c>
      <c r="E4" s="14"/>
      <c r="F4" s="15"/>
      <c r="G4" s="15"/>
      <c r="H4" s="16"/>
    </row>
    <row r="5" spans="1:10" ht="5.25" customHeight="1" thickTop="1" x14ac:dyDescent="0.2">
      <c r="A5" s="17"/>
      <c r="B5" s="15"/>
      <c r="C5" s="15"/>
      <c r="D5" s="15"/>
      <c r="E5" s="14"/>
      <c r="F5" s="15"/>
      <c r="G5" s="15"/>
      <c r="H5" s="16"/>
    </row>
    <row r="6" spans="1:10" ht="11.25" customHeight="1" x14ac:dyDescent="0.2">
      <c r="A6" s="18" t="s">
        <v>9</v>
      </c>
      <c r="B6" s="19">
        <v>2012</v>
      </c>
      <c r="C6" s="19">
        <v>970</v>
      </c>
      <c r="D6" s="19">
        <v>1042</v>
      </c>
      <c r="E6" s="20" t="s">
        <v>10</v>
      </c>
      <c r="F6" s="19">
        <v>6163</v>
      </c>
      <c r="G6" s="19">
        <v>3116</v>
      </c>
      <c r="H6" s="21">
        <v>3047</v>
      </c>
    </row>
    <row r="7" spans="1:10" ht="11.25" customHeight="1" x14ac:dyDescent="0.2">
      <c r="A7" s="18" t="s">
        <v>11</v>
      </c>
      <c r="B7" s="19">
        <v>2293</v>
      </c>
      <c r="C7" s="19">
        <v>1127</v>
      </c>
      <c r="D7" s="19">
        <v>1166</v>
      </c>
      <c r="E7" s="20" t="s">
        <v>12</v>
      </c>
      <c r="F7" s="19">
        <v>6353</v>
      </c>
      <c r="G7" s="19">
        <v>3403</v>
      </c>
      <c r="H7" s="21">
        <v>2950</v>
      </c>
    </row>
    <row r="8" spans="1:10" ht="11.25" customHeight="1" x14ac:dyDescent="0.2">
      <c r="A8" s="18" t="s">
        <v>13</v>
      </c>
      <c r="B8" s="19">
        <v>2335</v>
      </c>
      <c r="C8" s="19">
        <v>1224</v>
      </c>
      <c r="D8" s="19">
        <v>1111</v>
      </c>
      <c r="E8" s="20" t="s">
        <v>14</v>
      </c>
      <c r="F8" s="19">
        <v>6191</v>
      </c>
      <c r="G8" s="19">
        <v>3163</v>
      </c>
      <c r="H8" s="21">
        <v>3028</v>
      </c>
    </row>
    <row r="9" spans="1:10" ht="11.25" customHeight="1" x14ac:dyDescent="0.2">
      <c r="A9" s="18" t="s">
        <v>15</v>
      </c>
      <c r="B9" s="19">
        <v>2289</v>
      </c>
      <c r="C9" s="19">
        <v>1178</v>
      </c>
      <c r="D9" s="19">
        <v>1111</v>
      </c>
      <c r="E9" s="20" t="s">
        <v>16</v>
      </c>
      <c r="F9" s="19">
        <v>6071</v>
      </c>
      <c r="G9" s="19">
        <v>3212</v>
      </c>
      <c r="H9" s="21">
        <v>2859</v>
      </c>
    </row>
    <row r="10" spans="1:10" ht="11.25" customHeight="1" x14ac:dyDescent="0.2">
      <c r="A10" s="18" t="s">
        <v>17</v>
      </c>
      <c r="B10" s="19">
        <v>2455</v>
      </c>
      <c r="C10" s="19">
        <v>1283</v>
      </c>
      <c r="D10" s="19">
        <v>1172</v>
      </c>
      <c r="E10" s="20" t="s">
        <v>18</v>
      </c>
      <c r="F10" s="19">
        <v>5587</v>
      </c>
      <c r="G10" s="19">
        <v>2888</v>
      </c>
      <c r="H10" s="21">
        <v>2699</v>
      </c>
    </row>
    <row r="11" spans="1:10" ht="11.25" customHeight="1" x14ac:dyDescent="0.2">
      <c r="A11" s="18" t="s">
        <v>19</v>
      </c>
      <c r="B11" s="19">
        <v>2679</v>
      </c>
      <c r="C11" s="19">
        <v>1399</v>
      </c>
      <c r="D11" s="19">
        <v>1280</v>
      </c>
      <c r="E11" s="20" t="s">
        <v>20</v>
      </c>
      <c r="F11" s="19">
        <v>5783</v>
      </c>
      <c r="G11" s="19">
        <v>2963</v>
      </c>
      <c r="H11" s="21">
        <v>2820</v>
      </c>
    </row>
    <row r="12" spans="1:10" ht="11.25" customHeight="1" x14ac:dyDescent="0.2">
      <c r="A12" s="18" t="s">
        <v>21</v>
      </c>
      <c r="B12" s="19">
        <v>2784</v>
      </c>
      <c r="C12" s="19">
        <v>1451</v>
      </c>
      <c r="D12" s="19">
        <v>1333</v>
      </c>
      <c r="E12" s="20" t="s">
        <v>22</v>
      </c>
      <c r="F12" s="19">
        <v>5338</v>
      </c>
      <c r="G12" s="19">
        <v>2794</v>
      </c>
      <c r="H12" s="21">
        <v>2544</v>
      </c>
    </row>
    <row r="13" spans="1:10" ht="11.25" customHeight="1" x14ac:dyDescent="0.2">
      <c r="A13" s="18" t="s">
        <v>23</v>
      </c>
      <c r="B13" s="19">
        <v>2882</v>
      </c>
      <c r="C13" s="19">
        <v>1487</v>
      </c>
      <c r="D13" s="19">
        <v>1395</v>
      </c>
      <c r="E13" s="20" t="s">
        <v>24</v>
      </c>
      <c r="F13" s="19">
        <v>4893</v>
      </c>
      <c r="G13" s="19">
        <v>2534</v>
      </c>
      <c r="H13" s="21">
        <v>2359</v>
      </c>
    </row>
    <row r="14" spans="1:10" ht="11.25" customHeight="1" x14ac:dyDescent="0.2">
      <c r="A14" s="18" t="s">
        <v>25</v>
      </c>
      <c r="B14" s="19">
        <v>3012</v>
      </c>
      <c r="C14" s="19">
        <v>1512</v>
      </c>
      <c r="D14" s="19">
        <v>1500</v>
      </c>
      <c r="E14" s="20" t="s">
        <v>26</v>
      </c>
      <c r="F14" s="19">
        <v>4387</v>
      </c>
      <c r="G14" s="19">
        <v>2271</v>
      </c>
      <c r="H14" s="21">
        <v>2116</v>
      </c>
    </row>
    <row r="15" spans="1:10" ht="11.25" customHeight="1" x14ac:dyDescent="0.2">
      <c r="A15" s="18" t="s">
        <v>27</v>
      </c>
      <c r="B15" s="19">
        <v>2975</v>
      </c>
      <c r="C15" s="19">
        <v>1512</v>
      </c>
      <c r="D15" s="19">
        <v>1463</v>
      </c>
      <c r="E15" s="20" t="s">
        <v>28</v>
      </c>
      <c r="F15" s="19">
        <v>4672</v>
      </c>
      <c r="G15" s="19">
        <v>2421</v>
      </c>
      <c r="H15" s="21">
        <v>2251</v>
      </c>
    </row>
    <row r="16" spans="1:10" ht="11.25" customHeight="1" x14ac:dyDescent="0.2">
      <c r="A16" s="18" t="s">
        <v>29</v>
      </c>
      <c r="B16" s="19">
        <v>2876</v>
      </c>
      <c r="C16" s="19">
        <v>1446</v>
      </c>
      <c r="D16" s="19">
        <v>1430</v>
      </c>
      <c r="E16" s="20" t="s">
        <v>30</v>
      </c>
      <c r="F16" s="19">
        <v>4144</v>
      </c>
      <c r="G16" s="19">
        <v>2087</v>
      </c>
      <c r="H16" s="21">
        <v>2057</v>
      </c>
    </row>
    <row r="17" spans="1:8" ht="11.25" customHeight="1" x14ac:dyDescent="0.2">
      <c r="A17" s="18" t="s">
        <v>31</v>
      </c>
      <c r="B17" s="19">
        <v>3013</v>
      </c>
      <c r="C17" s="19">
        <v>1554</v>
      </c>
      <c r="D17" s="19">
        <v>1459</v>
      </c>
      <c r="E17" s="20" t="s">
        <v>32</v>
      </c>
      <c r="F17" s="19">
        <v>3980</v>
      </c>
      <c r="G17" s="19">
        <v>2111</v>
      </c>
      <c r="H17" s="21">
        <v>1869</v>
      </c>
    </row>
    <row r="18" spans="1:8" ht="11.25" customHeight="1" x14ac:dyDescent="0.2">
      <c r="A18" s="18" t="s">
        <v>33</v>
      </c>
      <c r="B18" s="19">
        <v>2959</v>
      </c>
      <c r="C18" s="19">
        <v>1496</v>
      </c>
      <c r="D18" s="19">
        <v>1463</v>
      </c>
      <c r="E18" s="20" t="s">
        <v>34</v>
      </c>
      <c r="F18" s="19">
        <v>3638</v>
      </c>
      <c r="G18" s="19">
        <v>1846</v>
      </c>
      <c r="H18" s="21">
        <v>1792</v>
      </c>
    </row>
    <row r="19" spans="1:8" ht="11.25" customHeight="1" x14ac:dyDescent="0.2">
      <c r="A19" s="18" t="s">
        <v>35</v>
      </c>
      <c r="B19" s="19">
        <v>3043</v>
      </c>
      <c r="C19" s="19">
        <v>1585</v>
      </c>
      <c r="D19" s="19">
        <v>1458</v>
      </c>
      <c r="E19" s="20" t="s">
        <v>36</v>
      </c>
      <c r="F19" s="19">
        <v>3397</v>
      </c>
      <c r="G19" s="19">
        <v>1699</v>
      </c>
      <c r="H19" s="21">
        <v>1698</v>
      </c>
    </row>
    <row r="20" spans="1:8" ht="11.25" customHeight="1" x14ac:dyDescent="0.2">
      <c r="A20" s="18" t="s">
        <v>37</v>
      </c>
      <c r="B20" s="19">
        <v>3141</v>
      </c>
      <c r="C20" s="19">
        <v>1606</v>
      </c>
      <c r="D20" s="19">
        <v>1535</v>
      </c>
      <c r="E20" s="20" t="s">
        <v>38</v>
      </c>
      <c r="F20" s="19">
        <v>3382</v>
      </c>
      <c r="G20" s="19">
        <v>1701</v>
      </c>
      <c r="H20" s="21">
        <v>1681</v>
      </c>
    </row>
    <row r="21" spans="1:8" ht="11.25" customHeight="1" x14ac:dyDescent="0.2">
      <c r="A21" s="18" t="s">
        <v>39</v>
      </c>
      <c r="B21" s="19">
        <v>3067</v>
      </c>
      <c r="C21" s="19">
        <v>1536</v>
      </c>
      <c r="D21" s="19">
        <v>1531</v>
      </c>
      <c r="E21" s="20" t="s">
        <v>40</v>
      </c>
      <c r="F21" s="19">
        <v>3467</v>
      </c>
      <c r="G21" s="19">
        <v>1740</v>
      </c>
      <c r="H21" s="21">
        <v>1727</v>
      </c>
    </row>
    <row r="22" spans="1:8" ht="11.25" customHeight="1" x14ac:dyDescent="0.2">
      <c r="A22" s="18" t="s">
        <v>41</v>
      </c>
      <c r="B22" s="19">
        <v>3127</v>
      </c>
      <c r="C22" s="19">
        <v>1636</v>
      </c>
      <c r="D22" s="19">
        <v>1491</v>
      </c>
      <c r="E22" s="20" t="s">
        <v>42</v>
      </c>
      <c r="F22" s="19">
        <v>3176</v>
      </c>
      <c r="G22" s="19">
        <v>1566</v>
      </c>
      <c r="H22" s="21">
        <v>1610</v>
      </c>
    </row>
    <row r="23" spans="1:8" ht="11.25" customHeight="1" x14ac:dyDescent="0.2">
      <c r="A23" s="18" t="s">
        <v>43</v>
      </c>
      <c r="B23" s="19">
        <v>3080</v>
      </c>
      <c r="C23" s="19">
        <v>1529</v>
      </c>
      <c r="D23" s="19">
        <v>1551</v>
      </c>
      <c r="E23" s="20" t="s">
        <v>44</v>
      </c>
      <c r="F23" s="19">
        <v>3177</v>
      </c>
      <c r="G23" s="19">
        <v>1583</v>
      </c>
      <c r="H23" s="21">
        <v>1594</v>
      </c>
    </row>
    <row r="24" spans="1:8" ht="11.25" customHeight="1" x14ac:dyDescent="0.2">
      <c r="A24" s="18" t="s">
        <v>45</v>
      </c>
      <c r="B24" s="19">
        <v>3028</v>
      </c>
      <c r="C24" s="19">
        <v>1563</v>
      </c>
      <c r="D24" s="19">
        <v>1465</v>
      </c>
      <c r="E24" s="20" t="s">
        <v>46</v>
      </c>
      <c r="F24" s="19">
        <v>3307</v>
      </c>
      <c r="G24" s="19">
        <v>1608</v>
      </c>
      <c r="H24" s="21">
        <v>1699</v>
      </c>
    </row>
    <row r="25" spans="1:8" ht="11.25" customHeight="1" x14ac:dyDescent="0.2">
      <c r="A25" s="18" t="s">
        <v>47</v>
      </c>
      <c r="B25" s="19">
        <v>3068</v>
      </c>
      <c r="C25" s="19">
        <v>1566</v>
      </c>
      <c r="D25" s="19">
        <v>1502</v>
      </c>
      <c r="E25" s="20" t="s">
        <v>48</v>
      </c>
      <c r="F25" s="19">
        <v>3493</v>
      </c>
      <c r="G25" s="19">
        <v>1667</v>
      </c>
      <c r="H25" s="21">
        <v>1826</v>
      </c>
    </row>
    <row r="26" spans="1:8" ht="11.25" customHeight="1" x14ac:dyDescent="0.2">
      <c r="A26" s="18" t="s">
        <v>49</v>
      </c>
      <c r="B26" s="19">
        <v>3360</v>
      </c>
      <c r="C26" s="19">
        <v>1669</v>
      </c>
      <c r="D26" s="19">
        <v>1691</v>
      </c>
      <c r="E26" s="20" t="s">
        <v>50</v>
      </c>
      <c r="F26" s="19">
        <v>3394</v>
      </c>
      <c r="G26" s="19">
        <v>1648</v>
      </c>
      <c r="H26" s="21">
        <v>1746</v>
      </c>
    </row>
    <row r="27" spans="1:8" ht="11.25" customHeight="1" x14ac:dyDescent="0.2">
      <c r="A27" s="18" t="s">
        <v>51</v>
      </c>
      <c r="B27" s="19">
        <v>3501</v>
      </c>
      <c r="C27" s="19">
        <v>1779</v>
      </c>
      <c r="D27" s="19">
        <v>1722</v>
      </c>
      <c r="E27" s="20" t="s">
        <v>52</v>
      </c>
      <c r="F27" s="19">
        <v>3752</v>
      </c>
      <c r="G27" s="19">
        <v>1714</v>
      </c>
      <c r="H27" s="21">
        <v>2038</v>
      </c>
    </row>
    <row r="28" spans="1:8" ht="11.25" customHeight="1" x14ac:dyDescent="0.2">
      <c r="A28" s="18" t="s">
        <v>53</v>
      </c>
      <c r="B28" s="19">
        <v>3609</v>
      </c>
      <c r="C28" s="19">
        <v>1812</v>
      </c>
      <c r="D28" s="19">
        <v>1797</v>
      </c>
      <c r="E28" s="20" t="s">
        <v>54</v>
      </c>
      <c r="F28" s="19">
        <v>3936</v>
      </c>
      <c r="G28" s="19">
        <v>1843</v>
      </c>
      <c r="H28" s="21">
        <v>2093</v>
      </c>
    </row>
    <row r="29" spans="1:8" ht="11.25" customHeight="1" x14ac:dyDescent="0.2">
      <c r="A29" s="18" t="s">
        <v>55</v>
      </c>
      <c r="B29" s="19">
        <v>3575</v>
      </c>
      <c r="C29" s="19">
        <v>1776</v>
      </c>
      <c r="D29" s="19">
        <v>1799</v>
      </c>
      <c r="E29" s="20" t="s">
        <v>56</v>
      </c>
      <c r="F29" s="19">
        <v>4157</v>
      </c>
      <c r="G29" s="19">
        <v>1912</v>
      </c>
      <c r="H29" s="21">
        <v>2245</v>
      </c>
    </row>
    <row r="30" spans="1:8" ht="11.25" customHeight="1" x14ac:dyDescent="0.2">
      <c r="A30" s="18" t="s">
        <v>57</v>
      </c>
      <c r="B30" s="19">
        <v>3795</v>
      </c>
      <c r="C30" s="19">
        <v>1892</v>
      </c>
      <c r="D30" s="19">
        <v>1903</v>
      </c>
      <c r="E30" s="20" t="s">
        <v>58</v>
      </c>
      <c r="F30" s="19">
        <v>4636</v>
      </c>
      <c r="G30" s="19">
        <v>2127</v>
      </c>
      <c r="H30" s="21">
        <v>2509</v>
      </c>
    </row>
    <row r="31" spans="1:8" ht="11.25" customHeight="1" x14ac:dyDescent="0.2">
      <c r="A31" s="18" t="s">
        <v>59</v>
      </c>
      <c r="B31" s="19">
        <v>3786</v>
      </c>
      <c r="C31" s="19">
        <v>1955</v>
      </c>
      <c r="D31" s="19">
        <v>1831</v>
      </c>
      <c r="E31" s="20" t="s">
        <v>60</v>
      </c>
      <c r="F31" s="19">
        <v>4743</v>
      </c>
      <c r="G31" s="19">
        <v>2135</v>
      </c>
      <c r="H31" s="21">
        <v>2608</v>
      </c>
    </row>
    <row r="32" spans="1:8" ht="11.25" customHeight="1" x14ac:dyDescent="0.2">
      <c r="A32" s="18" t="s">
        <v>61</v>
      </c>
      <c r="B32" s="19">
        <v>3813</v>
      </c>
      <c r="C32" s="19">
        <v>1901</v>
      </c>
      <c r="D32" s="19">
        <v>1912</v>
      </c>
      <c r="E32" s="22" t="s">
        <v>62</v>
      </c>
      <c r="F32" s="19">
        <v>5034</v>
      </c>
      <c r="G32" s="19">
        <v>2206</v>
      </c>
      <c r="H32" s="21">
        <v>2828</v>
      </c>
    </row>
    <row r="33" spans="1:8" ht="11.25" customHeight="1" x14ac:dyDescent="0.2">
      <c r="A33" s="18" t="s">
        <v>63</v>
      </c>
      <c r="B33" s="19">
        <v>3790</v>
      </c>
      <c r="C33" s="19">
        <v>1916</v>
      </c>
      <c r="D33" s="19">
        <v>1874</v>
      </c>
      <c r="E33" s="22" t="s">
        <v>64</v>
      </c>
      <c r="F33" s="19">
        <v>4464</v>
      </c>
      <c r="G33" s="19">
        <v>1962</v>
      </c>
      <c r="H33" s="21">
        <v>2502</v>
      </c>
    </row>
    <row r="34" spans="1:8" ht="11.25" customHeight="1" x14ac:dyDescent="0.2">
      <c r="A34" s="18" t="s">
        <v>65</v>
      </c>
      <c r="B34" s="19">
        <v>3781</v>
      </c>
      <c r="C34" s="19">
        <v>1946</v>
      </c>
      <c r="D34" s="19">
        <v>1835</v>
      </c>
      <c r="E34" s="22" t="s">
        <v>66</v>
      </c>
      <c r="F34" s="19">
        <v>2807</v>
      </c>
      <c r="G34" s="19">
        <v>1223</v>
      </c>
      <c r="H34" s="21">
        <v>1584</v>
      </c>
    </row>
    <row r="35" spans="1:8" ht="11.25" customHeight="1" x14ac:dyDescent="0.2">
      <c r="A35" s="18" t="s">
        <v>67</v>
      </c>
      <c r="B35" s="19">
        <v>3832</v>
      </c>
      <c r="C35" s="19">
        <v>1921</v>
      </c>
      <c r="D35" s="19">
        <v>1911</v>
      </c>
      <c r="E35" s="22" t="s">
        <v>68</v>
      </c>
      <c r="F35" s="19">
        <v>3298</v>
      </c>
      <c r="G35" s="19">
        <v>1467</v>
      </c>
      <c r="H35" s="21">
        <v>1831</v>
      </c>
    </row>
    <row r="36" spans="1:8" ht="11.25" customHeight="1" x14ac:dyDescent="0.2">
      <c r="A36" s="18" t="s">
        <v>69</v>
      </c>
      <c r="B36" s="19">
        <v>3737</v>
      </c>
      <c r="C36" s="19">
        <v>1950</v>
      </c>
      <c r="D36" s="19">
        <v>1787</v>
      </c>
      <c r="E36" s="22" t="s">
        <v>70</v>
      </c>
      <c r="F36" s="19">
        <v>3978</v>
      </c>
      <c r="G36" s="19">
        <v>1735</v>
      </c>
      <c r="H36" s="21">
        <v>2243</v>
      </c>
    </row>
    <row r="37" spans="1:8" ht="11.25" customHeight="1" x14ac:dyDescent="0.2">
      <c r="A37" s="18" t="s">
        <v>71</v>
      </c>
      <c r="B37" s="19">
        <v>3609</v>
      </c>
      <c r="C37" s="19">
        <v>1868</v>
      </c>
      <c r="D37" s="19">
        <v>1741</v>
      </c>
      <c r="E37" s="22" t="s">
        <v>72</v>
      </c>
      <c r="F37" s="19">
        <v>3732</v>
      </c>
      <c r="G37" s="19">
        <v>1541</v>
      </c>
      <c r="H37" s="21">
        <v>2191</v>
      </c>
    </row>
    <row r="38" spans="1:8" ht="11.25" customHeight="1" x14ac:dyDescent="0.2">
      <c r="A38" s="18" t="s">
        <v>73</v>
      </c>
      <c r="B38" s="19">
        <v>3720</v>
      </c>
      <c r="C38" s="19">
        <v>1931</v>
      </c>
      <c r="D38" s="19">
        <v>1789</v>
      </c>
      <c r="E38" s="22" t="s">
        <v>74</v>
      </c>
      <c r="F38" s="19">
        <v>3675</v>
      </c>
      <c r="G38" s="19">
        <v>1535</v>
      </c>
      <c r="H38" s="21">
        <v>2140</v>
      </c>
    </row>
    <row r="39" spans="1:8" ht="11.25" customHeight="1" x14ac:dyDescent="0.2">
      <c r="A39" s="18" t="s">
        <v>75</v>
      </c>
      <c r="B39" s="19">
        <v>3689</v>
      </c>
      <c r="C39" s="19">
        <v>1866</v>
      </c>
      <c r="D39" s="19">
        <v>1823</v>
      </c>
      <c r="E39" s="22" t="s">
        <v>76</v>
      </c>
      <c r="F39" s="19">
        <v>3143</v>
      </c>
      <c r="G39" s="19">
        <v>1313</v>
      </c>
      <c r="H39" s="21">
        <v>1830</v>
      </c>
    </row>
    <row r="40" spans="1:8" ht="11.25" customHeight="1" x14ac:dyDescent="0.2">
      <c r="A40" s="18" t="s">
        <v>77</v>
      </c>
      <c r="B40" s="19">
        <v>3769</v>
      </c>
      <c r="C40" s="19">
        <v>1908</v>
      </c>
      <c r="D40" s="19">
        <v>1861</v>
      </c>
      <c r="E40" s="22" t="s">
        <v>78</v>
      </c>
      <c r="F40" s="19">
        <v>2795</v>
      </c>
      <c r="G40" s="19">
        <v>1181</v>
      </c>
      <c r="H40" s="21">
        <v>1614</v>
      </c>
    </row>
    <row r="41" spans="1:8" ht="11.25" customHeight="1" x14ac:dyDescent="0.2">
      <c r="A41" s="18" t="s">
        <v>79</v>
      </c>
      <c r="B41" s="19">
        <v>3809</v>
      </c>
      <c r="C41" s="19">
        <v>1935</v>
      </c>
      <c r="D41" s="19">
        <v>1874</v>
      </c>
      <c r="E41" s="22" t="s">
        <v>80</v>
      </c>
      <c r="F41" s="19">
        <v>2272</v>
      </c>
      <c r="G41" s="19">
        <v>941</v>
      </c>
      <c r="H41" s="21">
        <v>1331</v>
      </c>
    </row>
    <row r="42" spans="1:8" ht="11.25" customHeight="1" x14ac:dyDescent="0.2">
      <c r="A42" s="18" t="s">
        <v>81</v>
      </c>
      <c r="B42" s="19">
        <v>3982</v>
      </c>
      <c r="C42" s="19">
        <v>2024</v>
      </c>
      <c r="D42" s="19">
        <v>1958</v>
      </c>
      <c r="E42" s="22" t="s">
        <v>82</v>
      </c>
      <c r="F42" s="19">
        <v>2261</v>
      </c>
      <c r="G42" s="19">
        <v>938</v>
      </c>
      <c r="H42" s="21">
        <v>1323</v>
      </c>
    </row>
    <row r="43" spans="1:8" ht="11.25" customHeight="1" x14ac:dyDescent="0.2">
      <c r="A43" s="18" t="s">
        <v>83</v>
      </c>
      <c r="B43" s="19">
        <v>4142</v>
      </c>
      <c r="C43" s="19">
        <v>2147</v>
      </c>
      <c r="D43" s="19">
        <v>1995</v>
      </c>
      <c r="E43" s="22" t="s">
        <v>84</v>
      </c>
      <c r="F43" s="19">
        <v>1939</v>
      </c>
      <c r="G43" s="19">
        <v>818</v>
      </c>
      <c r="H43" s="21">
        <v>1121</v>
      </c>
    </row>
    <row r="44" spans="1:8" ht="11.25" customHeight="1" x14ac:dyDescent="0.2">
      <c r="A44" s="18" t="s">
        <v>85</v>
      </c>
      <c r="B44" s="19">
        <v>4048</v>
      </c>
      <c r="C44" s="19">
        <v>2080</v>
      </c>
      <c r="D44" s="19">
        <v>1968</v>
      </c>
      <c r="E44" s="22" t="s">
        <v>86</v>
      </c>
      <c r="F44" s="19">
        <v>1775</v>
      </c>
      <c r="G44" s="19">
        <v>719</v>
      </c>
      <c r="H44" s="21">
        <v>1056</v>
      </c>
    </row>
    <row r="45" spans="1:8" ht="11.25" customHeight="1" x14ac:dyDescent="0.2">
      <c r="A45" s="18" t="s">
        <v>87</v>
      </c>
      <c r="B45" s="19">
        <v>4245</v>
      </c>
      <c r="C45" s="19">
        <v>2151</v>
      </c>
      <c r="D45" s="19">
        <v>2094</v>
      </c>
      <c r="E45" s="22" t="s">
        <v>88</v>
      </c>
      <c r="F45" s="19">
        <v>1257</v>
      </c>
      <c r="G45" s="19">
        <v>500</v>
      </c>
      <c r="H45" s="21">
        <v>757</v>
      </c>
    </row>
    <row r="46" spans="1:8" ht="11.25" customHeight="1" x14ac:dyDescent="0.2">
      <c r="A46" s="18" t="s">
        <v>89</v>
      </c>
      <c r="B46" s="19">
        <v>4450</v>
      </c>
      <c r="C46" s="19">
        <v>2261</v>
      </c>
      <c r="D46" s="19">
        <v>2189</v>
      </c>
      <c r="E46" s="22" t="s">
        <v>90</v>
      </c>
      <c r="F46" s="19">
        <v>1027</v>
      </c>
      <c r="G46" s="19">
        <v>373</v>
      </c>
      <c r="H46" s="21">
        <v>654</v>
      </c>
    </row>
    <row r="47" spans="1:8" ht="11.25" customHeight="1" x14ac:dyDescent="0.2">
      <c r="A47" s="18" t="s">
        <v>91</v>
      </c>
      <c r="B47" s="19">
        <v>4477</v>
      </c>
      <c r="C47" s="19">
        <v>2304</v>
      </c>
      <c r="D47" s="19">
        <v>2173</v>
      </c>
      <c r="E47" s="22" t="s">
        <v>92</v>
      </c>
      <c r="F47" s="19">
        <v>827</v>
      </c>
      <c r="G47" s="19">
        <v>292</v>
      </c>
      <c r="H47" s="21">
        <v>535</v>
      </c>
    </row>
    <row r="48" spans="1:8" ht="11.25" customHeight="1" x14ac:dyDescent="0.2">
      <c r="A48" s="18" t="s">
        <v>93</v>
      </c>
      <c r="B48" s="19">
        <v>4507</v>
      </c>
      <c r="C48" s="19">
        <v>2278</v>
      </c>
      <c r="D48" s="19">
        <v>2229</v>
      </c>
      <c r="E48" s="22" t="s">
        <v>94</v>
      </c>
      <c r="F48" s="19">
        <v>667</v>
      </c>
      <c r="G48" s="19">
        <v>211</v>
      </c>
      <c r="H48" s="21">
        <v>456</v>
      </c>
    </row>
    <row r="49" spans="1:10" ht="11.25" customHeight="1" x14ac:dyDescent="0.2">
      <c r="A49" s="18" t="s">
        <v>95</v>
      </c>
      <c r="B49" s="19">
        <v>4632</v>
      </c>
      <c r="C49" s="19">
        <v>2352</v>
      </c>
      <c r="D49" s="19">
        <v>2280</v>
      </c>
      <c r="E49" s="22" t="s">
        <v>96</v>
      </c>
      <c r="F49" s="19">
        <v>530</v>
      </c>
      <c r="G49" s="19">
        <v>143</v>
      </c>
      <c r="H49" s="21">
        <v>387</v>
      </c>
    </row>
    <row r="50" spans="1:10" ht="11.25" customHeight="1" x14ac:dyDescent="0.2">
      <c r="A50" s="18" t="s">
        <v>97</v>
      </c>
      <c r="B50" s="19">
        <v>4699</v>
      </c>
      <c r="C50" s="19">
        <v>2425</v>
      </c>
      <c r="D50" s="19">
        <v>2274</v>
      </c>
      <c r="E50" s="22" t="s">
        <v>98</v>
      </c>
      <c r="F50" s="19">
        <v>355</v>
      </c>
      <c r="G50" s="19">
        <v>92</v>
      </c>
      <c r="H50" s="21">
        <v>263</v>
      </c>
    </row>
    <row r="51" spans="1:10" ht="11.25" customHeight="1" x14ac:dyDescent="0.2">
      <c r="A51" s="18" t="s">
        <v>99</v>
      </c>
      <c r="B51" s="19">
        <v>4811</v>
      </c>
      <c r="C51" s="19">
        <v>2530</v>
      </c>
      <c r="D51" s="19">
        <v>2281</v>
      </c>
      <c r="E51" s="22" t="s">
        <v>100</v>
      </c>
      <c r="F51" s="19">
        <v>294</v>
      </c>
      <c r="G51" s="19">
        <v>69</v>
      </c>
      <c r="H51" s="21">
        <v>225</v>
      </c>
    </row>
    <row r="52" spans="1:10" ht="11.25" customHeight="1" x14ac:dyDescent="0.2">
      <c r="A52" s="18" t="s">
        <v>101</v>
      </c>
      <c r="B52" s="19">
        <v>4984</v>
      </c>
      <c r="C52" s="19">
        <v>2611</v>
      </c>
      <c r="D52" s="19">
        <v>2373</v>
      </c>
      <c r="E52" s="22" t="s">
        <v>102</v>
      </c>
      <c r="F52" s="19">
        <v>183</v>
      </c>
      <c r="G52" s="19">
        <v>45</v>
      </c>
      <c r="H52" s="21">
        <v>138</v>
      </c>
    </row>
    <row r="53" spans="1:10" ht="11.25" customHeight="1" x14ac:dyDescent="0.2">
      <c r="A53" s="18" t="s">
        <v>103</v>
      </c>
      <c r="B53" s="19">
        <v>5186</v>
      </c>
      <c r="C53" s="19">
        <v>2674</v>
      </c>
      <c r="D53" s="19">
        <v>2512</v>
      </c>
      <c r="E53" s="22" t="s">
        <v>104</v>
      </c>
      <c r="F53" s="19">
        <v>155</v>
      </c>
      <c r="G53" s="19">
        <v>33</v>
      </c>
      <c r="H53" s="21">
        <v>122</v>
      </c>
    </row>
    <row r="54" spans="1:10" ht="11.25" customHeight="1" x14ac:dyDescent="0.2">
      <c r="A54" s="18" t="s">
        <v>105</v>
      </c>
      <c r="B54" s="19">
        <v>5465</v>
      </c>
      <c r="C54" s="19">
        <v>2848</v>
      </c>
      <c r="D54" s="19">
        <v>2617</v>
      </c>
      <c r="E54" s="22" t="s">
        <v>106</v>
      </c>
      <c r="F54" s="19">
        <v>113</v>
      </c>
      <c r="G54" s="19">
        <v>18</v>
      </c>
      <c r="H54" s="21">
        <v>95</v>
      </c>
    </row>
    <row r="55" spans="1:10" ht="11.25" customHeight="1" x14ac:dyDescent="0.2">
      <c r="A55" s="18" t="s">
        <v>107</v>
      </c>
      <c r="B55" s="19">
        <v>5669</v>
      </c>
      <c r="C55" s="19">
        <v>2947</v>
      </c>
      <c r="D55" s="19">
        <v>2722</v>
      </c>
      <c r="E55" s="22" t="s">
        <v>108</v>
      </c>
      <c r="F55" s="19">
        <v>69</v>
      </c>
      <c r="G55" s="19">
        <v>8</v>
      </c>
      <c r="H55" s="21">
        <v>61</v>
      </c>
    </row>
    <row r="56" spans="1:10" ht="11.25" customHeight="1" thickBot="1" x14ac:dyDescent="0.25">
      <c r="A56" s="23"/>
      <c r="B56" s="24" t="s">
        <v>4</v>
      </c>
      <c r="C56" s="24" t="s">
        <v>4</v>
      </c>
      <c r="D56" s="24" t="s">
        <v>4</v>
      </c>
      <c r="E56" s="25" t="s">
        <v>109</v>
      </c>
      <c r="F56" s="26">
        <v>116</v>
      </c>
      <c r="G56" s="26">
        <v>9</v>
      </c>
      <c r="H56" s="27">
        <v>107</v>
      </c>
    </row>
    <row r="57" spans="1:10" ht="9" customHeight="1" thickBot="1" x14ac:dyDescent="0.25">
      <c r="A57" s="10"/>
      <c r="B57" s="10"/>
      <c r="C57" s="10"/>
      <c r="D57" s="10"/>
      <c r="E57" s="10"/>
      <c r="F57" s="10"/>
      <c r="G57" s="10"/>
      <c r="H57" s="10"/>
    </row>
    <row r="58" spans="1:10" ht="15" customHeight="1" x14ac:dyDescent="0.2">
      <c r="A58" s="2" t="s">
        <v>7</v>
      </c>
      <c r="B58" s="3" t="s">
        <v>3</v>
      </c>
      <c r="C58" s="3" t="s">
        <v>1</v>
      </c>
      <c r="D58" s="3" t="s">
        <v>2</v>
      </c>
      <c r="E58" s="3" t="s">
        <v>7</v>
      </c>
      <c r="F58" s="3" t="s">
        <v>3</v>
      </c>
      <c r="G58" s="3" t="s">
        <v>1</v>
      </c>
      <c r="H58" s="4" t="s">
        <v>2</v>
      </c>
    </row>
    <row r="59" spans="1:10" ht="12" customHeight="1" thickBot="1" x14ac:dyDescent="0.25">
      <c r="A59" s="12" t="s">
        <v>110</v>
      </c>
      <c r="B59" s="13">
        <f>SUM(B61:B70)+SUM(F61:F71)</f>
        <v>342573</v>
      </c>
      <c r="C59" s="13">
        <f>SUM(C61:C70)+SUM(G61:G71)</f>
        <v>169441</v>
      </c>
      <c r="D59" s="13">
        <f>SUM(D61:D70)+SUM(H61:H71)</f>
        <v>173132</v>
      </c>
      <c r="E59" s="14"/>
      <c r="F59" s="15"/>
      <c r="G59" s="15"/>
      <c r="H59" s="16"/>
    </row>
    <row r="60" spans="1:10" ht="5.25" customHeight="1" thickTop="1" x14ac:dyDescent="0.2">
      <c r="A60" s="28"/>
      <c r="B60" s="29"/>
      <c r="C60" s="29"/>
      <c r="D60" s="29"/>
      <c r="E60" s="14"/>
      <c r="F60" s="15"/>
      <c r="G60" s="15"/>
      <c r="H60" s="16"/>
    </row>
    <row r="61" spans="1:10" ht="11.25" customHeight="1" x14ac:dyDescent="0.2">
      <c r="A61" s="18" t="s">
        <v>111</v>
      </c>
      <c r="B61" s="19">
        <f>SUM(B6:B10)</f>
        <v>11384</v>
      </c>
      <c r="C61" s="19">
        <f>SUM(C6:C10)</f>
        <v>5782</v>
      </c>
      <c r="D61" s="19">
        <f>SUM(D6:D10)</f>
        <v>5602</v>
      </c>
      <c r="E61" s="22" t="s">
        <v>112</v>
      </c>
      <c r="F61" s="19">
        <f>SUM(F6:F10)</f>
        <v>30365</v>
      </c>
      <c r="G61" s="19">
        <f>SUM(G6:G10)</f>
        <v>15782</v>
      </c>
      <c r="H61" s="21">
        <f>SUM(H6:H10)</f>
        <v>14583</v>
      </c>
    </row>
    <row r="62" spans="1:10" ht="11.25" customHeight="1" x14ac:dyDescent="0.2">
      <c r="A62" s="18" t="s">
        <v>113</v>
      </c>
      <c r="B62" s="19">
        <f>SUM(B11:B15)</f>
        <v>14332</v>
      </c>
      <c r="C62" s="19">
        <f>SUM(C11:C15)</f>
        <v>7361</v>
      </c>
      <c r="D62" s="19">
        <f>SUM(D11:D15)</f>
        <v>6971</v>
      </c>
      <c r="E62" s="22" t="s">
        <v>114</v>
      </c>
      <c r="F62" s="19">
        <f>SUM(F11:F15)</f>
        <v>25073</v>
      </c>
      <c r="G62" s="19">
        <f>SUM(G11:G15)</f>
        <v>12983</v>
      </c>
      <c r="H62" s="21">
        <f>SUM(H11:H15)</f>
        <v>12090</v>
      </c>
    </row>
    <row r="63" spans="1:10" ht="11.25" customHeight="1" x14ac:dyDescent="0.2">
      <c r="A63" s="18" t="s">
        <v>115</v>
      </c>
      <c r="B63" s="19">
        <f>SUM(B16:B20)</f>
        <v>15032</v>
      </c>
      <c r="C63" s="19">
        <f>SUM(C16:C20)</f>
        <v>7687</v>
      </c>
      <c r="D63" s="19">
        <f>SUM(D16:D20)</f>
        <v>7345</v>
      </c>
      <c r="E63" s="22" t="s">
        <v>116</v>
      </c>
      <c r="F63" s="19">
        <f>SUM(F16:F20)</f>
        <v>18541</v>
      </c>
      <c r="G63" s="19">
        <f>SUM(G16:G20)</f>
        <v>9444</v>
      </c>
      <c r="H63" s="21">
        <f>SUM(H16:H20)</f>
        <v>9097</v>
      </c>
    </row>
    <row r="64" spans="1:10" ht="11.25" customHeight="1" x14ac:dyDescent="0.2">
      <c r="A64" s="18" t="s">
        <v>117</v>
      </c>
      <c r="B64" s="19">
        <f>SUM(B21:B25)</f>
        <v>15370</v>
      </c>
      <c r="C64" s="19">
        <f>SUM(C21:C25)</f>
        <v>7830</v>
      </c>
      <c r="D64" s="19">
        <f>SUM(D21:D25)</f>
        <v>7540</v>
      </c>
      <c r="E64" s="22" t="s">
        <v>118</v>
      </c>
      <c r="F64" s="19">
        <f>SUM(F21:F25)</f>
        <v>16620</v>
      </c>
      <c r="G64" s="19">
        <f>SUM(G21:G25)</f>
        <v>8164</v>
      </c>
      <c r="H64" s="21">
        <f>SUM(H21:H25)</f>
        <v>8456</v>
      </c>
      <c r="I64" s="30"/>
      <c r="J64" s="30"/>
    </row>
    <row r="65" spans="1:8" ht="11.25" customHeight="1" x14ac:dyDescent="0.2">
      <c r="A65" s="18" t="s">
        <v>119</v>
      </c>
      <c r="B65" s="19">
        <f>SUM(B26:B30)</f>
        <v>17840</v>
      </c>
      <c r="C65" s="19">
        <f>SUM(C26:C30)</f>
        <v>8928</v>
      </c>
      <c r="D65" s="19">
        <f>SUM(D26:D30)</f>
        <v>8912</v>
      </c>
      <c r="E65" s="22" t="s">
        <v>120</v>
      </c>
      <c r="F65" s="19">
        <f>SUM(F26:F30)</f>
        <v>19875</v>
      </c>
      <c r="G65" s="19">
        <f>SUM(G26:G30)</f>
        <v>9244</v>
      </c>
      <c r="H65" s="21">
        <f>SUM(H26:H30)</f>
        <v>10631</v>
      </c>
    </row>
    <row r="66" spans="1:8" ht="11.25" customHeight="1" x14ac:dyDescent="0.2">
      <c r="A66" s="18" t="s">
        <v>121</v>
      </c>
      <c r="B66" s="19">
        <f>SUM(B31:B35)</f>
        <v>19002</v>
      </c>
      <c r="C66" s="19">
        <f>SUM(C31:C35)</f>
        <v>9639</v>
      </c>
      <c r="D66" s="19">
        <f>SUM(D31:D35)</f>
        <v>9363</v>
      </c>
      <c r="E66" s="22" t="s">
        <v>122</v>
      </c>
      <c r="F66" s="19">
        <f>SUM(F31:F35)</f>
        <v>20346</v>
      </c>
      <c r="G66" s="19">
        <f>SUM(G31:G35)</f>
        <v>8993</v>
      </c>
      <c r="H66" s="21">
        <f>SUM(H31:H35)</f>
        <v>11353</v>
      </c>
    </row>
    <row r="67" spans="1:8" ht="11.25" customHeight="1" x14ac:dyDescent="0.2">
      <c r="A67" s="18" t="s">
        <v>123</v>
      </c>
      <c r="B67" s="19">
        <f>SUM(B36:B40)</f>
        <v>18524</v>
      </c>
      <c r="C67" s="19">
        <f>SUM(C36:C40)</f>
        <v>9523</v>
      </c>
      <c r="D67" s="19">
        <f>SUM(D36:D40)</f>
        <v>9001</v>
      </c>
      <c r="E67" s="22" t="s">
        <v>124</v>
      </c>
      <c r="F67" s="19">
        <f>SUM(F36:F40)</f>
        <v>17323</v>
      </c>
      <c r="G67" s="19">
        <f>SUM(G36:G40)</f>
        <v>7305</v>
      </c>
      <c r="H67" s="21">
        <f>SUM(H36:H40)</f>
        <v>10018</v>
      </c>
    </row>
    <row r="68" spans="1:8" ht="11.25" customHeight="1" x14ac:dyDescent="0.2">
      <c r="A68" s="18" t="s">
        <v>125</v>
      </c>
      <c r="B68" s="19">
        <f>SUM(B41:B45)</f>
        <v>20226</v>
      </c>
      <c r="C68" s="19">
        <f>SUM(C41:C45)</f>
        <v>10337</v>
      </c>
      <c r="D68" s="19">
        <f>SUM(D41:D45)</f>
        <v>9889</v>
      </c>
      <c r="E68" s="22" t="s">
        <v>126</v>
      </c>
      <c r="F68" s="19">
        <f>SUM(F41:F45)</f>
        <v>9504</v>
      </c>
      <c r="G68" s="19">
        <f>SUM(G41:G45)</f>
        <v>3916</v>
      </c>
      <c r="H68" s="21">
        <f>SUM(H41:H45)</f>
        <v>5588</v>
      </c>
    </row>
    <row r="69" spans="1:8" ht="11.25" customHeight="1" x14ac:dyDescent="0.2">
      <c r="A69" s="18" t="s">
        <v>127</v>
      </c>
      <c r="B69" s="19">
        <f>SUM(B46:B50)</f>
        <v>22765</v>
      </c>
      <c r="C69" s="19">
        <f>SUM(C46:C50)</f>
        <v>11620</v>
      </c>
      <c r="D69" s="19">
        <f>SUM(D46:D50)</f>
        <v>11145</v>
      </c>
      <c r="E69" s="22" t="s">
        <v>128</v>
      </c>
      <c r="F69" s="19">
        <f>SUM(F46:F50)</f>
        <v>3406</v>
      </c>
      <c r="G69" s="19">
        <f>SUM(G46:G50)</f>
        <v>1111</v>
      </c>
      <c r="H69" s="21">
        <f>SUM(H46:H50)</f>
        <v>2295</v>
      </c>
    </row>
    <row r="70" spans="1:8" ht="11.25" customHeight="1" x14ac:dyDescent="0.2">
      <c r="A70" s="18" t="s">
        <v>129</v>
      </c>
      <c r="B70" s="19">
        <f>SUM(B51:B55)</f>
        <v>26115</v>
      </c>
      <c r="C70" s="19">
        <f>SUM(C51:C55)</f>
        <v>13610</v>
      </c>
      <c r="D70" s="19">
        <f>SUM(D51:D55)</f>
        <v>12505</v>
      </c>
      <c r="E70" s="22" t="s">
        <v>130</v>
      </c>
      <c r="F70" s="19">
        <f>SUM(F51:F55)</f>
        <v>814</v>
      </c>
      <c r="G70" s="19">
        <f>SUM(G51:G55)</f>
        <v>173</v>
      </c>
      <c r="H70" s="21">
        <f>SUM(H51:H55)</f>
        <v>641</v>
      </c>
    </row>
    <row r="71" spans="1:8" ht="11.25" customHeight="1" thickBot="1" x14ac:dyDescent="0.25">
      <c r="A71" s="31"/>
      <c r="B71" s="26"/>
      <c r="C71" s="26"/>
      <c r="D71" s="26"/>
      <c r="E71" s="25" t="s">
        <v>131</v>
      </c>
      <c r="F71" s="26">
        <f>F56</f>
        <v>116</v>
      </c>
      <c r="G71" s="26">
        <f>G56</f>
        <v>9</v>
      </c>
      <c r="H71" s="27">
        <f>H56</f>
        <v>107</v>
      </c>
    </row>
    <row r="72" spans="1:8" ht="13.8" thickBot="1" x14ac:dyDescent="0.25">
      <c r="A72" s="10"/>
      <c r="B72" s="10"/>
      <c r="C72" s="10"/>
      <c r="D72" s="10"/>
      <c r="E72" s="10"/>
      <c r="F72" s="10"/>
      <c r="G72" s="10"/>
      <c r="H72" s="10"/>
    </row>
    <row r="73" spans="1:8" x14ac:dyDescent="0.2">
      <c r="A73" s="51" t="s">
        <v>132</v>
      </c>
      <c r="B73" s="52"/>
      <c r="C73" s="53" t="s">
        <v>3</v>
      </c>
      <c r="D73" s="52"/>
      <c r="E73" s="53" t="s">
        <v>133</v>
      </c>
      <c r="F73" s="52"/>
      <c r="G73" s="53" t="s">
        <v>2</v>
      </c>
      <c r="H73" s="54"/>
    </row>
    <row r="74" spans="1:8" ht="13.8" thickBot="1" x14ac:dyDescent="0.25">
      <c r="A74" s="32" t="s">
        <v>8</v>
      </c>
      <c r="B74" s="33"/>
      <c r="C74" s="34">
        <f>SUM(C75:C77)</f>
        <v>342573</v>
      </c>
      <c r="D74" s="35" t="str">
        <f>IF(C74=B59,"","ERROR")</f>
        <v/>
      </c>
      <c r="E74" s="34">
        <f t="shared" ref="E74:G74" si="0">SUM(E75:E77)</f>
        <v>169441</v>
      </c>
      <c r="F74" s="35" t="str">
        <f>IF(E74=C59,"","ERROR")</f>
        <v/>
      </c>
      <c r="G74" s="34">
        <f t="shared" si="0"/>
        <v>173132</v>
      </c>
      <c r="H74" s="36" t="str">
        <f>IF(G74=D59,"","ERROR")</f>
        <v/>
      </c>
    </row>
    <row r="75" spans="1:8" ht="13.8" thickTop="1" x14ac:dyDescent="0.2">
      <c r="A75" s="37" t="s">
        <v>134</v>
      </c>
      <c r="B75" s="20" t="s">
        <v>135</v>
      </c>
      <c r="C75" s="38">
        <f>E75+G75</f>
        <v>40748</v>
      </c>
      <c r="D75" s="39">
        <f>C75/C74</f>
        <v>0.11894691058548106</v>
      </c>
      <c r="E75" s="38">
        <f>SUM(C61:C63)</f>
        <v>20830</v>
      </c>
      <c r="F75" s="39">
        <f>E75/E74</f>
        <v>0.12293364652002763</v>
      </c>
      <c r="G75" s="38">
        <f>SUM(D61:D63)</f>
        <v>19918</v>
      </c>
      <c r="H75" s="40">
        <f>G75/G74</f>
        <v>0.115045167848809</v>
      </c>
    </row>
    <row r="76" spans="1:8" x14ac:dyDescent="0.2">
      <c r="A76" s="37" t="s">
        <v>136</v>
      </c>
      <c r="B76" s="20" t="s">
        <v>137</v>
      </c>
      <c r="C76" s="41">
        <f>E76+G76</f>
        <v>213821</v>
      </c>
      <c r="D76" s="42">
        <f>C76/C74</f>
        <v>0.6241618574727138</v>
      </c>
      <c r="E76" s="41">
        <f>SUM(C64:C70,G61:G63)</f>
        <v>109696</v>
      </c>
      <c r="F76" s="42">
        <f>E76/E74</f>
        <v>0.64739938975808686</v>
      </c>
      <c r="G76" s="41">
        <f>SUM(D64:D70,H61:H63)</f>
        <v>104125</v>
      </c>
      <c r="H76" s="43">
        <f>G76/G74</f>
        <v>0.60141972598941851</v>
      </c>
    </row>
    <row r="77" spans="1:8" ht="13.8" thickBot="1" x14ac:dyDescent="0.25">
      <c r="A77" s="44" t="s">
        <v>138</v>
      </c>
      <c r="B77" s="45" t="s">
        <v>139</v>
      </c>
      <c r="C77" s="46">
        <f>E77+G77</f>
        <v>88004</v>
      </c>
      <c r="D77" s="47">
        <f>C77/C74</f>
        <v>0.25689123194180513</v>
      </c>
      <c r="E77" s="46">
        <f>SUM(G64:G71)</f>
        <v>38915</v>
      </c>
      <c r="F77" s="47">
        <f>E77/E74</f>
        <v>0.2296669637218855</v>
      </c>
      <c r="G77" s="46">
        <f>SUM(H64:H71)</f>
        <v>49089</v>
      </c>
      <c r="H77" s="48">
        <f>G77/G74</f>
        <v>0.28353510616177252</v>
      </c>
    </row>
    <row r="78" spans="1:8" x14ac:dyDescent="0.2">
      <c r="A78" s="49" t="s">
        <v>140</v>
      </c>
    </row>
  </sheetData>
  <dataConsolidate/>
  <mergeCells count="5">
    <mergeCell ref="A1:H1"/>
    <mergeCell ref="A73:B73"/>
    <mergeCell ref="C73:D73"/>
    <mergeCell ref="E73:F73"/>
    <mergeCell ref="G73:H73"/>
  </mergeCells>
  <phoneticPr fontId="3"/>
  <conditionalFormatting sqref="C74">
    <cfRule type="cellIs" dxfId="17" priority="3" operator="notEqual">
      <formula>$B$59</formula>
    </cfRule>
  </conditionalFormatting>
  <conditionalFormatting sqref="E74">
    <cfRule type="cellIs" dxfId="16" priority="2" operator="notEqual">
      <formula>$C$59</formula>
    </cfRule>
  </conditionalFormatting>
  <conditionalFormatting sqref="G74">
    <cfRule type="cellIs" dxfId="15" priority="1" operator="notEqual">
      <formula>$D$59</formula>
    </cfRule>
  </conditionalFormatting>
  <printOptions horizontalCentered="1"/>
  <pageMargins left="0.39370078740157483" right="0.39370078740157483" top="0.39370078740157483" bottom="0.39370078740157483" header="0.39370078740157483" footer="0.39370078740157483"/>
  <pageSetup paperSize="9" scale="95" fitToWidth="0" orientation="portrait" r:id="rId1"/>
  <headerFooter alignWithMargins="0">
    <oddHeader xml:space="preserve">&amp;R
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74CCB-3D8B-4045-B871-D8AFC0904C63}">
  <dimension ref="A1:J78"/>
  <sheetViews>
    <sheetView zoomScaleNormal="100" zoomScaleSheetLayoutView="100" workbookViewId="0">
      <selection sqref="A1:H1"/>
    </sheetView>
  </sheetViews>
  <sheetFormatPr defaultColWidth="9" defaultRowHeight="13.2" x14ac:dyDescent="0.2"/>
  <cols>
    <col min="1" max="4" width="11.21875" style="6" customWidth="1"/>
    <col min="5" max="5" width="11.21875" style="11" customWidth="1"/>
    <col min="6" max="8" width="11.21875" style="6" customWidth="1"/>
    <col min="9" max="16384" width="9" style="6"/>
  </cols>
  <sheetData>
    <row r="1" spans="1:10" ht="18.75" customHeight="1" x14ac:dyDescent="0.2">
      <c r="A1" s="50" t="s">
        <v>5</v>
      </c>
      <c r="B1" s="50"/>
      <c r="C1" s="50"/>
      <c r="D1" s="50"/>
      <c r="E1" s="50"/>
      <c r="F1" s="50"/>
      <c r="G1" s="50"/>
      <c r="H1" s="50"/>
      <c r="I1" s="5"/>
      <c r="J1" s="5"/>
    </row>
    <row r="2" spans="1:10" ht="16.5" customHeight="1" thickBot="1" x14ac:dyDescent="0.25">
      <c r="A2" s="1"/>
      <c r="B2" s="1"/>
      <c r="C2" s="1"/>
      <c r="D2" s="1"/>
      <c r="E2" s="7"/>
      <c r="F2" s="1"/>
      <c r="G2" s="1"/>
      <c r="H2" s="8" t="s">
        <v>147</v>
      </c>
      <c r="I2" s="5"/>
      <c r="J2" s="9"/>
    </row>
    <row r="3" spans="1:10" s="11" customFormat="1" ht="15" customHeight="1" x14ac:dyDescent="0.2">
      <c r="A3" s="2" t="s">
        <v>6</v>
      </c>
      <c r="B3" s="3" t="s">
        <v>3</v>
      </c>
      <c r="C3" s="3" t="s">
        <v>1</v>
      </c>
      <c r="D3" s="3" t="s">
        <v>2</v>
      </c>
      <c r="E3" s="3" t="s">
        <v>7</v>
      </c>
      <c r="F3" s="3" t="s">
        <v>3</v>
      </c>
      <c r="G3" s="3" t="s">
        <v>1</v>
      </c>
      <c r="H3" s="4" t="s">
        <v>2</v>
      </c>
      <c r="I3" s="10"/>
      <c r="J3" s="10"/>
    </row>
    <row r="4" spans="1:10" ht="12" customHeight="1" thickBot="1" x14ac:dyDescent="0.25">
      <c r="A4" s="12" t="s">
        <v>8</v>
      </c>
      <c r="B4" s="13">
        <f>SUM(B6:B55,F6:F56)</f>
        <v>342524</v>
      </c>
      <c r="C4" s="13">
        <f>SUM(C6:C55,G6:G56)</f>
        <v>169425</v>
      </c>
      <c r="D4" s="13">
        <f>SUM(D6:D55,H6:H56)</f>
        <v>173099</v>
      </c>
      <c r="E4" s="14"/>
      <c r="F4" s="15"/>
      <c r="G4" s="15"/>
      <c r="H4" s="16"/>
    </row>
    <row r="5" spans="1:10" ht="5.25" customHeight="1" thickTop="1" x14ac:dyDescent="0.2">
      <c r="A5" s="17"/>
      <c r="B5" s="15"/>
      <c r="C5" s="15"/>
      <c r="D5" s="15"/>
      <c r="E5" s="14"/>
      <c r="F5" s="15"/>
      <c r="G5" s="15"/>
      <c r="H5" s="16"/>
    </row>
    <row r="6" spans="1:10" ht="11.25" customHeight="1" x14ac:dyDescent="0.2">
      <c r="A6" s="18" t="s">
        <v>9</v>
      </c>
      <c r="B6" s="19">
        <v>2005</v>
      </c>
      <c r="C6" s="19">
        <v>972</v>
      </c>
      <c r="D6" s="19">
        <v>1033</v>
      </c>
      <c r="E6" s="20" t="s">
        <v>10</v>
      </c>
      <c r="F6" s="19">
        <v>6160</v>
      </c>
      <c r="G6" s="19">
        <v>3115</v>
      </c>
      <c r="H6" s="21">
        <v>3045</v>
      </c>
    </row>
    <row r="7" spans="1:10" ht="11.25" customHeight="1" x14ac:dyDescent="0.2">
      <c r="A7" s="18" t="s">
        <v>11</v>
      </c>
      <c r="B7" s="19">
        <v>2291</v>
      </c>
      <c r="C7" s="19">
        <v>1125</v>
      </c>
      <c r="D7" s="19">
        <v>1166</v>
      </c>
      <c r="E7" s="20" t="s">
        <v>12</v>
      </c>
      <c r="F7" s="19">
        <v>6321</v>
      </c>
      <c r="G7" s="19">
        <v>3361</v>
      </c>
      <c r="H7" s="21">
        <v>2960</v>
      </c>
    </row>
    <row r="8" spans="1:10" ht="11.25" customHeight="1" x14ac:dyDescent="0.2">
      <c r="A8" s="18" t="s">
        <v>13</v>
      </c>
      <c r="B8" s="19">
        <v>2328</v>
      </c>
      <c r="C8" s="19">
        <v>1214</v>
      </c>
      <c r="D8" s="19">
        <v>1114</v>
      </c>
      <c r="E8" s="20" t="s">
        <v>14</v>
      </c>
      <c r="F8" s="19">
        <v>6226</v>
      </c>
      <c r="G8" s="19">
        <v>3215</v>
      </c>
      <c r="H8" s="21">
        <v>3011</v>
      </c>
    </row>
    <row r="9" spans="1:10" ht="11.25" customHeight="1" x14ac:dyDescent="0.2">
      <c r="A9" s="18" t="s">
        <v>15</v>
      </c>
      <c r="B9" s="19">
        <v>2289</v>
      </c>
      <c r="C9" s="19">
        <v>1184</v>
      </c>
      <c r="D9" s="19">
        <v>1105</v>
      </c>
      <c r="E9" s="20" t="s">
        <v>16</v>
      </c>
      <c r="F9" s="19">
        <v>6090</v>
      </c>
      <c r="G9" s="19">
        <v>3209</v>
      </c>
      <c r="H9" s="21">
        <v>2881</v>
      </c>
    </row>
    <row r="10" spans="1:10" ht="11.25" customHeight="1" x14ac:dyDescent="0.2">
      <c r="A10" s="18" t="s">
        <v>17</v>
      </c>
      <c r="B10" s="19">
        <v>2459</v>
      </c>
      <c r="C10" s="19">
        <v>1276</v>
      </c>
      <c r="D10" s="19">
        <v>1183</v>
      </c>
      <c r="E10" s="20" t="s">
        <v>18</v>
      </c>
      <c r="F10" s="19">
        <v>5621</v>
      </c>
      <c r="G10" s="19">
        <v>2904</v>
      </c>
      <c r="H10" s="21">
        <v>2717</v>
      </c>
    </row>
    <row r="11" spans="1:10" ht="11.25" customHeight="1" x14ac:dyDescent="0.2">
      <c r="A11" s="18" t="s">
        <v>19</v>
      </c>
      <c r="B11" s="19">
        <v>2679</v>
      </c>
      <c r="C11" s="19">
        <v>1410</v>
      </c>
      <c r="D11" s="19">
        <v>1269</v>
      </c>
      <c r="E11" s="20" t="s">
        <v>20</v>
      </c>
      <c r="F11" s="19">
        <v>5811</v>
      </c>
      <c r="G11" s="19">
        <v>2983</v>
      </c>
      <c r="H11" s="21">
        <v>2828</v>
      </c>
    </row>
    <row r="12" spans="1:10" ht="11.25" customHeight="1" x14ac:dyDescent="0.2">
      <c r="A12" s="18" t="s">
        <v>21</v>
      </c>
      <c r="B12" s="19">
        <v>2770</v>
      </c>
      <c r="C12" s="19">
        <v>1437</v>
      </c>
      <c r="D12" s="19">
        <v>1333</v>
      </c>
      <c r="E12" s="20" t="s">
        <v>22</v>
      </c>
      <c r="F12" s="19">
        <v>5379</v>
      </c>
      <c r="G12" s="19">
        <v>2797</v>
      </c>
      <c r="H12" s="21">
        <v>2582</v>
      </c>
    </row>
    <row r="13" spans="1:10" ht="11.25" customHeight="1" x14ac:dyDescent="0.2">
      <c r="A13" s="18" t="s">
        <v>23</v>
      </c>
      <c r="B13" s="19">
        <v>2875</v>
      </c>
      <c r="C13" s="19">
        <v>1483</v>
      </c>
      <c r="D13" s="19">
        <v>1392</v>
      </c>
      <c r="E13" s="20" t="s">
        <v>24</v>
      </c>
      <c r="F13" s="19">
        <v>5030</v>
      </c>
      <c r="G13" s="19">
        <v>2607</v>
      </c>
      <c r="H13" s="21">
        <v>2423</v>
      </c>
    </row>
    <row r="14" spans="1:10" ht="11.25" customHeight="1" x14ac:dyDescent="0.2">
      <c r="A14" s="18" t="s">
        <v>25</v>
      </c>
      <c r="B14" s="19">
        <v>2969</v>
      </c>
      <c r="C14" s="19">
        <v>1488</v>
      </c>
      <c r="D14" s="19">
        <v>1481</v>
      </c>
      <c r="E14" s="20" t="s">
        <v>26</v>
      </c>
      <c r="F14" s="19">
        <v>4277</v>
      </c>
      <c r="G14" s="19">
        <v>2223</v>
      </c>
      <c r="H14" s="21">
        <v>2054</v>
      </c>
    </row>
    <row r="15" spans="1:10" ht="11.25" customHeight="1" x14ac:dyDescent="0.2">
      <c r="A15" s="18" t="s">
        <v>27</v>
      </c>
      <c r="B15" s="19">
        <v>2979</v>
      </c>
      <c r="C15" s="19">
        <v>1533</v>
      </c>
      <c r="D15" s="19">
        <v>1446</v>
      </c>
      <c r="E15" s="20" t="s">
        <v>28</v>
      </c>
      <c r="F15" s="19">
        <v>4681</v>
      </c>
      <c r="G15" s="19">
        <v>2412</v>
      </c>
      <c r="H15" s="21">
        <v>2269</v>
      </c>
    </row>
    <row r="16" spans="1:10" ht="11.25" customHeight="1" x14ac:dyDescent="0.2">
      <c r="A16" s="18" t="s">
        <v>29</v>
      </c>
      <c r="B16" s="19">
        <v>2895</v>
      </c>
      <c r="C16" s="19">
        <v>1449</v>
      </c>
      <c r="D16" s="19">
        <v>1446</v>
      </c>
      <c r="E16" s="20" t="s">
        <v>30</v>
      </c>
      <c r="F16" s="19">
        <v>4234</v>
      </c>
      <c r="G16" s="19">
        <v>2151</v>
      </c>
      <c r="H16" s="21">
        <v>2083</v>
      </c>
    </row>
    <row r="17" spans="1:8" ht="11.25" customHeight="1" x14ac:dyDescent="0.2">
      <c r="A17" s="18" t="s">
        <v>31</v>
      </c>
      <c r="B17" s="19">
        <v>3012</v>
      </c>
      <c r="C17" s="19">
        <v>1543</v>
      </c>
      <c r="D17" s="19">
        <v>1469</v>
      </c>
      <c r="E17" s="20" t="s">
        <v>32</v>
      </c>
      <c r="F17" s="19">
        <v>3963</v>
      </c>
      <c r="G17" s="19">
        <v>2087</v>
      </c>
      <c r="H17" s="21">
        <v>1876</v>
      </c>
    </row>
    <row r="18" spans="1:8" ht="11.25" customHeight="1" x14ac:dyDescent="0.2">
      <c r="A18" s="18" t="s">
        <v>33</v>
      </c>
      <c r="B18" s="19">
        <v>2995</v>
      </c>
      <c r="C18" s="19">
        <v>1516</v>
      </c>
      <c r="D18" s="19">
        <v>1479</v>
      </c>
      <c r="E18" s="20" t="s">
        <v>34</v>
      </c>
      <c r="F18" s="19">
        <v>3661</v>
      </c>
      <c r="G18" s="19">
        <v>1881</v>
      </c>
      <c r="H18" s="21">
        <v>1780</v>
      </c>
    </row>
    <row r="19" spans="1:8" ht="11.25" customHeight="1" x14ac:dyDescent="0.2">
      <c r="A19" s="18" t="s">
        <v>35</v>
      </c>
      <c r="B19" s="19">
        <v>3021</v>
      </c>
      <c r="C19" s="19">
        <v>1576</v>
      </c>
      <c r="D19" s="19">
        <v>1445</v>
      </c>
      <c r="E19" s="20" t="s">
        <v>36</v>
      </c>
      <c r="F19" s="19">
        <v>3398</v>
      </c>
      <c r="G19" s="19">
        <v>1697</v>
      </c>
      <c r="H19" s="21">
        <v>1701</v>
      </c>
    </row>
    <row r="20" spans="1:8" ht="11.25" customHeight="1" x14ac:dyDescent="0.2">
      <c r="A20" s="18" t="s">
        <v>37</v>
      </c>
      <c r="B20" s="19">
        <v>3145</v>
      </c>
      <c r="C20" s="19">
        <v>1622</v>
      </c>
      <c r="D20" s="19">
        <v>1523</v>
      </c>
      <c r="E20" s="20" t="s">
        <v>38</v>
      </c>
      <c r="F20" s="19">
        <v>3387</v>
      </c>
      <c r="G20" s="19">
        <v>1700</v>
      </c>
      <c r="H20" s="21">
        <v>1687</v>
      </c>
    </row>
    <row r="21" spans="1:8" ht="11.25" customHeight="1" x14ac:dyDescent="0.2">
      <c r="A21" s="18" t="s">
        <v>39</v>
      </c>
      <c r="B21" s="19">
        <v>3040</v>
      </c>
      <c r="C21" s="19">
        <v>1515</v>
      </c>
      <c r="D21" s="19">
        <v>1525</v>
      </c>
      <c r="E21" s="20" t="s">
        <v>40</v>
      </c>
      <c r="F21" s="19">
        <v>3460</v>
      </c>
      <c r="G21" s="19">
        <v>1744</v>
      </c>
      <c r="H21" s="21">
        <v>1716</v>
      </c>
    </row>
    <row r="22" spans="1:8" ht="11.25" customHeight="1" x14ac:dyDescent="0.2">
      <c r="A22" s="18" t="s">
        <v>41</v>
      </c>
      <c r="B22" s="19">
        <v>3144</v>
      </c>
      <c r="C22" s="19">
        <v>1636</v>
      </c>
      <c r="D22" s="19">
        <v>1508</v>
      </c>
      <c r="E22" s="20" t="s">
        <v>42</v>
      </c>
      <c r="F22" s="19">
        <v>3189</v>
      </c>
      <c r="G22" s="19">
        <v>1560</v>
      </c>
      <c r="H22" s="21">
        <v>1629</v>
      </c>
    </row>
    <row r="23" spans="1:8" ht="11.25" customHeight="1" x14ac:dyDescent="0.2">
      <c r="A23" s="18" t="s">
        <v>43</v>
      </c>
      <c r="B23" s="19">
        <v>3098</v>
      </c>
      <c r="C23" s="19">
        <v>1527</v>
      </c>
      <c r="D23" s="19">
        <v>1571</v>
      </c>
      <c r="E23" s="20" t="s">
        <v>44</v>
      </c>
      <c r="F23" s="19">
        <v>3147</v>
      </c>
      <c r="G23" s="19">
        <v>1575</v>
      </c>
      <c r="H23" s="21">
        <v>1572</v>
      </c>
    </row>
    <row r="24" spans="1:8" ht="11.25" customHeight="1" x14ac:dyDescent="0.2">
      <c r="A24" s="18" t="s">
        <v>45</v>
      </c>
      <c r="B24" s="19">
        <v>3007</v>
      </c>
      <c r="C24" s="19">
        <v>1550</v>
      </c>
      <c r="D24" s="19">
        <v>1457</v>
      </c>
      <c r="E24" s="20" t="s">
        <v>46</v>
      </c>
      <c r="F24" s="19">
        <v>3312</v>
      </c>
      <c r="G24" s="19">
        <v>1601</v>
      </c>
      <c r="H24" s="21">
        <v>1711</v>
      </c>
    </row>
    <row r="25" spans="1:8" ht="11.25" customHeight="1" x14ac:dyDescent="0.2">
      <c r="A25" s="18" t="s">
        <v>47</v>
      </c>
      <c r="B25" s="19">
        <v>3115</v>
      </c>
      <c r="C25" s="19">
        <v>1607</v>
      </c>
      <c r="D25" s="19">
        <v>1508</v>
      </c>
      <c r="E25" s="20" t="s">
        <v>48</v>
      </c>
      <c r="F25" s="19">
        <v>3474</v>
      </c>
      <c r="G25" s="19">
        <v>1649</v>
      </c>
      <c r="H25" s="21">
        <v>1825</v>
      </c>
    </row>
    <row r="26" spans="1:8" ht="11.25" customHeight="1" x14ac:dyDescent="0.2">
      <c r="A26" s="18" t="s">
        <v>49</v>
      </c>
      <c r="B26" s="19">
        <v>3308</v>
      </c>
      <c r="C26" s="19">
        <v>1644</v>
      </c>
      <c r="D26" s="19">
        <v>1664</v>
      </c>
      <c r="E26" s="20" t="s">
        <v>50</v>
      </c>
      <c r="F26" s="19">
        <v>3377</v>
      </c>
      <c r="G26" s="19">
        <v>1651</v>
      </c>
      <c r="H26" s="21">
        <v>1726</v>
      </c>
    </row>
    <row r="27" spans="1:8" ht="11.25" customHeight="1" x14ac:dyDescent="0.2">
      <c r="A27" s="18" t="s">
        <v>51</v>
      </c>
      <c r="B27" s="19">
        <v>3495</v>
      </c>
      <c r="C27" s="19">
        <v>1778</v>
      </c>
      <c r="D27" s="19">
        <v>1717</v>
      </c>
      <c r="E27" s="20" t="s">
        <v>52</v>
      </c>
      <c r="F27" s="19">
        <v>3741</v>
      </c>
      <c r="G27" s="19">
        <v>1714</v>
      </c>
      <c r="H27" s="21">
        <v>2027</v>
      </c>
    </row>
    <row r="28" spans="1:8" ht="11.25" customHeight="1" x14ac:dyDescent="0.2">
      <c r="A28" s="18" t="s">
        <v>53</v>
      </c>
      <c r="B28" s="19">
        <v>3570</v>
      </c>
      <c r="C28" s="19">
        <v>1797</v>
      </c>
      <c r="D28" s="19">
        <v>1773</v>
      </c>
      <c r="E28" s="20" t="s">
        <v>54</v>
      </c>
      <c r="F28" s="19">
        <v>3892</v>
      </c>
      <c r="G28" s="19">
        <v>1815</v>
      </c>
      <c r="H28" s="21">
        <v>2077</v>
      </c>
    </row>
    <row r="29" spans="1:8" ht="11.25" customHeight="1" x14ac:dyDescent="0.2">
      <c r="A29" s="18" t="s">
        <v>55</v>
      </c>
      <c r="B29" s="19">
        <v>3577</v>
      </c>
      <c r="C29" s="19">
        <v>1783</v>
      </c>
      <c r="D29" s="19">
        <v>1794</v>
      </c>
      <c r="E29" s="20" t="s">
        <v>56</v>
      </c>
      <c r="F29" s="19">
        <v>4113</v>
      </c>
      <c r="G29" s="19">
        <v>1901</v>
      </c>
      <c r="H29" s="21">
        <v>2212</v>
      </c>
    </row>
    <row r="30" spans="1:8" ht="11.25" customHeight="1" x14ac:dyDescent="0.2">
      <c r="A30" s="18" t="s">
        <v>57</v>
      </c>
      <c r="B30" s="19">
        <v>3809</v>
      </c>
      <c r="C30" s="19">
        <v>1917</v>
      </c>
      <c r="D30" s="19">
        <v>1892</v>
      </c>
      <c r="E30" s="20" t="s">
        <v>58</v>
      </c>
      <c r="F30" s="19">
        <v>4570</v>
      </c>
      <c r="G30" s="19">
        <v>2101</v>
      </c>
      <c r="H30" s="21">
        <v>2469</v>
      </c>
    </row>
    <row r="31" spans="1:8" ht="11.25" customHeight="1" x14ac:dyDescent="0.2">
      <c r="A31" s="18" t="s">
        <v>59</v>
      </c>
      <c r="B31" s="19">
        <v>3782</v>
      </c>
      <c r="C31" s="19">
        <v>1935</v>
      </c>
      <c r="D31" s="19">
        <v>1847</v>
      </c>
      <c r="E31" s="20" t="s">
        <v>60</v>
      </c>
      <c r="F31" s="19">
        <v>4807</v>
      </c>
      <c r="G31" s="19">
        <v>2154</v>
      </c>
      <c r="H31" s="21">
        <v>2653</v>
      </c>
    </row>
    <row r="32" spans="1:8" ht="11.25" customHeight="1" x14ac:dyDescent="0.2">
      <c r="A32" s="18" t="s">
        <v>61</v>
      </c>
      <c r="B32" s="19">
        <v>3833</v>
      </c>
      <c r="C32" s="19">
        <v>1907</v>
      </c>
      <c r="D32" s="19">
        <v>1926</v>
      </c>
      <c r="E32" s="22" t="s">
        <v>62</v>
      </c>
      <c r="F32" s="19">
        <v>4955</v>
      </c>
      <c r="G32" s="19">
        <v>2170</v>
      </c>
      <c r="H32" s="21">
        <v>2785</v>
      </c>
    </row>
    <row r="33" spans="1:8" ht="11.25" customHeight="1" x14ac:dyDescent="0.2">
      <c r="A33" s="18" t="s">
        <v>63</v>
      </c>
      <c r="B33" s="19">
        <v>3766</v>
      </c>
      <c r="C33" s="19">
        <v>1908</v>
      </c>
      <c r="D33" s="19">
        <v>1858</v>
      </c>
      <c r="E33" s="22" t="s">
        <v>64</v>
      </c>
      <c r="F33" s="19">
        <v>4575</v>
      </c>
      <c r="G33" s="19">
        <v>2019</v>
      </c>
      <c r="H33" s="21">
        <v>2556</v>
      </c>
    </row>
    <row r="34" spans="1:8" ht="11.25" customHeight="1" x14ac:dyDescent="0.2">
      <c r="A34" s="18" t="s">
        <v>65</v>
      </c>
      <c r="B34" s="19">
        <v>3756</v>
      </c>
      <c r="C34" s="19">
        <v>1945</v>
      </c>
      <c r="D34" s="19">
        <v>1811</v>
      </c>
      <c r="E34" s="22" t="s">
        <v>66</v>
      </c>
      <c r="F34" s="19">
        <v>2844</v>
      </c>
      <c r="G34" s="19">
        <v>1246</v>
      </c>
      <c r="H34" s="21">
        <v>1598</v>
      </c>
    </row>
    <row r="35" spans="1:8" ht="11.25" customHeight="1" x14ac:dyDescent="0.2">
      <c r="A35" s="18" t="s">
        <v>67</v>
      </c>
      <c r="B35" s="19">
        <v>3858</v>
      </c>
      <c r="C35" s="19">
        <v>1930</v>
      </c>
      <c r="D35" s="19">
        <v>1928</v>
      </c>
      <c r="E35" s="22" t="s">
        <v>68</v>
      </c>
      <c r="F35" s="19">
        <v>3285</v>
      </c>
      <c r="G35" s="19">
        <v>1460</v>
      </c>
      <c r="H35" s="21">
        <v>1825</v>
      </c>
    </row>
    <row r="36" spans="1:8" ht="11.25" customHeight="1" x14ac:dyDescent="0.2">
      <c r="A36" s="18" t="s">
        <v>69</v>
      </c>
      <c r="B36" s="19">
        <v>3716</v>
      </c>
      <c r="C36" s="19">
        <v>1952</v>
      </c>
      <c r="D36" s="19">
        <v>1764</v>
      </c>
      <c r="E36" s="22" t="s">
        <v>70</v>
      </c>
      <c r="F36" s="19">
        <v>3952</v>
      </c>
      <c r="G36" s="19">
        <v>1714</v>
      </c>
      <c r="H36" s="21">
        <v>2238</v>
      </c>
    </row>
    <row r="37" spans="1:8" ht="11.25" customHeight="1" x14ac:dyDescent="0.2">
      <c r="A37" s="18" t="s">
        <v>71</v>
      </c>
      <c r="B37" s="19">
        <v>3601</v>
      </c>
      <c r="C37" s="19">
        <v>1832</v>
      </c>
      <c r="D37" s="19">
        <v>1769</v>
      </c>
      <c r="E37" s="22" t="s">
        <v>72</v>
      </c>
      <c r="F37" s="19">
        <v>3713</v>
      </c>
      <c r="G37" s="19">
        <v>1536</v>
      </c>
      <c r="H37" s="21">
        <v>2177</v>
      </c>
    </row>
    <row r="38" spans="1:8" ht="11.25" customHeight="1" x14ac:dyDescent="0.2">
      <c r="A38" s="18" t="s">
        <v>73</v>
      </c>
      <c r="B38" s="19">
        <v>3724</v>
      </c>
      <c r="C38" s="19">
        <v>1937</v>
      </c>
      <c r="D38" s="19">
        <v>1787</v>
      </c>
      <c r="E38" s="22" t="s">
        <v>74</v>
      </c>
      <c r="F38" s="19">
        <v>3688</v>
      </c>
      <c r="G38" s="19">
        <v>1542</v>
      </c>
      <c r="H38" s="21">
        <v>2146</v>
      </c>
    </row>
    <row r="39" spans="1:8" ht="11.25" customHeight="1" x14ac:dyDescent="0.2">
      <c r="A39" s="18" t="s">
        <v>75</v>
      </c>
      <c r="B39" s="19">
        <v>3729</v>
      </c>
      <c r="C39" s="19">
        <v>1918</v>
      </c>
      <c r="D39" s="19">
        <v>1811</v>
      </c>
      <c r="E39" s="22" t="s">
        <v>76</v>
      </c>
      <c r="F39" s="19">
        <v>3168</v>
      </c>
      <c r="G39" s="19">
        <v>1313</v>
      </c>
      <c r="H39" s="21">
        <v>1855</v>
      </c>
    </row>
    <row r="40" spans="1:8" ht="11.25" customHeight="1" x14ac:dyDescent="0.2">
      <c r="A40" s="18" t="s">
        <v>77</v>
      </c>
      <c r="B40" s="19">
        <v>3743</v>
      </c>
      <c r="C40" s="19">
        <v>1893</v>
      </c>
      <c r="D40" s="19">
        <v>1850</v>
      </c>
      <c r="E40" s="22" t="s">
        <v>78</v>
      </c>
      <c r="F40" s="19">
        <v>2817</v>
      </c>
      <c r="G40" s="19">
        <v>1183</v>
      </c>
      <c r="H40" s="21">
        <v>1634</v>
      </c>
    </row>
    <row r="41" spans="1:8" ht="11.25" customHeight="1" x14ac:dyDescent="0.2">
      <c r="A41" s="18" t="s">
        <v>79</v>
      </c>
      <c r="B41" s="19">
        <v>3800</v>
      </c>
      <c r="C41" s="19">
        <v>1927</v>
      </c>
      <c r="D41" s="19">
        <v>1873</v>
      </c>
      <c r="E41" s="22" t="s">
        <v>80</v>
      </c>
      <c r="F41" s="19">
        <v>2267</v>
      </c>
      <c r="G41" s="19">
        <v>933</v>
      </c>
      <c r="H41" s="21">
        <v>1334</v>
      </c>
    </row>
    <row r="42" spans="1:8" ht="11.25" customHeight="1" x14ac:dyDescent="0.2">
      <c r="A42" s="18" t="s">
        <v>81</v>
      </c>
      <c r="B42" s="19">
        <v>4008</v>
      </c>
      <c r="C42" s="19">
        <v>2039</v>
      </c>
      <c r="D42" s="19">
        <v>1969</v>
      </c>
      <c r="E42" s="22" t="s">
        <v>82</v>
      </c>
      <c r="F42" s="19">
        <v>2249</v>
      </c>
      <c r="G42" s="19">
        <v>922</v>
      </c>
      <c r="H42" s="21">
        <v>1327</v>
      </c>
    </row>
    <row r="43" spans="1:8" ht="11.25" customHeight="1" x14ac:dyDescent="0.2">
      <c r="A43" s="18" t="s">
        <v>83</v>
      </c>
      <c r="B43" s="19">
        <v>4128</v>
      </c>
      <c r="C43" s="19">
        <v>2143</v>
      </c>
      <c r="D43" s="19">
        <v>1985</v>
      </c>
      <c r="E43" s="22" t="s">
        <v>84</v>
      </c>
      <c r="F43" s="19">
        <v>1947</v>
      </c>
      <c r="G43" s="19">
        <v>840</v>
      </c>
      <c r="H43" s="21">
        <v>1107</v>
      </c>
    </row>
    <row r="44" spans="1:8" ht="11.25" customHeight="1" x14ac:dyDescent="0.2">
      <c r="A44" s="18" t="s">
        <v>85</v>
      </c>
      <c r="B44" s="19">
        <v>4100</v>
      </c>
      <c r="C44" s="19">
        <v>2104</v>
      </c>
      <c r="D44" s="19">
        <v>1996</v>
      </c>
      <c r="E44" s="22" t="s">
        <v>86</v>
      </c>
      <c r="F44" s="19">
        <v>1751</v>
      </c>
      <c r="G44" s="19">
        <v>709</v>
      </c>
      <c r="H44" s="21">
        <v>1042</v>
      </c>
    </row>
    <row r="45" spans="1:8" ht="11.25" customHeight="1" x14ac:dyDescent="0.2">
      <c r="A45" s="18" t="s">
        <v>87</v>
      </c>
      <c r="B45" s="19">
        <v>4140</v>
      </c>
      <c r="C45" s="19">
        <v>2108</v>
      </c>
      <c r="D45" s="19">
        <v>2032</v>
      </c>
      <c r="E45" s="22" t="s">
        <v>88</v>
      </c>
      <c r="F45" s="19">
        <v>1301</v>
      </c>
      <c r="G45" s="19">
        <v>496</v>
      </c>
      <c r="H45" s="21">
        <v>805</v>
      </c>
    </row>
    <row r="46" spans="1:8" ht="11.25" customHeight="1" x14ac:dyDescent="0.2">
      <c r="A46" s="18" t="s">
        <v>89</v>
      </c>
      <c r="B46" s="19">
        <v>4453</v>
      </c>
      <c r="C46" s="19">
        <v>2258</v>
      </c>
      <c r="D46" s="19">
        <v>2195</v>
      </c>
      <c r="E46" s="22" t="s">
        <v>90</v>
      </c>
      <c r="F46" s="19">
        <v>1024</v>
      </c>
      <c r="G46" s="19">
        <v>389</v>
      </c>
      <c r="H46" s="21">
        <v>635</v>
      </c>
    </row>
    <row r="47" spans="1:8" ht="11.25" customHeight="1" x14ac:dyDescent="0.2">
      <c r="A47" s="18" t="s">
        <v>91</v>
      </c>
      <c r="B47" s="19">
        <v>4529</v>
      </c>
      <c r="C47" s="19">
        <v>2321</v>
      </c>
      <c r="D47" s="19">
        <v>2208</v>
      </c>
      <c r="E47" s="22" t="s">
        <v>92</v>
      </c>
      <c r="F47" s="19">
        <v>814</v>
      </c>
      <c r="G47" s="19">
        <v>281</v>
      </c>
      <c r="H47" s="21">
        <v>533</v>
      </c>
    </row>
    <row r="48" spans="1:8" ht="11.25" customHeight="1" x14ac:dyDescent="0.2">
      <c r="A48" s="18" t="s">
        <v>93</v>
      </c>
      <c r="B48" s="19">
        <v>4496</v>
      </c>
      <c r="C48" s="19">
        <v>2263</v>
      </c>
      <c r="D48" s="19">
        <v>2233</v>
      </c>
      <c r="E48" s="22" t="s">
        <v>94</v>
      </c>
      <c r="F48" s="19">
        <v>690</v>
      </c>
      <c r="G48" s="19">
        <v>215</v>
      </c>
      <c r="H48" s="21">
        <v>475</v>
      </c>
    </row>
    <row r="49" spans="1:10" ht="11.25" customHeight="1" x14ac:dyDescent="0.2">
      <c r="A49" s="18" t="s">
        <v>95</v>
      </c>
      <c r="B49" s="19">
        <v>4626</v>
      </c>
      <c r="C49" s="19">
        <v>2356</v>
      </c>
      <c r="D49" s="19">
        <v>2270</v>
      </c>
      <c r="E49" s="22" t="s">
        <v>96</v>
      </c>
      <c r="F49" s="19">
        <v>530</v>
      </c>
      <c r="G49" s="19">
        <v>152</v>
      </c>
      <c r="H49" s="21">
        <v>378</v>
      </c>
    </row>
    <row r="50" spans="1:10" ht="11.25" customHeight="1" x14ac:dyDescent="0.2">
      <c r="A50" s="18" t="s">
        <v>97</v>
      </c>
      <c r="B50" s="19">
        <v>4662</v>
      </c>
      <c r="C50" s="19">
        <v>2407</v>
      </c>
      <c r="D50" s="19">
        <v>2255</v>
      </c>
      <c r="E50" s="22" t="s">
        <v>98</v>
      </c>
      <c r="F50" s="19">
        <v>359</v>
      </c>
      <c r="G50" s="19">
        <v>91</v>
      </c>
      <c r="H50" s="21">
        <v>268</v>
      </c>
    </row>
    <row r="51" spans="1:10" ht="11.25" customHeight="1" x14ac:dyDescent="0.2">
      <c r="A51" s="18" t="s">
        <v>99</v>
      </c>
      <c r="B51" s="19">
        <v>4803</v>
      </c>
      <c r="C51" s="19">
        <v>2526</v>
      </c>
      <c r="D51" s="19">
        <v>2277</v>
      </c>
      <c r="E51" s="22" t="s">
        <v>100</v>
      </c>
      <c r="F51" s="19">
        <v>299</v>
      </c>
      <c r="G51" s="19">
        <v>70</v>
      </c>
      <c r="H51" s="21">
        <v>229</v>
      </c>
    </row>
    <row r="52" spans="1:10" ht="11.25" customHeight="1" x14ac:dyDescent="0.2">
      <c r="A52" s="18" t="s">
        <v>101</v>
      </c>
      <c r="B52" s="19">
        <v>4975</v>
      </c>
      <c r="C52" s="19">
        <v>2605</v>
      </c>
      <c r="D52" s="19">
        <v>2370</v>
      </c>
      <c r="E52" s="22" t="s">
        <v>102</v>
      </c>
      <c r="F52" s="19">
        <v>188</v>
      </c>
      <c r="G52" s="19">
        <v>43</v>
      </c>
      <c r="H52" s="21">
        <v>145</v>
      </c>
    </row>
    <row r="53" spans="1:10" ht="11.25" customHeight="1" x14ac:dyDescent="0.2">
      <c r="A53" s="18" t="s">
        <v>103</v>
      </c>
      <c r="B53" s="19">
        <v>5129</v>
      </c>
      <c r="C53" s="19">
        <v>2642</v>
      </c>
      <c r="D53" s="19">
        <v>2487</v>
      </c>
      <c r="E53" s="22" t="s">
        <v>104</v>
      </c>
      <c r="F53" s="19">
        <v>153</v>
      </c>
      <c r="G53" s="19">
        <v>34</v>
      </c>
      <c r="H53" s="21">
        <v>119</v>
      </c>
    </row>
    <row r="54" spans="1:10" ht="11.25" customHeight="1" x14ac:dyDescent="0.2">
      <c r="A54" s="18" t="s">
        <v>105</v>
      </c>
      <c r="B54" s="19">
        <v>5483</v>
      </c>
      <c r="C54" s="19">
        <v>2861</v>
      </c>
      <c r="D54" s="19">
        <v>2622</v>
      </c>
      <c r="E54" s="22" t="s">
        <v>106</v>
      </c>
      <c r="F54" s="19">
        <v>109</v>
      </c>
      <c r="G54" s="19">
        <v>16</v>
      </c>
      <c r="H54" s="21">
        <v>93</v>
      </c>
    </row>
    <row r="55" spans="1:10" ht="11.25" customHeight="1" x14ac:dyDescent="0.2">
      <c r="A55" s="18" t="s">
        <v>107</v>
      </c>
      <c r="B55" s="19">
        <v>5623</v>
      </c>
      <c r="C55" s="19">
        <v>2926</v>
      </c>
      <c r="D55" s="19">
        <v>2697</v>
      </c>
      <c r="E55" s="22" t="s">
        <v>108</v>
      </c>
      <c r="F55" s="19">
        <v>68</v>
      </c>
      <c r="G55" s="19">
        <v>10</v>
      </c>
      <c r="H55" s="21">
        <v>58</v>
      </c>
    </row>
    <row r="56" spans="1:10" ht="11.25" customHeight="1" thickBot="1" x14ac:dyDescent="0.25">
      <c r="A56" s="23"/>
      <c r="B56" s="24" t="s">
        <v>4</v>
      </c>
      <c r="C56" s="24" t="s">
        <v>4</v>
      </c>
      <c r="D56" s="24" t="s">
        <v>4</v>
      </c>
      <c r="E56" s="25" t="s">
        <v>109</v>
      </c>
      <c r="F56" s="26">
        <v>119</v>
      </c>
      <c r="G56" s="26">
        <v>9</v>
      </c>
      <c r="H56" s="27">
        <v>110</v>
      </c>
    </row>
    <row r="57" spans="1:10" ht="9" customHeight="1" thickBot="1" x14ac:dyDescent="0.25">
      <c r="A57" s="10"/>
      <c r="B57" s="10"/>
      <c r="C57" s="10"/>
      <c r="D57" s="10"/>
      <c r="E57" s="10"/>
      <c r="F57" s="10"/>
      <c r="G57" s="10"/>
      <c r="H57" s="10"/>
    </row>
    <row r="58" spans="1:10" ht="15" customHeight="1" x14ac:dyDescent="0.2">
      <c r="A58" s="2" t="s">
        <v>7</v>
      </c>
      <c r="B58" s="3" t="s">
        <v>3</v>
      </c>
      <c r="C58" s="3" t="s">
        <v>1</v>
      </c>
      <c r="D58" s="3" t="s">
        <v>2</v>
      </c>
      <c r="E58" s="3" t="s">
        <v>7</v>
      </c>
      <c r="F58" s="3" t="s">
        <v>3</v>
      </c>
      <c r="G58" s="3" t="s">
        <v>1</v>
      </c>
      <c r="H58" s="4" t="s">
        <v>2</v>
      </c>
    </row>
    <row r="59" spans="1:10" ht="12" customHeight="1" thickBot="1" x14ac:dyDescent="0.25">
      <c r="A59" s="12" t="s">
        <v>110</v>
      </c>
      <c r="B59" s="13">
        <f>SUM(B61:B70)+SUM(F61:F71)</f>
        <v>342524</v>
      </c>
      <c r="C59" s="13">
        <f>SUM(C61:C70)+SUM(G61:G71)</f>
        <v>169425</v>
      </c>
      <c r="D59" s="13">
        <f>SUM(D61:D70)+SUM(H61:H71)</f>
        <v>173099</v>
      </c>
      <c r="E59" s="14"/>
      <c r="F59" s="15"/>
      <c r="G59" s="15"/>
      <c r="H59" s="16"/>
    </row>
    <row r="60" spans="1:10" ht="5.25" customHeight="1" thickTop="1" x14ac:dyDescent="0.2">
      <c r="A60" s="28"/>
      <c r="B60" s="29"/>
      <c r="C60" s="29"/>
      <c r="D60" s="29"/>
      <c r="E60" s="14"/>
      <c r="F60" s="15"/>
      <c r="G60" s="15"/>
      <c r="H60" s="16"/>
    </row>
    <row r="61" spans="1:10" ht="11.25" customHeight="1" x14ac:dyDescent="0.2">
      <c r="A61" s="18" t="s">
        <v>111</v>
      </c>
      <c r="B61" s="19">
        <f>SUM(B6:B10)</f>
        <v>11372</v>
      </c>
      <c r="C61" s="19">
        <f>SUM(C6:C10)</f>
        <v>5771</v>
      </c>
      <c r="D61" s="19">
        <f>SUM(D6:D10)</f>
        <v>5601</v>
      </c>
      <c r="E61" s="22" t="s">
        <v>112</v>
      </c>
      <c r="F61" s="19">
        <f>SUM(F6:F10)</f>
        <v>30418</v>
      </c>
      <c r="G61" s="19">
        <f>SUM(G6:G10)</f>
        <v>15804</v>
      </c>
      <c r="H61" s="21">
        <f>SUM(H6:H10)</f>
        <v>14614</v>
      </c>
    </row>
    <row r="62" spans="1:10" ht="11.25" customHeight="1" x14ac:dyDescent="0.2">
      <c r="A62" s="18" t="s">
        <v>113</v>
      </c>
      <c r="B62" s="19">
        <f>SUM(B11:B15)</f>
        <v>14272</v>
      </c>
      <c r="C62" s="19">
        <f>SUM(C11:C15)</f>
        <v>7351</v>
      </c>
      <c r="D62" s="19">
        <f>SUM(D11:D15)</f>
        <v>6921</v>
      </c>
      <c r="E62" s="22" t="s">
        <v>114</v>
      </c>
      <c r="F62" s="19">
        <f>SUM(F11:F15)</f>
        <v>25178</v>
      </c>
      <c r="G62" s="19">
        <f>SUM(G11:G15)</f>
        <v>13022</v>
      </c>
      <c r="H62" s="21">
        <f>SUM(H11:H15)</f>
        <v>12156</v>
      </c>
    </row>
    <row r="63" spans="1:10" ht="11.25" customHeight="1" x14ac:dyDescent="0.2">
      <c r="A63" s="18" t="s">
        <v>115</v>
      </c>
      <c r="B63" s="19">
        <f>SUM(B16:B20)</f>
        <v>15068</v>
      </c>
      <c r="C63" s="19">
        <f>SUM(C16:C20)</f>
        <v>7706</v>
      </c>
      <c r="D63" s="19">
        <f>SUM(D16:D20)</f>
        <v>7362</v>
      </c>
      <c r="E63" s="22" t="s">
        <v>116</v>
      </c>
      <c r="F63" s="19">
        <f>SUM(F16:F20)</f>
        <v>18643</v>
      </c>
      <c r="G63" s="19">
        <f>SUM(G16:G20)</f>
        <v>9516</v>
      </c>
      <c r="H63" s="21">
        <f>SUM(H16:H20)</f>
        <v>9127</v>
      </c>
    </row>
    <row r="64" spans="1:10" ht="11.25" customHeight="1" x14ac:dyDescent="0.2">
      <c r="A64" s="18" t="s">
        <v>117</v>
      </c>
      <c r="B64" s="19">
        <f>SUM(B21:B25)</f>
        <v>15404</v>
      </c>
      <c r="C64" s="19">
        <f>SUM(C21:C25)</f>
        <v>7835</v>
      </c>
      <c r="D64" s="19">
        <f>SUM(D21:D25)</f>
        <v>7569</v>
      </c>
      <c r="E64" s="22" t="s">
        <v>118</v>
      </c>
      <c r="F64" s="19">
        <f>SUM(F21:F25)</f>
        <v>16582</v>
      </c>
      <c r="G64" s="19">
        <f>SUM(G21:G25)</f>
        <v>8129</v>
      </c>
      <c r="H64" s="21">
        <f>SUM(H21:H25)</f>
        <v>8453</v>
      </c>
      <c r="I64" s="30"/>
      <c r="J64" s="30"/>
    </row>
    <row r="65" spans="1:8" ht="11.25" customHeight="1" x14ac:dyDescent="0.2">
      <c r="A65" s="18" t="s">
        <v>119</v>
      </c>
      <c r="B65" s="19">
        <f>SUM(B26:B30)</f>
        <v>17759</v>
      </c>
      <c r="C65" s="19">
        <f>SUM(C26:C30)</f>
        <v>8919</v>
      </c>
      <c r="D65" s="19">
        <f>SUM(D26:D30)</f>
        <v>8840</v>
      </c>
      <c r="E65" s="22" t="s">
        <v>120</v>
      </c>
      <c r="F65" s="19">
        <f>SUM(F26:F30)</f>
        <v>19693</v>
      </c>
      <c r="G65" s="19">
        <f>SUM(G26:G30)</f>
        <v>9182</v>
      </c>
      <c r="H65" s="21">
        <f>SUM(H26:H30)</f>
        <v>10511</v>
      </c>
    </row>
    <row r="66" spans="1:8" ht="11.25" customHeight="1" x14ac:dyDescent="0.2">
      <c r="A66" s="18" t="s">
        <v>121</v>
      </c>
      <c r="B66" s="19">
        <f>SUM(B31:B35)</f>
        <v>18995</v>
      </c>
      <c r="C66" s="19">
        <f>SUM(C31:C35)</f>
        <v>9625</v>
      </c>
      <c r="D66" s="19">
        <f>SUM(D31:D35)</f>
        <v>9370</v>
      </c>
      <c r="E66" s="22" t="s">
        <v>122</v>
      </c>
      <c r="F66" s="19">
        <f>SUM(F31:F35)</f>
        <v>20466</v>
      </c>
      <c r="G66" s="19">
        <f>SUM(G31:G35)</f>
        <v>9049</v>
      </c>
      <c r="H66" s="21">
        <f>SUM(H31:H35)</f>
        <v>11417</v>
      </c>
    </row>
    <row r="67" spans="1:8" ht="11.25" customHeight="1" x14ac:dyDescent="0.2">
      <c r="A67" s="18" t="s">
        <v>123</v>
      </c>
      <c r="B67" s="19">
        <f>SUM(B36:B40)</f>
        <v>18513</v>
      </c>
      <c r="C67" s="19">
        <f>SUM(C36:C40)</f>
        <v>9532</v>
      </c>
      <c r="D67" s="19">
        <f>SUM(D36:D40)</f>
        <v>8981</v>
      </c>
      <c r="E67" s="22" t="s">
        <v>124</v>
      </c>
      <c r="F67" s="19">
        <f>SUM(F36:F40)</f>
        <v>17338</v>
      </c>
      <c r="G67" s="19">
        <f>SUM(G36:G40)</f>
        <v>7288</v>
      </c>
      <c r="H67" s="21">
        <f>SUM(H36:H40)</f>
        <v>10050</v>
      </c>
    </row>
    <row r="68" spans="1:8" ht="11.25" customHeight="1" x14ac:dyDescent="0.2">
      <c r="A68" s="18" t="s">
        <v>125</v>
      </c>
      <c r="B68" s="19">
        <f>SUM(B41:B45)</f>
        <v>20176</v>
      </c>
      <c r="C68" s="19">
        <f>SUM(C41:C45)</f>
        <v>10321</v>
      </c>
      <c r="D68" s="19">
        <f>SUM(D41:D45)</f>
        <v>9855</v>
      </c>
      <c r="E68" s="22" t="s">
        <v>126</v>
      </c>
      <c r="F68" s="19">
        <f>SUM(F41:F45)</f>
        <v>9515</v>
      </c>
      <c r="G68" s="19">
        <f>SUM(G41:G45)</f>
        <v>3900</v>
      </c>
      <c r="H68" s="21">
        <f>SUM(H41:H45)</f>
        <v>5615</v>
      </c>
    </row>
    <row r="69" spans="1:8" ht="11.25" customHeight="1" x14ac:dyDescent="0.2">
      <c r="A69" s="18" t="s">
        <v>127</v>
      </c>
      <c r="B69" s="19">
        <f>SUM(B46:B50)</f>
        <v>22766</v>
      </c>
      <c r="C69" s="19">
        <f>SUM(C46:C50)</f>
        <v>11605</v>
      </c>
      <c r="D69" s="19">
        <f>SUM(D46:D50)</f>
        <v>11161</v>
      </c>
      <c r="E69" s="22" t="s">
        <v>128</v>
      </c>
      <c r="F69" s="19">
        <f>SUM(F46:F50)</f>
        <v>3417</v>
      </c>
      <c r="G69" s="19">
        <f>SUM(G46:G50)</f>
        <v>1128</v>
      </c>
      <c r="H69" s="21">
        <f>SUM(H46:H50)</f>
        <v>2289</v>
      </c>
    </row>
    <row r="70" spans="1:8" ht="11.25" customHeight="1" x14ac:dyDescent="0.2">
      <c r="A70" s="18" t="s">
        <v>129</v>
      </c>
      <c r="B70" s="19">
        <f>SUM(B51:B55)</f>
        <v>26013</v>
      </c>
      <c r="C70" s="19">
        <f>SUM(C51:C55)</f>
        <v>13560</v>
      </c>
      <c r="D70" s="19">
        <f>SUM(D51:D55)</f>
        <v>12453</v>
      </c>
      <c r="E70" s="22" t="s">
        <v>130</v>
      </c>
      <c r="F70" s="19">
        <f>SUM(F51:F55)</f>
        <v>817</v>
      </c>
      <c r="G70" s="19">
        <f>SUM(G51:G55)</f>
        <v>173</v>
      </c>
      <c r="H70" s="21">
        <f>SUM(H51:H55)</f>
        <v>644</v>
      </c>
    </row>
    <row r="71" spans="1:8" ht="11.25" customHeight="1" thickBot="1" x14ac:dyDescent="0.25">
      <c r="A71" s="31"/>
      <c r="B71" s="26"/>
      <c r="C71" s="26"/>
      <c r="D71" s="26"/>
      <c r="E71" s="25" t="s">
        <v>131</v>
      </c>
      <c r="F71" s="26">
        <f>F56</f>
        <v>119</v>
      </c>
      <c r="G71" s="26">
        <f>G56</f>
        <v>9</v>
      </c>
      <c r="H71" s="27">
        <f>H56</f>
        <v>110</v>
      </c>
    </row>
    <row r="72" spans="1:8" ht="13.8" thickBot="1" x14ac:dyDescent="0.25">
      <c r="A72" s="10"/>
      <c r="B72" s="10"/>
      <c r="C72" s="10"/>
      <c r="D72" s="10"/>
      <c r="E72" s="10"/>
      <c r="F72" s="10"/>
      <c r="G72" s="10"/>
      <c r="H72" s="10"/>
    </row>
    <row r="73" spans="1:8" x14ac:dyDescent="0.2">
      <c r="A73" s="51" t="s">
        <v>132</v>
      </c>
      <c r="B73" s="52"/>
      <c r="C73" s="53" t="s">
        <v>3</v>
      </c>
      <c r="D73" s="52"/>
      <c r="E73" s="53" t="s">
        <v>133</v>
      </c>
      <c r="F73" s="52"/>
      <c r="G73" s="53" t="s">
        <v>2</v>
      </c>
      <c r="H73" s="54"/>
    </row>
    <row r="74" spans="1:8" ht="13.8" thickBot="1" x14ac:dyDescent="0.25">
      <c r="A74" s="32" t="s">
        <v>8</v>
      </c>
      <c r="B74" s="33"/>
      <c r="C74" s="34">
        <f>SUM(C75:C77)</f>
        <v>342524</v>
      </c>
      <c r="D74" s="35" t="str">
        <f>IF(C74=B59,"","ERROR")</f>
        <v/>
      </c>
      <c r="E74" s="34">
        <f t="shared" ref="E74:G74" si="0">SUM(E75:E77)</f>
        <v>169425</v>
      </c>
      <c r="F74" s="35" t="str">
        <f>IF(E74=C59,"","ERROR")</f>
        <v/>
      </c>
      <c r="G74" s="34">
        <f t="shared" si="0"/>
        <v>173099</v>
      </c>
      <c r="H74" s="36" t="str">
        <f>IF(G74=D59,"","ERROR")</f>
        <v/>
      </c>
    </row>
    <row r="75" spans="1:8" ht="13.8" thickTop="1" x14ac:dyDescent="0.2">
      <c r="A75" s="37" t="s">
        <v>134</v>
      </c>
      <c r="B75" s="20" t="s">
        <v>135</v>
      </c>
      <c r="C75" s="38">
        <f>E75+G75</f>
        <v>40712</v>
      </c>
      <c r="D75" s="39">
        <f>C75/C74</f>
        <v>0.11885882449113055</v>
      </c>
      <c r="E75" s="38">
        <f>SUM(C61:C63)</f>
        <v>20828</v>
      </c>
      <c r="F75" s="39">
        <f>E75/E74</f>
        <v>0.12293345137966652</v>
      </c>
      <c r="G75" s="38">
        <f>SUM(D61:D63)</f>
        <v>19884</v>
      </c>
      <c r="H75" s="40">
        <f>G75/G74</f>
        <v>0.11487068093980901</v>
      </c>
    </row>
    <row r="76" spans="1:8" x14ac:dyDescent="0.2">
      <c r="A76" s="37" t="s">
        <v>136</v>
      </c>
      <c r="B76" s="20" t="s">
        <v>137</v>
      </c>
      <c r="C76" s="41">
        <f>E76+G76</f>
        <v>213865</v>
      </c>
      <c r="D76" s="42">
        <f>C76/C74</f>
        <v>0.62437960551669369</v>
      </c>
      <c r="E76" s="41">
        <f>SUM(C64:C70,G61:G63)</f>
        <v>109739</v>
      </c>
      <c r="F76" s="42">
        <f>E76/E74</f>
        <v>0.64771432787369043</v>
      </c>
      <c r="G76" s="41">
        <f>SUM(D64:D70,H61:H63)</f>
        <v>104126</v>
      </c>
      <c r="H76" s="43">
        <f>G76/G74</f>
        <v>0.60154015909970593</v>
      </c>
    </row>
    <row r="77" spans="1:8" ht="13.8" thickBot="1" x14ac:dyDescent="0.25">
      <c r="A77" s="44" t="s">
        <v>138</v>
      </c>
      <c r="B77" s="45" t="s">
        <v>139</v>
      </c>
      <c r="C77" s="46">
        <f>E77+G77</f>
        <v>87947</v>
      </c>
      <c r="D77" s="47">
        <f>C77/C74</f>
        <v>0.25676156999217575</v>
      </c>
      <c r="E77" s="46">
        <f>SUM(G64:G71)</f>
        <v>38858</v>
      </c>
      <c r="F77" s="47">
        <f>E77/E74</f>
        <v>0.22935222074664305</v>
      </c>
      <c r="G77" s="46">
        <f>SUM(H64:H71)</f>
        <v>49089</v>
      </c>
      <c r="H77" s="48">
        <f>G77/G74</f>
        <v>0.28358915996048506</v>
      </c>
    </row>
    <row r="78" spans="1:8" x14ac:dyDescent="0.2">
      <c r="A78" s="49" t="s">
        <v>140</v>
      </c>
    </row>
  </sheetData>
  <dataConsolidate/>
  <mergeCells count="5">
    <mergeCell ref="A1:H1"/>
    <mergeCell ref="A73:B73"/>
    <mergeCell ref="C73:D73"/>
    <mergeCell ref="E73:F73"/>
    <mergeCell ref="G73:H73"/>
  </mergeCells>
  <phoneticPr fontId="3"/>
  <conditionalFormatting sqref="C74">
    <cfRule type="cellIs" dxfId="14" priority="3" operator="notEqual">
      <formula>$B$59</formula>
    </cfRule>
  </conditionalFormatting>
  <conditionalFormatting sqref="E74">
    <cfRule type="cellIs" dxfId="13" priority="2" operator="notEqual">
      <formula>$C$59</formula>
    </cfRule>
  </conditionalFormatting>
  <conditionalFormatting sqref="G74">
    <cfRule type="cellIs" dxfId="12" priority="1" operator="notEqual">
      <formula>$D$59</formula>
    </cfRule>
  </conditionalFormatting>
  <printOptions horizontalCentered="1"/>
  <pageMargins left="0.39370078740157483" right="0.39370078740157483" top="0.39370078740157483" bottom="0.39370078740157483" header="0.39370078740157483" footer="0.39370078740157483"/>
  <pageSetup paperSize="9" scale="95" fitToWidth="0" orientation="portrait" r:id="rId1"/>
  <headerFooter alignWithMargins="0">
    <oddHeader xml:space="preserve">&amp;R
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7F8289-C052-44EF-97EF-805C699465DF}">
  <dimension ref="A1:J78"/>
  <sheetViews>
    <sheetView zoomScaleNormal="100" zoomScaleSheetLayoutView="100" workbookViewId="0">
      <selection sqref="A1:H1"/>
    </sheetView>
  </sheetViews>
  <sheetFormatPr defaultColWidth="9" defaultRowHeight="13.2" x14ac:dyDescent="0.2"/>
  <cols>
    <col min="1" max="4" width="11.21875" style="6" customWidth="1"/>
    <col min="5" max="5" width="11.21875" style="11" customWidth="1"/>
    <col min="6" max="8" width="11.21875" style="6" customWidth="1"/>
    <col min="9" max="16384" width="9" style="6"/>
  </cols>
  <sheetData>
    <row r="1" spans="1:10" ht="18.75" customHeight="1" x14ac:dyDescent="0.2">
      <c r="A1" s="50" t="s">
        <v>5</v>
      </c>
      <c r="B1" s="50"/>
      <c r="C1" s="50"/>
      <c r="D1" s="50"/>
      <c r="E1" s="50"/>
      <c r="F1" s="50"/>
      <c r="G1" s="50"/>
      <c r="H1" s="50"/>
      <c r="I1" s="5"/>
      <c r="J1" s="5"/>
    </row>
    <row r="2" spans="1:10" ht="16.5" customHeight="1" thickBot="1" x14ac:dyDescent="0.25">
      <c r="A2" s="1"/>
      <c r="B2" s="1"/>
      <c r="C2" s="1"/>
      <c r="D2" s="1"/>
      <c r="E2" s="7"/>
      <c r="F2" s="1"/>
      <c r="G2" s="1"/>
      <c r="H2" s="8" t="s">
        <v>148</v>
      </c>
      <c r="I2" s="5"/>
      <c r="J2" s="9"/>
    </row>
    <row r="3" spans="1:10" s="11" customFormat="1" ht="15" customHeight="1" x14ac:dyDescent="0.2">
      <c r="A3" s="2" t="s">
        <v>6</v>
      </c>
      <c r="B3" s="3" t="s">
        <v>3</v>
      </c>
      <c r="C3" s="3" t="s">
        <v>1</v>
      </c>
      <c r="D3" s="3" t="s">
        <v>2</v>
      </c>
      <c r="E3" s="3" t="s">
        <v>7</v>
      </c>
      <c r="F3" s="3" t="s">
        <v>3</v>
      </c>
      <c r="G3" s="3" t="s">
        <v>1</v>
      </c>
      <c r="H3" s="4" t="s">
        <v>2</v>
      </c>
      <c r="I3" s="10"/>
      <c r="J3" s="10"/>
    </row>
    <row r="4" spans="1:10" ht="12" customHeight="1" thickBot="1" x14ac:dyDescent="0.25">
      <c r="A4" s="12" t="s">
        <v>8</v>
      </c>
      <c r="B4" s="13">
        <f>SUM(B6:B55,F6:F56)</f>
        <v>342437</v>
      </c>
      <c r="C4" s="13">
        <f>SUM(C6:C55,G6:G56)</f>
        <v>169397</v>
      </c>
      <c r="D4" s="13">
        <f>SUM(D6:D55,H6:H56)</f>
        <v>173040</v>
      </c>
      <c r="E4" s="14"/>
      <c r="F4" s="15"/>
      <c r="G4" s="15"/>
      <c r="H4" s="16"/>
    </row>
    <row r="5" spans="1:10" ht="5.25" customHeight="1" thickTop="1" x14ac:dyDescent="0.2">
      <c r="A5" s="17"/>
      <c r="B5" s="15"/>
      <c r="C5" s="15"/>
      <c r="D5" s="15"/>
      <c r="E5" s="14"/>
      <c r="F5" s="15"/>
      <c r="G5" s="15"/>
      <c r="H5" s="16"/>
    </row>
    <row r="6" spans="1:10" ht="11.25" customHeight="1" x14ac:dyDescent="0.2">
      <c r="A6" s="18" t="s">
        <v>9</v>
      </c>
      <c r="B6" s="19">
        <v>1973</v>
      </c>
      <c r="C6" s="19">
        <v>967</v>
      </c>
      <c r="D6" s="19">
        <v>1006</v>
      </c>
      <c r="E6" s="20" t="s">
        <v>10</v>
      </c>
      <c r="F6" s="19">
        <v>6104</v>
      </c>
      <c r="G6" s="19">
        <v>3101</v>
      </c>
      <c r="H6" s="21">
        <v>3003</v>
      </c>
    </row>
    <row r="7" spans="1:10" ht="11.25" customHeight="1" x14ac:dyDescent="0.2">
      <c r="A7" s="18" t="s">
        <v>11</v>
      </c>
      <c r="B7" s="19">
        <v>2242</v>
      </c>
      <c r="C7" s="19">
        <v>1126</v>
      </c>
      <c r="D7" s="19">
        <v>1116</v>
      </c>
      <c r="E7" s="20" t="s">
        <v>12</v>
      </c>
      <c r="F7" s="19">
        <v>6340</v>
      </c>
      <c r="G7" s="19">
        <v>3374</v>
      </c>
      <c r="H7" s="21">
        <v>2966</v>
      </c>
    </row>
    <row r="8" spans="1:10" ht="11.25" customHeight="1" x14ac:dyDescent="0.2">
      <c r="A8" s="18" t="s">
        <v>13</v>
      </c>
      <c r="B8" s="19">
        <v>2359</v>
      </c>
      <c r="C8" s="19">
        <v>1206</v>
      </c>
      <c r="D8" s="19">
        <v>1153</v>
      </c>
      <c r="E8" s="20" t="s">
        <v>14</v>
      </c>
      <c r="F8" s="19">
        <v>6231</v>
      </c>
      <c r="G8" s="19">
        <v>3207</v>
      </c>
      <c r="H8" s="21">
        <v>3024</v>
      </c>
    </row>
    <row r="9" spans="1:10" ht="11.25" customHeight="1" x14ac:dyDescent="0.2">
      <c r="A9" s="18" t="s">
        <v>15</v>
      </c>
      <c r="B9" s="19">
        <v>2298</v>
      </c>
      <c r="C9" s="19">
        <v>1189</v>
      </c>
      <c r="D9" s="19">
        <v>1109</v>
      </c>
      <c r="E9" s="20" t="s">
        <v>16</v>
      </c>
      <c r="F9" s="19">
        <v>6146</v>
      </c>
      <c r="G9" s="19">
        <v>3223</v>
      </c>
      <c r="H9" s="21">
        <v>2923</v>
      </c>
    </row>
    <row r="10" spans="1:10" ht="11.25" customHeight="1" x14ac:dyDescent="0.2">
      <c r="A10" s="18" t="s">
        <v>17</v>
      </c>
      <c r="B10" s="19">
        <v>2442</v>
      </c>
      <c r="C10" s="19">
        <v>1272</v>
      </c>
      <c r="D10" s="19">
        <v>1170</v>
      </c>
      <c r="E10" s="20" t="s">
        <v>18</v>
      </c>
      <c r="F10" s="19">
        <v>5666</v>
      </c>
      <c r="G10" s="19">
        <v>2942</v>
      </c>
      <c r="H10" s="21">
        <v>2724</v>
      </c>
    </row>
    <row r="11" spans="1:10" ht="11.25" customHeight="1" x14ac:dyDescent="0.2">
      <c r="A11" s="18" t="s">
        <v>19</v>
      </c>
      <c r="B11" s="19">
        <v>2673</v>
      </c>
      <c r="C11" s="19">
        <v>1405</v>
      </c>
      <c r="D11" s="19">
        <v>1268</v>
      </c>
      <c r="E11" s="20" t="s">
        <v>20</v>
      </c>
      <c r="F11" s="19">
        <v>5768</v>
      </c>
      <c r="G11" s="19">
        <v>2959</v>
      </c>
      <c r="H11" s="21">
        <v>2809</v>
      </c>
    </row>
    <row r="12" spans="1:10" ht="11.25" customHeight="1" x14ac:dyDescent="0.2">
      <c r="A12" s="18" t="s">
        <v>21</v>
      </c>
      <c r="B12" s="19">
        <v>2776</v>
      </c>
      <c r="C12" s="19">
        <v>1434</v>
      </c>
      <c r="D12" s="19">
        <v>1342</v>
      </c>
      <c r="E12" s="20" t="s">
        <v>22</v>
      </c>
      <c r="F12" s="19">
        <v>5399</v>
      </c>
      <c r="G12" s="19">
        <v>2794</v>
      </c>
      <c r="H12" s="21">
        <v>2605</v>
      </c>
    </row>
    <row r="13" spans="1:10" ht="11.25" customHeight="1" x14ac:dyDescent="0.2">
      <c r="A13" s="18" t="s">
        <v>23</v>
      </c>
      <c r="B13" s="19">
        <v>2859</v>
      </c>
      <c r="C13" s="19">
        <v>1483</v>
      </c>
      <c r="D13" s="19">
        <v>1376</v>
      </c>
      <c r="E13" s="20" t="s">
        <v>24</v>
      </c>
      <c r="F13" s="19">
        <v>5173</v>
      </c>
      <c r="G13" s="19">
        <v>2694</v>
      </c>
      <c r="H13" s="21">
        <v>2479</v>
      </c>
    </row>
    <row r="14" spans="1:10" ht="11.25" customHeight="1" x14ac:dyDescent="0.2">
      <c r="A14" s="18" t="s">
        <v>25</v>
      </c>
      <c r="B14" s="19">
        <v>2975</v>
      </c>
      <c r="C14" s="19">
        <v>1485</v>
      </c>
      <c r="D14" s="19">
        <v>1490</v>
      </c>
      <c r="E14" s="20" t="s">
        <v>26</v>
      </c>
      <c r="F14" s="19">
        <v>4214</v>
      </c>
      <c r="G14" s="19">
        <v>2173</v>
      </c>
      <c r="H14" s="21">
        <v>2041</v>
      </c>
    </row>
    <row r="15" spans="1:10" ht="11.25" customHeight="1" x14ac:dyDescent="0.2">
      <c r="A15" s="18" t="s">
        <v>27</v>
      </c>
      <c r="B15" s="19">
        <v>2968</v>
      </c>
      <c r="C15" s="19">
        <v>1550</v>
      </c>
      <c r="D15" s="19">
        <v>1418</v>
      </c>
      <c r="E15" s="20" t="s">
        <v>28</v>
      </c>
      <c r="F15" s="19">
        <v>4717</v>
      </c>
      <c r="G15" s="19">
        <v>2453</v>
      </c>
      <c r="H15" s="21">
        <v>2264</v>
      </c>
    </row>
    <row r="16" spans="1:10" ht="11.25" customHeight="1" x14ac:dyDescent="0.2">
      <c r="A16" s="18" t="s">
        <v>29</v>
      </c>
      <c r="B16" s="19">
        <v>2906</v>
      </c>
      <c r="C16" s="19">
        <v>1445</v>
      </c>
      <c r="D16" s="19">
        <v>1461</v>
      </c>
      <c r="E16" s="20" t="s">
        <v>30</v>
      </c>
      <c r="F16" s="19">
        <v>4259</v>
      </c>
      <c r="G16" s="19">
        <v>2157</v>
      </c>
      <c r="H16" s="21">
        <v>2102</v>
      </c>
    </row>
    <row r="17" spans="1:8" ht="11.25" customHeight="1" x14ac:dyDescent="0.2">
      <c r="A17" s="18" t="s">
        <v>31</v>
      </c>
      <c r="B17" s="19">
        <v>2994</v>
      </c>
      <c r="C17" s="19">
        <v>1526</v>
      </c>
      <c r="D17" s="19">
        <v>1468</v>
      </c>
      <c r="E17" s="20" t="s">
        <v>32</v>
      </c>
      <c r="F17" s="19">
        <v>3970</v>
      </c>
      <c r="G17" s="19">
        <v>2078</v>
      </c>
      <c r="H17" s="21">
        <v>1892</v>
      </c>
    </row>
    <row r="18" spans="1:8" ht="11.25" customHeight="1" x14ac:dyDescent="0.2">
      <c r="A18" s="18" t="s">
        <v>33</v>
      </c>
      <c r="B18" s="19">
        <v>3009</v>
      </c>
      <c r="C18" s="19">
        <v>1524</v>
      </c>
      <c r="D18" s="19">
        <v>1485</v>
      </c>
      <c r="E18" s="20" t="s">
        <v>34</v>
      </c>
      <c r="F18" s="19">
        <v>3697</v>
      </c>
      <c r="G18" s="19">
        <v>1929</v>
      </c>
      <c r="H18" s="21">
        <v>1768</v>
      </c>
    </row>
    <row r="19" spans="1:8" ht="11.25" customHeight="1" x14ac:dyDescent="0.2">
      <c r="A19" s="18" t="s">
        <v>35</v>
      </c>
      <c r="B19" s="19">
        <v>3013</v>
      </c>
      <c r="C19" s="19">
        <v>1562</v>
      </c>
      <c r="D19" s="19">
        <v>1451</v>
      </c>
      <c r="E19" s="20" t="s">
        <v>36</v>
      </c>
      <c r="F19" s="19">
        <v>3414</v>
      </c>
      <c r="G19" s="19">
        <v>1702</v>
      </c>
      <c r="H19" s="21">
        <v>1712</v>
      </c>
    </row>
    <row r="20" spans="1:8" ht="11.25" customHeight="1" x14ac:dyDescent="0.2">
      <c r="A20" s="18" t="s">
        <v>37</v>
      </c>
      <c r="B20" s="19">
        <v>3161</v>
      </c>
      <c r="C20" s="19">
        <v>1642</v>
      </c>
      <c r="D20" s="19">
        <v>1519</v>
      </c>
      <c r="E20" s="20" t="s">
        <v>38</v>
      </c>
      <c r="F20" s="19">
        <v>3391</v>
      </c>
      <c r="G20" s="19">
        <v>1683</v>
      </c>
      <c r="H20" s="21">
        <v>1708</v>
      </c>
    </row>
    <row r="21" spans="1:8" ht="11.25" customHeight="1" x14ac:dyDescent="0.2">
      <c r="A21" s="18" t="s">
        <v>39</v>
      </c>
      <c r="B21" s="19">
        <v>3041</v>
      </c>
      <c r="C21" s="19">
        <v>1509</v>
      </c>
      <c r="D21" s="19">
        <v>1532</v>
      </c>
      <c r="E21" s="20" t="s">
        <v>40</v>
      </c>
      <c r="F21" s="19">
        <v>3449</v>
      </c>
      <c r="G21" s="19">
        <v>1748</v>
      </c>
      <c r="H21" s="21">
        <v>1701</v>
      </c>
    </row>
    <row r="22" spans="1:8" ht="11.25" customHeight="1" x14ac:dyDescent="0.2">
      <c r="A22" s="18" t="s">
        <v>41</v>
      </c>
      <c r="B22" s="19">
        <v>3152</v>
      </c>
      <c r="C22" s="19">
        <v>1633</v>
      </c>
      <c r="D22" s="19">
        <v>1519</v>
      </c>
      <c r="E22" s="20" t="s">
        <v>42</v>
      </c>
      <c r="F22" s="19">
        <v>3213</v>
      </c>
      <c r="G22" s="19">
        <v>1567</v>
      </c>
      <c r="H22" s="21">
        <v>1646</v>
      </c>
    </row>
    <row r="23" spans="1:8" ht="11.25" customHeight="1" x14ac:dyDescent="0.2">
      <c r="A23" s="18" t="s">
        <v>43</v>
      </c>
      <c r="B23" s="19">
        <v>3081</v>
      </c>
      <c r="C23" s="19">
        <v>1523</v>
      </c>
      <c r="D23" s="19">
        <v>1558</v>
      </c>
      <c r="E23" s="20" t="s">
        <v>44</v>
      </c>
      <c r="F23" s="19">
        <v>3100</v>
      </c>
      <c r="G23" s="19">
        <v>1576</v>
      </c>
      <c r="H23" s="21">
        <v>1524</v>
      </c>
    </row>
    <row r="24" spans="1:8" ht="11.25" customHeight="1" x14ac:dyDescent="0.2">
      <c r="A24" s="18" t="s">
        <v>45</v>
      </c>
      <c r="B24" s="19">
        <v>2991</v>
      </c>
      <c r="C24" s="19">
        <v>1534</v>
      </c>
      <c r="D24" s="19">
        <v>1457</v>
      </c>
      <c r="E24" s="20" t="s">
        <v>46</v>
      </c>
      <c r="F24" s="19">
        <v>3300</v>
      </c>
      <c r="G24" s="19">
        <v>1568</v>
      </c>
      <c r="H24" s="21">
        <v>1732</v>
      </c>
    </row>
    <row r="25" spans="1:8" ht="11.25" customHeight="1" x14ac:dyDescent="0.2">
      <c r="A25" s="18" t="s">
        <v>47</v>
      </c>
      <c r="B25" s="19">
        <v>3140</v>
      </c>
      <c r="C25" s="19">
        <v>1638</v>
      </c>
      <c r="D25" s="19">
        <v>1502</v>
      </c>
      <c r="E25" s="20" t="s">
        <v>48</v>
      </c>
      <c r="F25" s="19">
        <v>3485</v>
      </c>
      <c r="G25" s="19">
        <v>1661</v>
      </c>
      <c r="H25" s="21">
        <v>1824</v>
      </c>
    </row>
    <row r="26" spans="1:8" ht="11.25" customHeight="1" x14ac:dyDescent="0.2">
      <c r="A26" s="18" t="s">
        <v>49</v>
      </c>
      <c r="B26" s="19">
        <v>3267</v>
      </c>
      <c r="C26" s="19">
        <v>1628</v>
      </c>
      <c r="D26" s="19">
        <v>1639</v>
      </c>
      <c r="E26" s="20" t="s">
        <v>50</v>
      </c>
      <c r="F26" s="19">
        <v>3350</v>
      </c>
      <c r="G26" s="19">
        <v>1643</v>
      </c>
      <c r="H26" s="21">
        <v>1707</v>
      </c>
    </row>
    <row r="27" spans="1:8" ht="11.25" customHeight="1" x14ac:dyDescent="0.2">
      <c r="A27" s="18" t="s">
        <v>51</v>
      </c>
      <c r="B27" s="19">
        <v>3511</v>
      </c>
      <c r="C27" s="19">
        <v>1776</v>
      </c>
      <c r="D27" s="19">
        <v>1735</v>
      </c>
      <c r="E27" s="20" t="s">
        <v>52</v>
      </c>
      <c r="F27" s="19">
        <v>3722</v>
      </c>
      <c r="G27" s="19">
        <v>1721</v>
      </c>
      <c r="H27" s="21">
        <v>2001</v>
      </c>
    </row>
    <row r="28" spans="1:8" ht="11.25" customHeight="1" x14ac:dyDescent="0.2">
      <c r="A28" s="18" t="s">
        <v>53</v>
      </c>
      <c r="B28" s="19">
        <v>3529</v>
      </c>
      <c r="C28" s="19">
        <v>1778</v>
      </c>
      <c r="D28" s="19">
        <v>1751</v>
      </c>
      <c r="E28" s="20" t="s">
        <v>54</v>
      </c>
      <c r="F28" s="19">
        <v>3845</v>
      </c>
      <c r="G28" s="19">
        <v>1776</v>
      </c>
      <c r="H28" s="21">
        <v>2069</v>
      </c>
    </row>
    <row r="29" spans="1:8" ht="11.25" customHeight="1" x14ac:dyDescent="0.2">
      <c r="A29" s="18" t="s">
        <v>55</v>
      </c>
      <c r="B29" s="19">
        <v>3600</v>
      </c>
      <c r="C29" s="19">
        <v>1813</v>
      </c>
      <c r="D29" s="19">
        <v>1787</v>
      </c>
      <c r="E29" s="20" t="s">
        <v>56</v>
      </c>
      <c r="F29" s="19">
        <v>4132</v>
      </c>
      <c r="G29" s="19">
        <v>1906</v>
      </c>
      <c r="H29" s="21">
        <v>2226</v>
      </c>
    </row>
    <row r="30" spans="1:8" ht="11.25" customHeight="1" x14ac:dyDescent="0.2">
      <c r="A30" s="18" t="s">
        <v>57</v>
      </c>
      <c r="B30" s="19">
        <v>3759</v>
      </c>
      <c r="C30" s="19">
        <v>1880</v>
      </c>
      <c r="D30" s="19">
        <v>1879</v>
      </c>
      <c r="E30" s="20" t="s">
        <v>58</v>
      </c>
      <c r="F30" s="19">
        <v>4468</v>
      </c>
      <c r="G30" s="19">
        <v>2069</v>
      </c>
      <c r="H30" s="21">
        <v>2399</v>
      </c>
    </row>
    <row r="31" spans="1:8" ht="11.25" customHeight="1" x14ac:dyDescent="0.2">
      <c r="A31" s="18" t="s">
        <v>59</v>
      </c>
      <c r="B31" s="19">
        <v>3761</v>
      </c>
      <c r="C31" s="19">
        <v>1910</v>
      </c>
      <c r="D31" s="19">
        <v>1851</v>
      </c>
      <c r="E31" s="20" t="s">
        <v>60</v>
      </c>
      <c r="F31" s="19">
        <v>4846</v>
      </c>
      <c r="G31" s="19">
        <v>2170</v>
      </c>
      <c r="H31" s="21">
        <v>2676</v>
      </c>
    </row>
    <row r="32" spans="1:8" ht="11.25" customHeight="1" x14ac:dyDescent="0.2">
      <c r="A32" s="18" t="s">
        <v>61</v>
      </c>
      <c r="B32" s="19">
        <v>3873</v>
      </c>
      <c r="C32" s="19">
        <v>1947</v>
      </c>
      <c r="D32" s="19">
        <v>1926</v>
      </c>
      <c r="E32" s="22" t="s">
        <v>62</v>
      </c>
      <c r="F32" s="19">
        <v>4909</v>
      </c>
      <c r="G32" s="19">
        <v>2154</v>
      </c>
      <c r="H32" s="21">
        <v>2755</v>
      </c>
    </row>
    <row r="33" spans="1:8" ht="11.25" customHeight="1" x14ac:dyDescent="0.2">
      <c r="A33" s="18" t="s">
        <v>63</v>
      </c>
      <c r="B33" s="19">
        <v>3787</v>
      </c>
      <c r="C33" s="19">
        <v>1917</v>
      </c>
      <c r="D33" s="19">
        <v>1870</v>
      </c>
      <c r="E33" s="22" t="s">
        <v>64</v>
      </c>
      <c r="F33" s="19">
        <v>4651</v>
      </c>
      <c r="G33" s="19">
        <v>2047</v>
      </c>
      <c r="H33" s="21">
        <v>2604</v>
      </c>
    </row>
    <row r="34" spans="1:8" ht="11.25" customHeight="1" x14ac:dyDescent="0.2">
      <c r="A34" s="18" t="s">
        <v>65</v>
      </c>
      <c r="B34" s="19">
        <v>3694</v>
      </c>
      <c r="C34" s="19">
        <v>1910</v>
      </c>
      <c r="D34" s="19">
        <v>1784</v>
      </c>
      <c r="E34" s="22" t="s">
        <v>66</v>
      </c>
      <c r="F34" s="19">
        <v>2915</v>
      </c>
      <c r="G34" s="19">
        <v>1266</v>
      </c>
      <c r="H34" s="21">
        <v>1649</v>
      </c>
    </row>
    <row r="35" spans="1:8" ht="11.25" customHeight="1" x14ac:dyDescent="0.2">
      <c r="A35" s="18" t="s">
        <v>67</v>
      </c>
      <c r="B35" s="19">
        <v>3885</v>
      </c>
      <c r="C35" s="19">
        <v>1940</v>
      </c>
      <c r="D35" s="19">
        <v>1945</v>
      </c>
      <c r="E35" s="22" t="s">
        <v>68</v>
      </c>
      <c r="F35" s="19">
        <v>3201</v>
      </c>
      <c r="G35" s="19">
        <v>1414</v>
      </c>
      <c r="H35" s="21">
        <v>1787</v>
      </c>
    </row>
    <row r="36" spans="1:8" ht="11.25" customHeight="1" x14ac:dyDescent="0.2">
      <c r="A36" s="18" t="s">
        <v>69</v>
      </c>
      <c r="B36" s="19">
        <v>3765</v>
      </c>
      <c r="C36" s="19">
        <v>1970</v>
      </c>
      <c r="D36" s="19">
        <v>1795</v>
      </c>
      <c r="E36" s="22" t="s">
        <v>70</v>
      </c>
      <c r="F36" s="19">
        <v>3898</v>
      </c>
      <c r="G36" s="19">
        <v>1718</v>
      </c>
      <c r="H36" s="21">
        <v>2180</v>
      </c>
    </row>
    <row r="37" spans="1:8" ht="11.25" customHeight="1" x14ac:dyDescent="0.2">
      <c r="A37" s="18" t="s">
        <v>71</v>
      </c>
      <c r="B37" s="19">
        <v>3607</v>
      </c>
      <c r="C37" s="19">
        <v>1851</v>
      </c>
      <c r="D37" s="19">
        <v>1756</v>
      </c>
      <c r="E37" s="22" t="s">
        <v>72</v>
      </c>
      <c r="F37" s="19">
        <v>3738</v>
      </c>
      <c r="G37" s="19">
        <v>1548</v>
      </c>
      <c r="H37" s="21">
        <v>2190</v>
      </c>
    </row>
    <row r="38" spans="1:8" ht="11.25" customHeight="1" x14ac:dyDescent="0.2">
      <c r="A38" s="18" t="s">
        <v>73</v>
      </c>
      <c r="B38" s="19">
        <v>3700</v>
      </c>
      <c r="C38" s="19">
        <v>1920</v>
      </c>
      <c r="D38" s="19">
        <v>1780</v>
      </c>
      <c r="E38" s="22" t="s">
        <v>74</v>
      </c>
      <c r="F38" s="19">
        <v>3681</v>
      </c>
      <c r="G38" s="19">
        <v>1514</v>
      </c>
      <c r="H38" s="21">
        <v>2167</v>
      </c>
    </row>
    <row r="39" spans="1:8" ht="11.25" customHeight="1" x14ac:dyDescent="0.2">
      <c r="A39" s="18" t="s">
        <v>75</v>
      </c>
      <c r="B39" s="19">
        <v>3721</v>
      </c>
      <c r="C39" s="19">
        <v>1928</v>
      </c>
      <c r="D39" s="19">
        <v>1793</v>
      </c>
      <c r="E39" s="22" t="s">
        <v>76</v>
      </c>
      <c r="F39" s="19">
        <v>3214</v>
      </c>
      <c r="G39" s="19">
        <v>1353</v>
      </c>
      <c r="H39" s="21">
        <v>1861</v>
      </c>
    </row>
    <row r="40" spans="1:8" ht="11.25" customHeight="1" x14ac:dyDescent="0.2">
      <c r="A40" s="18" t="s">
        <v>77</v>
      </c>
      <c r="B40" s="19">
        <v>3810</v>
      </c>
      <c r="C40" s="19">
        <v>1920</v>
      </c>
      <c r="D40" s="19">
        <v>1890</v>
      </c>
      <c r="E40" s="22" t="s">
        <v>78</v>
      </c>
      <c r="F40" s="19">
        <v>2861</v>
      </c>
      <c r="G40" s="19">
        <v>1192</v>
      </c>
      <c r="H40" s="21">
        <v>1669</v>
      </c>
    </row>
    <row r="41" spans="1:8" ht="11.25" customHeight="1" x14ac:dyDescent="0.2">
      <c r="A41" s="18" t="s">
        <v>79</v>
      </c>
      <c r="B41" s="19">
        <v>3754</v>
      </c>
      <c r="C41" s="19">
        <v>1898</v>
      </c>
      <c r="D41" s="19">
        <v>1856</v>
      </c>
      <c r="E41" s="22" t="s">
        <v>80</v>
      </c>
      <c r="F41" s="19">
        <v>2274</v>
      </c>
      <c r="G41" s="19">
        <v>929</v>
      </c>
      <c r="H41" s="21">
        <v>1345</v>
      </c>
    </row>
    <row r="42" spans="1:8" ht="11.25" customHeight="1" x14ac:dyDescent="0.2">
      <c r="A42" s="18" t="s">
        <v>81</v>
      </c>
      <c r="B42" s="19">
        <v>3987</v>
      </c>
      <c r="C42" s="19">
        <v>2034</v>
      </c>
      <c r="D42" s="19">
        <v>1953</v>
      </c>
      <c r="E42" s="22" t="s">
        <v>82</v>
      </c>
      <c r="F42" s="19">
        <v>2220</v>
      </c>
      <c r="G42" s="19">
        <v>899</v>
      </c>
      <c r="H42" s="21">
        <v>1321</v>
      </c>
    </row>
    <row r="43" spans="1:8" ht="11.25" customHeight="1" x14ac:dyDescent="0.2">
      <c r="A43" s="18" t="s">
        <v>83</v>
      </c>
      <c r="B43" s="19">
        <v>4152</v>
      </c>
      <c r="C43" s="19">
        <v>2141</v>
      </c>
      <c r="D43" s="19">
        <v>2011</v>
      </c>
      <c r="E43" s="22" t="s">
        <v>84</v>
      </c>
      <c r="F43" s="19">
        <v>1961</v>
      </c>
      <c r="G43" s="19">
        <v>850</v>
      </c>
      <c r="H43" s="21">
        <v>1111</v>
      </c>
    </row>
    <row r="44" spans="1:8" ht="11.25" customHeight="1" x14ac:dyDescent="0.2">
      <c r="A44" s="18" t="s">
        <v>85</v>
      </c>
      <c r="B44" s="19">
        <v>4070</v>
      </c>
      <c r="C44" s="19">
        <v>2123</v>
      </c>
      <c r="D44" s="19">
        <v>1947</v>
      </c>
      <c r="E44" s="22" t="s">
        <v>86</v>
      </c>
      <c r="F44" s="19">
        <v>1763</v>
      </c>
      <c r="G44" s="19">
        <v>713</v>
      </c>
      <c r="H44" s="21">
        <v>1050</v>
      </c>
    </row>
    <row r="45" spans="1:8" ht="11.25" customHeight="1" x14ac:dyDescent="0.2">
      <c r="A45" s="18" t="s">
        <v>87</v>
      </c>
      <c r="B45" s="19">
        <v>4141</v>
      </c>
      <c r="C45" s="19">
        <v>2088</v>
      </c>
      <c r="D45" s="19">
        <v>2053</v>
      </c>
      <c r="E45" s="22" t="s">
        <v>88</v>
      </c>
      <c r="F45" s="19">
        <v>1343</v>
      </c>
      <c r="G45" s="19">
        <v>510</v>
      </c>
      <c r="H45" s="21">
        <v>833</v>
      </c>
    </row>
    <row r="46" spans="1:8" ht="11.25" customHeight="1" x14ac:dyDescent="0.2">
      <c r="A46" s="18" t="s">
        <v>89</v>
      </c>
      <c r="B46" s="19">
        <v>4428</v>
      </c>
      <c r="C46" s="19">
        <v>2224</v>
      </c>
      <c r="D46" s="19">
        <v>2204</v>
      </c>
      <c r="E46" s="22" t="s">
        <v>90</v>
      </c>
      <c r="F46" s="19">
        <v>1027</v>
      </c>
      <c r="G46" s="19">
        <v>384</v>
      </c>
      <c r="H46" s="21">
        <v>643</v>
      </c>
    </row>
    <row r="47" spans="1:8" ht="11.25" customHeight="1" x14ac:dyDescent="0.2">
      <c r="A47" s="18" t="s">
        <v>91</v>
      </c>
      <c r="B47" s="19">
        <v>4493</v>
      </c>
      <c r="C47" s="19">
        <v>2329</v>
      </c>
      <c r="D47" s="19">
        <v>2164</v>
      </c>
      <c r="E47" s="22" t="s">
        <v>92</v>
      </c>
      <c r="F47" s="19">
        <v>822</v>
      </c>
      <c r="G47" s="19">
        <v>290</v>
      </c>
      <c r="H47" s="21">
        <v>532</v>
      </c>
    </row>
    <row r="48" spans="1:8" ht="11.25" customHeight="1" x14ac:dyDescent="0.2">
      <c r="A48" s="18" t="s">
        <v>93</v>
      </c>
      <c r="B48" s="19">
        <v>4523</v>
      </c>
      <c r="C48" s="19">
        <v>2291</v>
      </c>
      <c r="D48" s="19">
        <v>2232</v>
      </c>
      <c r="E48" s="22" t="s">
        <v>94</v>
      </c>
      <c r="F48" s="19">
        <v>689</v>
      </c>
      <c r="G48" s="19">
        <v>212</v>
      </c>
      <c r="H48" s="21">
        <v>477</v>
      </c>
    </row>
    <row r="49" spans="1:10" ht="11.25" customHeight="1" x14ac:dyDescent="0.2">
      <c r="A49" s="18" t="s">
        <v>95</v>
      </c>
      <c r="B49" s="19">
        <v>4597</v>
      </c>
      <c r="C49" s="19">
        <v>2320</v>
      </c>
      <c r="D49" s="19">
        <v>2277</v>
      </c>
      <c r="E49" s="22" t="s">
        <v>96</v>
      </c>
      <c r="F49" s="19">
        <v>530</v>
      </c>
      <c r="G49" s="19">
        <v>148</v>
      </c>
      <c r="H49" s="21">
        <v>382</v>
      </c>
    </row>
    <row r="50" spans="1:10" ht="11.25" customHeight="1" x14ac:dyDescent="0.2">
      <c r="A50" s="18" t="s">
        <v>97</v>
      </c>
      <c r="B50" s="19">
        <v>4632</v>
      </c>
      <c r="C50" s="19">
        <v>2387</v>
      </c>
      <c r="D50" s="19">
        <v>2245</v>
      </c>
      <c r="E50" s="22" t="s">
        <v>98</v>
      </c>
      <c r="F50" s="19">
        <v>365</v>
      </c>
      <c r="G50" s="19">
        <v>96</v>
      </c>
      <c r="H50" s="21">
        <v>269</v>
      </c>
    </row>
    <row r="51" spans="1:10" ht="11.25" customHeight="1" x14ac:dyDescent="0.2">
      <c r="A51" s="18" t="s">
        <v>99</v>
      </c>
      <c r="B51" s="19">
        <v>4807</v>
      </c>
      <c r="C51" s="19">
        <v>2538</v>
      </c>
      <c r="D51" s="19">
        <v>2269</v>
      </c>
      <c r="E51" s="22" t="s">
        <v>100</v>
      </c>
      <c r="F51" s="19">
        <v>305</v>
      </c>
      <c r="G51" s="19">
        <v>71</v>
      </c>
      <c r="H51" s="21">
        <v>234</v>
      </c>
    </row>
    <row r="52" spans="1:10" ht="11.25" customHeight="1" x14ac:dyDescent="0.2">
      <c r="A52" s="18" t="s">
        <v>101</v>
      </c>
      <c r="B52" s="19">
        <v>4996</v>
      </c>
      <c r="C52" s="19">
        <v>2606</v>
      </c>
      <c r="D52" s="19">
        <v>2390</v>
      </c>
      <c r="E52" s="22" t="s">
        <v>102</v>
      </c>
      <c r="F52" s="19">
        <v>183</v>
      </c>
      <c r="G52" s="19">
        <v>42</v>
      </c>
      <c r="H52" s="21">
        <v>141</v>
      </c>
    </row>
    <row r="53" spans="1:10" ht="11.25" customHeight="1" x14ac:dyDescent="0.2">
      <c r="A53" s="18" t="s">
        <v>103</v>
      </c>
      <c r="B53" s="19">
        <v>5103</v>
      </c>
      <c r="C53" s="19">
        <v>2657</v>
      </c>
      <c r="D53" s="19">
        <v>2446</v>
      </c>
      <c r="E53" s="22" t="s">
        <v>104</v>
      </c>
      <c r="F53" s="19">
        <v>149</v>
      </c>
      <c r="G53" s="19">
        <v>30</v>
      </c>
      <c r="H53" s="21">
        <v>119</v>
      </c>
    </row>
    <row r="54" spans="1:10" ht="11.25" customHeight="1" x14ac:dyDescent="0.2">
      <c r="A54" s="18" t="s">
        <v>105</v>
      </c>
      <c r="B54" s="19">
        <v>5422</v>
      </c>
      <c r="C54" s="19">
        <v>2813</v>
      </c>
      <c r="D54" s="19">
        <v>2609</v>
      </c>
      <c r="E54" s="22" t="s">
        <v>106</v>
      </c>
      <c r="F54" s="19">
        <v>113</v>
      </c>
      <c r="G54" s="19">
        <v>17</v>
      </c>
      <c r="H54" s="21">
        <v>96</v>
      </c>
    </row>
    <row r="55" spans="1:10" ht="11.25" customHeight="1" x14ac:dyDescent="0.2">
      <c r="A55" s="18" t="s">
        <v>107</v>
      </c>
      <c r="B55" s="19">
        <v>5605</v>
      </c>
      <c r="C55" s="19">
        <v>2915</v>
      </c>
      <c r="D55" s="19">
        <v>2690</v>
      </c>
      <c r="E55" s="22" t="s">
        <v>108</v>
      </c>
      <c r="F55" s="19">
        <v>70</v>
      </c>
      <c r="G55" s="19">
        <v>11</v>
      </c>
      <c r="H55" s="21">
        <v>59</v>
      </c>
    </row>
    <row r="56" spans="1:10" ht="11.25" customHeight="1" thickBot="1" x14ac:dyDescent="0.25">
      <c r="A56" s="23"/>
      <c r="B56" s="24" t="s">
        <v>4</v>
      </c>
      <c r="C56" s="24" t="s">
        <v>4</v>
      </c>
      <c r="D56" s="24" t="s">
        <v>4</v>
      </c>
      <c r="E56" s="25" t="s">
        <v>109</v>
      </c>
      <c r="F56" s="26">
        <v>124</v>
      </c>
      <c r="G56" s="26">
        <v>10</v>
      </c>
      <c r="H56" s="27">
        <v>114</v>
      </c>
    </row>
    <row r="57" spans="1:10" ht="9" customHeight="1" thickBot="1" x14ac:dyDescent="0.25">
      <c r="A57" s="10"/>
      <c r="B57" s="10"/>
      <c r="C57" s="10"/>
      <c r="D57" s="10"/>
      <c r="E57" s="10"/>
      <c r="F57" s="10"/>
      <c r="G57" s="10"/>
      <c r="H57" s="10"/>
    </row>
    <row r="58" spans="1:10" ht="15" customHeight="1" x14ac:dyDescent="0.2">
      <c r="A58" s="2" t="s">
        <v>7</v>
      </c>
      <c r="B58" s="3" t="s">
        <v>3</v>
      </c>
      <c r="C58" s="3" t="s">
        <v>1</v>
      </c>
      <c r="D58" s="3" t="s">
        <v>2</v>
      </c>
      <c r="E58" s="3" t="s">
        <v>7</v>
      </c>
      <c r="F58" s="3" t="s">
        <v>3</v>
      </c>
      <c r="G58" s="3" t="s">
        <v>1</v>
      </c>
      <c r="H58" s="4" t="s">
        <v>2</v>
      </c>
    </row>
    <row r="59" spans="1:10" ht="12" customHeight="1" thickBot="1" x14ac:dyDescent="0.25">
      <c r="A59" s="12" t="s">
        <v>110</v>
      </c>
      <c r="B59" s="13">
        <f>SUM(B61:B70)+SUM(F61:F71)</f>
        <v>342437</v>
      </c>
      <c r="C59" s="13">
        <f>SUM(C61:C70)+SUM(G61:G71)</f>
        <v>169397</v>
      </c>
      <c r="D59" s="13">
        <f>SUM(D61:D70)+SUM(H61:H71)</f>
        <v>173040</v>
      </c>
      <c r="E59" s="14"/>
      <c r="F59" s="15"/>
      <c r="G59" s="15"/>
      <c r="H59" s="16"/>
    </row>
    <row r="60" spans="1:10" ht="5.25" customHeight="1" thickTop="1" x14ac:dyDescent="0.2">
      <c r="A60" s="28"/>
      <c r="B60" s="29"/>
      <c r="C60" s="29"/>
      <c r="D60" s="29"/>
      <c r="E60" s="14"/>
      <c r="F60" s="15"/>
      <c r="G60" s="15"/>
      <c r="H60" s="16"/>
    </row>
    <row r="61" spans="1:10" ht="11.25" customHeight="1" x14ac:dyDescent="0.2">
      <c r="A61" s="18" t="s">
        <v>111</v>
      </c>
      <c r="B61" s="19">
        <f>SUM(B6:B10)</f>
        <v>11314</v>
      </c>
      <c r="C61" s="19">
        <f>SUM(C6:C10)</f>
        <v>5760</v>
      </c>
      <c r="D61" s="19">
        <f>SUM(D6:D10)</f>
        <v>5554</v>
      </c>
      <c r="E61" s="22" t="s">
        <v>112</v>
      </c>
      <c r="F61" s="19">
        <f>SUM(F6:F10)</f>
        <v>30487</v>
      </c>
      <c r="G61" s="19">
        <f>SUM(G6:G10)</f>
        <v>15847</v>
      </c>
      <c r="H61" s="21">
        <f>SUM(H6:H10)</f>
        <v>14640</v>
      </c>
    </row>
    <row r="62" spans="1:10" ht="11.25" customHeight="1" x14ac:dyDescent="0.2">
      <c r="A62" s="18" t="s">
        <v>113</v>
      </c>
      <c r="B62" s="19">
        <f>SUM(B11:B15)</f>
        <v>14251</v>
      </c>
      <c r="C62" s="19">
        <f>SUM(C11:C15)</f>
        <v>7357</v>
      </c>
      <c r="D62" s="19">
        <f>SUM(D11:D15)</f>
        <v>6894</v>
      </c>
      <c r="E62" s="22" t="s">
        <v>114</v>
      </c>
      <c r="F62" s="19">
        <f>SUM(F11:F15)</f>
        <v>25271</v>
      </c>
      <c r="G62" s="19">
        <f>SUM(G11:G15)</f>
        <v>13073</v>
      </c>
      <c r="H62" s="21">
        <f>SUM(H11:H15)</f>
        <v>12198</v>
      </c>
    </row>
    <row r="63" spans="1:10" ht="11.25" customHeight="1" x14ac:dyDescent="0.2">
      <c r="A63" s="18" t="s">
        <v>115</v>
      </c>
      <c r="B63" s="19">
        <f>SUM(B16:B20)</f>
        <v>15083</v>
      </c>
      <c r="C63" s="19">
        <f>SUM(C16:C20)</f>
        <v>7699</v>
      </c>
      <c r="D63" s="19">
        <f>SUM(D16:D20)</f>
        <v>7384</v>
      </c>
      <c r="E63" s="22" t="s">
        <v>116</v>
      </c>
      <c r="F63" s="19">
        <f>SUM(F16:F20)</f>
        <v>18731</v>
      </c>
      <c r="G63" s="19">
        <f>SUM(G16:G20)</f>
        <v>9549</v>
      </c>
      <c r="H63" s="21">
        <f>SUM(H16:H20)</f>
        <v>9182</v>
      </c>
    </row>
    <row r="64" spans="1:10" ht="11.25" customHeight="1" x14ac:dyDescent="0.2">
      <c r="A64" s="18" t="s">
        <v>117</v>
      </c>
      <c r="B64" s="19">
        <f>SUM(B21:B25)</f>
        <v>15405</v>
      </c>
      <c r="C64" s="19">
        <f>SUM(C21:C25)</f>
        <v>7837</v>
      </c>
      <c r="D64" s="19">
        <f>SUM(D21:D25)</f>
        <v>7568</v>
      </c>
      <c r="E64" s="22" t="s">
        <v>118</v>
      </c>
      <c r="F64" s="19">
        <f>SUM(F21:F25)</f>
        <v>16547</v>
      </c>
      <c r="G64" s="19">
        <f>SUM(G21:G25)</f>
        <v>8120</v>
      </c>
      <c r="H64" s="21">
        <f>SUM(H21:H25)</f>
        <v>8427</v>
      </c>
      <c r="I64" s="30"/>
      <c r="J64" s="30"/>
    </row>
    <row r="65" spans="1:8" ht="11.25" customHeight="1" x14ac:dyDescent="0.2">
      <c r="A65" s="18" t="s">
        <v>119</v>
      </c>
      <c r="B65" s="19">
        <f>SUM(B26:B30)</f>
        <v>17666</v>
      </c>
      <c r="C65" s="19">
        <f>SUM(C26:C30)</f>
        <v>8875</v>
      </c>
      <c r="D65" s="19">
        <f>SUM(D26:D30)</f>
        <v>8791</v>
      </c>
      <c r="E65" s="22" t="s">
        <v>120</v>
      </c>
      <c r="F65" s="19">
        <f>SUM(F26:F30)</f>
        <v>19517</v>
      </c>
      <c r="G65" s="19">
        <f>SUM(G26:G30)</f>
        <v>9115</v>
      </c>
      <c r="H65" s="21">
        <f>SUM(H26:H30)</f>
        <v>10402</v>
      </c>
    </row>
    <row r="66" spans="1:8" ht="11.25" customHeight="1" x14ac:dyDescent="0.2">
      <c r="A66" s="18" t="s">
        <v>121</v>
      </c>
      <c r="B66" s="19">
        <f>SUM(B31:B35)</f>
        <v>19000</v>
      </c>
      <c r="C66" s="19">
        <f>SUM(C31:C35)</f>
        <v>9624</v>
      </c>
      <c r="D66" s="19">
        <f>SUM(D31:D35)</f>
        <v>9376</v>
      </c>
      <c r="E66" s="22" t="s">
        <v>122</v>
      </c>
      <c r="F66" s="19">
        <f>SUM(F31:F35)</f>
        <v>20522</v>
      </c>
      <c r="G66" s="19">
        <f>SUM(G31:G35)</f>
        <v>9051</v>
      </c>
      <c r="H66" s="21">
        <f>SUM(H31:H35)</f>
        <v>11471</v>
      </c>
    </row>
    <row r="67" spans="1:8" ht="11.25" customHeight="1" x14ac:dyDescent="0.2">
      <c r="A67" s="18" t="s">
        <v>123</v>
      </c>
      <c r="B67" s="19">
        <f>SUM(B36:B40)</f>
        <v>18603</v>
      </c>
      <c r="C67" s="19">
        <f>SUM(C36:C40)</f>
        <v>9589</v>
      </c>
      <c r="D67" s="19">
        <f>SUM(D36:D40)</f>
        <v>9014</v>
      </c>
      <c r="E67" s="22" t="s">
        <v>124</v>
      </c>
      <c r="F67" s="19">
        <f>SUM(F36:F40)</f>
        <v>17392</v>
      </c>
      <c r="G67" s="19">
        <f>SUM(G36:G40)</f>
        <v>7325</v>
      </c>
      <c r="H67" s="21">
        <f>SUM(H36:H40)</f>
        <v>10067</v>
      </c>
    </row>
    <row r="68" spans="1:8" ht="11.25" customHeight="1" x14ac:dyDescent="0.2">
      <c r="A68" s="18" t="s">
        <v>125</v>
      </c>
      <c r="B68" s="19">
        <f>SUM(B41:B45)</f>
        <v>20104</v>
      </c>
      <c r="C68" s="19">
        <f>SUM(C41:C45)</f>
        <v>10284</v>
      </c>
      <c r="D68" s="19">
        <f>SUM(D41:D45)</f>
        <v>9820</v>
      </c>
      <c r="E68" s="22" t="s">
        <v>126</v>
      </c>
      <c r="F68" s="19">
        <f>SUM(F41:F45)</f>
        <v>9561</v>
      </c>
      <c r="G68" s="19">
        <f>SUM(G41:G45)</f>
        <v>3901</v>
      </c>
      <c r="H68" s="21">
        <f>SUM(H41:H45)</f>
        <v>5660</v>
      </c>
    </row>
    <row r="69" spans="1:8" ht="11.25" customHeight="1" x14ac:dyDescent="0.2">
      <c r="A69" s="18" t="s">
        <v>127</v>
      </c>
      <c r="B69" s="19">
        <f>SUM(B46:B50)</f>
        <v>22673</v>
      </c>
      <c r="C69" s="19">
        <f>SUM(C46:C50)</f>
        <v>11551</v>
      </c>
      <c r="D69" s="19">
        <f>SUM(D46:D50)</f>
        <v>11122</v>
      </c>
      <c r="E69" s="22" t="s">
        <v>128</v>
      </c>
      <c r="F69" s="19">
        <f>SUM(F46:F50)</f>
        <v>3433</v>
      </c>
      <c r="G69" s="19">
        <f>SUM(G46:G50)</f>
        <v>1130</v>
      </c>
      <c r="H69" s="21">
        <f>SUM(H46:H50)</f>
        <v>2303</v>
      </c>
    </row>
    <row r="70" spans="1:8" ht="11.25" customHeight="1" x14ac:dyDescent="0.2">
      <c r="A70" s="18" t="s">
        <v>129</v>
      </c>
      <c r="B70" s="19">
        <f>SUM(B51:B55)</f>
        <v>25933</v>
      </c>
      <c r="C70" s="19">
        <f>SUM(C51:C55)</f>
        <v>13529</v>
      </c>
      <c r="D70" s="19">
        <f>SUM(D51:D55)</f>
        <v>12404</v>
      </c>
      <c r="E70" s="22" t="s">
        <v>130</v>
      </c>
      <c r="F70" s="19">
        <f>SUM(F51:F55)</f>
        <v>820</v>
      </c>
      <c r="G70" s="19">
        <f>SUM(G51:G55)</f>
        <v>171</v>
      </c>
      <c r="H70" s="21">
        <f>SUM(H51:H55)</f>
        <v>649</v>
      </c>
    </row>
    <row r="71" spans="1:8" ht="11.25" customHeight="1" thickBot="1" x14ac:dyDescent="0.25">
      <c r="A71" s="31"/>
      <c r="B71" s="26"/>
      <c r="C71" s="26"/>
      <c r="D71" s="26"/>
      <c r="E71" s="25" t="s">
        <v>131</v>
      </c>
      <c r="F71" s="26">
        <f>F56</f>
        <v>124</v>
      </c>
      <c r="G71" s="26">
        <f>G56</f>
        <v>10</v>
      </c>
      <c r="H71" s="27">
        <f>H56</f>
        <v>114</v>
      </c>
    </row>
    <row r="72" spans="1:8" ht="13.8" thickBot="1" x14ac:dyDescent="0.25">
      <c r="A72" s="10"/>
      <c r="B72" s="10"/>
      <c r="C72" s="10"/>
      <c r="D72" s="10"/>
      <c r="E72" s="10"/>
      <c r="F72" s="10"/>
      <c r="G72" s="10"/>
      <c r="H72" s="10"/>
    </row>
    <row r="73" spans="1:8" x14ac:dyDescent="0.2">
      <c r="A73" s="51" t="s">
        <v>132</v>
      </c>
      <c r="B73" s="52"/>
      <c r="C73" s="53" t="s">
        <v>3</v>
      </c>
      <c r="D73" s="52"/>
      <c r="E73" s="53" t="s">
        <v>133</v>
      </c>
      <c r="F73" s="52"/>
      <c r="G73" s="53" t="s">
        <v>2</v>
      </c>
      <c r="H73" s="54"/>
    </row>
    <row r="74" spans="1:8" ht="13.8" thickBot="1" x14ac:dyDescent="0.25">
      <c r="A74" s="32" t="s">
        <v>8</v>
      </c>
      <c r="B74" s="33"/>
      <c r="C74" s="34">
        <f>SUM(C75:C77)</f>
        <v>342437</v>
      </c>
      <c r="D74" s="35" t="str">
        <f>IF(C74=B59,"","ERROR")</f>
        <v/>
      </c>
      <c r="E74" s="34">
        <f t="shared" ref="E74:G74" si="0">SUM(E75:E77)</f>
        <v>169397</v>
      </c>
      <c r="F74" s="35" t="str">
        <f>IF(E74=C59,"","ERROR")</f>
        <v/>
      </c>
      <c r="G74" s="34">
        <f t="shared" si="0"/>
        <v>173040</v>
      </c>
      <c r="H74" s="36" t="str">
        <f>IF(G74=D59,"","ERROR")</f>
        <v/>
      </c>
    </row>
    <row r="75" spans="1:8" ht="13.8" thickTop="1" x14ac:dyDescent="0.2">
      <c r="A75" s="37" t="s">
        <v>134</v>
      </c>
      <c r="B75" s="20" t="s">
        <v>135</v>
      </c>
      <c r="C75" s="38">
        <f>E75+G75</f>
        <v>40648</v>
      </c>
      <c r="D75" s="39">
        <f>C75/C74</f>
        <v>0.11870212623051832</v>
      </c>
      <c r="E75" s="38">
        <f>SUM(C61:C63)</f>
        <v>20816</v>
      </c>
      <c r="F75" s="39">
        <f>E75/E74</f>
        <v>0.12288293181107103</v>
      </c>
      <c r="G75" s="38">
        <f>SUM(D61:D63)</f>
        <v>19832</v>
      </c>
      <c r="H75" s="40">
        <f>G75/G74</f>
        <v>0.11460933888118355</v>
      </c>
    </row>
    <row r="76" spans="1:8" x14ac:dyDescent="0.2">
      <c r="A76" s="37" t="s">
        <v>136</v>
      </c>
      <c r="B76" s="20" t="s">
        <v>137</v>
      </c>
      <c r="C76" s="41">
        <f>E76+G76</f>
        <v>213873</v>
      </c>
      <c r="D76" s="42">
        <f>C76/C74</f>
        <v>0.62456159819178414</v>
      </c>
      <c r="E76" s="41">
        <f>SUM(C64:C70,G61:G63)</f>
        <v>109758</v>
      </c>
      <c r="F76" s="42">
        <f>E76/E74</f>
        <v>0.64793355254225282</v>
      </c>
      <c r="G76" s="41">
        <f>SUM(D64:D70,H61:H63)</f>
        <v>104115</v>
      </c>
      <c r="H76" s="43">
        <f>G76/G74</f>
        <v>0.60168169209431344</v>
      </c>
    </row>
    <row r="77" spans="1:8" ht="13.8" thickBot="1" x14ac:dyDescent="0.25">
      <c r="A77" s="44" t="s">
        <v>138</v>
      </c>
      <c r="B77" s="45" t="s">
        <v>139</v>
      </c>
      <c r="C77" s="46">
        <f>E77+G77</f>
        <v>87916</v>
      </c>
      <c r="D77" s="47">
        <f>C77/C74</f>
        <v>0.25673627557769751</v>
      </c>
      <c r="E77" s="46">
        <f>SUM(G64:G71)</f>
        <v>38823</v>
      </c>
      <c r="F77" s="47">
        <f>E77/E74</f>
        <v>0.22918351564667616</v>
      </c>
      <c r="G77" s="46">
        <f>SUM(H64:H71)</f>
        <v>49093</v>
      </c>
      <c r="H77" s="48">
        <f>G77/G74</f>
        <v>0.28370896902450299</v>
      </c>
    </row>
    <row r="78" spans="1:8" x14ac:dyDescent="0.2">
      <c r="A78" s="49" t="s">
        <v>140</v>
      </c>
    </row>
  </sheetData>
  <dataConsolidate/>
  <mergeCells count="5">
    <mergeCell ref="A1:H1"/>
    <mergeCell ref="A73:B73"/>
    <mergeCell ref="C73:D73"/>
    <mergeCell ref="E73:F73"/>
    <mergeCell ref="G73:H73"/>
  </mergeCells>
  <phoneticPr fontId="3"/>
  <conditionalFormatting sqref="C74">
    <cfRule type="cellIs" dxfId="11" priority="3" operator="notEqual">
      <formula>$B$59</formula>
    </cfRule>
  </conditionalFormatting>
  <conditionalFormatting sqref="E74">
    <cfRule type="cellIs" dxfId="10" priority="2" operator="notEqual">
      <formula>$C$59</formula>
    </cfRule>
  </conditionalFormatting>
  <conditionalFormatting sqref="G74">
    <cfRule type="cellIs" dxfId="9" priority="1" operator="notEqual">
      <formula>$D$59</formula>
    </cfRule>
  </conditionalFormatting>
  <printOptions horizontalCentered="1"/>
  <pageMargins left="0.39370078740157483" right="0.39370078740157483" top="0.39370078740157483" bottom="0.39370078740157483" header="0.39370078740157483" footer="0.39370078740157483"/>
  <pageSetup paperSize="9" scale="95" fitToWidth="0" orientation="portrait" r:id="rId1"/>
  <headerFooter alignWithMargins="0">
    <oddHeader xml:space="preserve">&amp;R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1月</vt:lpstr>
      <vt:lpstr>2月</vt:lpstr>
      <vt:lpstr>3月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'10月'!Print_Area</vt:lpstr>
      <vt:lpstr>'11月'!Print_Area</vt:lpstr>
      <vt:lpstr>'12月'!Print_Area</vt:lpstr>
      <vt:lpstr>'1月'!Print_Area</vt:lpstr>
      <vt:lpstr>'2月'!Print_Area</vt:lpstr>
      <vt:lpstr>'3月'!Print_Area</vt:lpstr>
      <vt:lpstr>'4月'!Print_Area</vt:lpstr>
      <vt:lpstr>'5月'!Print_Area</vt:lpstr>
      <vt:lpstr>'6月'!Print_Area</vt:lpstr>
      <vt:lpstr>'7月'!Print_Area</vt:lpstr>
      <vt:lpstr>'8月'!Print_Area</vt:lpstr>
      <vt:lpstr>'9月'!Print_Area</vt:lpstr>
    </vt:vector>
  </TitlesOfParts>
  <Company>越谷市役所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00083016</cp:lastModifiedBy>
  <dcterms:created xsi:type="dcterms:W3CDTF">2024-01-05T04:30:41Z</dcterms:created>
  <dcterms:modified xsi:type="dcterms:W3CDTF">2025-01-08T01:17:13Z</dcterms:modified>
</cp:coreProperties>
</file>