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2年(令和4年)\年間まとめ\"/>
    </mc:Choice>
  </mc:AlternateContent>
  <bookViews>
    <workbookView xWindow="240" yWindow="60" windowWidth="19392" windowHeight="7152" activeTab="11"/>
  </bookViews>
  <sheets>
    <sheet name="1月" sheetId="572" r:id="rId1"/>
    <sheet name="2月" sheetId="574" r:id="rId2"/>
    <sheet name="3月" sheetId="576" r:id="rId3"/>
    <sheet name="4月" sheetId="578" r:id="rId4"/>
    <sheet name="5月" sheetId="580" r:id="rId5"/>
    <sheet name="6月" sheetId="582" r:id="rId6"/>
    <sheet name="7月" sheetId="584" r:id="rId7"/>
    <sheet name="8月" sheetId="586" r:id="rId8"/>
    <sheet name="9月" sheetId="588" r:id="rId9"/>
    <sheet name="10月" sheetId="590" r:id="rId10"/>
    <sheet name="11月" sheetId="592" r:id="rId11"/>
    <sheet name="12月" sheetId="594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9" hidden="1">'10月'!$A$1:$H$78</definedName>
    <definedName name="_xlnm.Print_Area" localSheetId="10" hidden="1">'11月'!$A$1:$H$78</definedName>
    <definedName name="_xlnm.Print_Area" localSheetId="11" hidden="1">'12月'!$A$1:$H$78</definedName>
    <definedName name="_xlnm.Print_Area" localSheetId="0">'1月'!$A$1:$H$78</definedName>
    <definedName name="_xlnm.Print_Area" localSheetId="1">'2月'!$A$1:$H$78</definedName>
    <definedName name="_xlnm.Print_Area" localSheetId="2">'3月'!$A$1:$H$78</definedName>
    <definedName name="_xlnm.Print_Area" localSheetId="3">'4月'!$A$1:$H$78</definedName>
    <definedName name="_xlnm.Print_Area" localSheetId="4">'5月'!$A$1:$H$78</definedName>
    <definedName name="_xlnm.Print_Area" localSheetId="5">'6月'!$A$1:$H$78</definedName>
    <definedName name="_xlnm.Print_Area" localSheetId="6">'7月'!$A$1:$H$78</definedName>
    <definedName name="_xlnm.Print_Area" localSheetId="7" hidden="1">'8月'!$A$1:$H$78</definedName>
    <definedName name="_xlnm.Print_Area" localSheetId="8" hidden="1">'9月'!$A$1:$H$78</definedName>
    <definedName name="Z_FC9434D2_C970_4649_A635_B9F068ABBECE_.wvu.PrintArea" localSheetId="9" hidden="1">'10月'!$A$1:$H$71</definedName>
    <definedName name="Z_FC9434D2_C970_4649_A635_B9F068ABBECE_.wvu.PrintArea" localSheetId="10" hidden="1">'11月'!$A$1:$H$71</definedName>
    <definedName name="Z_FC9434D2_C970_4649_A635_B9F068ABBECE_.wvu.PrintArea" localSheetId="11" hidden="1">'12月'!$A$1:$H$71</definedName>
    <definedName name="Z_FC9434D2_C970_4649_A635_B9F068ABBECE_.wvu.PrintArea" localSheetId="7" hidden="1">'8月'!$A$1:$H$71</definedName>
    <definedName name="Z_FC9434D2_C970_4649_A635_B9F068ABBECE_.wvu.PrintArea" localSheetId="8" hidden="1">'9月'!$A$1:$H$71</definedName>
    <definedName name="処理対象月" localSheetId="9" hidden="1">[3]設定!$C$4</definedName>
    <definedName name="処理対象月" localSheetId="10" hidden="1">[4]設定!$C$4</definedName>
    <definedName name="処理対象月" localSheetId="11" hidden="1">[5]設定!$C$4</definedName>
    <definedName name="処理対象月" localSheetId="8" hidden="1">[2]設定!$C$4</definedName>
    <definedName name="処理対象月" hidden="1">[1]設定!$C$4</definedName>
    <definedName name="処理対象年" localSheetId="9" hidden="1">[3]設定!$B$4</definedName>
    <definedName name="処理対象年" localSheetId="10" hidden="1">[4]設定!$B$4</definedName>
    <definedName name="処理対象年" localSheetId="11" hidden="1">[5]設定!$B$4</definedName>
    <definedName name="処理対象年" localSheetId="8" hidden="1">[2]設定!$B$4</definedName>
    <definedName name="処理対象年" hidden="1">[1]設定!$B$4</definedName>
  </definedNames>
  <calcPr calcId="162913"/>
</workbook>
</file>

<file path=xl/calcChain.xml><?xml version="1.0" encoding="utf-8"?>
<calcChain xmlns="http://schemas.openxmlformats.org/spreadsheetml/2006/main">
  <c r="H71" i="594" l="1"/>
  <c r="G71" i="594"/>
  <c r="F71" i="594"/>
  <c r="H70" i="594"/>
  <c r="G70" i="594"/>
  <c r="F70" i="594"/>
  <c r="D70" i="594"/>
  <c r="C70" i="594"/>
  <c r="B70" i="594"/>
  <c r="H69" i="594"/>
  <c r="G69" i="594"/>
  <c r="F69" i="594"/>
  <c r="D69" i="594"/>
  <c r="C69" i="594"/>
  <c r="B69" i="594"/>
  <c r="H68" i="594"/>
  <c r="G68" i="594"/>
  <c r="F68" i="594"/>
  <c r="D68" i="594"/>
  <c r="C68" i="594"/>
  <c r="B68" i="594"/>
  <c r="H67" i="594"/>
  <c r="G67" i="594"/>
  <c r="F67" i="594"/>
  <c r="D67" i="594"/>
  <c r="C67" i="594"/>
  <c r="B67" i="594"/>
  <c r="H66" i="594"/>
  <c r="G66" i="594"/>
  <c r="F66" i="594"/>
  <c r="D66" i="594"/>
  <c r="C66" i="594"/>
  <c r="B66" i="594"/>
  <c r="H65" i="594"/>
  <c r="G65" i="594"/>
  <c r="F65" i="594"/>
  <c r="D65" i="594"/>
  <c r="G76" i="594" s="1"/>
  <c r="C65" i="594"/>
  <c r="B65" i="594"/>
  <c r="H64" i="594"/>
  <c r="G77" i="594" s="1"/>
  <c r="G64" i="594"/>
  <c r="E77" i="594" s="1"/>
  <c r="F64" i="594"/>
  <c r="D64" i="594"/>
  <c r="C64" i="594"/>
  <c r="E76" i="594" s="1"/>
  <c r="B64" i="594"/>
  <c r="H63" i="594"/>
  <c r="G63" i="594"/>
  <c r="F63" i="594"/>
  <c r="D63" i="594"/>
  <c r="C63" i="594"/>
  <c r="B63" i="594"/>
  <c r="H62" i="594"/>
  <c r="G62" i="594"/>
  <c r="F62" i="594"/>
  <c r="D62" i="594"/>
  <c r="G75" i="594" s="1"/>
  <c r="C62" i="594"/>
  <c r="B62" i="594"/>
  <c r="H61" i="594"/>
  <c r="G61" i="594"/>
  <c r="F61" i="594"/>
  <c r="D61" i="594"/>
  <c r="D59" i="594" s="1"/>
  <c r="C61" i="594"/>
  <c r="E75" i="594" s="1"/>
  <c r="B61" i="594"/>
  <c r="B59" i="594" s="1"/>
  <c r="D4" i="594"/>
  <c r="C4" i="594"/>
  <c r="B4" i="594"/>
  <c r="G74" i="594" l="1"/>
  <c r="H74" i="594" s="1"/>
  <c r="C75" i="594"/>
  <c r="E74" i="594"/>
  <c r="F74" i="594" s="1"/>
  <c r="F75" i="594"/>
  <c r="C76" i="594"/>
  <c r="F76" i="594"/>
  <c r="C77" i="594"/>
  <c r="C59" i="594"/>
  <c r="C74" i="594" l="1"/>
  <c r="D74" i="594" s="1"/>
  <c r="D75" i="594"/>
  <c r="D77" i="594"/>
  <c r="H75" i="594"/>
  <c r="F77" i="594"/>
  <c r="H76" i="594"/>
  <c r="H77" i="594"/>
  <c r="D76" i="594" l="1"/>
  <c r="H71" i="592" l="1"/>
  <c r="G71" i="592"/>
  <c r="F71" i="592"/>
  <c r="H70" i="592"/>
  <c r="G70" i="592"/>
  <c r="F70" i="592"/>
  <c r="D70" i="592"/>
  <c r="C70" i="592"/>
  <c r="B70" i="592"/>
  <c r="H69" i="592"/>
  <c r="G69" i="592"/>
  <c r="F69" i="592"/>
  <c r="D69" i="592"/>
  <c r="C69" i="592"/>
  <c r="B69" i="592"/>
  <c r="H68" i="592"/>
  <c r="G68" i="592"/>
  <c r="F68" i="592"/>
  <c r="D68" i="592"/>
  <c r="C68" i="592"/>
  <c r="B68" i="592"/>
  <c r="H67" i="592"/>
  <c r="G67" i="592"/>
  <c r="F67" i="592"/>
  <c r="D67" i="592"/>
  <c r="C67" i="592"/>
  <c r="E76" i="592" s="1"/>
  <c r="B67" i="592"/>
  <c r="H66" i="592"/>
  <c r="G66" i="592"/>
  <c r="F66" i="592"/>
  <c r="D66" i="592"/>
  <c r="C66" i="592"/>
  <c r="B66" i="592"/>
  <c r="H65" i="592"/>
  <c r="G77" i="592" s="1"/>
  <c r="G65" i="592"/>
  <c r="F65" i="592"/>
  <c r="D65" i="592"/>
  <c r="G76" i="592" s="1"/>
  <c r="C65" i="592"/>
  <c r="B65" i="592"/>
  <c r="H64" i="592"/>
  <c r="G64" i="592"/>
  <c r="E77" i="592" s="1"/>
  <c r="F64" i="592"/>
  <c r="D64" i="592"/>
  <c r="C64" i="592"/>
  <c r="B64" i="592"/>
  <c r="H63" i="592"/>
  <c r="G63" i="592"/>
  <c r="F63" i="592"/>
  <c r="D63" i="592"/>
  <c r="C63" i="592"/>
  <c r="C59" i="592" s="1"/>
  <c r="B63" i="592"/>
  <c r="H62" i="592"/>
  <c r="G62" i="592"/>
  <c r="F62" i="592"/>
  <c r="D62" i="592"/>
  <c r="C62" i="592"/>
  <c r="E75" i="592" s="1"/>
  <c r="B62" i="592"/>
  <c r="H61" i="592"/>
  <c r="G61" i="592"/>
  <c r="F61" i="592"/>
  <c r="D61" i="592"/>
  <c r="G75" i="592" s="1"/>
  <c r="C61" i="592"/>
  <c r="B61" i="592"/>
  <c r="B59" i="592"/>
  <c r="D4" i="592"/>
  <c r="C4" i="592"/>
  <c r="B4" i="592"/>
  <c r="E74" i="592" l="1"/>
  <c r="F74" i="592" s="1"/>
  <c r="C75" i="592"/>
  <c r="F75" i="592"/>
  <c r="G74" i="592"/>
  <c r="H75" i="592"/>
  <c r="C76" i="592"/>
  <c r="F76" i="592"/>
  <c r="F77" i="592"/>
  <c r="C77" i="592"/>
  <c r="D59" i="592"/>
  <c r="H74" i="592" l="1"/>
  <c r="C74" i="592"/>
  <c r="D74" i="592" s="1"/>
  <c r="D75" i="592"/>
  <c r="H77" i="592"/>
  <c r="H76" i="592"/>
  <c r="D77" i="592" l="1"/>
  <c r="D76" i="592"/>
  <c r="G76" i="590" l="1"/>
  <c r="H71" i="590"/>
  <c r="G71" i="590"/>
  <c r="F71" i="590"/>
  <c r="H70" i="590"/>
  <c r="G70" i="590"/>
  <c r="F70" i="590"/>
  <c r="D70" i="590"/>
  <c r="C70" i="590"/>
  <c r="B70" i="590"/>
  <c r="H69" i="590"/>
  <c r="G69" i="590"/>
  <c r="F69" i="590"/>
  <c r="D69" i="590"/>
  <c r="C69" i="590"/>
  <c r="B69" i="590"/>
  <c r="H68" i="590"/>
  <c r="G68" i="590"/>
  <c r="F68" i="590"/>
  <c r="D68" i="590"/>
  <c r="C68" i="590"/>
  <c r="B68" i="590"/>
  <c r="H67" i="590"/>
  <c r="G67" i="590"/>
  <c r="E77" i="590" s="1"/>
  <c r="F67" i="590"/>
  <c r="D67" i="590"/>
  <c r="C67" i="590"/>
  <c r="B67" i="590"/>
  <c r="H66" i="590"/>
  <c r="G66" i="590"/>
  <c r="F66" i="590"/>
  <c r="D66" i="590"/>
  <c r="C66" i="590"/>
  <c r="B66" i="590"/>
  <c r="H65" i="590"/>
  <c r="G65" i="590"/>
  <c r="F65" i="590"/>
  <c r="D65" i="590"/>
  <c r="C65" i="590"/>
  <c r="B65" i="590"/>
  <c r="H64" i="590"/>
  <c r="G77" i="590" s="1"/>
  <c r="G64" i="590"/>
  <c r="F64" i="590"/>
  <c r="D64" i="590"/>
  <c r="C64" i="590"/>
  <c r="E76" i="590" s="1"/>
  <c r="B64" i="590"/>
  <c r="H63" i="590"/>
  <c r="G63" i="590"/>
  <c r="F63" i="590"/>
  <c r="D63" i="590"/>
  <c r="C63" i="590"/>
  <c r="B63" i="590"/>
  <c r="H62" i="590"/>
  <c r="G62" i="590"/>
  <c r="F62" i="590"/>
  <c r="D62" i="590"/>
  <c r="C62" i="590"/>
  <c r="E75" i="590" s="1"/>
  <c r="B62" i="590"/>
  <c r="H61" i="590"/>
  <c r="G61" i="590"/>
  <c r="F61" i="590"/>
  <c r="D61" i="590"/>
  <c r="G75" i="590" s="1"/>
  <c r="C61" i="590"/>
  <c r="C59" i="590" s="1"/>
  <c r="B61" i="590"/>
  <c r="B59" i="590" s="1"/>
  <c r="D59" i="590"/>
  <c r="D4" i="590"/>
  <c r="C4" i="590"/>
  <c r="B4" i="590"/>
  <c r="C77" i="590" l="1"/>
  <c r="G74" i="590"/>
  <c r="H74" i="590" s="1"/>
  <c r="H75" i="590"/>
  <c r="C76" i="590"/>
  <c r="C75" i="590"/>
  <c r="E74" i="590"/>
  <c r="F74" i="590" s="1"/>
  <c r="H76" i="590"/>
  <c r="C74" i="590" l="1"/>
  <c r="D74" i="590" s="1"/>
  <c r="D76" i="590"/>
  <c r="F76" i="590"/>
  <c r="H77" i="590"/>
  <c r="D77" i="590"/>
  <c r="F75" i="590"/>
  <c r="F77" i="590"/>
  <c r="D75" i="590" l="1"/>
  <c r="H71" i="588" l="1"/>
  <c r="G71" i="588"/>
  <c r="F71" i="588"/>
  <c r="H70" i="588"/>
  <c r="G70" i="588"/>
  <c r="F70" i="588"/>
  <c r="D70" i="588"/>
  <c r="C70" i="588"/>
  <c r="B70" i="588"/>
  <c r="H69" i="588"/>
  <c r="G69" i="588"/>
  <c r="F69" i="588"/>
  <c r="D69" i="588"/>
  <c r="C69" i="588"/>
  <c r="B69" i="588"/>
  <c r="H68" i="588"/>
  <c r="G68" i="588"/>
  <c r="F68" i="588"/>
  <c r="D68" i="588"/>
  <c r="C68" i="588"/>
  <c r="B68" i="588"/>
  <c r="H67" i="588"/>
  <c r="G67" i="588"/>
  <c r="F67" i="588"/>
  <c r="D67" i="588"/>
  <c r="C67" i="588"/>
  <c r="B67" i="588"/>
  <c r="H66" i="588"/>
  <c r="G66" i="588"/>
  <c r="E77" i="588" s="1"/>
  <c r="F66" i="588"/>
  <c r="D66" i="588"/>
  <c r="C66" i="588"/>
  <c r="B66" i="588"/>
  <c r="H65" i="588"/>
  <c r="G65" i="588"/>
  <c r="F65" i="588"/>
  <c r="D65" i="588"/>
  <c r="G76" i="588" s="1"/>
  <c r="C65" i="588"/>
  <c r="B65" i="588"/>
  <c r="H64" i="588"/>
  <c r="G77" i="588" s="1"/>
  <c r="G64" i="588"/>
  <c r="F64" i="588"/>
  <c r="D64" i="588"/>
  <c r="C64" i="588"/>
  <c r="E76" i="588" s="1"/>
  <c r="B64" i="588"/>
  <c r="H63" i="588"/>
  <c r="G63" i="588"/>
  <c r="F63" i="588"/>
  <c r="D63" i="588"/>
  <c r="C63" i="588"/>
  <c r="B63" i="588"/>
  <c r="H62" i="588"/>
  <c r="G62" i="588"/>
  <c r="F62" i="588"/>
  <c r="D62" i="588"/>
  <c r="G75" i="588" s="1"/>
  <c r="C62" i="588"/>
  <c r="B62" i="588"/>
  <c r="H61" i="588"/>
  <c r="G61" i="588"/>
  <c r="F61" i="588"/>
  <c r="D61" i="588"/>
  <c r="D59" i="588" s="1"/>
  <c r="C61" i="588"/>
  <c r="C59" i="588" s="1"/>
  <c r="B61" i="588"/>
  <c r="B59" i="588" s="1"/>
  <c r="D4" i="588"/>
  <c r="C4" i="588"/>
  <c r="B4" i="588"/>
  <c r="C76" i="588" l="1"/>
  <c r="G74" i="588"/>
  <c r="H74" i="588" s="1"/>
  <c r="C77" i="588"/>
  <c r="E75" i="588"/>
  <c r="H76" i="588" l="1"/>
  <c r="H75" i="588"/>
  <c r="C75" i="588"/>
  <c r="E74" i="588"/>
  <c r="F75" i="588"/>
  <c r="H77" i="588"/>
  <c r="F74" i="588" l="1"/>
  <c r="F76" i="588"/>
  <c r="F77" i="588"/>
  <c r="C74" i="588"/>
  <c r="D74" i="588" l="1"/>
  <c r="D77" i="588"/>
  <c r="D76" i="588"/>
  <c r="D75" i="588"/>
  <c r="H71" i="586" l="1"/>
  <c r="G71" i="586"/>
  <c r="F71" i="586"/>
  <c r="H70" i="586"/>
  <c r="G70" i="586"/>
  <c r="F70" i="586"/>
  <c r="D70" i="586"/>
  <c r="C70" i="586"/>
  <c r="B70" i="586"/>
  <c r="H69" i="586"/>
  <c r="G69" i="586"/>
  <c r="F69" i="586"/>
  <c r="D69" i="586"/>
  <c r="C69" i="586"/>
  <c r="B69" i="586"/>
  <c r="H68" i="586"/>
  <c r="G68" i="586"/>
  <c r="F68" i="586"/>
  <c r="D68" i="586"/>
  <c r="C68" i="586"/>
  <c r="B68" i="586"/>
  <c r="H67" i="586"/>
  <c r="G67" i="586"/>
  <c r="F67" i="586"/>
  <c r="D67" i="586"/>
  <c r="C67" i="586"/>
  <c r="B67" i="586"/>
  <c r="H66" i="586"/>
  <c r="G66" i="586"/>
  <c r="F66" i="586"/>
  <c r="D66" i="586"/>
  <c r="C66" i="586"/>
  <c r="E76" i="586" s="1"/>
  <c r="B66" i="586"/>
  <c r="H65" i="586"/>
  <c r="G65" i="586"/>
  <c r="E77" i="586" s="1"/>
  <c r="F65" i="586"/>
  <c r="D65" i="586"/>
  <c r="C65" i="586"/>
  <c r="B65" i="586"/>
  <c r="H64" i="586"/>
  <c r="G77" i="586" s="1"/>
  <c r="G64" i="586"/>
  <c r="F64" i="586"/>
  <c r="D64" i="586"/>
  <c r="G76" i="586" s="1"/>
  <c r="C64" i="586"/>
  <c r="B64" i="586"/>
  <c r="H63" i="586"/>
  <c r="G63" i="586"/>
  <c r="F63" i="586"/>
  <c r="D63" i="586"/>
  <c r="C63" i="586"/>
  <c r="B63" i="586"/>
  <c r="B59" i="586" s="1"/>
  <c r="H62" i="586"/>
  <c r="G62" i="586"/>
  <c r="F62" i="586"/>
  <c r="D62" i="586"/>
  <c r="C62" i="586"/>
  <c r="E75" i="586" s="1"/>
  <c r="B62" i="586"/>
  <c r="H61" i="586"/>
  <c r="G61" i="586"/>
  <c r="F61" i="586"/>
  <c r="D61" i="586"/>
  <c r="G75" i="586" s="1"/>
  <c r="C61" i="586"/>
  <c r="C59" i="586" s="1"/>
  <c r="B61" i="586"/>
  <c r="D4" i="586"/>
  <c r="C4" i="586"/>
  <c r="B4" i="586"/>
  <c r="C75" i="586" l="1"/>
  <c r="E74" i="586"/>
  <c r="F74" i="586" s="1"/>
  <c r="F75" i="586"/>
  <c r="F76" i="586"/>
  <c r="C76" i="586"/>
  <c r="G74" i="586"/>
  <c r="H74" i="586" s="1"/>
  <c r="H75" i="586"/>
  <c r="H77" i="586"/>
  <c r="F77" i="586"/>
  <c r="C77" i="586"/>
  <c r="D59" i="586"/>
  <c r="H76" i="586" l="1"/>
  <c r="C74" i="586"/>
  <c r="D74" i="586" s="1"/>
  <c r="D75" i="586" l="1"/>
  <c r="D77" i="586"/>
  <c r="D76" i="586"/>
  <c r="H71" i="584" l="1"/>
  <c r="G71" i="584"/>
  <c r="F71" i="584"/>
  <c r="H70" i="584"/>
  <c r="G70" i="584"/>
  <c r="F70" i="584"/>
  <c r="D70" i="584"/>
  <c r="C70" i="584"/>
  <c r="B70" i="584"/>
  <c r="H69" i="584"/>
  <c r="G69" i="584"/>
  <c r="F69" i="584"/>
  <c r="D69" i="584"/>
  <c r="C69" i="584"/>
  <c r="B69" i="584"/>
  <c r="H68" i="584"/>
  <c r="G68" i="584"/>
  <c r="F68" i="584"/>
  <c r="D68" i="584"/>
  <c r="C68" i="584"/>
  <c r="B68" i="584"/>
  <c r="H67" i="584"/>
  <c r="G67" i="584"/>
  <c r="F67" i="584"/>
  <c r="D67" i="584"/>
  <c r="C67" i="584"/>
  <c r="B67" i="584"/>
  <c r="H66" i="584"/>
  <c r="G66" i="584"/>
  <c r="E77" i="584" s="1"/>
  <c r="F66" i="584"/>
  <c r="D66" i="584"/>
  <c r="C66" i="584"/>
  <c r="B66" i="584"/>
  <c r="H65" i="584"/>
  <c r="G65" i="584"/>
  <c r="F65" i="584"/>
  <c r="D65" i="584"/>
  <c r="C65" i="584"/>
  <c r="B65" i="584"/>
  <c r="H64" i="584"/>
  <c r="G77" i="584" s="1"/>
  <c r="G64" i="584"/>
  <c r="F64" i="584"/>
  <c r="D64" i="584"/>
  <c r="G76" i="584" s="1"/>
  <c r="C64" i="584"/>
  <c r="E76" i="584" s="1"/>
  <c r="B64" i="584"/>
  <c r="H63" i="584"/>
  <c r="G63" i="584"/>
  <c r="F63" i="584"/>
  <c r="D63" i="584"/>
  <c r="C63" i="584"/>
  <c r="B63" i="584"/>
  <c r="H62" i="584"/>
  <c r="G62" i="584"/>
  <c r="F62" i="584"/>
  <c r="D62" i="584"/>
  <c r="G75" i="584" s="1"/>
  <c r="C62" i="584"/>
  <c r="B62" i="584"/>
  <c r="H61" i="584"/>
  <c r="G61" i="584"/>
  <c r="F61" i="584"/>
  <c r="D61" i="584"/>
  <c r="D59" i="584" s="1"/>
  <c r="C61" i="584"/>
  <c r="C59" i="584" s="1"/>
  <c r="B61" i="584"/>
  <c r="B59" i="584" s="1"/>
  <c r="D4" i="584"/>
  <c r="C4" i="584"/>
  <c r="B4" i="584"/>
  <c r="C76" i="584" l="1"/>
  <c r="C77" i="584"/>
  <c r="G74" i="584"/>
  <c r="H74" i="584" s="1"/>
  <c r="H76" i="584"/>
  <c r="E75" i="584"/>
  <c r="H75" i="584" l="1"/>
  <c r="C75" i="584"/>
  <c r="E74" i="584"/>
  <c r="H77" i="584"/>
  <c r="F74" i="584" l="1"/>
  <c r="F76" i="584"/>
  <c r="F77" i="584"/>
  <c r="F75" i="584"/>
  <c r="C74" i="584"/>
  <c r="D74" i="584" l="1"/>
  <c r="D77" i="584"/>
  <c r="D76" i="584"/>
  <c r="D75" i="584"/>
  <c r="H71" i="582"/>
  <c r="G71" i="582"/>
  <c r="F71" i="582"/>
  <c r="H70" i="582"/>
  <c r="G70" i="582"/>
  <c r="F70" i="582"/>
  <c r="D70" i="582"/>
  <c r="C70" i="582"/>
  <c r="B70" i="582"/>
  <c r="H69" i="582"/>
  <c r="G69" i="582"/>
  <c r="F69" i="582"/>
  <c r="D69" i="582"/>
  <c r="C69" i="582"/>
  <c r="B69" i="582"/>
  <c r="H68" i="582"/>
  <c r="G68" i="582"/>
  <c r="F68" i="582"/>
  <c r="D68" i="582"/>
  <c r="C68" i="582"/>
  <c r="B68" i="582"/>
  <c r="H67" i="582"/>
  <c r="G67" i="582"/>
  <c r="F67" i="582"/>
  <c r="D67" i="582"/>
  <c r="C67" i="582"/>
  <c r="B67" i="582"/>
  <c r="H66" i="582"/>
  <c r="G66" i="582"/>
  <c r="E77" i="582" s="1"/>
  <c r="F66" i="582"/>
  <c r="D66" i="582"/>
  <c r="C66" i="582"/>
  <c r="B66" i="582"/>
  <c r="H65" i="582"/>
  <c r="G65" i="582"/>
  <c r="F65" i="582"/>
  <c r="D65" i="582"/>
  <c r="C65" i="582"/>
  <c r="B65" i="582"/>
  <c r="H64" i="582"/>
  <c r="G77" i="582" s="1"/>
  <c r="G64" i="582"/>
  <c r="F64" i="582"/>
  <c r="D64" i="582"/>
  <c r="G76" i="582" s="1"/>
  <c r="C64" i="582"/>
  <c r="E76" i="582" s="1"/>
  <c r="B64" i="582"/>
  <c r="H63" i="582"/>
  <c r="G63" i="582"/>
  <c r="F63" i="582"/>
  <c r="D63" i="582"/>
  <c r="C63" i="582"/>
  <c r="B63" i="582"/>
  <c r="H62" i="582"/>
  <c r="G62" i="582"/>
  <c r="F62" i="582"/>
  <c r="D62" i="582"/>
  <c r="G75" i="582" s="1"/>
  <c r="C62" i="582"/>
  <c r="B62" i="582"/>
  <c r="H61" i="582"/>
  <c r="G61" i="582"/>
  <c r="F61" i="582"/>
  <c r="D61" i="582"/>
  <c r="D59" i="582" s="1"/>
  <c r="C61" i="582"/>
  <c r="C59" i="582" s="1"/>
  <c r="B61" i="582"/>
  <c r="B59" i="582" s="1"/>
  <c r="D4" i="582"/>
  <c r="C4" i="582"/>
  <c r="B4" i="582"/>
  <c r="C77" i="582" l="1"/>
  <c r="G74" i="582"/>
  <c r="H74" i="582" s="1"/>
  <c r="H75" i="582"/>
  <c r="C76" i="582"/>
  <c r="H76" i="582"/>
  <c r="E75" i="582"/>
  <c r="C75" i="582" l="1"/>
  <c r="E74" i="582"/>
  <c r="F75" i="582"/>
  <c r="H77" i="582"/>
  <c r="C74" i="582" l="1"/>
  <c r="F74" i="582"/>
  <c r="F77" i="582"/>
  <c r="F76" i="582"/>
  <c r="D74" i="582" l="1"/>
  <c r="D76" i="582"/>
  <c r="D77" i="582"/>
  <c r="D75" i="582"/>
  <c r="G76" i="580"/>
  <c r="H71" i="580"/>
  <c r="G71" i="580"/>
  <c r="F71" i="580"/>
  <c r="H70" i="580"/>
  <c r="G70" i="580"/>
  <c r="F70" i="580"/>
  <c r="D70" i="580"/>
  <c r="C70" i="580"/>
  <c r="B70" i="580"/>
  <c r="H69" i="580"/>
  <c r="G69" i="580"/>
  <c r="F69" i="580"/>
  <c r="D69" i="580"/>
  <c r="C69" i="580"/>
  <c r="B69" i="580"/>
  <c r="H68" i="580"/>
  <c r="G68" i="580"/>
  <c r="F68" i="580"/>
  <c r="D68" i="580"/>
  <c r="C68" i="580"/>
  <c r="B68" i="580"/>
  <c r="H67" i="580"/>
  <c r="G67" i="580"/>
  <c r="E77" i="580" s="1"/>
  <c r="F67" i="580"/>
  <c r="D67" i="580"/>
  <c r="C67" i="580"/>
  <c r="B67" i="580"/>
  <c r="H66" i="580"/>
  <c r="G66" i="580"/>
  <c r="F66" i="580"/>
  <c r="D66" i="580"/>
  <c r="C66" i="580"/>
  <c r="B66" i="580"/>
  <c r="H65" i="580"/>
  <c r="G65" i="580"/>
  <c r="F65" i="580"/>
  <c r="D65" i="580"/>
  <c r="C65" i="580"/>
  <c r="B65" i="580"/>
  <c r="H64" i="580"/>
  <c r="G77" i="580" s="1"/>
  <c r="G64" i="580"/>
  <c r="F64" i="580"/>
  <c r="D64" i="580"/>
  <c r="C64" i="580"/>
  <c r="E76" i="580" s="1"/>
  <c r="B64" i="580"/>
  <c r="H63" i="580"/>
  <c r="G63" i="580"/>
  <c r="F63" i="580"/>
  <c r="D63" i="580"/>
  <c r="C63" i="580"/>
  <c r="B63" i="580"/>
  <c r="H62" i="580"/>
  <c r="G62" i="580"/>
  <c r="F62" i="580"/>
  <c r="D62" i="580"/>
  <c r="C62" i="580"/>
  <c r="E75" i="580" s="1"/>
  <c r="B62" i="580"/>
  <c r="H61" i="580"/>
  <c r="G61" i="580"/>
  <c r="F61" i="580"/>
  <c r="D61" i="580"/>
  <c r="G75" i="580" s="1"/>
  <c r="C61" i="580"/>
  <c r="C59" i="580" s="1"/>
  <c r="B61" i="580"/>
  <c r="B59" i="580" s="1"/>
  <c r="D59" i="580"/>
  <c r="D4" i="580"/>
  <c r="C4" i="580"/>
  <c r="B4" i="580"/>
  <c r="C77" i="580" l="1"/>
  <c r="G74" i="580"/>
  <c r="H74" i="580" s="1"/>
  <c r="H75" i="580"/>
  <c r="C76" i="580"/>
  <c r="C75" i="580"/>
  <c r="E74" i="580"/>
  <c r="F74" i="580" s="1"/>
  <c r="H76" i="580"/>
  <c r="C74" i="580" l="1"/>
  <c r="D74" i="580" s="1"/>
  <c r="D76" i="580"/>
  <c r="F76" i="580"/>
  <c r="D77" i="580"/>
  <c r="H77" i="580"/>
  <c r="F75" i="580"/>
  <c r="F77" i="580"/>
  <c r="D75" i="580" l="1"/>
  <c r="H71" i="578" l="1"/>
  <c r="G71" i="578"/>
  <c r="F71" i="578"/>
  <c r="H70" i="578"/>
  <c r="G70" i="578"/>
  <c r="F70" i="578"/>
  <c r="D70" i="578"/>
  <c r="C70" i="578"/>
  <c r="B70" i="578"/>
  <c r="H69" i="578"/>
  <c r="G69" i="578"/>
  <c r="F69" i="578"/>
  <c r="D69" i="578"/>
  <c r="C69" i="578"/>
  <c r="B69" i="578"/>
  <c r="H68" i="578"/>
  <c r="G68" i="578"/>
  <c r="F68" i="578"/>
  <c r="D68" i="578"/>
  <c r="C68" i="578"/>
  <c r="B68" i="578"/>
  <c r="H67" i="578"/>
  <c r="G67" i="578"/>
  <c r="F67" i="578"/>
  <c r="D67" i="578"/>
  <c r="C67" i="578"/>
  <c r="B67" i="578"/>
  <c r="H66" i="578"/>
  <c r="G66" i="578"/>
  <c r="F66" i="578"/>
  <c r="D66" i="578"/>
  <c r="C66" i="578"/>
  <c r="B66" i="578"/>
  <c r="H65" i="578"/>
  <c r="G65" i="578"/>
  <c r="F65" i="578"/>
  <c r="D65" i="578"/>
  <c r="C65" i="578"/>
  <c r="B65" i="578"/>
  <c r="H64" i="578"/>
  <c r="G77" i="578" s="1"/>
  <c r="G64" i="578"/>
  <c r="E77" i="578" s="1"/>
  <c r="F64" i="578"/>
  <c r="D64" i="578"/>
  <c r="G76" i="578" s="1"/>
  <c r="C64" i="578"/>
  <c r="E76" i="578" s="1"/>
  <c r="B64" i="578"/>
  <c r="H63" i="578"/>
  <c r="G63" i="578"/>
  <c r="F63" i="578"/>
  <c r="D63" i="578"/>
  <c r="C63" i="578"/>
  <c r="B63" i="578"/>
  <c r="H62" i="578"/>
  <c r="G62" i="578"/>
  <c r="F62" i="578"/>
  <c r="D62" i="578"/>
  <c r="C62" i="578"/>
  <c r="B62" i="578"/>
  <c r="H61" i="578"/>
  <c r="G61" i="578"/>
  <c r="F61" i="578"/>
  <c r="D61" i="578"/>
  <c r="G75" i="578" s="1"/>
  <c r="C61" i="578"/>
  <c r="E75" i="578" s="1"/>
  <c r="B61" i="578"/>
  <c r="B59" i="578" s="1"/>
  <c r="C59" i="578"/>
  <c r="D4" i="578"/>
  <c r="C4" i="578"/>
  <c r="B4" i="578"/>
  <c r="G74" i="578" l="1"/>
  <c r="H75" i="578"/>
  <c r="C75" i="578"/>
  <c r="E74" i="578"/>
  <c r="F74" i="578" s="1"/>
  <c r="H76" i="578"/>
  <c r="C76" i="578"/>
  <c r="C77" i="578"/>
  <c r="D59" i="578"/>
  <c r="F75" i="578" l="1"/>
  <c r="C74" i="578"/>
  <c r="D74" i="578" s="1"/>
  <c r="D75" i="578"/>
  <c r="D76" i="578"/>
  <c r="D77" i="578"/>
  <c r="F77" i="578"/>
  <c r="H74" i="578"/>
  <c r="F76" i="578"/>
  <c r="H77" i="578"/>
  <c r="H71" i="576" l="1"/>
  <c r="G71" i="576"/>
  <c r="F71" i="576"/>
  <c r="H70" i="576"/>
  <c r="G70" i="576"/>
  <c r="F70" i="576"/>
  <c r="D70" i="576"/>
  <c r="C70" i="576"/>
  <c r="B70" i="576"/>
  <c r="H69" i="576"/>
  <c r="G69" i="576"/>
  <c r="F69" i="576"/>
  <c r="D69" i="576"/>
  <c r="C69" i="576"/>
  <c r="B69" i="576"/>
  <c r="H68" i="576"/>
  <c r="G68" i="576"/>
  <c r="F68" i="576"/>
  <c r="D68" i="576"/>
  <c r="C68" i="576"/>
  <c r="B68" i="576"/>
  <c r="H67" i="576"/>
  <c r="G67" i="576"/>
  <c r="F67" i="576"/>
  <c r="D67" i="576"/>
  <c r="C67" i="576"/>
  <c r="B67" i="576"/>
  <c r="H66" i="576"/>
  <c r="G66" i="576"/>
  <c r="E77" i="576" s="1"/>
  <c r="F66" i="576"/>
  <c r="D66" i="576"/>
  <c r="C66" i="576"/>
  <c r="B66" i="576"/>
  <c r="H65" i="576"/>
  <c r="G65" i="576"/>
  <c r="F65" i="576"/>
  <c r="D65" i="576"/>
  <c r="C65" i="576"/>
  <c r="B65" i="576"/>
  <c r="H64" i="576"/>
  <c r="G77" i="576" s="1"/>
  <c r="G64" i="576"/>
  <c r="F64" i="576"/>
  <c r="D64" i="576"/>
  <c r="G76" i="576" s="1"/>
  <c r="C64" i="576"/>
  <c r="E76" i="576" s="1"/>
  <c r="B64" i="576"/>
  <c r="H63" i="576"/>
  <c r="G63" i="576"/>
  <c r="F63" i="576"/>
  <c r="D63" i="576"/>
  <c r="C63" i="576"/>
  <c r="B63" i="576"/>
  <c r="H62" i="576"/>
  <c r="G62" i="576"/>
  <c r="F62" i="576"/>
  <c r="D62" i="576"/>
  <c r="C62" i="576"/>
  <c r="E75" i="576" s="1"/>
  <c r="B62" i="576"/>
  <c r="H61" i="576"/>
  <c r="G61" i="576"/>
  <c r="F61" i="576"/>
  <c r="D61" i="576"/>
  <c r="G75" i="576" s="1"/>
  <c r="C61" i="576"/>
  <c r="B61" i="576"/>
  <c r="B59" i="576" s="1"/>
  <c r="D4" i="576"/>
  <c r="C4" i="576"/>
  <c r="B4" i="576"/>
  <c r="C75" i="576" l="1"/>
  <c r="E74" i="576"/>
  <c r="F75" i="576" s="1"/>
  <c r="G74" i="576"/>
  <c r="H74" i="576" s="1"/>
  <c r="H75" i="576"/>
  <c r="F77" i="576"/>
  <c r="C77" i="576"/>
  <c r="C76" i="576"/>
  <c r="C59" i="576"/>
  <c r="D59" i="576"/>
  <c r="F74" i="576" l="1"/>
  <c r="F76" i="576"/>
  <c r="C74" i="576"/>
  <c r="D74" i="576" s="1"/>
  <c r="D75" i="576"/>
  <c r="D76" i="576"/>
  <c r="H76" i="576"/>
  <c r="H77" i="576"/>
  <c r="D77" i="576" l="1"/>
  <c r="H71" i="574" l="1"/>
  <c r="G71" i="574"/>
  <c r="F71" i="574"/>
  <c r="H70" i="574"/>
  <c r="G70" i="574"/>
  <c r="F70" i="574"/>
  <c r="D70" i="574"/>
  <c r="C70" i="574"/>
  <c r="B70" i="574"/>
  <c r="H69" i="574"/>
  <c r="G69" i="574"/>
  <c r="F69" i="574"/>
  <c r="D69" i="574"/>
  <c r="C69" i="574"/>
  <c r="B69" i="574"/>
  <c r="H68" i="574"/>
  <c r="G68" i="574"/>
  <c r="F68" i="574"/>
  <c r="D68" i="574"/>
  <c r="C68" i="574"/>
  <c r="B68" i="574"/>
  <c r="H67" i="574"/>
  <c r="G67" i="574"/>
  <c r="F67" i="574"/>
  <c r="D67" i="574"/>
  <c r="C67" i="574"/>
  <c r="B67" i="574"/>
  <c r="H66" i="574"/>
  <c r="G66" i="574"/>
  <c r="F66" i="574"/>
  <c r="D66" i="574"/>
  <c r="C66" i="574"/>
  <c r="B66" i="574"/>
  <c r="H65" i="574"/>
  <c r="G65" i="574"/>
  <c r="F65" i="574"/>
  <c r="D65" i="574"/>
  <c r="C65" i="574"/>
  <c r="B65" i="574"/>
  <c r="H64" i="574"/>
  <c r="G77" i="574" s="1"/>
  <c r="G64" i="574"/>
  <c r="E77" i="574" s="1"/>
  <c r="F64" i="574"/>
  <c r="D64" i="574"/>
  <c r="G76" i="574" s="1"/>
  <c r="C64" i="574"/>
  <c r="E76" i="574" s="1"/>
  <c r="B64" i="574"/>
  <c r="H63" i="574"/>
  <c r="G63" i="574"/>
  <c r="F63" i="574"/>
  <c r="D63" i="574"/>
  <c r="C63" i="574"/>
  <c r="B63" i="574"/>
  <c r="H62" i="574"/>
  <c r="G62" i="574"/>
  <c r="F62" i="574"/>
  <c r="D62" i="574"/>
  <c r="C62" i="574"/>
  <c r="E75" i="574" s="1"/>
  <c r="B62" i="574"/>
  <c r="H61" i="574"/>
  <c r="G61" i="574"/>
  <c r="F61" i="574"/>
  <c r="D61" i="574"/>
  <c r="G75" i="574" s="1"/>
  <c r="C61" i="574"/>
  <c r="B61" i="574"/>
  <c r="B59" i="574" s="1"/>
  <c r="C59" i="574"/>
  <c r="D4" i="574"/>
  <c r="C4" i="574"/>
  <c r="B4" i="574"/>
  <c r="C75" i="574" l="1"/>
  <c r="E74" i="574"/>
  <c r="F74" i="574" s="1"/>
  <c r="G74" i="574"/>
  <c r="H74" i="574" s="1"/>
  <c r="H75" i="574"/>
  <c r="H76" i="574"/>
  <c r="C76" i="574"/>
  <c r="C77" i="574"/>
  <c r="D59" i="574"/>
  <c r="F75" i="574" l="1"/>
  <c r="F77" i="574"/>
  <c r="C74" i="574"/>
  <c r="D74" i="574" s="1"/>
  <c r="D77" i="574"/>
  <c r="F76" i="574"/>
  <c r="H77" i="574"/>
  <c r="D75" i="574" l="1"/>
  <c r="D76" i="574"/>
  <c r="H71" i="572" l="1"/>
  <c r="G71" i="572"/>
  <c r="F71" i="572"/>
  <c r="H70" i="572"/>
  <c r="G70" i="572"/>
  <c r="F70" i="572"/>
  <c r="D70" i="572"/>
  <c r="C70" i="572"/>
  <c r="B70" i="572"/>
  <c r="H69" i="572"/>
  <c r="G69" i="572"/>
  <c r="F69" i="572"/>
  <c r="D69" i="572"/>
  <c r="C69" i="572"/>
  <c r="B69" i="572"/>
  <c r="H68" i="572"/>
  <c r="G68" i="572"/>
  <c r="F68" i="572"/>
  <c r="D68" i="572"/>
  <c r="C68" i="572"/>
  <c r="B68" i="572"/>
  <c r="H67" i="572"/>
  <c r="G67" i="572"/>
  <c r="F67" i="572"/>
  <c r="D67" i="572"/>
  <c r="C67" i="572"/>
  <c r="B67" i="572"/>
  <c r="H66" i="572"/>
  <c r="G66" i="572"/>
  <c r="F66" i="572"/>
  <c r="D66" i="572"/>
  <c r="C66" i="572"/>
  <c r="B66" i="572"/>
  <c r="H65" i="572"/>
  <c r="G65" i="572"/>
  <c r="E77" i="572" s="1"/>
  <c r="F65" i="572"/>
  <c r="D65" i="572"/>
  <c r="C65" i="572"/>
  <c r="B65" i="572"/>
  <c r="H64" i="572"/>
  <c r="G77" i="572" s="1"/>
  <c r="G64" i="572"/>
  <c r="F64" i="572"/>
  <c r="D64" i="572"/>
  <c r="G76" i="572" s="1"/>
  <c r="C64" i="572"/>
  <c r="E76" i="572" s="1"/>
  <c r="B64" i="572"/>
  <c r="H63" i="572"/>
  <c r="G63" i="572"/>
  <c r="F63" i="572"/>
  <c r="D63" i="572"/>
  <c r="C63" i="572"/>
  <c r="B63" i="572"/>
  <c r="H62" i="572"/>
  <c r="G62" i="572"/>
  <c r="F62" i="572"/>
  <c r="D62" i="572"/>
  <c r="C62" i="572"/>
  <c r="B62" i="572"/>
  <c r="H61" i="572"/>
  <c r="G61" i="572"/>
  <c r="F61" i="572"/>
  <c r="D61" i="572"/>
  <c r="G75" i="572" s="1"/>
  <c r="C61" i="572"/>
  <c r="C59" i="572" s="1"/>
  <c r="B61" i="572"/>
  <c r="B59" i="572" s="1"/>
  <c r="D4" i="572"/>
  <c r="C4" i="572"/>
  <c r="B4" i="572"/>
  <c r="C76" i="572" l="1"/>
  <c r="G74" i="572"/>
  <c r="H74" i="572" s="1"/>
  <c r="H75" i="572"/>
  <c r="C77" i="572"/>
  <c r="D59" i="572"/>
  <c r="E75" i="572"/>
  <c r="H76" i="572" l="1"/>
  <c r="C75" i="572"/>
  <c r="E74" i="572"/>
  <c r="F75" i="572"/>
  <c r="H77" i="572"/>
  <c r="C74" i="572" l="1"/>
  <c r="F74" i="572"/>
  <c r="F76" i="572"/>
  <c r="F77" i="572"/>
  <c r="D74" i="572" l="1"/>
  <c r="D77" i="572"/>
  <c r="D76" i="572"/>
  <c r="D75" i="572"/>
</calcChain>
</file>

<file path=xl/sharedStrings.xml><?xml version="1.0" encoding="utf-8"?>
<sst xmlns="http://schemas.openxmlformats.org/spreadsheetml/2006/main" count="1884" uniqueCount="152">
  <si>
    <t>令和4年(2022年)1月1日現在</t>
    <phoneticPr fontId="40"/>
  </si>
  <si>
    <t>男</t>
  </si>
  <si>
    <t>女</t>
  </si>
  <si>
    <t>計</t>
  </si>
  <si>
    <t xml:space="preserve"> </t>
    <phoneticPr fontId="40"/>
  </si>
  <si>
    <t>年齢各歳別・５歳階級別・３区分別男女別人口</t>
    <rPh sb="13" eb="16">
      <t>クブンベツ</t>
    </rPh>
    <phoneticPr fontId="40"/>
  </si>
  <si>
    <t>年　齢</t>
  </si>
  <si>
    <t>年　齢</t>
    <phoneticPr fontId="40"/>
  </si>
  <si>
    <t>総   数</t>
  </si>
  <si>
    <t>　０歳</t>
    <phoneticPr fontId="40"/>
  </si>
  <si>
    <t>５０歳</t>
    <phoneticPr fontId="40"/>
  </si>
  <si>
    <t>　１歳</t>
    <phoneticPr fontId="40"/>
  </si>
  <si>
    <t>５１歳</t>
    <phoneticPr fontId="40"/>
  </si>
  <si>
    <t>　２歳</t>
    <phoneticPr fontId="40"/>
  </si>
  <si>
    <t>５２歳</t>
    <phoneticPr fontId="40"/>
  </si>
  <si>
    <t>　３歳</t>
    <phoneticPr fontId="40"/>
  </si>
  <si>
    <t>５３歳</t>
    <phoneticPr fontId="40"/>
  </si>
  <si>
    <t>　４歳</t>
    <phoneticPr fontId="40"/>
  </si>
  <si>
    <t>５４歳</t>
    <phoneticPr fontId="40"/>
  </si>
  <si>
    <t>　５歳</t>
    <phoneticPr fontId="40"/>
  </si>
  <si>
    <t>５５歳</t>
    <phoneticPr fontId="40"/>
  </si>
  <si>
    <t>　６歳</t>
    <phoneticPr fontId="40"/>
  </si>
  <si>
    <t>５６歳</t>
    <phoneticPr fontId="40"/>
  </si>
  <si>
    <t>　７歳</t>
    <phoneticPr fontId="40"/>
  </si>
  <si>
    <t>５７歳</t>
    <phoneticPr fontId="40"/>
  </si>
  <si>
    <t>　８歳</t>
    <phoneticPr fontId="40"/>
  </si>
  <si>
    <t>５８歳</t>
    <phoneticPr fontId="40"/>
  </si>
  <si>
    <t>　９歳</t>
    <phoneticPr fontId="40"/>
  </si>
  <si>
    <t>５９歳</t>
    <phoneticPr fontId="40"/>
  </si>
  <si>
    <t>１０歳</t>
    <phoneticPr fontId="40"/>
  </si>
  <si>
    <t>６０歳</t>
    <phoneticPr fontId="40"/>
  </si>
  <si>
    <t>１１歳</t>
    <phoneticPr fontId="40"/>
  </si>
  <si>
    <t>６１歳</t>
    <phoneticPr fontId="40"/>
  </si>
  <si>
    <t>１２歳</t>
    <phoneticPr fontId="40"/>
  </si>
  <si>
    <t>６２歳</t>
    <phoneticPr fontId="40"/>
  </si>
  <si>
    <t>１３歳</t>
    <phoneticPr fontId="40"/>
  </si>
  <si>
    <t>６３歳</t>
    <phoneticPr fontId="40"/>
  </si>
  <si>
    <t>１４歳</t>
    <phoneticPr fontId="40"/>
  </si>
  <si>
    <t>６４歳</t>
    <phoneticPr fontId="40"/>
  </si>
  <si>
    <t>１５歳</t>
    <phoneticPr fontId="40"/>
  </si>
  <si>
    <t>６５歳</t>
    <phoneticPr fontId="40"/>
  </si>
  <si>
    <t>１６歳</t>
    <phoneticPr fontId="40"/>
  </si>
  <si>
    <t>６６歳</t>
    <phoneticPr fontId="40"/>
  </si>
  <si>
    <t>１７歳</t>
    <phoneticPr fontId="40"/>
  </si>
  <si>
    <t>６７歳</t>
    <phoneticPr fontId="40"/>
  </si>
  <si>
    <t>１８歳</t>
    <phoneticPr fontId="40"/>
  </si>
  <si>
    <t>６８歳</t>
    <phoneticPr fontId="40"/>
  </si>
  <si>
    <t>１９歳</t>
    <phoneticPr fontId="40"/>
  </si>
  <si>
    <t>６９歳</t>
    <phoneticPr fontId="40"/>
  </si>
  <si>
    <t>２０歳</t>
    <phoneticPr fontId="40"/>
  </si>
  <si>
    <t>７０歳</t>
    <phoneticPr fontId="40"/>
  </si>
  <si>
    <t>２１歳</t>
    <phoneticPr fontId="40"/>
  </si>
  <si>
    <t>７１歳</t>
    <phoneticPr fontId="40"/>
  </si>
  <si>
    <t>２２歳</t>
    <phoneticPr fontId="40"/>
  </si>
  <si>
    <t>７２歳</t>
    <phoneticPr fontId="40"/>
  </si>
  <si>
    <t>２３歳</t>
    <phoneticPr fontId="40"/>
  </si>
  <si>
    <t>７３歳</t>
    <phoneticPr fontId="40"/>
  </si>
  <si>
    <t>２４歳</t>
    <phoneticPr fontId="40"/>
  </si>
  <si>
    <t>７４歳</t>
    <phoneticPr fontId="40"/>
  </si>
  <si>
    <t>２５歳</t>
    <phoneticPr fontId="40"/>
  </si>
  <si>
    <t>７５歳</t>
    <phoneticPr fontId="40"/>
  </si>
  <si>
    <t>２６歳</t>
    <phoneticPr fontId="40"/>
  </si>
  <si>
    <t>７６歳</t>
    <phoneticPr fontId="40"/>
  </si>
  <si>
    <t>２７歳</t>
    <phoneticPr fontId="40"/>
  </si>
  <si>
    <t>７７歳</t>
    <phoneticPr fontId="40"/>
  </si>
  <si>
    <t>２８歳</t>
    <phoneticPr fontId="40"/>
  </si>
  <si>
    <t>７８歳</t>
    <phoneticPr fontId="40"/>
  </si>
  <si>
    <t>２９歳</t>
    <phoneticPr fontId="40"/>
  </si>
  <si>
    <t>７９歳</t>
    <phoneticPr fontId="40"/>
  </si>
  <si>
    <t>３０歳</t>
    <phoneticPr fontId="40"/>
  </si>
  <si>
    <t>８０歳</t>
    <phoneticPr fontId="40"/>
  </si>
  <si>
    <t>３１歳</t>
    <phoneticPr fontId="40"/>
  </si>
  <si>
    <t>８１歳</t>
    <phoneticPr fontId="40"/>
  </si>
  <si>
    <t>３２歳</t>
    <phoneticPr fontId="40"/>
  </si>
  <si>
    <t>８２歳</t>
    <phoneticPr fontId="40"/>
  </si>
  <si>
    <t>３３歳</t>
    <phoneticPr fontId="40"/>
  </si>
  <si>
    <t>８３歳</t>
    <phoneticPr fontId="40"/>
  </si>
  <si>
    <t>３４歳</t>
    <phoneticPr fontId="40"/>
  </si>
  <si>
    <t>８４歳</t>
    <phoneticPr fontId="40"/>
  </si>
  <si>
    <t>３５歳</t>
    <phoneticPr fontId="40"/>
  </si>
  <si>
    <t>８５歳</t>
    <phoneticPr fontId="40"/>
  </si>
  <si>
    <t>３６歳</t>
    <phoneticPr fontId="40"/>
  </si>
  <si>
    <t>８６歳</t>
    <phoneticPr fontId="40"/>
  </si>
  <si>
    <t>３７歳</t>
    <phoneticPr fontId="40"/>
  </si>
  <si>
    <t>８７歳</t>
    <phoneticPr fontId="40"/>
  </si>
  <si>
    <t>３８歳</t>
    <phoneticPr fontId="40"/>
  </si>
  <si>
    <t>８８歳</t>
    <phoneticPr fontId="40"/>
  </si>
  <si>
    <t>３９歳</t>
    <phoneticPr fontId="40"/>
  </si>
  <si>
    <t>８９歳</t>
    <phoneticPr fontId="40"/>
  </si>
  <si>
    <t>４０歳</t>
    <phoneticPr fontId="40"/>
  </si>
  <si>
    <t>９０歳</t>
    <phoneticPr fontId="40"/>
  </si>
  <si>
    <t>４１歳</t>
    <phoneticPr fontId="40"/>
  </si>
  <si>
    <t>９１歳</t>
    <phoneticPr fontId="40"/>
  </si>
  <si>
    <t>４２歳</t>
    <phoneticPr fontId="40"/>
  </si>
  <si>
    <t>９２歳</t>
    <phoneticPr fontId="40"/>
  </si>
  <si>
    <t>４３歳</t>
    <phoneticPr fontId="40"/>
  </si>
  <si>
    <t>９３歳</t>
    <phoneticPr fontId="40"/>
  </si>
  <si>
    <t>４４歳</t>
    <phoneticPr fontId="40"/>
  </si>
  <si>
    <t>９４歳</t>
    <phoneticPr fontId="40"/>
  </si>
  <si>
    <t>４５歳</t>
    <phoneticPr fontId="40"/>
  </si>
  <si>
    <t>９５歳</t>
    <phoneticPr fontId="40"/>
  </si>
  <si>
    <t>４６歳</t>
    <phoneticPr fontId="40"/>
  </si>
  <si>
    <t>９６歳</t>
    <phoneticPr fontId="40"/>
  </si>
  <si>
    <t>４７歳</t>
    <phoneticPr fontId="40"/>
  </si>
  <si>
    <t>９７歳</t>
    <phoneticPr fontId="40"/>
  </si>
  <si>
    <t>４８歳</t>
    <phoneticPr fontId="40"/>
  </si>
  <si>
    <t>９８歳</t>
    <phoneticPr fontId="40"/>
  </si>
  <si>
    <t>４９歳</t>
    <phoneticPr fontId="40"/>
  </si>
  <si>
    <t>９９歳</t>
    <phoneticPr fontId="40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</si>
  <si>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</si>
  <si>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</si>
  <si>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</si>
  <si>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</si>
  <si>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</si>
  <si>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</si>
  <si>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</si>
  <si>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</si>
  <si>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</si>
  <si>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</si>
  <si>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</si>
  <si>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</si>
  <si>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</si>
  <si>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</si>
  <si>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</si>
  <si>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</si>
  <si>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</si>
  <si>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</si>
  <si>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</si>
  <si>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</si>
  <si>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</si>
  <si>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0"/>
  </si>
  <si>
    <t>100歳以上</t>
  </si>
  <si>
    <t>区分</t>
    <rPh sb="0" eb="2">
      <t>クブン</t>
    </rPh>
    <phoneticPr fontId="40"/>
  </si>
  <si>
    <t>男</t>
    <phoneticPr fontId="40"/>
  </si>
  <si>
    <t>年少人口</t>
    <rPh sb="0" eb="2">
      <t>ネンショウ</t>
    </rPh>
    <rPh sb="2" eb="4">
      <t>ジンコウ</t>
    </rPh>
    <phoneticPr fontId="40"/>
  </si>
  <si>
    <t>（ 0－14歳）</t>
    <rPh sb="6" eb="7">
      <t>サイ</t>
    </rPh>
    <phoneticPr fontId="40"/>
  </si>
  <si>
    <t>生産年齢人口</t>
    <rPh sb="0" eb="2">
      <t>セイサン</t>
    </rPh>
    <rPh sb="2" eb="4">
      <t>ネンレイ</t>
    </rPh>
    <rPh sb="4" eb="6">
      <t>ジンコウ</t>
    </rPh>
    <phoneticPr fontId="40"/>
  </si>
  <si>
    <t>（15－64歳）</t>
    <rPh sb="6" eb="7">
      <t>サイ</t>
    </rPh>
    <phoneticPr fontId="40"/>
  </si>
  <si>
    <t>老年人口</t>
    <rPh sb="0" eb="2">
      <t>ロウネン</t>
    </rPh>
    <rPh sb="2" eb="4">
      <t>ジンコウ</t>
    </rPh>
    <phoneticPr fontId="40"/>
  </si>
  <si>
    <t>（65歳－   ）</t>
    <rPh sb="3" eb="4">
      <t>サイ</t>
    </rPh>
    <phoneticPr fontId="40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</si>
  <si>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0"/>
  </si>
  <si>
    <t>令和4年(2022年)2月1日現在</t>
    <phoneticPr fontId="40"/>
  </si>
  <si>
    <t>令和4年(2022年)3月1日現在</t>
    <phoneticPr fontId="40"/>
  </si>
  <si>
    <t>令和4年(2022年)4月1日現在</t>
    <phoneticPr fontId="40"/>
  </si>
  <si>
    <t>令和4年(2022年)5月1日現在</t>
    <phoneticPr fontId="40"/>
  </si>
  <si>
    <t>令和4年(2022年)6月1日現在</t>
    <phoneticPr fontId="40"/>
  </si>
  <si>
    <t>令和4年(2022年)7月1日現在</t>
    <phoneticPr fontId="40"/>
  </si>
  <si>
    <t>令和4年(2022年)8月1日現在</t>
    <phoneticPr fontId="40"/>
  </si>
  <si>
    <t>令和4年(2022年)9月1日現在</t>
    <phoneticPr fontId="40"/>
  </si>
  <si>
    <t>令和4年(2022年)10月1日現在</t>
    <phoneticPr fontId="40"/>
  </si>
  <si>
    <t>令和4年(2022年)11月1日現在</t>
    <phoneticPr fontId="40"/>
  </si>
  <si>
    <t>令和4年(2022年)12月1日現在</t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</si>
</sst>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&quot;( &quot;###.0%&quot;)&quot;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6" fontId="10" fillId="0" borderId="0" applyFill="0" applyBorder="0" applyAlignment="0"/>
    <xf numFmtId="0" fontId="11" fillId="0" borderId="2" applyNumberFormat="0" applyAlignment="0" applyProtection="0">
      <alignment horizontal="left" vertical="center"/>
    </xf>
    <xf numFmtId="0" fontId="11" fillId="0" borderId="1">
      <alignment horizontal="left" vertical="center"/>
    </xf>
    <xf numFmtId="0" fontId="12" fillId="0" borderId="0"/>
    <xf numFmtId="0" fontId="2" fillId="0" borderId="0"/>
    <xf numFmtId="0" fontId="2" fillId="0" borderId="0"/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" fillId="33" borderId="12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7" fontId="29" fillId="0" borderId="3" applyNumberFormat="0" applyFill="0" applyAlignment="0" applyProtection="0">
      <alignment vertical="center"/>
    </xf>
    <xf numFmtId="177" fontId="29" fillId="0" borderId="3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5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8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7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8" fillId="2" borderId="0" applyNumberFormat="0" applyBorder="0" applyAlignment="0" applyProtection="0">
      <alignment vertical="center"/>
    </xf>
    <xf numFmtId="177" fontId="3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5">
    <xf numFmtId="0" fontId="0" fillId="0" borderId="0" xfId="0">
      <alignment vertical="center"/>
    </xf>
    <xf numFmtId="38" fontId="39" fillId="0" borderId="0" xfId="2" applyFont="1" applyBorder="1" applyAlignment="1">
      <alignment horizontal="center"/>
    </xf>
    <xf numFmtId="38" fontId="41" fillId="0" borderId="0" xfId="2" applyFont="1"/>
    <xf numFmtId="38" fontId="41" fillId="0" borderId="13" xfId="2" applyFont="1" applyBorder="1" applyAlignment="1">
      <alignment horizontal="center" vertical="center"/>
    </xf>
    <xf numFmtId="38" fontId="41" fillId="0" borderId="14" xfId="2" applyFont="1" applyBorder="1" applyAlignment="1">
      <alignment horizontal="center" vertical="center"/>
    </xf>
    <xf numFmtId="38" fontId="41" fillId="0" borderId="16" xfId="2" applyFont="1" applyBorder="1" applyAlignment="1">
      <alignment horizontal="center" vertical="center"/>
    </xf>
    <xf numFmtId="38" fontId="2" fillId="0" borderId="0" xfId="2" applyFont="1"/>
    <xf numFmtId="38" fontId="44" fillId="0" borderId="0" xfId="2" applyFont="1"/>
    <xf numFmtId="38" fontId="41" fillId="0" borderId="0" xfId="2" applyFont="1" applyAlignment="1">
      <alignment horizontal="center"/>
    </xf>
    <xf numFmtId="38" fontId="42" fillId="0" borderId="0" xfId="2" applyFont="1" applyBorder="1" applyAlignment="1">
      <alignment horizontal="right"/>
    </xf>
    <xf numFmtId="38" fontId="42" fillId="0" borderId="0" xfId="2" applyFont="1"/>
    <xf numFmtId="38" fontId="44" fillId="0" borderId="0" xfId="2" applyFont="1" applyAlignment="1">
      <alignment horizontal="center" vertical="center"/>
    </xf>
    <xf numFmtId="38" fontId="44" fillId="0" borderId="0" xfId="2" applyFont="1" applyAlignment="1">
      <alignment horizontal="center"/>
    </xf>
    <xf numFmtId="38" fontId="43" fillId="0" borderId="17" xfId="2" applyFont="1" applyBorder="1" applyAlignment="1">
      <alignment horizontal="center" vertical="center"/>
    </xf>
    <xf numFmtId="178" fontId="43" fillId="0" borderId="18" xfId="2" applyNumberFormat="1" applyFont="1" applyBorder="1" applyAlignment="1">
      <alignment horizontal="right" vertical="center"/>
    </xf>
    <xf numFmtId="38" fontId="4" fillId="0" borderId="19" xfId="2" applyFont="1" applyBorder="1" applyAlignment="1">
      <alignment horizontal="center" vertical="center"/>
    </xf>
    <xf numFmtId="178" fontId="4" fillId="0" borderId="19" xfId="2" applyNumberFormat="1" applyFont="1" applyBorder="1" applyAlignment="1">
      <alignment horizontal="right" vertical="center"/>
    </xf>
    <xf numFmtId="178" fontId="4" fillId="0" borderId="21" xfId="2" applyNumberFormat="1" applyFont="1" applyBorder="1" applyAlignment="1">
      <alignment horizontal="right" vertical="center"/>
    </xf>
    <xf numFmtId="38" fontId="4" fillId="0" borderId="22" xfId="2" applyFont="1" applyBorder="1" applyAlignment="1">
      <alignment horizontal="center" vertical="center"/>
    </xf>
    <xf numFmtId="38" fontId="41" fillId="0" borderId="22" xfId="2" applyFont="1" applyBorder="1" applyAlignment="1">
      <alignment horizontal="center" vertical="center"/>
    </xf>
    <xf numFmtId="178" fontId="41" fillId="0" borderId="19" xfId="2" applyNumberFormat="1" applyFont="1" applyBorder="1" applyAlignment="1">
      <alignment horizontal="right" vertical="center"/>
    </xf>
    <xf numFmtId="38" fontId="41" fillId="0" borderId="23" xfId="2" applyFont="1" applyBorder="1" applyAlignment="1">
      <alignment horizontal="center" vertical="center"/>
    </xf>
    <xf numFmtId="178" fontId="41" fillId="0" borderId="21" xfId="2" applyNumberFormat="1" applyFont="1" applyBorder="1" applyAlignment="1">
      <alignment horizontal="right" vertical="center"/>
    </xf>
    <xf numFmtId="38" fontId="41" fillId="0" borderId="19" xfId="2" applyFont="1" applyBorder="1" applyAlignment="1">
      <alignment horizontal="center" vertical="center"/>
    </xf>
    <xf numFmtId="38" fontId="4" fillId="0" borderId="27" xfId="2" applyFont="1" applyBorder="1" applyAlignment="1">
      <alignment horizontal="center" vertical="center"/>
    </xf>
    <xf numFmtId="178" fontId="4" fillId="0" borderId="24" xfId="2" applyNumberFormat="1" applyFont="1" applyBorder="1" applyAlignment="1">
      <alignment horizontal="right" vertical="center"/>
    </xf>
    <xf numFmtId="38" fontId="41" fillId="0" borderId="24" xfId="2" applyFont="1" applyBorder="1" applyAlignment="1">
      <alignment horizontal="center" vertical="center"/>
    </xf>
    <xf numFmtId="178" fontId="41" fillId="0" borderId="24" xfId="2" applyNumberFormat="1" applyFont="1" applyBorder="1" applyAlignment="1">
      <alignment horizontal="right" vertical="center"/>
    </xf>
    <xf numFmtId="178" fontId="41" fillId="0" borderId="25" xfId="2" applyNumberFormat="1" applyFont="1" applyBorder="1" applyAlignment="1">
      <alignment horizontal="right" vertical="center"/>
    </xf>
    <xf numFmtId="38" fontId="45" fillId="0" borderId="22" xfId="2" applyFont="1" applyBorder="1" applyAlignment="1">
      <alignment horizontal="center" vertical="center"/>
    </xf>
    <xf numFmtId="178" fontId="45" fillId="0" borderId="19" xfId="2" applyNumberFormat="1" applyFont="1" applyBorder="1" applyAlignment="1">
      <alignment horizontal="right" vertical="center"/>
    </xf>
    <xf numFmtId="38" fontId="44" fillId="0" borderId="0" xfId="2" applyFont="1" applyAlignment="1">
      <alignment vertical="center"/>
    </xf>
    <xf numFmtId="38" fontId="41" fillId="0" borderId="27" xfId="2" applyFont="1" applyBorder="1" applyAlignment="1">
      <alignment horizontal="center" vertical="center"/>
    </xf>
    <xf numFmtId="38" fontId="41" fillId="0" borderId="29" xfId="2" applyFont="1" applyBorder="1" applyAlignment="1">
      <alignment horizontal="center" vertical="center"/>
    </xf>
    <xf numFmtId="38" fontId="41" fillId="0" borderId="30" xfId="2" applyFont="1" applyBorder="1" applyAlignment="1">
      <alignment horizontal="center" vertical="center"/>
    </xf>
    <xf numFmtId="38" fontId="41" fillId="0" borderId="15" xfId="2" applyFont="1" applyBorder="1" applyAlignment="1">
      <alignment horizontal="center" vertical="center"/>
    </xf>
    <xf numFmtId="38" fontId="41" fillId="0" borderId="31" xfId="2" applyFont="1" applyBorder="1" applyAlignment="1">
      <alignment horizontal="center" vertical="center"/>
    </xf>
    <xf numFmtId="38" fontId="43" fillId="0" borderId="32" xfId="2" applyFont="1" applyBorder="1" applyAlignment="1">
      <alignment horizontal="center" vertical="center"/>
    </xf>
    <xf numFmtId="38" fontId="43" fillId="0" borderId="33" xfId="2" applyFont="1" applyBorder="1" applyAlignment="1">
      <alignment horizontal="center" vertical="center"/>
    </xf>
    <xf numFmtId="178" fontId="43" fillId="0" borderId="34" xfId="2" applyNumberFormat="1" applyFont="1" applyBorder="1" applyAlignment="1">
      <alignment vertical="center"/>
    </xf>
    <xf numFmtId="179" fontId="43" fillId="0" borderId="33" xfId="2" applyNumberFormat="1" applyFont="1" applyBorder="1" applyAlignment="1">
      <alignment horizontal="center" vertical="center"/>
    </xf>
    <xf numFmtId="179" fontId="43" fillId="0" borderId="35" xfId="2" applyNumberFormat="1" applyFont="1" applyBorder="1" applyAlignment="1">
      <alignment horizontal="center" vertical="center"/>
    </xf>
    <xf numFmtId="38" fontId="41" fillId="0" borderId="26" xfId="2" applyFont="1" applyBorder="1" applyAlignment="1">
      <alignment horizontal="center" vertical="center"/>
    </xf>
    <xf numFmtId="178" fontId="41" fillId="0" borderId="36" xfId="2" applyNumberFormat="1" applyFont="1" applyBorder="1" applyAlignment="1">
      <alignment vertical="center"/>
    </xf>
    <xf numFmtId="179" fontId="41" fillId="0" borderId="37" xfId="2" applyNumberFormat="1" applyFont="1" applyBorder="1" applyAlignment="1">
      <alignment horizontal="center" vertical="center"/>
    </xf>
    <xf numFmtId="179" fontId="41" fillId="0" borderId="38" xfId="2" applyNumberFormat="1" applyFont="1" applyBorder="1" applyAlignment="1">
      <alignment horizontal="center" vertical="center"/>
    </xf>
    <xf numFmtId="178" fontId="41" fillId="0" borderId="20" xfId="2" applyNumberFormat="1" applyFont="1" applyBorder="1" applyAlignment="1">
      <alignment vertical="center"/>
    </xf>
    <xf numFmtId="179" fontId="41" fillId="0" borderId="23" xfId="2" applyNumberFormat="1" applyFont="1" applyBorder="1" applyAlignment="1">
      <alignment horizontal="center" vertical="center"/>
    </xf>
    <xf numFmtId="179" fontId="41" fillId="0" borderId="39" xfId="2" applyNumberFormat="1" applyFont="1" applyBorder="1" applyAlignment="1">
      <alignment horizontal="center" vertical="center"/>
    </xf>
    <xf numFmtId="38" fontId="41" fillId="0" borderId="40" xfId="2" applyFont="1" applyBorder="1" applyAlignment="1">
      <alignment horizontal="center" vertical="center"/>
    </xf>
    <xf numFmtId="38" fontId="41" fillId="0" borderId="28" xfId="2" applyFont="1" applyBorder="1" applyAlignment="1">
      <alignment horizontal="center" vertical="center"/>
    </xf>
    <xf numFmtId="178" fontId="41" fillId="0" borderId="41" xfId="2" applyNumberFormat="1" applyFont="1" applyBorder="1" applyAlignment="1">
      <alignment vertical="center"/>
    </xf>
    <xf numFmtId="179" fontId="41" fillId="0" borderId="28" xfId="2" applyNumberFormat="1" applyFont="1" applyBorder="1" applyAlignment="1">
      <alignment horizontal="center" vertical="center"/>
    </xf>
    <xf numFmtId="179" fontId="41" fillId="0" borderId="42" xfId="2" applyNumberFormat="1" applyFont="1" applyBorder="1" applyAlignment="1">
      <alignment horizontal="center" vertical="center"/>
    </xf>
    <xf numFmtId="38" fontId="0" fillId="0" borderId="0" xfId="2" applyFont="1"/>
  </cellXfs>
  <cellStyles count="290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43" xfId="269"/>
    <cellStyle name="標準 144" xfId="270"/>
    <cellStyle name="標準 145" xfId="271"/>
    <cellStyle name="標準 146" xfId="272"/>
    <cellStyle name="標準 147" xfId="273"/>
    <cellStyle name="標準 148" xfId="274"/>
    <cellStyle name="標準 149" xfId="275"/>
    <cellStyle name="標準 15" xfId="177"/>
    <cellStyle name="標準 150" xfId="276"/>
    <cellStyle name="標準 151" xfId="277"/>
    <cellStyle name="標準 152" xfId="278"/>
    <cellStyle name="標準 153" xfId="279"/>
    <cellStyle name="標準 154" xfId="280"/>
    <cellStyle name="標準 155" xfId="281"/>
    <cellStyle name="標準 156" xfId="282"/>
    <cellStyle name="標準 157" xfId="283"/>
    <cellStyle name="標準 158" xfId="284"/>
    <cellStyle name="標準 159" xfId="285"/>
    <cellStyle name="標準 16" xfId="178"/>
    <cellStyle name="標準 160" xfId="286"/>
    <cellStyle name="標準 161" xfId="287"/>
    <cellStyle name="標準 162" xfId="288"/>
    <cellStyle name="標準 163" xfId="289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2&#24180;(&#20196;&#21644;4&#24180;)/202208&#20966;&#29702;&#20998;/&#12304;&#25913;&#27491;Ver&#12305;&#9733;&#20966;&#29702;&#28168;&#20316;&#25104;&#9733;Ver3.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2&#24180;(&#20196;&#21644;4&#24180;)/202209&#20966;&#29702;&#20998;/&#12304;&#25913;&#27491;Ver&#12305;&#9733;&#20966;&#29702;&#28168;&#20316;&#25104;&#9733;Ver3.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2&#24180;(&#20196;&#21644;4&#24180;)/202210&#20966;&#29702;&#20998;/&#12304;&#25913;&#27491;Ver&#12305;&#9733;&#20966;&#29702;&#28168;&#20316;&#25104;&#9733;Ver3.1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2&#24180;(&#20196;&#21644;4&#24180;)/202211&#20966;&#29702;&#20998;/&#12304;&#25913;&#27491;Ver&#12305;&#9733;&#20966;&#29702;&#28168;&#20316;&#25104;&#9733;Ver3.1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2&#24180;(&#20196;&#21644;4&#24180;)/202212&#20966;&#29702;&#20998;/&#12304;&#25913;&#27491;Ver&#12305;&#9733;&#20966;&#29702;&#28168;&#20316;&#25104;&#9733;Ver3.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・３区分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・３区分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・３区分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・３区分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・３区分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7" customWidth="1"/>
    <col min="5" max="5" width="11.21875" style="12" customWidth="1"/>
    <col min="6" max="8" width="11.21875" style="7" customWidth="1"/>
    <col min="9" max="16384" width="9" style="7"/>
  </cols>
  <sheetData>
    <row r="1" spans="1:10" ht="18.7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6"/>
      <c r="J1" s="6"/>
    </row>
    <row r="2" spans="1:10" ht="16.5" customHeight="1" thickBot="1" x14ac:dyDescent="0.25">
      <c r="A2" s="2"/>
      <c r="B2" s="2"/>
      <c r="C2" s="2"/>
      <c r="D2" s="2"/>
      <c r="E2" s="8"/>
      <c r="F2" s="2"/>
      <c r="G2" s="2"/>
      <c r="H2" s="9" t="s">
        <v>0</v>
      </c>
      <c r="I2" s="6"/>
      <c r="J2" s="10"/>
    </row>
    <row r="3" spans="1:10" s="12" customFormat="1" ht="15" customHeight="1" x14ac:dyDescent="0.2">
      <c r="A3" s="3" t="s">
        <v>6</v>
      </c>
      <c r="B3" s="4" t="s">
        <v>3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1</v>
      </c>
      <c r="H3" s="5" t="s">
        <v>2</v>
      </c>
      <c r="I3" s="11"/>
      <c r="J3" s="11"/>
    </row>
    <row r="4" spans="1:10" ht="12" customHeight="1" thickBot="1" x14ac:dyDescent="0.25">
      <c r="A4" s="13" t="s">
        <v>8</v>
      </c>
      <c r="B4" s="14">
        <f>SUM(B6:B55,F6:F56)</f>
        <v>345047</v>
      </c>
      <c r="C4" s="14">
        <f>SUM(C6:C55,G6:G56)</f>
        <v>171170</v>
      </c>
      <c r="D4" s="14">
        <f>SUM(D6:D55,H6:H56)</f>
        <v>173877</v>
      </c>
      <c r="E4" s="15"/>
      <c r="F4" s="16"/>
      <c r="G4" s="16"/>
      <c r="H4" s="17"/>
    </row>
    <row r="5" spans="1:10" ht="5.25" customHeight="1" thickTop="1" x14ac:dyDescent="0.2">
      <c r="A5" s="18"/>
      <c r="B5" s="16"/>
      <c r="C5" s="16"/>
      <c r="D5" s="16"/>
      <c r="E5" s="15"/>
      <c r="F5" s="16"/>
      <c r="G5" s="16"/>
      <c r="H5" s="17"/>
    </row>
    <row r="6" spans="1:10" ht="11.25" customHeight="1" x14ac:dyDescent="0.2">
      <c r="A6" s="19" t="s">
        <v>9</v>
      </c>
      <c r="B6" s="20">
        <v>2372</v>
      </c>
      <c r="C6" s="20">
        <v>1240</v>
      </c>
      <c r="D6" s="20">
        <v>1132</v>
      </c>
      <c r="E6" s="21" t="s">
        <v>10</v>
      </c>
      <c r="F6" s="20">
        <v>6307</v>
      </c>
      <c r="G6" s="20">
        <v>3255</v>
      </c>
      <c r="H6" s="22">
        <v>3052</v>
      </c>
    </row>
    <row r="7" spans="1:10" ht="11.25" customHeight="1" x14ac:dyDescent="0.2">
      <c r="A7" s="19" t="s">
        <v>11</v>
      </c>
      <c r="B7" s="20">
        <v>2468</v>
      </c>
      <c r="C7" s="20">
        <v>1258</v>
      </c>
      <c r="D7" s="20">
        <v>1210</v>
      </c>
      <c r="E7" s="21" t="s">
        <v>12</v>
      </c>
      <c r="F7" s="20">
        <v>5901</v>
      </c>
      <c r="G7" s="20">
        <v>3103</v>
      </c>
      <c r="H7" s="22">
        <v>2798</v>
      </c>
    </row>
    <row r="8" spans="1:10" ht="11.25" customHeight="1" x14ac:dyDescent="0.2">
      <c r="A8" s="19" t="s">
        <v>13</v>
      </c>
      <c r="B8" s="20">
        <v>2572</v>
      </c>
      <c r="C8" s="20">
        <v>1369</v>
      </c>
      <c r="D8" s="20">
        <v>1203</v>
      </c>
      <c r="E8" s="21" t="s">
        <v>14</v>
      </c>
      <c r="F8" s="20">
        <v>5806</v>
      </c>
      <c r="G8" s="20">
        <v>2983</v>
      </c>
      <c r="H8" s="22">
        <v>2823</v>
      </c>
    </row>
    <row r="9" spans="1:10" ht="11.25" customHeight="1" x14ac:dyDescent="0.2">
      <c r="A9" s="19" t="s">
        <v>15</v>
      </c>
      <c r="B9" s="20">
        <v>2725</v>
      </c>
      <c r="C9" s="20">
        <v>1399</v>
      </c>
      <c r="D9" s="20">
        <v>1326</v>
      </c>
      <c r="E9" s="21" t="s">
        <v>16</v>
      </c>
      <c r="F9" s="20">
        <v>5519</v>
      </c>
      <c r="G9" s="20">
        <v>2882</v>
      </c>
      <c r="H9" s="22">
        <v>2637</v>
      </c>
    </row>
    <row r="10" spans="1:10" ht="11.25" customHeight="1" x14ac:dyDescent="0.2">
      <c r="A10" s="19" t="s">
        <v>17</v>
      </c>
      <c r="B10" s="20">
        <v>2886</v>
      </c>
      <c r="C10" s="20">
        <v>1476</v>
      </c>
      <c r="D10" s="20">
        <v>1410</v>
      </c>
      <c r="E10" s="21" t="s">
        <v>18</v>
      </c>
      <c r="F10" s="20">
        <v>5511</v>
      </c>
      <c r="G10" s="20">
        <v>2883</v>
      </c>
      <c r="H10" s="22">
        <v>2628</v>
      </c>
    </row>
    <row r="11" spans="1:10" ht="11.25" customHeight="1" x14ac:dyDescent="0.2">
      <c r="A11" s="19" t="s">
        <v>19</v>
      </c>
      <c r="B11" s="20">
        <v>2989</v>
      </c>
      <c r="C11" s="20">
        <v>1512</v>
      </c>
      <c r="D11" s="20">
        <v>1477</v>
      </c>
      <c r="E11" s="21" t="s">
        <v>20</v>
      </c>
      <c r="F11" s="20">
        <v>3936</v>
      </c>
      <c r="G11" s="20">
        <v>2058</v>
      </c>
      <c r="H11" s="22">
        <v>1878</v>
      </c>
    </row>
    <row r="12" spans="1:10" ht="11.25" customHeight="1" x14ac:dyDescent="0.2">
      <c r="A12" s="19" t="s">
        <v>21</v>
      </c>
      <c r="B12" s="20">
        <v>2954</v>
      </c>
      <c r="C12" s="20">
        <v>1519</v>
      </c>
      <c r="D12" s="20">
        <v>1435</v>
      </c>
      <c r="E12" s="21" t="s">
        <v>22</v>
      </c>
      <c r="F12" s="20">
        <v>4940</v>
      </c>
      <c r="G12" s="20">
        <v>2573</v>
      </c>
      <c r="H12" s="22">
        <v>2367</v>
      </c>
    </row>
    <row r="13" spans="1:10" ht="11.25" customHeight="1" x14ac:dyDescent="0.2">
      <c r="A13" s="19" t="s">
        <v>23</v>
      </c>
      <c r="B13" s="20">
        <v>2947</v>
      </c>
      <c r="C13" s="20">
        <v>1506</v>
      </c>
      <c r="D13" s="20">
        <v>1441</v>
      </c>
      <c r="E13" s="21" t="s">
        <v>24</v>
      </c>
      <c r="F13" s="20">
        <v>4502</v>
      </c>
      <c r="G13" s="20">
        <v>2329</v>
      </c>
      <c r="H13" s="22">
        <v>2173</v>
      </c>
    </row>
    <row r="14" spans="1:10" ht="11.25" customHeight="1" x14ac:dyDescent="0.2">
      <c r="A14" s="19" t="s">
        <v>25</v>
      </c>
      <c r="B14" s="20">
        <v>2943</v>
      </c>
      <c r="C14" s="20">
        <v>1481</v>
      </c>
      <c r="D14" s="20">
        <v>1462</v>
      </c>
      <c r="E14" s="21" t="s">
        <v>26</v>
      </c>
      <c r="F14" s="20">
        <v>4192</v>
      </c>
      <c r="G14" s="20">
        <v>2177</v>
      </c>
      <c r="H14" s="22">
        <v>2015</v>
      </c>
    </row>
    <row r="15" spans="1:10" ht="11.25" customHeight="1" x14ac:dyDescent="0.2">
      <c r="A15" s="19" t="s">
        <v>27</v>
      </c>
      <c r="B15" s="20">
        <v>3032</v>
      </c>
      <c r="C15" s="20">
        <v>1520</v>
      </c>
      <c r="D15" s="20">
        <v>1512</v>
      </c>
      <c r="E15" s="21" t="s">
        <v>28</v>
      </c>
      <c r="F15" s="20">
        <v>3833</v>
      </c>
      <c r="G15" s="20">
        <v>2019</v>
      </c>
      <c r="H15" s="22">
        <v>1814</v>
      </c>
    </row>
    <row r="16" spans="1:10" ht="11.25" customHeight="1" x14ac:dyDescent="0.2">
      <c r="A16" s="19" t="s">
        <v>29</v>
      </c>
      <c r="B16" s="20">
        <v>2971</v>
      </c>
      <c r="C16" s="20">
        <v>1523</v>
      </c>
      <c r="D16" s="20">
        <v>1448</v>
      </c>
      <c r="E16" s="21" t="s">
        <v>30</v>
      </c>
      <c r="F16" s="20">
        <v>3507</v>
      </c>
      <c r="G16" s="20">
        <v>1730</v>
      </c>
      <c r="H16" s="22">
        <v>1777</v>
      </c>
    </row>
    <row r="17" spans="1:8" ht="11.25" customHeight="1" x14ac:dyDescent="0.2">
      <c r="A17" s="19" t="s">
        <v>31</v>
      </c>
      <c r="B17" s="20">
        <v>3129</v>
      </c>
      <c r="C17" s="20">
        <v>1646</v>
      </c>
      <c r="D17" s="20">
        <v>1483</v>
      </c>
      <c r="E17" s="21" t="s">
        <v>32</v>
      </c>
      <c r="F17" s="20">
        <v>3512</v>
      </c>
      <c r="G17" s="20">
        <v>1785</v>
      </c>
      <c r="H17" s="22">
        <v>1727</v>
      </c>
    </row>
    <row r="18" spans="1:8" ht="11.25" customHeight="1" x14ac:dyDescent="0.2">
      <c r="A18" s="19" t="s">
        <v>33</v>
      </c>
      <c r="B18" s="20">
        <v>3080</v>
      </c>
      <c r="C18" s="20">
        <v>1519</v>
      </c>
      <c r="D18" s="20">
        <v>1561</v>
      </c>
      <c r="E18" s="21" t="s">
        <v>34</v>
      </c>
      <c r="F18" s="20">
        <v>3465</v>
      </c>
      <c r="G18" s="20">
        <v>1769</v>
      </c>
      <c r="H18" s="22">
        <v>1696</v>
      </c>
    </row>
    <row r="19" spans="1:8" ht="11.25" customHeight="1" x14ac:dyDescent="0.2">
      <c r="A19" s="19" t="s">
        <v>35</v>
      </c>
      <c r="B19" s="20">
        <v>3066</v>
      </c>
      <c r="C19" s="20">
        <v>1581</v>
      </c>
      <c r="D19" s="20">
        <v>1485</v>
      </c>
      <c r="E19" s="21" t="s">
        <v>36</v>
      </c>
      <c r="F19" s="20">
        <v>3446</v>
      </c>
      <c r="G19" s="20">
        <v>1686</v>
      </c>
      <c r="H19" s="22">
        <v>1760</v>
      </c>
    </row>
    <row r="20" spans="1:8" ht="11.25" customHeight="1" x14ac:dyDescent="0.2">
      <c r="A20" s="19" t="s">
        <v>37</v>
      </c>
      <c r="B20" s="20">
        <v>3170</v>
      </c>
      <c r="C20" s="20">
        <v>1637</v>
      </c>
      <c r="D20" s="20">
        <v>1533</v>
      </c>
      <c r="E20" s="21" t="s">
        <v>38</v>
      </c>
      <c r="F20" s="20">
        <v>3211</v>
      </c>
      <c r="G20" s="20">
        <v>1633</v>
      </c>
      <c r="H20" s="22">
        <v>1578</v>
      </c>
    </row>
    <row r="21" spans="1:8" ht="11.25" customHeight="1" x14ac:dyDescent="0.2">
      <c r="A21" s="19" t="s">
        <v>39</v>
      </c>
      <c r="B21" s="20">
        <v>3050</v>
      </c>
      <c r="C21" s="20">
        <v>1526</v>
      </c>
      <c r="D21" s="20">
        <v>1524</v>
      </c>
      <c r="E21" s="21" t="s">
        <v>40</v>
      </c>
      <c r="F21" s="20">
        <v>3255</v>
      </c>
      <c r="G21" s="20">
        <v>1587</v>
      </c>
      <c r="H21" s="22">
        <v>1668</v>
      </c>
    </row>
    <row r="22" spans="1:8" ht="11.25" customHeight="1" x14ac:dyDescent="0.2">
      <c r="A22" s="19" t="s">
        <v>41</v>
      </c>
      <c r="B22" s="20">
        <v>2939</v>
      </c>
      <c r="C22" s="20">
        <v>1549</v>
      </c>
      <c r="D22" s="20">
        <v>1390</v>
      </c>
      <c r="E22" s="21" t="s">
        <v>42</v>
      </c>
      <c r="F22" s="20">
        <v>3578</v>
      </c>
      <c r="G22" s="20">
        <v>1756</v>
      </c>
      <c r="H22" s="22">
        <v>1822</v>
      </c>
    </row>
    <row r="23" spans="1:8" ht="11.25" customHeight="1" x14ac:dyDescent="0.2">
      <c r="A23" s="19" t="s">
        <v>43</v>
      </c>
      <c r="B23" s="20">
        <v>3056</v>
      </c>
      <c r="C23" s="20">
        <v>1558</v>
      </c>
      <c r="D23" s="20">
        <v>1498</v>
      </c>
      <c r="E23" s="21" t="s">
        <v>44</v>
      </c>
      <c r="F23" s="20">
        <v>3567</v>
      </c>
      <c r="G23" s="20">
        <v>1738</v>
      </c>
      <c r="H23" s="22">
        <v>1829</v>
      </c>
    </row>
    <row r="24" spans="1:8" ht="11.25" customHeight="1" x14ac:dyDescent="0.2">
      <c r="A24" s="19" t="s">
        <v>45</v>
      </c>
      <c r="B24" s="20">
        <v>3232</v>
      </c>
      <c r="C24" s="20">
        <v>1598</v>
      </c>
      <c r="D24" s="20">
        <v>1634</v>
      </c>
      <c r="E24" s="21" t="s">
        <v>46</v>
      </c>
      <c r="F24" s="20">
        <v>3681</v>
      </c>
      <c r="G24" s="20">
        <v>1786</v>
      </c>
      <c r="H24" s="22">
        <v>1895</v>
      </c>
    </row>
    <row r="25" spans="1:8" ht="11.25" customHeight="1" x14ac:dyDescent="0.2">
      <c r="A25" s="19" t="s">
        <v>47</v>
      </c>
      <c r="B25" s="20">
        <v>3208</v>
      </c>
      <c r="C25" s="20">
        <v>1618</v>
      </c>
      <c r="D25" s="20">
        <v>1590</v>
      </c>
      <c r="E25" s="21" t="s">
        <v>48</v>
      </c>
      <c r="F25" s="20">
        <v>4044</v>
      </c>
      <c r="G25" s="20">
        <v>1867</v>
      </c>
      <c r="H25" s="22">
        <v>2177</v>
      </c>
    </row>
    <row r="26" spans="1:8" ht="11.25" customHeight="1" x14ac:dyDescent="0.2">
      <c r="A26" s="19" t="s">
        <v>49</v>
      </c>
      <c r="B26" s="20">
        <v>3292</v>
      </c>
      <c r="C26" s="20">
        <v>1696</v>
      </c>
      <c r="D26" s="20">
        <v>1596</v>
      </c>
      <c r="E26" s="21" t="s">
        <v>50</v>
      </c>
      <c r="F26" s="20">
        <v>4085</v>
      </c>
      <c r="G26" s="20">
        <v>1950</v>
      </c>
      <c r="H26" s="22">
        <v>2135</v>
      </c>
    </row>
    <row r="27" spans="1:8" ht="11.25" customHeight="1" x14ac:dyDescent="0.2">
      <c r="A27" s="19" t="s">
        <v>51</v>
      </c>
      <c r="B27" s="20">
        <v>3444</v>
      </c>
      <c r="C27" s="20">
        <v>1743</v>
      </c>
      <c r="D27" s="20">
        <v>1701</v>
      </c>
      <c r="E27" s="21" t="s">
        <v>52</v>
      </c>
      <c r="F27" s="20">
        <v>4524</v>
      </c>
      <c r="G27" s="20">
        <v>2135</v>
      </c>
      <c r="H27" s="22">
        <v>2389</v>
      </c>
    </row>
    <row r="28" spans="1:8" ht="11.25" customHeight="1" x14ac:dyDescent="0.2">
      <c r="A28" s="19" t="s">
        <v>53</v>
      </c>
      <c r="B28" s="20">
        <v>3670</v>
      </c>
      <c r="C28" s="20">
        <v>1876</v>
      </c>
      <c r="D28" s="20">
        <v>1794</v>
      </c>
      <c r="E28" s="21" t="s">
        <v>54</v>
      </c>
      <c r="F28" s="20">
        <v>5127</v>
      </c>
      <c r="G28" s="20">
        <v>2368</v>
      </c>
      <c r="H28" s="22">
        <v>2759</v>
      </c>
    </row>
    <row r="29" spans="1:8" ht="11.25" customHeight="1" x14ac:dyDescent="0.2">
      <c r="A29" s="19" t="s">
        <v>55</v>
      </c>
      <c r="B29" s="20">
        <v>3865</v>
      </c>
      <c r="C29" s="20">
        <v>1913</v>
      </c>
      <c r="D29" s="20">
        <v>1952</v>
      </c>
      <c r="E29" s="21" t="s">
        <v>56</v>
      </c>
      <c r="F29" s="20">
        <v>4995</v>
      </c>
      <c r="G29" s="20">
        <v>2295</v>
      </c>
      <c r="H29" s="22">
        <v>2700</v>
      </c>
    </row>
    <row r="30" spans="1:8" ht="11.25" customHeight="1" x14ac:dyDescent="0.2">
      <c r="A30" s="19" t="s">
        <v>57</v>
      </c>
      <c r="B30" s="20">
        <v>3686</v>
      </c>
      <c r="C30" s="20">
        <v>1842</v>
      </c>
      <c r="D30" s="20">
        <v>1844</v>
      </c>
      <c r="E30" s="21" t="s">
        <v>58</v>
      </c>
      <c r="F30" s="20">
        <v>5217</v>
      </c>
      <c r="G30" s="20">
        <v>2335</v>
      </c>
      <c r="H30" s="22">
        <v>2882</v>
      </c>
    </row>
    <row r="31" spans="1:8" ht="11.25" customHeight="1" x14ac:dyDescent="0.2">
      <c r="A31" s="19" t="s">
        <v>59</v>
      </c>
      <c r="B31" s="20">
        <v>3823</v>
      </c>
      <c r="C31" s="20">
        <v>1887</v>
      </c>
      <c r="D31" s="20">
        <v>1936</v>
      </c>
      <c r="E31" s="21" t="s">
        <v>60</v>
      </c>
      <c r="F31" s="20">
        <v>3667</v>
      </c>
      <c r="G31" s="20">
        <v>1625</v>
      </c>
      <c r="H31" s="22">
        <v>2042</v>
      </c>
    </row>
    <row r="32" spans="1:8" ht="11.25" customHeight="1" x14ac:dyDescent="0.2">
      <c r="A32" s="19" t="s">
        <v>61</v>
      </c>
      <c r="B32" s="20">
        <v>3779</v>
      </c>
      <c r="C32" s="20">
        <v>1915</v>
      </c>
      <c r="D32" s="20">
        <v>1864</v>
      </c>
      <c r="E32" s="23" t="s">
        <v>62</v>
      </c>
      <c r="F32" s="20">
        <v>3149</v>
      </c>
      <c r="G32" s="20">
        <v>1419</v>
      </c>
      <c r="H32" s="22">
        <v>1730</v>
      </c>
    </row>
    <row r="33" spans="1:8" ht="11.25" customHeight="1" x14ac:dyDescent="0.2">
      <c r="A33" s="19" t="s">
        <v>63</v>
      </c>
      <c r="B33" s="20">
        <v>3774</v>
      </c>
      <c r="C33" s="20">
        <v>1922</v>
      </c>
      <c r="D33" s="20">
        <v>1852</v>
      </c>
      <c r="E33" s="23" t="s">
        <v>64</v>
      </c>
      <c r="F33" s="20">
        <v>4007</v>
      </c>
      <c r="G33" s="20">
        <v>1838</v>
      </c>
      <c r="H33" s="22">
        <v>2169</v>
      </c>
    </row>
    <row r="34" spans="1:8" ht="11.25" customHeight="1" x14ac:dyDescent="0.2">
      <c r="A34" s="19" t="s">
        <v>65</v>
      </c>
      <c r="B34" s="20">
        <v>3552</v>
      </c>
      <c r="C34" s="20">
        <v>1800</v>
      </c>
      <c r="D34" s="20">
        <v>1752</v>
      </c>
      <c r="E34" s="23" t="s">
        <v>66</v>
      </c>
      <c r="F34" s="20">
        <v>4257</v>
      </c>
      <c r="G34" s="20">
        <v>1802</v>
      </c>
      <c r="H34" s="22">
        <v>2455</v>
      </c>
    </row>
    <row r="35" spans="1:8" ht="11.25" customHeight="1" x14ac:dyDescent="0.2">
      <c r="A35" s="19" t="s">
        <v>67</v>
      </c>
      <c r="B35" s="20">
        <v>3728</v>
      </c>
      <c r="C35" s="20">
        <v>1928</v>
      </c>
      <c r="D35" s="20">
        <v>1800</v>
      </c>
      <c r="E35" s="23" t="s">
        <v>68</v>
      </c>
      <c r="F35" s="20">
        <v>3953</v>
      </c>
      <c r="G35" s="20">
        <v>1743</v>
      </c>
      <c r="H35" s="22">
        <v>2210</v>
      </c>
    </row>
    <row r="36" spans="1:8" ht="11.25" customHeight="1" x14ac:dyDescent="0.2">
      <c r="A36" s="19" t="s">
        <v>69</v>
      </c>
      <c r="B36" s="20">
        <v>3783</v>
      </c>
      <c r="C36" s="20">
        <v>1904</v>
      </c>
      <c r="D36" s="20">
        <v>1879</v>
      </c>
      <c r="E36" s="23" t="s">
        <v>70</v>
      </c>
      <c r="F36" s="20">
        <v>3831</v>
      </c>
      <c r="G36" s="20">
        <v>1677</v>
      </c>
      <c r="H36" s="22">
        <v>2154</v>
      </c>
    </row>
    <row r="37" spans="1:8" ht="11.25" customHeight="1" x14ac:dyDescent="0.2">
      <c r="A37" s="19" t="s">
        <v>71</v>
      </c>
      <c r="B37" s="20">
        <v>3762</v>
      </c>
      <c r="C37" s="20">
        <v>1933</v>
      </c>
      <c r="D37" s="20">
        <v>1829</v>
      </c>
      <c r="E37" s="23" t="s">
        <v>72</v>
      </c>
      <c r="F37" s="20">
        <v>3451</v>
      </c>
      <c r="G37" s="20">
        <v>1526</v>
      </c>
      <c r="H37" s="22">
        <v>1925</v>
      </c>
    </row>
    <row r="38" spans="1:8" ht="11.25" customHeight="1" x14ac:dyDescent="0.2">
      <c r="A38" s="19" t="s">
        <v>73</v>
      </c>
      <c r="B38" s="20">
        <v>3709</v>
      </c>
      <c r="C38" s="20">
        <v>1873</v>
      </c>
      <c r="D38" s="20">
        <v>1836</v>
      </c>
      <c r="E38" s="23" t="s">
        <v>74</v>
      </c>
      <c r="F38" s="20">
        <v>2815</v>
      </c>
      <c r="G38" s="20">
        <v>1235</v>
      </c>
      <c r="H38" s="22">
        <v>1580</v>
      </c>
    </row>
    <row r="39" spans="1:8" ht="11.25" customHeight="1" x14ac:dyDescent="0.2">
      <c r="A39" s="19" t="s">
        <v>75</v>
      </c>
      <c r="B39" s="20">
        <v>3993</v>
      </c>
      <c r="C39" s="20">
        <v>2079</v>
      </c>
      <c r="D39" s="20">
        <v>1914</v>
      </c>
      <c r="E39" s="23" t="s">
        <v>76</v>
      </c>
      <c r="F39" s="20">
        <v>2567</v>
      </c>
      <c r="G39" s="20">
        <v>1113</v>
      </c>
      <c r="H39" s="22">
        <v>1454</v>
      </c>
    </row>
    <row r="40" spans="1:8" ht="11.25" customHeight="1" x14ac:dyDescent="0.2">
      <c r="A40" s="19" t="s">
        <v>77</v>
      </c>
      <c r="B40" s="20">
        <v>3972</v>
      </c>
      <c r="C40" s="20">
        <v>2025</v>
      </c>
      <c r="D40" s="20">
        <v>1947</v>
      </c>
      <c r="E40" s="23" t="s">
        <v>78</v>
      </c>
      <c r="F40" s="20">
        <v>2581</v>
      </c>
      <c r="G40" s="20">
        <v>1174</v>
      </c>
      <c r="H40" s="22">
        <v>1407</v>
      </c>
    </row>
    <row r="41" spans="1:8" ht="11.25" customHeight="1" x14ac:dyDescent="0.2">
      <c r="A41" s="19" t="s">
        <v>79</v>
      </c>
      <c r="B41" s="20">
        <v>4082</v>
      </c>
      <c r="C41" s="20">
        <v>2074</v>
      </c>
      <c r="D41" s="20">
        <v>2008</v>
      </c>
      <c r="E41" s="23" t="s">
        <v>80</v>
      </c>
      <c r="F41" s="20">
        <v>2178</v>
      </c>
      <c r="G41" s="20">
        <v>955</v>
      </c>
      <c r="H41" s="22">
        <v>1223</v>
      </c>
    </row>
    <row r="42" spans="1:8" ht="11.25" customHeight="1" x14ac:dyDescent="0.2">
      <c r="A42" s="19" t="s">
        <v>81</v>
      </c>
      <c r="B42" s="20">
        <v>4025</v>
      </c>
      <c r="C42" s="20">
        <v>2036</v>
      </c>
      <c r="D42" s="20">
        <v>1989</v>
      </c>
      <c r="E42" s="23" t="s">
        <v>82</v>
      </c>
      <c r="F42" s="20">
        <v>2001</v>
      </c>
      <c r="G42" s="20">
        <v>828</v>
      </c>
      <c r="H42" s="22">
        <v>1173</v>
      </c>
    </row>
    <row r="43" spans="1:8" ht="11.25" customHeight="1" x14ac:dyDescent="0.2">
      <c r="A43" s="19" t="s">
        <v>83</v>
      </c>
      <c r="B43" s="20">
        <v>4375</v>
      </c>
      <c r="C43" s="20">
        <v>2250</v>
      </c>
      <c r="D43" s="20">
        <v>2125</v>
      </c>
      <c r="E43" s="23" t="s">
        <v>84</v>
      </c>
      <c r="F43" s="20">
        <v>1428</v>
      </c>
      <c r="G43" s="20">
        <v>605</v>
      </c>
      <c r="H43" s="22">
        <v>823</v>
      </c>
    </row>
    <row r="44" spans="1:8" ht="11.25" customHeight="1" x14ac:dyDescent="0.2">
      <c r="A44" s="19" t="s">
        <v>85</v>
      </c>
      <c r="B44" s="20">
        <v>4492</v>
      </c>
      <c r="C44" s="20">
        <v>2300</v>
      </c>
      <c r="D44" s="20">
        <v>2192</v>
      </c>
      <c r="E44" s="23" t="s">
        <v>86</v>
      </c>
      <c r="F44" s="20">
        <v>1193</v>
      </c>
      <c r="G44" s="20">
        <v>472</v>
      </c>
      <c r="H44" s="22">
        <v>721</v>
      </c>
    </row>
    <row r="45" spans="1:8" ht="11.25" customHeight="1" x14ac:dyDescent="0.2">
      <c r="A45" s="19" t="s">
        <v>87</v>
      </c>
      <c r="B45" s="20">
        <v>4571</v>
      </c>
      <c r="C45" s="20">
        <v>2344</v>
      </c>
      <c r="D45" s="20">
        <v>2227</v>
      </c>
      <c r="E45" s="23" t="s">
        <v>88</v>
      </c>
      <c r="F45" s="20">
        <v>1054</v>
      </c>
      <c r="G45" s="20">
        <v>399</v>
      </c>
      <c r="H45" s="22">
        <v>655</v>
      </c>
    </row>
    <row r="46" spans="1:8" ht="11.25" customHeight="1" x14ac:dyDescent="0.2">
      <c r="A46" s="19" t="s">
        <v>89</v>
      </c>
      <c r="B46" s="20">
        <v>4607</v>
      </c>
      <c r="C46" s="20">
        <v>2286</v>
      </c>
      <c r="D46" s="20">
        <v>2321</v>
      </c>
      <c r="E46" s="23" t="s">
        <v>90</v>
      </c>
      <c r="F46" s="20">
        <v>855</v>
      </c>
      <c r="G46" s="20">
        <v>273</v>
      </c>
      <c r="H46" s="22">
        <v>582</v>
      </c>
    </row>
    <row r="47" spans="1:8" ht="11.25" customHeight="1" x14ac:dyDescent="0.2">
      <c r="A47" s="19" t="s">
        <v>91</v>
      </c>
      <c r="B47" s="20">
        <v>4589</v>
      </c>
      <c r="C47" s="20">
        <v>2366</v>
      </c>
      <c r="D47" s="20">
        <v>2223</v>
      </c>
      <c r="E47" s="23" t="s">
        <v>92</v>
      </c>
      <c r="F47" s="20">
        <v>615</v>
      </c>
      <c r="G47" s="20">
        <v>186</v>
      </c>
      <c r="H47" s="22">
        <v>429</v>
      </c>
    </row>
    <row r="48" spans="1:8" ht="11.25" customHeight="1" x14ac:dyDescent="0.2">
      <c r="A48" s="19" t="s">
        <v>93</v>
      </c>
      <c r="B48" s="20">
        <v>4801</v>
      </c>
      <c r="C48" s="20">
        <v>2532</v>
      </c>
      <c r="D48" s="20">
        <v>2269</v>
      </c>
      <c r="E48" s="23" t="s">
        <v>94</v>
      </c>
      <c r="F48" s="20">
        <v>522</v>
      </c>
      <c r="G48" s="20">
        <v>164</v>
      </c>
      <c r="H48" s="22">
        <v>358</v>
      </c>
    </row>
    <row r="49" spans="1:10" ht="11.25" customHeight="1" x14ac:dyDescent="0.2">
      <c r="A49" s="19" t="s">
        <v>95</v>
      </c>
      <c r="B49" s="20">
        <v>4954</v>
      </c>
      <c r="C49" s="20">
        <v>2545</v>
      </c>
      <c r="D49" s="20">
        <v>2409</v>
      </c>
      <c r="E49" s="23" t="s">
        <v>96</v>
      </c>
      <c r="F49" s="20">
        <v>391</v>
      </c>
      <c r="G49" s="20">
        <v>103</v>
      </c>
      <c r="H49" s="22">
        <v>288</v>
      </c>
    </row>
    <row r="50" spans="1:10" ht="11.25" customHeight="1" x14ac:dyDescent="0.2">
      <c r="A50" s="19" t="s">
        <v>97</v>
      </c>
      <c r="B50" s="20">
        <v>5024</v>
      </c>
      <c r="C50" s="20">
        <v>2681</v>
      </c>
      <c r="D50" s="20">
        <v>2343</v>
      </c>
      <c r="E50" s="23" t="s">
        <v>98</v>
      </c>
      <c r="F50" s="20">
        <v>305</v>
      </c>
      <c r="G50" s="20">
        <v>73</v>
      </c>
      <c r="H50" s="22">
        <v>232</v>
      </c>
    </row>
    <row r="51" spans="1:10" ht="11.25" customHeight="1" x14ac:dyDescent="0.2">
      <c r="A51" s="19" t="s">
        <v>99</v>
      </c>
      <c r="B51" s="20">
        <v>5443</v>
      </c>
      <c r="C51" s="20">
        <v>2814</v>
      </c>
      <c r="D51" s="20">
        <v>2629</v>
      </c>
      <c r="E51" s="23" t="s">
        <v>100</v>
      </c>
      <c r="F51" s="20">
        <v>276</v>
      </c>
      <c r="G51" s="20">
        <v>53</v>
      </c>
      <c r="H51" s="22">
        <v>223</v>
      </c>
    </row>
    <row r="52" spans="1:10" ht="11.25" customHeight="1" x14ac:dyDescent="0.2">
      <c r="A52" s="19" t="s">
        <v>101</v>
      </c>
      <c r="B52" s="20">
        <v>5519</v>
      </c>
      <c r="C52" s="20">
        <v>2863</v>
      </c>
      <c r="D52" s="20">
        <v>2656</v>
      </c>
      <c r="E52" s="23" t="s">
        <v>102</v>
      </c>
      <c r="F52" s="20">
        <v>191</v>
      </c>
      <c r="G52" s="20">
        <v>42</v>
      </c>
      <c r="H52" s="22">
        <v>149</v>
      </c>
    </row>
    <row r="53" spans="1:10" ht="11.25" customHeight="1" x14ac:dyDescent="0.2">
      <c r="A53" s="19" t="s">
        <v>103</v>
      </c>
      <c r="B53" s="20">
        <v>5955</v>
      </c>
      <c r="C53" s="20">
        <v>3075</v>
      </c>
      <c r="D53" s="20">
        <v>2880</v>
      </c>
      <c r="E53" s="23" t="s">
        <v>104</v>
      </c>
      <c r="F53" s="20">
        <v>114</v>
      </c>
      <c r="G53" s="20">
        <v>13</v>
      </c>
      <c r="H53" s="22">
        <v>101</v>
      </c>
    </row>
    <row r="54" spans="1:10" ht="11.25" customHeight="1" x14ac:dyDescent="0.2">
      <c r="A54" s="19" t="s">
        <v>105</v>
      </c>
      <c r="B54" s="20">
        <v>6358</v>
      </c>
      <c r="C54" s="20">
        <v>3289</v>
      </c>
      <c r="D54" s="20">
        <v>3069</v>
      </c>
      <c r="E54" s="23" t="s">
        <v>106</v>
      </c>
      <c r="F54" s="20">
        <v>102</v>
      </c>
      <c r="G54" s="20">
        <v>19</v>
      </c>
      <c r="H54" s="22">
        <v>83</v>
      </c>
    </row>
    <row r="55" spans="1:10" ht="11.25" customHeight="1" x14ac:dyDescent="0.2">
      <c r="A55" s="19" t="s">
        <v>107</v>
      </c>
      <c r="B55" s="20">
        <v>6281</v>
      </c>
      <c r="C55" s="20">
        <v>3303</v>
      </c>
      <c r="D55" s="20">
        <v>2978</v>
      </c>
      <c r="E55" s="23" t="s">
        <v>108</v>
      </c>
      <c r="F55" s="20">
        <v>70</v>
      </c>
      <c r="G55" s="20">
        <v>14</v>
      </c>
      <c r="H55" s="22">
        <v>56</v>
      </c>
    </row>
    <row r="56" spans="1:10" ht="11.25" customHeight="1" thickBot="1" x14ac:dyDescent="0.25">
      <c r="A56" s="24"/>
      <c r="B56" s="25" t="s">
        <v>4</v>
      </c>
      <c r="C56" s="25" t="s">
        <v>4</v>
      </c>
      <c r="D56" s="25" t="s">
        <v>4</v>
      </c>
      <c r="E56" s="26" t="s">
        <v>109</v>
      </c>
      <c r="F56" s="27">
        <v>116</v>
      </c>
      <c r="G56" s="27">
        <v>8</v>
      </c>
      <c r="H56" s="28">
        <v>108</v>
      </c>
    </row>
    <row r="57" spans="1:10" ht="9" customHeight="1" thickBot="1" x14ac:dyDescent="0.25">
      <c r="A57" s="11"/>
      <c r="B57" s="11"/>
      <c r="C57" s="11"/>
      <c r="D57" s="11"/>
      <c r="E57" s="11"/>
      <c r="F57" s="11"/>
      <c r="G57" s="11"/>
      <c r="H57" s="11"/>
    </row>
    <row r="58" spans="1:10" ht="15" customHeight="1" x14ac:dyDescent="0.2">
      <c r="A58" s="3" t="s">
        <v>7</v>
      </c>
      <c r="B58" s="4" t="s">
        <v>3</v>
      </c>
      <c r="C58" s="4" t="s">
        <v>1</v>
      </c>
      <c r="D58" s="4" t="s">
        <v>2</v>
      </c>
      <c r="E58" s="4" t="s">
        <v>7</v>
      </c>
      <c r="F58" s="4" t="s">
        <v>3</v>
      </c>
      <c r="G58" s="4" t="s">
        <v>1</v>
      </c>
      <c r="H58" s="5" t="s">
        <v>2</v>
      </c>
    </row>
    <row r="59" spans="1:10" ht="12" customHeight="1" thickBot="1" x14ac:dyDescent="0.25">
      <c r="A59" s="13" t="s">
        <v>110</v>
      </c>
      <c r="B59" s="14">
        <f>SUM(B61:B70)+SUM(F61:F71)</f>
        <v>345047</v>
      </c>
      <c r="C59" s="14">
        <f>SUM(C61:C70)+SUM(G61:G71)</f>
        <v>171170</v>
      </c>
      <c r="D59" s="14">
        <f>SUM(D61:D70)+SUM(H61:H71)</f>
        <v>173877</v>
      </c>
      <c r="E59" s="15"/>
      <c r="F59" s="16"/>
      <c r="G59" s="16"/>
      <c r="H59" s="17"/>
    </row>
    <row r="60" spans="1:10" ht="5.25" customHeight="1" thickTop="1" x14ac:dyDescent="0.2">
      <c r="A60" s="29"/>
      <c r="B60" s="30"/>
      <c r="C60" s="30"/>
      <c r="D60" s="30"/>
      <c r="E60" s="15"/>
      <c r="F60" s="16"/>
      <c r="G60" s="16"/>
      <c r="H60" s="17"/>
    </row>
    <row r="61" spans="1:10" ht="11.25" customHeight="1" x14ac:dyDescent="0.2">
      <c r="A61" s="19" t="s">
        <v>111</v>
      </c>
      <c r="B61" s="20">
        <f>SUM(B6:B10)</f>
        <v>13023</v>
      </c>
      <c r="C61" s="20">
        <f>SUM(C6:C10)</f>
        <v>6742</v>
      </c>
      <c r="D61" s="20">
        <f>SUM(D6:D10)</f>
        <v>6281</v>
      </c>
      <c r="E61" s="23" t="s">
        <v>112</v>
      </c>
      <c r="F61" s="20">
        <f>SUM(F6:F10)</f>
        <v>29044</v>
      </c>
      <c r="G61" s="20">
        <f>SUM(G6:G10)</f>
        <v>15106</v>
      </c>
      <c r="H61" s="22">
        <f>SUM(H6:H10)</f>
        <v>13938</v>
      </c>
    </row>
    <row r="62" spans="1:10" ht="11.25" customHeight="1" x14ac:dyDescent="0.2">
      <c r="A62" s="19" t="s">
        <v>113</v>
      </c>
      <c r="B62" s="20">
        <f>SUM(B11:B15)</f>
        <v>14865</v>
      </c>
      <c r="C62" s="20">
        <f>SUM(C11:C15)</f>
        <v>7538</v>
      </c>
      <c r="D62" s="20">
        <f>SUM(D11:D15)</f>
        <v>7327</v>
      </c>
      <c r="E62" s="23" t="s">
        <v>114</v>
      </c>
      <c r="F62" s="20">
        <f>SUM(F11:F15)</f>
        <v>21403</v>
      </c>
      <c r="G62" s="20">
        <f>SUM(G11:G15)</f>
        <v>11156</v>
      </c>
      <c r="H62" s="22">
        <f>SUM(H11:H15)</f>
        <v>10247</v>
      </c>
    </row>
    <row r="63" spans="1:10" ht="11.25" customHeight="1" x14ac:dyDescent="0.2">
      <c r="A63" s="19" t="s">
        <v>115</v>
      </c>
      <c r="B63" s="20">
        <f>SUM(B16:B20)</f>
        <v>15416</v>
      </c>
      <c r="C63" s="20">
        <f>SUM(C16:C20)</f>
        <v>7906</v>
      </c>
      <c r="D63" s="20">
        <f>SUM(D16:D20)</f>
        <v>7510</v>
      </c>
      <c r="E63" s="23" t="s">
        <v>116</v>
      </c>
      <c r="F63" s="20">
        <f>SUM(F16:F20)</f>
        <v>17141</v>
      </c>
      <c r="G63" s="20">
        <f>SUM(G16:G20)</f>
        <v>8603</v>
      </c>
      <c r="H63" s="22">
        <f>SUM(H16:H20)</f>
        <v>8538</v>
      </c>
    </row>
    <row r="64" spans="1:10" ht="11.25" customHeight="1" x14ac:dyDescent="0.2">
      <c r="A64" s="19" t="s">
        <v>117</v>
      </c>
      <c r="B64" s="20">
        <f>SUM(B21:B25)</f>
        <v>15485</v>
      </c>
      <c r="C64" s="20">
        <f>SUM(C21:C25)</f>
        <v>7849</v>
      </c>
      <c r="D64" s="20">
        <f>SUM(D21:D25)</f>
        <v>7636</v>
      </c>
      <c r="E64" s="23" t="s">
        <v>118</v>
      </c>
      <c r="F64" s="20">
        <f>SUM(F21:F25)</f>
        <v>18125</v>
      </c>
      <c r="G64" s="20">
        <f>SUM(G21:G25)</f>
        <v>8734</v>
      </c>
      <c r="H64" s="22">
        <f>SUM(H21:H25)</f>
        <v>9391</v>
      </c>
      <c r="I64" s="31"/>
      <c r="J64" s="31"/>
    </row>
    <row r="65" spans="1:8" ht="11.25" customHeight="1" x14ac:dyDescent="0.2">
      <c r="A65" s="19" t="s">
        <v>119</v>
      </c>
      <c r="B65" s="20">
        <f>SUM(B26:B30)</f>
        <v>17957</v>
      </c>
      <c r="C65" s="20">
        <f>SUM(C26:C30)</f>
        <v>9070</v>
      </c>
      <c r="D65" s="20">
        <f>SUM(D26:D30)</f>
        <v>8887</v>
      </c>
      <c r="E65" s="23" t="s">
        <v>120</v>
      </c>
      <c r="F65" s="20">
        <f>SUM(F26:F30)</f>
        <v>23948</v>
      </c>
      <c r="G65" s="20">
        <f>SUM(G26:G30)</f>
        <v>11083</v>
      </c>
      <c r="H65" s="22">
        <f>SUM(H26:H30)</f>
        <v>12865</v>
      </c>
    </row>
    <row r="66" spans="1:8" ht="11.25" customHeight="1" x14ac:dyDescent="0.2">
      <c r="A66" s="19" t="s">
        <v>121</v>
      </c>
      <c r="B66" s="20">
        <f>SUM(B31:B35)</f>
        <v>18656</v>
      </c>
      <c r="C66" s="20">
        <f>SUM(C31:C35)</f>
        <v>9452</v>
      </c>
      <c r="D66" s="20">
        <f>SUM(D31:D35)</f>
        <v>9204</v>
      </c>
      <c r="E66" s="23" t="s">
        <v>122</v>
      </c>
      <c r="F66" s="20">
        <f>SUM(F31:F35)</f>
        <v>19033</v>
      </c>
      <c r="G66" s="20">
        <f>SUM(G31:G35)</f>
        <v>8427</v>
      </c>
      <c r="H66" s="22">
        <f>SUM(H31:H35)</f>
        <v>10606</v>
      </c>
    </row>
    <row r="67" spans="1:8" ht="11.25" customHeight="1" x14ac:dyDescent="0.2">
      <c r="A67" s="19" t="s">
        <v>123</v>
      </c>
      <c r="B67" s="20">
        <f>SUM(B36:B40)</f>
        <v>19219</v>
      </c>
      <c r="C67" s="20">
        <f>SUM(C36:C40)</f>
        <v>9814</v>
      </c>
      <c r="D67" s="20">
        <f>SUM(D36:D40)</f>
        <v>9405</v>
      </c>
      <c r="E67" s="23" t="s">
        <v>124</v>
      </c>
      <c r="F67" s="20">
        <f>SUM(F36:F40)</f>
        <v>15245</v>
      </c>
      <c r="G67" s="20">
        <f>SUM(G36:G40)</f>
        <v>6725</v>
      </c>
      <c r="H67" s="22">
        <f>SUM(H36:H40)</f>
        <v>8520</v>
      </c>
    </row>
    <row r="68" spans="1:8" ht="11.25" customHeight="1" x14ac:dyDescent="0.2">
      <c r="A68" s="19" t="s">
        <v>125</v>
      </c>
      <c r="B68" s="20">
        <f>SUM(B41:B45)</f>
        <v>21545</v>
      </c>
      <c r="C68" s="20">
        <f>SUM(C41:C45)</f>
        <v>11004</v>
      </c>
      <c r="D68" s="20">
        <f>SUM(D41:D45)</f>
        <v>10541</v>
      </c>
      <c r="E68" s="23" t="s">
        <v>126</v>
      </c>
      <c r="F68" s="20">
        <f>SUM(F41:F45)</f>
        <v>7854</v>
      </c>
      <c r="G68" s="20">
        <f>SUM(G41:G45)</f>
        <v>3259</v>
      </c>
      <c r="H68" s="22">
        <f>SUM(H41:H45)</f>
        <v>4595</v>
      </c>
    </row>
    <row r="69" spans="1:8" ht="11.25" customHeight="1" x14ac:dyDescent="0.2">
      <c r="A69" s="19" t="s">
        <v>127</v>
      </c>
      <c r="B69" s="20">
        <f>SUM(B46:B50)</f>
        <v>23975</v>
      </c>
      <c r="C69" s="20">
        <f>SUM(C46:C50)</f>
        <v>12410</v>
      </c>
      <c r="D69" s="20">
        <f>SUM(D46:D50)</f>
        <v>11565</v>
      </c>
      <c r="E69" s="23" t="s">
        <v>128</v>
      </c>
      <c r="F69" s="20">
        <f>SUM(F46:F50)</f>
        <v>2688</v>
      </c>
      <c r="G69" s="20">
        <f>SUM(G46:G50)</f>
        <v>799</v>
      </c>
      <c r="H69" s="22">
        <f>SUM(H46:H50)</f>
        <v>1889</v>
      </c>
    </row>
    <row r="70" spans="1:8" ht="11.25" customHeight="1" x14ac:dyDescent="0.2">
      <c r="A70" s="19" t="s">
        <v>129</v>
      </c>
      <c r="B70" s="20">
        <f>SUM(B51:B55)</f>
        <v>29556</v>
      </c>
      <c r="C70" s="20">
        <f>SUM(C51:C55)</f>
        <v>15344</v>
      </c>
      <c r="D70" s="20">
        <f>SUM(D51:D55)</f>
        <v>14212</v>
      </c>
      <c r="E70" s="23" t="s">
        <v>130</v>
      </c>
      <c r="F70" s="20">
        <f>SUM(F51:F55)</f>
        <v>753</v>
      </c>
      <c r="G70" s="20">
        <f>SUM(G51:G55)</f>
        <v>141</v>
      </c>
      <c r="H70" s="22">
        <f>SUM(H51:H55)</f>
        <v>612</v>
      </c>
    </row>
    <row r="71" spans="1:8" ht="11.25" customHeight="1" thickBot="1" x14ac:dyDescent="0.25">
      <c r="A71" s="32"/>
      <c r="B71" s="27"/>
      <c r="C71" s="27"/>
      <c r="D71" s="27"/>
      <c r="E71" s="26" t="s">
        <v>131</v>
      </c>
      <c r="F71" s="27">
        <f>F56</f>
        <v>116</v>
      </c>
      <c r="G71" s="27">
        <f>G56</f>
        <v>8</v>
      </c>
      <c r="H71" s="28">
        <f>H56</f>
        <v>108</v>
      </c>
    </row>
    <row r="72" spans="1:8" ht="13.8" thickBot="1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33" t="s">
        <v>132</v>
      </c>
      <c r="B73" s="34"/>
      <c r="C73" s="35" t="s">
        <v>3</v>
      </c>
      <c r="D73" s="34"/>
      <c r="E73" s="35" t="s">
        <v>133</v>
      </c>
      <c r="F73" s="34"/>
      <c r="G73" s="35" t="s">
        <v>2</v>
      </c>
      <c r="H73" s="36"/>
    </row>
    <row r="74" spans="1:8" ht="13.8" thickBot="1" x14ac:dyDescent="0.25">
      <c r="A74" s="37" t="s">
        <v>8</v>
      </c>
      <c r="B74" s="38"/>
      <c r="C74" s="39">
        <f>SUM(C75:C77)</f>
        <v>345047</v>
      </c>
      <c r="D74" s="40" t="str">
        <f>IF(C74=B59,"","ERROR")</f>
        <v/>
      </c>
      <c r="E74" s="39">
        <f t="shared" ref="E74:G74" si="0">SUM(E75:E77)</f>
        <v>171170</v>
      </c>
      <c r="F74" s="40" t="str">
        <f>IF(E74=C59,"","ERROR")</f>
        <v/>
      </c>
      <c r="G74" s="39">
        <f t="shared" si="0"/>
        <v>173877</v>
      </c>
      <c r="H74" s="41" t="str">
        <f>IF(G74=D59,"","ERROR")</f>
        <v/>
      </c>
    </row>
    <row r="75" spans="1:8" ht="13.8" thickTop="1" x14ac:dyDescent="0.2">
      <c r="A75" s="42" t="s">
        <v>134</v>
      </c>
      <c r="B75" s="21" t="s">
        <v>135</v>
      </c>
      <c r="C75" s="43">
        <f>E75+G75</f>
        <v>43304</v>
      </c>
      <c r="D75" s="44">
        <f>C75/C74</f>
        <v>0.1255017432407759</v>
      </c>
      <c r="E75" s="43">
        <f>SUM(C61:C63)</f>
        <v>22186</v>
      </c>
      <c r="F75" s="44">
        <f>E75/E74</f>
        <v>0.1296138341999182</v>
      </c>
      <c r="G75" s="43">
        <f>SUM(D61:D63)</f>
        <v>21118</v>
      </c>
      <c r="H75" s="45">
        <f>G75/G74</f>
        <v>0.12145367127337141</v>
      </c>
    </row>
    <row r="76" spans="1:8" x14ac:dyDescent="0.2">
      <c r="A76" s="42" t="s">
        <v>136</v>
      </c>
      <c r="B76" s="21" t="s">
        <v>137</v>
      </c>
      <c r="C76" s="46">
        <f>E76+G76</f>
        <v>213981</v>
      </c>
      <c r="D76" s="47">
        <f>C76/C74</f>
        <v>0.62015029836515023</v>
      </c>
      <c r="E76" s="46">
        <f>SUM(C64:C70,G61:G63)</f>
        <v>109808</v>
      </c>
      <c r="F76" s="47">
        <f>E76/E74</f>
        <v>0.64151428404510136</v>
      </c>
      <c r="G76" s="46">
        <f>SUM(D64:D70,H61:H63)</f>
        <v>104173</v>
      </c>
      <c r="H76" s="48">
        <f>G76/G74</f>
        <v>0.59911891739563028</v>
      </c>
    </row>
    <row r="77" spans="1:8" ht="13.8" thickBot="1" x14ac:dyDescent="0.25">
      <c r="A77" s="49" t="s">
        <v>138</v>
      </c>
      <c r="B77" s="50" t="s">
        <v>139</v>
      </c>
      <c r="C77" s="51">
        <f>E77+G77</f>
        <v>87762</v>
      </c>
      <c r="D77" s="52">
        <f>C77/C74</f>
        <v>0.25434795839407387</v>
      </c>
      <c r="E77" s="51">
        <f>SUM(G64:G71)</f>
        <v>39176</v>
      </c>
      <c r="F77" s="52">
        <f>E77/E74</f>
        <v>0.22887188175498044</v>
      </c>
      <c r="G77" s="51">
        <f>SUM(H64:H71)</f>
        <v>48586</v>
      </c>
      <c r="H77" s="53">
        <f>G77/G74</f>
        <v>0.27942741133099835</v>
      </c>
    </row>
    <row r="78" spans="1:8" x14ac:dyDescent="0.2">
      <c r="A78" s="54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1"/>
  <conditionalFormatting sqref="C74">
    <cfRule type="cellIs" dxfId="35" priority="3" operator="notEqual">
      <formula>$B$59</formula>
    </cfRule>
  </conditionalFormatting>
  <conditionalFormatting sqref="E74">
    <cfRule type="cellIs" dxfId="34" priority="2" operator="notEqual">
      <formula>$C$59</formula>
    </cfRule>
  </conditionalFormatting>
  <conditionalFormatting sqref="G74">
    <cfRule type="cellIs" dxfId="33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7" customWidth="1"/>
    <col min="5" max="5" width="11.21875" style="12" customWidth="1"/>
    <col min="6" max="8" width="11.21875" style="7" customWidth="1"/>
    <col min="9" max="16384" width="9" style="7"/>
  </cols>
  <sheetData>
    <row r="1" spans="1:10" ht="18.7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6"/>
      <c r="J1" s="6"/>
    </row>
    <row r="2" spans="1:10" ht="16.5" customHeight="1" thickBot="1" x14ac:dyDescent="0.25">
      <c r="A2" s="2"/>
      <c r="B2" s="2"/>
      <c r="C2" s="2"/>
      <c r="D2" s="2"/>
      <c r="E2" s="8"/>
      <c r="F2" s="2"/>
      <c r="G2" s="2"/>
      <c r="H2" s="9" t="s">
        <v>149</v>
      </c>
      <c r="I2" s="6"/>
      <c r="J2" s="10"/>
    </row>
    <row r="3" spans="1:10" s="12" customFormat="1" ht="15" customHeight="1" x14ac:dyDescent="0.2">
      <c r="A3" s="3" t="s">
        <v>6</v>
      </c>
      <c r="B3" s="4" t="s">
        <v>3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1</v>
      </c>
      <c r="H3" s="5" t="s">
        <v>2</v>
      </c>
      <c r="I3" s="11"/>
      <c r="J3" s="11"/>
    </row>
    <row r="4" spans="1:10" ht="12" customHeight="1" thickBot="1" x14ac:dyDescent="0.25">
      <c r="A4" s="13" t="s">
        <v>8</v>
      </c>
      <c r="B4" s="14">
        <f>SUM(B6:B55,F6:F56)</f>
        <v>344280</v>
      </c>
      <c r="C4" s="14">
        <f>SUM(C6:C55,G6:G56)</f>
        <v>170750</v>
      </c>
      <c r="D4" s="14">
        <f>SUM(D6:D55,H6:H56)</f>
        <v>173530</v>
      </c>
      <c r="E4" s="15"/>
      <c r="F4" s="16"/>
      <c r="G4" s="16"/>
      <c r="H4" s="17"/>
    </row>
    <row r="5" spans="1:10" ht="5.25" customHeight="1" thickTop="1" x14ac:dyDescent="0.2">
      <c r="A5" s="18"/>
      <c r="B5" s="16"/>
      <c r="C5" s="16"/>
      <c r="D5" s="16"/>
      <c r="E5" s="15"/>
      <c r="F5" s="16"/>
      <c r="G5" s="16"/>
      <c r="H5" s="17"/>
    </row>
    <row r="6" spans="1:10" ht="11.25" customHeight="1" x14ac:dyDescent="0.2">
      <c r="A6" s="19" t="s">
        <v>9</v>
      </c>
      <c r="B6" s="20">
        <v>2351</v>
      </c>
      <c r="C6" s="20">
        <v>1201</v>
      </c>
      <c r="D6" s="20">
        <v>1150</v>
      </c>
      <c r="E6" s="21" t="s">
        <v>10</v>
      </c>
      <c r="F6" s="20">
        <v>6322</v>
      </c>
      <c r="G6" s="20">
        <v>3234</v>
      </c>
      <c r="H6" s="22">
        <v>3088</v>
      </c>
    </row>
    <row r="7" spans="1:10" ht="11.25" customHeight="1" x14ac:dyDescent="0.2">
      <c r="A7" s="19" t="s">
        <v>11</v>
      </c>
      <c r="B7" s="20">
        <v>2305</v>
      </c>
      <c r="C7" s="20">
        <v>1178</v>
      </c>
      <c r="D7" s="20">
        <v>1127</v>
      </c>
      <c r="E7" s="21" t="s">
        <v>12</v>
      </c>
      <c r="F7" s="20">
        <v>6247</v>
      </c>
      <c r="G7" s="20">
        <v>3264</v>
      </c>
      <c r="H7" s="22">
        <v>2983</v>
      </c>
    </row>
    <row r="8" spans="1:10" ht="11.25" customHeight="1" x14ac:dyDescent="0.2">
      <c r="A8" s="19" t="s">
        <v>13</v>
      </c>
      <c r="B8" s="20">
        <v>2514</v>
      </c>
      <c r="C8" s="20">
        <v>1301</v>
      </c>
      <c r="D8" s="20">
        <v>1213</v>
      </c>
      <c r="E8" s="21" t="s">
        <v>14</v>
      </c>
      <c r="F8" s="20">
        <v>5734</v>
      </c>
      <c r="G8" s="20">
        <v>3004</v>
      </c>
      <c r="H8" s="22">
        <v>2730</v>
      </c>
    </row>
    <row r="9" spans="1:10" ht="11.25" customHeight="1" x14ac:dyDescent="0.2">
      <c r="A9" s="19" t="s">
        <v>15</v>
      </c>
      <c r="B9" s="20">
        <v>2608</v>
      </c>
      <c r="C9" s="20">
        <v>1401</v>
      </c>
      <c r="D9" s="20">
        <v>1207</v>
      </c>
      <c r="E9" s="21" t="s">
        <v>16</v>
      </c>
      <c r="F9" s="20">
        <v>5790</v>
      </c>
      <c r="G9" s="20">
        <v>2967</v>
      </c>
      <c r="H9" s="22">
        <v>2823</v>
      </c>
    </row>
    <row r="10" spans="1:10" ht="11.25" customHeight="1" x14ac:dyDescent="0.2">
      <c r="A10" s="19" t="s">
        <v>17</v>
      </c>
      <c r="B10" s="20">
        <v>2779</v>
      </c>
      <c r="C10" s="20">
        <v>1425</v>
      </c>
      <c r="D10" s="20">
        <v>1354</v>
      </c>
      <c r="E10" s="21" t="s">
        <v>18</v>
      </c>
      <c r="F10" s="20">
        <v>5422</v>
      </c>
      <c r="G10" s="20">
        <v>2832</v>
      </c>
      <c r="H10" s="22">
        <v>2590</v>
      </c>
    </row>
    <row r="11" spans="1:10" ht="11.25" customHeight="1" x14ac:dyDescent="0.2">
      <c r="A11" s="19" t="s">
        <v>19</v>
      </c>
      <c r="B11" s="20">
        <v>2868</v>
      </c>
      <c r="C11" s="20">
        <v>1484</v>
      </c>
      <c r="D11" s="20">
        <v>1384</v>
      </c>
      <c r="E11" s="21" t="s">
        <v>20</v>
      </c>
      <c r="F11" s="20">
        <v>5381</v>
      </c>
      <c r="G11" s="20">
        <v>2810</v>
      </c>
      <c r="H11" s="22">
        <v>2571</v>
      </c>
    </row>
    <row r="12" spans="1:10" ht="11.25" customHeight="1" x14ac:dyDescent="0.2">
      <c r="A12" s="19" t="s">
        <v>21</v>
      </c>
      <c r="B12" s="20">
        <v>2990</v>
      </c>
      <c r="C12" s="20">
        <v>1498</v>
      </c>
      <c r="D12" s="20">
        <v>1492</v>
      </c>
      <c r="E12" s="21" t="s">
        <v>22</v>
      </c>
      <c r="F12" s="20">
        <v>4077</v>
      </c>
      <c r="G12" s="20">
        <v>2125</v>
      </c>
      <c r="H12" s="22">
        <v>1952</v>
      </c>
    </row>
    <row r="13" spans="1:10" ht="11.25" customHeight="1" x14ac:dyDescent="0.2">
      <c r="A13" s="19" t="s">
        <v>23</v>
      </c>
      <c r="B13" s="20">
        <v>2931</v>
      </c>
      <c r="C13" s="20">
        <v>1517</v>
      </c>
      <c r="D13" s="20">
        <v>1414</v>
      </c>
      <c r="E13" s="21" t="s">
        <v>24</v>
      </c>
      <c r="F13" s="20">
        <v>4795</v>
      </c>
      <c r="G13" s="20">
        <v>2500</v>
      </c>
      <c r="H13" s="22">
        <v>2295</v>
      </c>
    </row>
    <row r="14" spans="1:10" ht="11.25" customHeight="1" x14ac:dyDescent="0.2">
      <c r="A14" s="19" t="s">
        <v>25</v>
      </c>
      <c r="B14" s="20">
        <v>2932</v>
      </c>
      <c r="C14" s="20">
        <v>1467</v>
      </c>
      <c r="D14" s="20">
        <v>1465</v>
      </c>
      <c r="E14" s="21" t="s">
        <v>26</v>
      </c>
      <c r="F14" s="20">
        <v>4355</v>
      </c>
      <c r="G14" s="20">
        <v>2252</v>
      </c>
      <c r="H14" s="22">
        <v>2103</v>
      </c>
    </row>
    <row r="15" spans="1:10" ht="11.25" customHeight="1" x14ac:dyDescent="0.2">
      <c r="A15" s="19" t="s">
        <v>27</v>
      </c>
      <c r="B15" s="20">
        <v>2947</v>
      </c>
      <c r="C15" s="20">
        <v>1497</v>
      </c>
      <c r="D15" s="20">
        <v>1450</v>
      </c>
      <c r="E15" s="21" t="s">
        <v>28</v>
      </c>
      <c r="F15" s="20">
        <v>4068</v>
      </c>
      <c r="G15" s="20">
        <v>2097</v>
      </c>
      <c r="H15" s="22">
        <v>1971</v>
      </c>
    </row>
    <row r="16" spans="1:10" ht="11.25" customHeight="1" x14ac:dyDescent="0.2">
      <c r="A16" s="19" t="s">
        <v>29</v>
      </c>
      <c r="B16" s="20">
        <v>3037</v>
      </c>
      <c r="C16" s="20">
        <v>1544</v>
      </c>
      <c r="D16" s="20">
        <v>1493</v>
      </c>
      <c r="E16" s="21" t="s">
        <v>30</v>
      </c>
      <c r="F16" s="20">
        <v>3775</v>
      </c>
      <c r="G16" s="20">
        <v>1994</v>
      </c>
      <c r="H16" s="22">
        <v>1781</v>
      </c>
    </row>
    <row r="17" spans="1:8" ht="11.25" customHeight="1" x14ac:dyDescent="0.2">
      <c r="A17" s="19" t="s">
        <v>31</v>
      </c>
      <c r="B17" s="20">
        <v>3003</v>
      </c>
      <c r="C17" s="20">
        <v>1560</v>
      </c>
      <c r="D17" s="20">
        <v>1443</v>
      </c>
      <c r="E17" s="21" t="s">
        <v>32</v>
      </c>
      <c r="F17" s="20">
        <v>3451</v>
      </c>
      <c r="G17" s="20">
        <v>1709</v>
      </c>
      <c r="H17" s="22">
        <v>1742</v>
      </c>
    </row>
    <row r="18" spans="1:8" ht="11.25" customHeight="1" x14ac:dyDescent="0.2">
      <c r="A18" s="19" t="s">
        <v>33</v>
      </c>
      <c r="B18" s="20">
        <v>3188</v>
      </c>
      <c r="C18" s="20">
        <v>1645</v>
      </c>
      <c r="D18" s="20">
        <v>1543</v>
      </c>
      <c r="E18" s="21" t="s">
        <v>34</v>
      </c>
      <c r="F18" s="20">
        <v>3434</v>
      </c>
      <c r="G18" s="20">
        <v>1705</v>
      </c>
      <c r="H18" s="22">
        <v>1729</v>
      </c>
    </row>
    <row r="19" spans="1:8" ht="11.25" customHeight="1" x14ac:dyDescent="0.2">
      <c r="A19" s="19" t="s">
        <v>35</v>
      </c>
      <c r="B19" s="20">
        <v>3091</v>
      </c>
      <c r="C19" s="20">
        <v>1552</v>
      </c>
      <c r="D19" s="20">
        <v>1539</v>
      </c>
      <c r="E19" s="21" t="s">
        <v>36</v>
      </c>
      <c r="F19" s="20">
        <v>3456</v>
      </c>
      <c r="G19" s="20">
        <v>1762</v>
      </c>
      <c r="H19" s="22">
        <v>1694</v>
      </c>
    </row>
    <row r="20" spans="1:8" ht="11.25" customHeight="1" x14ac:dyDescent="0.2">
      <c r="A20" s="19" t="s">
        <v>37</v>
      </c>
      <c r="B20" s="20">
        <v>3140</v>
      </c>
      <c r="C20" s="20">
        <v>1620</v>
      </c>
      <c r="D20" s="20">
        <v>1520</v>
      </c>
      <c r="E20" s="21" t="s">
        <v>38</v>
      </c>
      <c r="F20" s="20">
        <v>3344</v>
      </c>
      <c r="G20" s="20">
        <v>1644</v>
      </c>
      <c r="H20" s="22">
        <v>1700</v>
      </c>
    </row>
    <row r="21" spans="1:8" ht="11.25" customHeight="1" x14ac:dyDescent="0.2">
      <c r="A21" s="19" t="s">
        <v>39</v>
      </c>
      <c r="B21" s="20">
        <v>3089</v>
      </c>
      <c r="C21" s="20">
        <v>1546</v>
      </c>
      <c r="D21" s="20">
        <v>1543</v>
      </c>
      <c r="E21" s="21" t="s">
        <v>40</v>
      </c>
      <c r="F21" s="20">
        <v>3179</v>
      </c>
      <c r="G21" s="20">
        <v>1614</v>
      </c>
      <c r="H21" s="22">
        <v>1565</v>
      </c>
    </row>
    <row r="22" spans="1:8" ht="11.25" customHeight="1" x14ac:dyDescent="0.2">
      <c r="A22" s="19" t="s">
        <v>41</v>
      </c>
      <c r="B22" s="20">
        <v>2932</v>
      </c>
      <c r="C22" s="20">
        <v>1505</v>
      </c>
      <c r="D22" s="20">
        <v>1427</v>
      </c>
      <c r="E22" s="21" t="s">
        <v>42</v>
      </c>
      <c r="F22" s="20">
        <v>3345</v>
      </c>
      <c r="G22" s="20">
        <v>1628</v>
      </c>
      <c r="H22" s="22">
        <v>1717</v>
      </c>
    </row>
    <row r="23" spans="1:8" ht="11.25" customHeight="1" x14ac:dyDescent="0.2">
      <c r="A23" s="19" t="s">
        <v>43</v>
      </c>
      <c r="B23" s="20">
        <v>3006</v>
      </c>
      <c r="C23" s="20">
        <v>1585</v>
      </c>
      <c r="D23" s="20">
        <v>1421</v>
      </c>
      <c r="E23" s="21" t="s">
        <v>44</v>
      </c>
      <c r="F23" s="20">
        <v>3561</v>
      </c>
      <c r="G23" s="20">
        <v>1715</v>
      </c>
      <c r="H23" s="22">
        <v>1846</v>
      </c>
    </row>
    <row r="24" spans="1:8" ht="11.25" customHeight="1" x14ac:dyDescent="0.2">
      <c r="A24" s="19" t="s">
        <v>45</v>
      </c>
      <c r="B24" s="20">
        <v>3112</v>
      </c>
      <c r="C24" s="20">
        <v>1556</v>
      </c>
      <c r="D24" s="20">
        <v>1556</v>
      </c>
      <c r="E24" s="21" t="s">
        <v>46</v>
      </c>
      <c r="F24" s="20">
        <v>3488</v>
      </c>
      <c r="G24" s="20">
        <v>1726</v>
      </c>
      <c r="H24" s="22">
        <v>1762</v>
      </c>
    </row>
    <row r="25" spans="1:8" ht="11.25" customHeight="1" x14ac:dyDescent="0.2">
      <c r="A25" s="19" t="s">
        <v>47</v>
      </c>
      <c r="B25" s="20">
        <v>3316</v>
      </c>
      <c r="C25" s="20">
        <v>1620</v>
      </c>
      <c r="D25" s="20">
        <v>1696</v>
      </c>
      <c r="E25" s="21" t="s">
        <v>48</v>
      </c>
      <c r="F25" s="20">
        <v>3737</v>
      </c>
      <c r="G25" s="20">
        <v>1758</v>
      </c>
      <c r="H25" s="22">
        <v>1979</v>
      </c>
    </row>
    <row r="26" spans="1:8" ht="11.25" customHeight="1" x14ac:dyDescent="0.2">
      <c r="A26" s="19" t="s">
        <v>49</v>
      </c>
      <c r="B26" s="20">
        <v>3267</v>
      </c>
      <c r="C26" s="20">
        <v>1658</v>
      </c>
      <c r="D26" s="20">
        <v>1609</v>
      </c>
      <c r="E26" s="21" t="s">
        <v>50</v>
      </c>
      <c r="F26" s="20">
        <v>4013</v>
      </c>
      <c r="G26" s="20">
        <v>1880</v>
      </c>
      <c r="H26" s="22">
        <v>2133</v>
      </c>
    </row>
    <row r="27" spans="1:8" ht="11.25" customHeight="1" x14ac:dyDescent="0.2">
      <c r="A27" s="19" t="s">
        <v>51</v>
      </c>
      <c r="B27" s="20">
        <v>3415</v>
      </c>
      <c r="C27" s="20">
        <v>1751</v>
      </c>
      <c r="D27" s="20">
        <v>1664</v>
      </c>
      <c r="E27" s="21" t="s">
        <v>52</v>
      </c>
      <c r="F27" s="20">
        <v>4199</v>
      </c>
      <c r="G27" s="20">
        <v>1972</v>
      </c>
      <c r="H27" s="22">
        <v>2227</v>
      </c>
    </row>
    <row r="28" spans="1:8" ht="11.25" customHeight="1" x14ac:dyDescent="0.2">
      <c r="A28" s="19" t="s">
        <v>53</v>
      </c>
      <c r="B28" s="20">
        <v>3621</v>
      </c>
      <c r="C28" s="20">
        <v>1821</v>
      </c>
      <c r="D28" s="20">
        <v>1800</v>
      </c>
      <c r="E28" s="21" t="s">
        <v>54</v>
      </c>
      <c r="F28" s="20">
        <v>4582</v>
      </c>
      <c r="G28" s="20">
        <v>2141</v>
      </c>
      <c r="H28" s="22">
        <v>2441</v>
      </c>
    </row>
    <row r="29" spans="1:8" ht="11.25" customHeight="1" x14ac:dyDescent="0.2">
      <c r="A29" s="19" t="s">
        <v>55</v>
      </c>
      <c r="B29" s="20">
        <v>3668</v>
      </c>
      <c r="C29" s="20">
        <v>1855</v>
      </c>
      <c r="D29" s="20">
        <v>1813</v>
      </c>
      <c r="E29" s="21" t="s">
        <v>56</v>
      </c>
      <c r="F29" s="20">
        <v>5018</v>
      </c>
      <c r="G29" s="20">
        <v>2288</v>
      </c>
      <c r="H29" s="22">
        <v>2730</v>
      </c>
    </row>
    <row r="30" spans="1:8" ht="11.25" customHeight="1" x14ac:dyDescent="0.2">
      <c r="A30" s="19" t="s">
        <v>57</v>
      </c>
      <c r="B30" s="20">
        <v>3874</v>
      </c>
      <c r="C30" s="20">
        <v>1908</v>
      </c>
      <c r="D30" s="20">
        <v>1966</v>
      </c>
      <c r="E30" s="21" t="s">
        <v>58</v>
      </c>
      <c r="F30" s="20">
        <v>5020</v>
      </c>
      <c r="G30" s="20">
        <v>2266</v>
      </c>
      <c r="H30" s="22">
        <v>2754</v>
      </c>
    </row>
    <row r="31" spans="1:8" ht="11.25" customHeight="1" x14ac:dyDescent="0.2">
      <c r="A31" s="19" t="s">
        <v>59</v>
      </c>
      <c r="B31" s="20">
        <v>3769</v>
      </c>
      <c r="C31" s="20">
        <v>1858</v>
      </c>
      <c r="D31" s="20">
        <v>1911</v>
      </c>
      <c r="E31" s="21" t="s">
        <v>60</v>
      </c>
      <c r="F31" s="20">
        <v>4991</v>
      </c>
      <c r="G31" s="20">
        <v>2229</v>
      </c>
      <c r="H31" s="22">
        <v>2762</v>
      </c>
    </row>
    <row r="32" spans="1:8" ht="11.25" customHeight="1" x14ac:dyDescent="0.2">
      <c r="A32" s="19" t="s">
        <v>61</v>
      </c>
      <c r="B32" s="20">
        <v>3700</v>
      </c>
      <c r="C32" s="20">
        <v>1879</v>
      </c>
      <c r="D32" s="20">
        <v>1821</v>
      </c>
      <c r="E32" s="23" t="s">
        <v>62</v>
      </c>
      <c r="F32" s="20">
        <v>3138</v>
      </c>
      <c r="G32" s="20">
        <v>1393</v>
      </c>
      <c r="H32" s="22">
        <v>1745</v>
      </c>
    </row>
    <row r="33" spans="1:8" ht="11.25" customHeight="1" x14ac:dyDescent="0.2">
      <c r="A33" s="19" t="s">
        <v>63</v>
      </c>
      <c r="B33" s="20">
        <v>3914</v>
      </c>
      <c r="C33" s="20">
        <v>1989</v>
      </c>
      <c r="D33" s="20">
        <v>1925</v>
      </c>
      <c r="E33" s="23" t="s">
        <v>64</v>
      </c>
      <c r="F33" s="20">
        <v>3352</v>
      </c>
      <c r="G33" s="20">
        <v>1519</v>
      </c>
      <c r="H33" s="22">
        <v>1833</v>
      </c>
    </row>
    <row r="34" spans="1:8" ht="11.25" customHeight="1" x14ac:dyDescent="0.2">
      <c r="A34" s="19" t="s">
        <v>65</v>
      </c>
      <c r="B34" s="20">
        <v>3654</v>
      </c>
      <c r="C34" s="20">
        <v>1895</v>
      </c>
      <c r="D34" s="20">
        <v>1759</v>
      </c>
      <c r="E34" s="23" t="s">
        <v>66</v>
      </c>
      <c r="F34" s="20">
        <v>4072</v>
      </c>
      <c r="G34" s="20">
        <v>1811</v>
      </c>
      <c r="H34" s="22">
        <v>2261</v>
      </c>
    </row>
    <row r="35" spans="1:8" ht="11.25" customHeight="1" x14ac:dyDescent="0.2">
      <c r="A35" s="19" t="s">
        <v>67</v>
      </c>
      <c r="B35" s="20">
        <v>3617</v>
      </c>
      <c r="C35" s="20">
        <v>1854</v>
      </c>
      <c r="D35" s="20">
        <v>1763</v>
      </c>
      <c r="E35" s="23" t="s">
        <v>68</v>
      </c>
      <c r="F35" s="20">
        <v>4044</v>
      </c>
      <c r="G35" s="20">
        <v>1728</v>
      </c>
      <c r="H35" s="22">
        <v>2316</v>
      </c>
    </row>
    <row r="36" spans="1:8" ht="11.25" customHeight="1" x14ac:dyDescent="0.2">
      <c r="A36" s="19" t="s">
        <v>69</v>
      </c>
      <c r="B36" s="20">
        <v>3676</v>
      </c>
      <c r="C36" s="20">
        <v>1864</v>
      </c>
      <c r="D36" s="20">
        <v>1812</v>
      </c>
      <c r="E36" s="23" t="s">
        <v>70</v>
      </c>
      <c r="F36" s="20">
        <v>3955</v>
      </c>
      <c r="G36" s="20">
        <v>1724</v>
      </c>
      <c r="H36" s="22">
        <v>2231</v>
      </c>
    </row>
    <row r="37" spans="1:8" ht="11.25" customHeight="1" x14ac:dyDescent="0.2">
      <c r="A37" s="19" t="s">
        <v>71</v>
      </c>
      <c r="B37" s="20">
        <v>3749</v>
      </c>
      <c r="C37" s="20">
        <v>1946</v>
      </c>
      <c r="D37" s="20">
        <v>1803</v>
      </c>
      <c r="E37" s="23" t="s">
        <v>72</v>
      </c>
      <c r="F37" s="20">
        <v>3537</v>
      </c>
      <c r="G37" s="20">
        <v>1541</v>
      </c>
      <c r="H37" s="22">
        <v>1996</v>
      </c>
    </row>
    <row r="38" spans="1:8" ht="11.25" customHeight="1" x14ac:dyDescent="0.2">
      <c r="A38" s="19" t="s">
        <v>73</v>
      </c>
      <c r="B38" s="20">
        <v>3792</v>
      </c>
      <c r="C38" s="20">
        <v>1940</v>
      </c>
      <c r="D38" s="20">
        <v>1852</v>
      </c>
      <c r="E38" s="23" t="s">
        <v>74</v>
      </c>
      <c r="F38" s="20">
        <v>3205</v>
      </c>
      <c r="G38" s="20">
        <v>1374</v>
      </c>
      <c r="H38" s="22">
        <v>1831</v>
      </c>
    </row>
    <row r="39" spans="1:8" ht="11.25" customHeight="1" x14ac:dyDescent="0.2">
      <c r="A39" s="19" t="s">
        <v>75</v>
      </c>
      <c r="B39" s="20">
        <v>3703</v>
      </c>
      <c r="C39" s="20">
        <v>1894</v>
      </c>
      <c r="D39" s="20">
        <v>1809</v>
      </c>
      <c r="E39" s="23" t="s">
        <v>76</v>
      </c>
      <c r="F39" s="20">
        <v>2589</v>
      </c>
      <c r="G39" s="20">
        <v>1122</v>
      </c>
      <c r="H39" s="22">
        <v>1467</v>
      </c>
    </row>
    <row r="40" spans="1:8" ht="11.25" customHeight="1" x14ac:dyDescent="0.2">
      <c r="A40" s="19" t="s">
        <v>77</v>
      </c>
      <c r="B40" s="20">
        <v>3971</v>
      </c>
      <c r="C40" s="20">
        <v>2056</v>
      </c>
      <c r="D40" s="20">
        <v>1915</v>
      </c>
      <c r="E40" s="23" t="s">
        <v>78</v>
      </c>
      <c r="F40" s="20">
        <v>2538</v>
      </c>
      <c r="G40" s="20">
        <v>1073</v>
      </c>
      <c r="H40" s="22">
        <v>1465</v>
      </c>
    </row>
    <row r="41" spans="1:8" ht="11.25" customHeight="1" x14ac:dyDescent="0.2">
      <c r="A41" s="19" t="s">
        <v>79</v>
      </c>
      <c r="B41" s="20">
        <v>4101</v>
      </c>
      <c r="C41" s="20">
        <v>2102</v>
      </c>
      <c r="D41" s="20">
        <v>1999</v>
      </c>
      <c r="E41" s="23" t="s">
        <v>80</v>
      </c>
      <c r="F41" s="20">
        <v>2277</v>
      </c>
      <c r="G41" s="20">
        <v>1037</v>
      </c>
      <c r="H41" s="22">
        <v>1240</v>
      </c>
    </row>
    <row r="42" spans="1:8" ht="11.25" customHeight="1" x14ac:dyDescent="0.2">
      <c r="A42" s="19" t="s">
        <v>81</v>
      </c>
      <c r="B42" s="20">
        <v>4036</v>
      </c>
      <c r="C42" s="20">
        <v>2075</v>
      </c>
      <c r="D42" s="20">
        <v>1961</v>
      </c>
      <c r="E42" s="23" t="s">
        <v>82</v>
      </c>
      <c r="F42" s="20">
        <v>2113</v>
      </c>
      <c r="G42" s="20">
        <v>920</v>
      </c>
      <c r="H42" s="22">
        <v>1193</v>
      </c>
    </row>
    <row r="43" spans="1:8" ht="11.25" customHeight="1" x14ac:dyDescent="0.2">
      <c r="A43" s="19" t="s">
        <v>83</v>
      </c>
      <c r="B43" s="20">
        <v>4097</v>
      </c>
      <c r="C43" s="20">
        <v>2047</v>
      </c>
      <c r="D43" s="20">
        <v>2050</v>
      </c>
      <c r="E43" s="23" t="s">
        <v>84</v>
      </c>
      <c r="F43" s="20">
        <v>1710</v>
      </c>
      <c r="G43" s="20">
        <v>679</v>
      </c>
      <c r="H43" s="22">
        <v>1031</v>
      </c>
    </row>
    <row r="44" spans="1:8" ht="11.25" customHeight="1" x14ac:dyDescent="0.2">
      <c r="A44" s="19" t="s">
        <v>85</v>
      </c>
      <c r="B44" s="20">
        <v>4398</v>
      </c>
      <c r="C44" s="20">
        <v>2236</v>
      </c>
      <c r="D44" s="20">
        <v>2162</v>
      </c>
      <c r="E44" s="23" t="s">
        <v>86</v>
      </c>
      <c r="F44" s="20">
        <v>1270</v>
      </c>
      <c r="G44" s="20">
        <v>511</v>
      </c>
      <c r="H44" s="22">
        <v>759</v>
      </c>
    </row>
    <row r="45" spans="1:8" ht="11.25" customHeight="1" x14ac:dyDescent="0.2">
      <c r="A45" s="19" t="s">
        <v>87</v>
      </c>
      <c r="B45" s="20">
        <v>4485</v>
      </c>
      <c r="C45" s="20">
        <v>2333</v>
      </c>
      <c r="D45" s="20">
        <v>2152</v>
      </c>
      <c r="E45" s="23" t="s">
        <v>88</v>
      </c>
      <c r="F45" s="20">
        <v>1058</v>
      </c>
      <c r="G45" s="20">
        <v>408</v>
      </c>
      <c r="H45" s="22">
        <v>650</v>
      </c>
    </row>
    <row r="46" spans="1:8" ht="11.25" customHeight="1" x14ac:dyDescent="0.2">
      <c r="A46" s="19" t="s">
        <v>89</v>
      </c>
      <c r="B46" s="20">
        <v>4593</v>
      </c>
      <c r="C46" s="20">
        <v>2323</v>
      </c>
      <c r="D46" s="20">
        <v>2270</v>
      </c>
      <c r="E46" s="23" t="s">
        <v>90</v>
      </c>
      <c r="F46" s="20">
        <v>924</v>
      </c>
      <c r="G46" s="20">
        <v>329</v>
      </c>
      <c r="H46" s="22">
        <v>595</v>
      </c>
    </row>
    <row r="47" spans="1:8" ht="11.25" customHeight="1" x14ac:dyDescent="0.2">
      <c r="A47" s="19" t="s">
        <v>91</v>
      </c>
      <c r="B47" s="20">
        <v>4583</v>
      </c>
      <c r="C47" s="20">
        <v>2291</v>
      </c>
      <c r="D47" s="20">
        <v>2292</v>
      </c>
      <c r="E47" s="23" t="s">
        <v>92</v>
      </c>
      <c r="F47" s="20">
        <v>723</v>
      </c>
      <c r="G47" s="20">
        <v>228</v>
      </c>
      <c r="H47" s="22">
        <v>495</v>
      </c>
    </row>
    <row r="48" spans="1:8" ht="11.25" customHeight="1" x14ac:dyDescent="0.2">
      <c r="A48" s="19" t="s">
        <v>93</v>
      </c>
      <c r="B48" s="20">
        <v>4605</v>
      </c>
      <c r="C48" s="20">
        <v>2391</v>
      </c>
      <c r="D48" s="20">
        <v>2214</v>
      </c>
      <c r="E48" s="23" t="s">
        <v>94</v>
      </c>
      <c r="F48" s="20">
        <v>530</v>
      </c>
      <c r="G48" s="20">
        <v>156</v>
      </c>
      <c r="H48" s="22">
        <v>374</v>
      </c>
    </row>
    <row r="49" spans="1:10" ht="11.25" customHeight="1" x14ac:dyDescent="0.2">
      <c r="A49" s="19" t="s">
        <v>95</v>
      </c>
      <c r="B49" s="20">
        <v>4882</v>
      </c>
      <c r="C49" s="20">
        <v>2560</v>
      </c>
      <c r="D49" s="20">
        <v>2322</v>
      </c>
      <c r="E49" s="23" t="s">
        <v>96</v>
      </c>
      <c r="F49" s="20">
        <v>443</v>
      </c>
      <c r="G49" s="20">
        <v>128</v>
      </c>
      <c r="H49" s="22">
        <v>315</v>
      </c>
    </row>
    <row r="50" spans="1:10" ht="11.25" customHeight="1" x14ac:dyDescent="0.2">
      <c r="A50" s="19" t="s">
        <v>97</v>
      </c>
      <c r="B50" s="20">
        <v>4943</v>
      </c>
      <c r="C50" s="20">
        <v>2573</v>
      </c>
      <c r="D50" s="20">
        <v>2370</v>
      </c>
      <c r="E50" s="23" t="s">
        <v>98</v>
      </c>
      <c r="F50" s="20">
        <v>278</v>
      </c>
      <c r="G50" s="20">
        <v>63</v>
      </c>
      <c r="H50" s="22">
        <v>215</v>
      </c>
    </row>
    <row r="51" spans="1:10" ht="11.25" customHeight="1" x14ac:dyDescent="0.2">
      <c r="A51" s="19" t="s">
        <v>99</v>
      </c>
      <c r="B51" s="20">
        <v>5091</v>
      </c>
      <c r="C51" s="20">
        <v>2647</v>
      </c>
      <c r="D51" s="20">
        <v>2444</v>
      </c>
      <c r="E51" s="23" t="s">
        <v>100</v>
      </c>
      <c r="F51" s="20">
        <v>261</v>
      </c>
      <c r="G51" s="20">
        <v>60</v>
      </c>
      <c r="H51" s="22">
        <v>201</v>
      </c>
    </row>
    <row r="52" spans="1:10" ht="11.25" customHeight="1" x14ac:dyDescent="0.2">
      <c r="A52" s="19" t="s">
        <v>101</v>
      </c>
      <c r="B52" s="20">
        <v>5433</v>
      </c>
      <c r="C52" s="20">
        <v>2848</v>
      </c>
      <c r="D52" s="20">
        <v>2585</v>
      </c>
      <c r="E52" s="23" t="s">
        <v>102</v>
      </c>
      <c r="F52" s="20">
        <v>210</v>
      </c>
      <c r="G52" s="20">
        <v>40</v>
      </c>
      <c r="H52" s="22">
        <v>170</v>
      </c>
    </row>
    <row r="53" spans="1:10" ht="11.25" customHeight="1" x14ac:dyDescent="0.2">
      <c r="A53" s="19" t="s">
        <v>103</v>
      </c>
      <c r="B53" s="20">
        <v>5671</v>
      </c>
      <c r="C53" s="20">
        <v>2946</v>
      </c>
      <c r="D53" s="20">
        <v>2725</v>
      </c>
      <c r="E53" s="23" t="s">
        <v>104</v>
      </c>
      <c r="F53" s="20">
        <v>135</v>
      </c>
      <c r="G53" s="20">
        <v>27</v>
      </c>
      <c r="H53" s="22">
        <v>108</v>
      </c>
    </row>
    <row r="54" spans="1:10" ht="11.25" customHeight="1" x14ac:dyDescent="0.2">
      <c r="A54" s="19" t="s">
        <v>105</v>
      </c>
      <c r="B54" s="20">
        <v>6083</v>
      </c>
      <c r="C54" s="20">
        <v>3115</v>
      </c>
      <c r="D54" s="20">
        <v>2968</v>
      </c>
      <c r="E54" s="23" t="s">
        <v>106</v>
      </c>
      <c r="F54" s="20">
        <v>84</v>
      </c>
      <c r="G54" s="20">
        <v>11</v>
      </c>
      <c r="H54" s="22">
        <v>73</v>
      </c>
    </row>
    <row r="55" spans="1:10" ht="11.25" customHeight="1" x14ac:dyDescent="0.2">
      <c r="A55" s="19" t="s">
        <v>107</v>
      </c>
      <c r="B55" s="20">
        <v>6333</v>
      </c>
      <c r="C55" s="20">
        <v>3365</v>
      </c>
      <c r="D55" s="20">
        <v>2968</v>
      </c>
      <c r="E55" s="23" t="s">
        <v>108</v>
      </c>
      <c r="F55" s="20">
        <v>68</v>
      </c>
      <c r="G55" s="20">
        <v>15</v>
      </c>
      <c r="H55" s="22">
        <v>53</v>
      </c>
    </row>
    <row r="56" spans="1:10" ht="11.25" customHeight="1" thickBot="1" x14ac:dyDescent="0.25">
      <c r="A56" s="24"/>
      <c r="B56" s="25" t="s">
        <v>4</v>
      </c>
      <c r="C56" s="25" t="s">
        <v>4</v>
      </c>
      <c r="D56" s="25" t="s">
        <v>4</v>
      </c>
      <c r="E56" s="26" t="s">
        <v>109</v>
      </c>
      <c r="F56" s="27">
        <v>119</v>
      </c>
      <c r="G56" s="27">
        <v>15</v>
      </c>
      <c r="H56" s="28">
        <v>104</v>
      </c>
    </row>
    <row r="57" spans="1:10" ht="9" customHeight="1" thickBot="1" x14ac:dyDescent="0.25">
      <c r="A57" s="11"/>
      <c r="B57" s="11"/>
      <c r="C57" s="11"/>
      <c r="D57" s="11"/>
      <c r="E57" s="11"/>
      <c r="F57" s="11"/>
      <c r="G57" s="11"/>
      <c r="H57" s="11"/>
    </row>
    <row r="58" spans="1:10" ht="15" customHeight="1" x14ac:dyDescent="0.2">
      <c r="A58" s="3" t="s">
        <v>7</v>
      </c>
      <c r="B58" s="4" t="s">
        <v>3</v>
      </c>
      <c r="C58" s="4" t="s">
        <v>1</v>
      </c>
      <c r="D58" s="4" t="s">
        <v>2</v>
      </c>
      <c r="E58" s="4" t="s">
        <v>7</v>
      </c>
      <c r="F58" s="4" t="s">
        <v>3</v>
      </c>
      <c r="G58" s="4" t="s">
        <v>1</v>
      </c>
      <c r="H58" s="5" t="s">
        <v>2</v>
      </c>
    </row>
    <row r="59" spans="1:10" ht="12" customHeight="1" thickBot="1" x14ac:dyDescent="0.25">
      <c r="A59" s="13" t="s">
        <v>110</v>
      </c>
      <c r="B59" s="14">
        <f>SUM(B61:B70)+SUM(F61:F71)</f>
        <v>344280</v>
      </c>
      <c r="C59" s="14">
        <f>SUM(C61:C70)+SUM(G61:G71)</f>
        <v>170750</v>
      </c>
      <c r="D59" s="14">
        <f>SUM(D61:D70)+SUM(H61:H71)</f>
        <v>173530</v>
      </c>
      <c r="E59" s="15"/>
      <c r="F59" s="16"/>
      <c r="G59" s="16"/>
      <c r="H59" s="17"/>
    </row>
    <row r="60" spans="1:10" ht="5.25" customHeight="1" thickTop="1" x14ac:dyDescent="0.2">
      <c r="A60" s="29"/>
      <c r="B60" s="30"/>
      <c r="C60" s="30"/>
      <c r="D60" s="30"/>
      <c r="E60" s="15"/>
      <c r="F60" s="16"/>
      <c r="G60" s="16"/>
      <c r="H60" s="17"/>
    </row>
    <row r="61" spans="1:10" ht="11.25" customHeight="1" x14ac:dyDescent="0.2">
      <c r="A61" s="19" t="s">
        <v>111</v>
      </c>
      <c r="B61" s="20">
        <f>SUM(B6:B10)</f>
        <v>12557</v>
      </c>
      <c r="C61" s="20">
        <f>SUM(C6:C10)</f>
        <v>6506</v>
      </c>
      <c r="D61" s="20">
        <f>SUM(D6:D10)</f>
        <v>6051</v>
      </c>
      <c r="E61" s="23" t="s">
        <v>112</v>
      </c>
      <c r="F61" s="20">
        <f>SUM(F6:F10)</f>
        <v>29515</v>
      </c>
      <c r="G61" s="20">
        <f>SUM(G6:G10)</f>
        <v>15301</v>
      </c>
      <c r="H61" s="22">
        <f>SUM(H6:H10)</f>
        <v>14214</v>
      </c>
    </row>
    <row r="62" spans="1:10" ht="11.25" customHeight="1" x14ac:dyDescent="0.2">
      <c r="A62" s="19" t="s">
        <v>113</v>
      </c>
      <c r="B62" s="20">
        <f>SUM(B11:B15)</f>
        <v>14668</v>
      </c>
      <c r="C62" s="20">
        <f>SUM(C11:C15)</f>
        <v>7463</v>
      </c>
      <c r="D62" s="20">
        <f>SUM(D11:D15)</f>
        <v>7205</v>
      </c>
      <c r="E62" s="23" t="s">
        <v>114</v>
      </c>
      <c r="F62" s="20">
        <f>SUM(F11:F15)</f>
        <v>22676</v>
      </c>
      <c r="G62" s="20">
        <f>SUM(G11:G15)</f>
        <v>11784</v>
      </c>
      <c r="H62" s="22">
        <f>SUM(H11:H15)</f>
        <v>10892</v>
      </c>
    </row>
    <row r="63" spans="1:10" ht="11.25" customHeight="1" x14ac:dyDescent="0.2">
      <c r="A63" s="19" t="s">
        <v>115</v>
      </c>
      <c r="B63" s="20">
        <f>SUM(B16:B20)</f>
        <v>15459</v>
      </c>
      <c r="C63" s="20">
        <f>SUM(C16:C20)</f>
        <v>7921</v>
      </c>
      <c r="D63" s="20">
        <f>SUM(D16:D20)</f>
        <v>7538</v>
      </c>
      <c r="E63" s="23" t="s">
        <v>116</v>
      </c>
      <c r="F63" s="20">
        <f>SUM(F16:F20)</f>
        <v>17460</v>
      </c>
      <c r="G63" s="20">
        <f>SUM(G16:G20)</f>
        <v>8814</v>
      </c>
      <c r="H63" s="22">
        <f>SUM(H16:H20)</f>
        <v>8646</v>
      </c>
    </row>
    <row r="64" spans="1:10" ht="11.25" customHeight="1" x14ac:dyDescent="0.2">
      <c r="A64" s="19" t="s">
        <v>117</v>
      </c>
      <c r="B64" s="20">
        <f>SUM(B21:B25)</f>
        <v>15455</v>
      </c>
      <c r="C64" s="20">
        <f>SUM(C21:C25)</f>
        <v>7812</v>
      </c>
      <c r="D64" s="20">
        <f>SUM(D21:D25)</f>
        <v>7643</v>
      </c>
      <c r="E64" s="23" t="s">
        <v>118</v>
      </c>
      <c r="F64" s="20">
        <f>SUM(F21:F25)</f>
        <v>17310</v>
      </c>
      <c r="G64" s="20">
        <f>SUM(G21:G25)</f>
        <v>8441</v>
      </c>
      <c r="H64" s="22">
        <f>SUM(H21:H25)</f>
        <v>8869</v>
      </c>
      <c r="I64" s="31"/>
      <c r="J64" s="31"/>
    </row>
    <row r="65" spans="1:8" ht="11.25" customHeight="1" x14ac:dyDescent="0.2">
      <c r="A65" s="19" t="s">
        <v>119</v>
      </c>
      <c r="B65" s="20">
        <f>SUM(B26:B30)</f>
        <v>17845</v>
      </c>
      <c r="C65" s="20">
        <f>SUM(C26:C30)</f>
        <v>8993</v>
      </c>
      <c r="D65" s="20">
        <f>SUM(D26:D30)</f>
        <v>8852</v>
      </c>
      <c r="E65" s="23" t="s">
        <v>120</v>
      </c>
      <c r="F65" s="20">
        <f>SUM(F26:F30)</f>
        <v>22832</v>
      </c>
      <c r="G65" s="20">
        <f>SUM(G26:G30)</f>
        <v>10547</v>
      </c>
      <c r="H65" s="22">
        <f>SUM(H26:H30)</f>
        <v>12285</v>
      </c>
    </row>
    <row r="66" spans="1:8" ht="11.25" customHeight="1" x14ac:dyDescent="0.2">
      <c r="A66" s="19" t="s">
        <v>121</v>
      </c>
      <c r="B66" s="20">
        <f>SUM(B31:B35)</f>
        <v>18654</v>
      </c>
      <c r="C66" s="20">
        <f>SUM(C31:C35)</f>
        <v>9475</v>
      </c>
      <c r="D66" s="20">
        <f>SUM(D31:D35)</f>
        <v>9179</v>
      </c>
      <c r="E66" s="23" t="s">
        <v>122</v>
      </c>
      <c r="F66" s="20">
        <f>SUM(F31:F35)</f>
        <v>19597</v>
      </c>
      <c r="G66" s="20">
        <f>SUM(G31:G35)</f>
        <v>8680</v>
      </c>
      <c r="H66" s="22">
        <f>SUM(H31:H35)</f>
        <v>10917</v>
      </c>
    </row>
    <row r="67" spans="1:8" ht="11.25" customHeight="1" x14ac:dyDescent="0.2">
      <c r="A67" s="19" t="s">
        <v>123</v>
      </c>
      <c r="B67" s="20">
        <f>SUM(B36:B40)</f>
        <v>18891</v>
      </c>
      <c r="C67" s="20">
        <f>SUM(C36:C40)</f>
        <v>9700</v>
      </c>
      <c r="D67" s="20">
        <f>SUM(D36:D40)</f>
        <v>9191</v>
      </c>
      <c r="E67" s="23" t="s">
        <v>124</v>
      </c>
      <c r="F67" s="20">
        <f>SUM(F36:F40)</f>
        <v>15824</v>
      </c>
      <c r="G67" s="20">
        <f>SUM(G36:G40)</f>
        <v>6834</v>
      </c>
      <c r="H67" s="22">
        <f>SUM(H36:H40)</f>
        <v>8990</v>
      </c>
    </row>
    <row r="68" spans="1:8" ht="11.25" customHeight="1" x14ac:dyDescent="0.2">
      <c r="A68" s="19" t="s">
        <v>125</v>
      </c>
      <c r="B68" s="20">
        <f>SUM(B41:B45)</f>
        <v>21117</v>
      </c>
      <c r="C68" s="20">
        <f>SUM(C41:C45)</f>
        <v>10793</v>
      </c>
      <c r="D68" s="20">
        <f>SUM(D41:D45)</f>
        <v>10324</v>
      </c>
      <c r="E68" s="23" t="s">
        <v>126</v>
      </c>
      <c r="F68" s="20">
        <f>SUM(F41:F45)</f>
        <v>8428</v>
      </c>
      <c r="G68" s="20">
        <f>SUM(G41:G45)</f>
        <v>3555</v>
      </c>
      <c r="H68" s="22">
        <f>SUM(H41:H45)</f>
        <v>4873</v>
      </c>
    </row>
    <row r="69" spans="1:8" ht="11.25" customHeight="1" x14ac:dyDescent="0.2">
      <c r="A69" s="19" t="s">
        <v>127</v>
      </c>
      <c r="B69" s="20">
        <f>SUM(B46:B50)</f>
        <v>23606</v>
      </c>
      <c r="C69" s="20">
        <f>SUM(C46:C50)</f>
        <v>12138</v>
      </c>
      <c r="D69" s="20">
        <f>SUM(D46:D50)</f>
        <v>11468</v>
      </c>
      <c r="E69" s="23" t="s">
        <v>128</v>
      </c>
      <c r="F69" s="20">
        <f>SUM(F46:F50)</f>
        <v>2898</v>
      </c>
      <c r="G69" s="20">
        <f>SUM(G46:G50)</f>
        <v>904</v>
      </c>
      <c r="H69" s="22">
        <f>SUM(H46:H50)</f>
        <v>1994</v>
      </c>
    </row>
    <row r="70" spans="1:8" ht="11.25" customHeight="1" x14ac:dyDescent="0.2">
      <c r="A70" s="19" t="s">
        <v>129</v>
      </c>
      <c r="B70" s="20">
        <f>SUM(B51:B55)</f>
        <v>28611</v>
      </c>
      <c r="C70" s="20">
        <f>SUM(C51:C55)</f>
        <v>14921</v>
      </c>
      <c r="D70" s="20">
        <f>SUM(D51:D55)</f>
        <v>13690</v>
      </c>
      <c r="E70" s="23" t="s">
        <v>130</v>
      </c>
      <c r="F70" s="20">
        <f>SUM(F51:F55)</f>
        <v>758</v>
      </c>
      <c r="G70" s="20">
        <f>SUM(G51:G55)</f>
        <v>153</v>
      </c>
      <c r="H70" s="22">
        <f>SUM(H51:H55)</f>
        <v>605</v>
      </c>
    </row>
    <row r="71" spans="1:8" ht="11.25" customHeight="1" thickBot="1" x14ac:dyDescent="0.25">
      <c r="A71" s="32"/>
      <c r="B71" s="27"/>
      <c r="C71" s="27"/>
      <c r="D71" s="27"/>
      <c r="E71" s="26" t="s">
        <v>131</v>
      </c>
      <c r="F71" s="27">
        <f>F56</f>
        <v>119</v>
      </c>
      <c r="G71" s="27">
        <f>G56</f>
        <v>15</v>
      </c>
      <c r="H71" s="28">
        <f>H56</f>
        <v>104</v>
      </c>
    </row>
    <row r="72" spans="1:8" ht="13.8" thickBot="1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33" t="s">
        <v>132</v>
      </c>
      <c r="B73" s="34"/>
      <c r="C73" s="35" t="s">
        <v>3</v>
      </c>
      <c r="D73" s="34"/>
      <c r="E73" s="35" t="s">
        <v>133</v>
      </c>
      <c r="F73" s="34"/>
      <c r="G73" s="35" t="s">
        <v>2</v>
      </c>
      <c r="H73" s="36"/>
    </row>
    <row r="74" spans="1:8" ht="13.8" thickBot="1" x14ac:dyDescent="0.25">
      <c r="A74" s="37" t="s">
        <v>8</v>
      </c>
      <c r="B74" s="38"/>
      <c r="C74" s="39">
        <f>SUM(C75:C77)</f>
        <v>344280</v>
      </c>
      <c r="D74" s="40" t="str">
        <f>IF(C74=B59,"","ERROR")</f>
        <v/>
      </c>
      <c r="E74" s="39">
        <f t="shared" ref="E74:G74" si="0">SUM(E75:E77)</f>
        <v>170750</v>
      </c>
      <c r="F74" s="40" t="str">
        <f>IF(E74=C59,"","ERROR")</f>
        <v/>
      </c>
      <c r="G74" s="39">
        <f t="shared" si="0"/>
        <v>173530</v>
      </c>
      <c r="H74" s="41" t="str">
        <f>IF(G74=D59,"","ERROR")</f>
        <v/>
      </c>
    </row>
    <row r="75" spans="1:8" ht="13.8" thickTop="1" x14ac:dyDescent="0.2">
      <c r="A75" s="42" t="s">
        <v>134</v>
      </c>
      <c r="B75" s="21" t="s">
        <v>135</v>
      </c>
      <c r="C75" s="43">
        <f>E75+G75</f>
        <v>42684</v>
      </c>
      <c r="D75" s="44">
        <f>C75/C74</f>
        <v>0.12398048100383409</v>
      </c>
      <c r="E75" s="43">
        <f>SUM(C61:C63)</f>
        <v>21890</v>
      </c>
      <c r="F75" s="44">
        <f>E75/E74</f>
        <v>0.128199121522694</v>
      </c>
      <c r="G75" s="43">
        <f>SUM(D61:D63)</f>
        <v>20794</v>
      </c>
      <c r="H75" s="45">
        <f>G75/G74</f>
        <v>0.11982942430703625</v>
      </c>
    </row>
    <row r="76" spans="1:8" x14ac:dyDescent="0.2">
      <c r="A76" s="42" t="s">
        <v>136</v>
      </c>
      <c r="B76" s="21" t="s">
        <v>137</v>
      </c>
      <c r="C76" s="46">
        <f>E76+G76</f>
        <v>213830</v>
      </c>
      <c r="D76" s="47">
        <f>C76/C74</f>
        <v>0.62109329615429298</v>
      </c>
      <c r="E76" s="46">
        <f>SUM(C64:C70,G61:G63)</f>
        <v>109731</v>
      </c>
      <c r="F76" s="47">
        <f>E76/E74</f>
        <v>0.64264128843338209</v>
      </c>
      <c r="G76" s="46">
        <f>SUM(D64:D70,H61:H63)</f>
        <v>104099</v>
      </c>
      <c r="H76" s="48">
        <f>G76/G74</f>
        <v>0.5998905088457327</v>
      </c>
    </row>
    <row r="77" spans="1:8" ht="13.8" thickBot="1" x14ac:dyDescent="0.25">
      <c r="A77" s="49" t="s">
        <v>138</v>
      </c>
      <c r="B77" s="50" t="s">
        <v>139</v>
      </c>
      <c r="C77" s="51">
        <f>E77+G77</f>
        <v>87766</v>
      </c>
      <c r="D77" s="52">
        <f>C77/C74</f>
        <v>0.25492622284187288</v>
      </c>
      <c r="E77" s="51">
        <f>SUM(G64:G71)</f>
        <v>39129</v>
      </c>
      <c r="F77" s="52">
        <f>E77/E74</f>
        <v>0.22915959004392386</v>
      </c>
      <c r="G77" s="51">
        <f>SUM(H64:H71)</f>
        <v>48637</v>
      </c>
      <c r="H77" s="53">
        <f>G77/G74</f>
        <v>0.280280066847231</v>
      </c>
    </row>
    <row r="78" spans="1:8" x14ac:dyDescent="0.2">
      <c r="A78" s="54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1"/>
  <conditionalFormatting sqref="C74">
    <cfRule type="cellIs" dxfId="8" priority="3" operator="notEqual">
      <formula>$B$59</formula>
    </cfRule>
  </conditionalFormatting>
  <conditionalFormatting sqref="E74">
    <cfRule type="cellIs" dxfId="7" priority="2" operator="notEqual">
      <formula>$C$59</formula>
    </cfRule>
  </conditionalFormatting>
  <conditionalFormatting sqref="G74">
    <cfRule type="cellIs" dxfId="6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7" customWidth="1"/>
    <col min="5" max="5" width="11.21875" style="12" customWidth="1"/>
    <col min="6" max="8" width="11.21875" style="7" customWidth="1"/>
    <col min="9" max="16384" width="9" style="7"/>
  </cols>
  <sheetData>
    <row r="1" spans="1:10" ht="18.7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6"/>
      <c r="J1" s="6"/>
    </row>
    <row r="2" spans="1:10" ht="16.5" customHeight="1" thickBot="1" x14ac:dyDescent="0.25">
      <c r="A2" s="2"/>
      <c r="B2" s="2"/>
      <c r="C2" s="2"/>
      <c r="D2" s="2"/>
      <c r="E2" s="8"/>
      <c r="F2" s="2"/>
      <c r="G2" s="2"/>
      <c r="H2" s="9" t="s">
        <v>150</v>
      </c>
      <c r="I2" s="6"/>
      <c r="J2" s="10"/>
    </row>
    <row r="3" spans="1:10" s="12" customFormat="1" ht="15" customHeight="1" x14ac:dyDescent="0.2">
      <c r="A3" s="3" t="s">
        <v>6</v>
      </c>
      <c r="B3" s="4" t="s">
        <v>3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1</v>
      </c>
      <c r="H3" s="5" t="s">
        <v>2</v>
      </c>
      <c r="I3" s="11"/>
      <c r="J3" s="11"/>
    </row>
    <row r="4" spans="1:10" ht="12" customHeight="1" thickBot="1" x14ac:dyDescent="0.25">
      <c r="A4" s="13" t="s">
        <v>8</v>
      </c>
      <c r="B4" s="14">
        <f>SUM(B6:B55,F6:F56)</f>
        <v>344223</v>
      </c>
      <c r="C4" s="14">
        <f>SUM(C6:C55,G6:G56)</f>
        <v>170723</v>
      </c>
      <c r="D4" s="14">
        <f>SUM(D6:D55,H6:H56)</f>
        <v>173500</v>
      </c>
      <c r="E4" s="15"/>
      <c r="F4" s="16"/>
      <c r="G4" s="16"/>
      <c r="H4" s="17"/>
    </row>
    <row r="5" spans="1:10" ht="5.25" customHeight="1" thickTop="1" x14ac:dyDescent="0.2">
      <c r="A5" s="18"/>
      <c r="B5" s="16"/>
      <c r="C5" s="16"/>
      <c r="D5" s="16"/>
      <c r="E5" s="15"/>
      <c r="F5" s="16"/>
      <c r="G5" s="16"/>
      <c r="H5" s="17"/>
    </row>
    <row r="6" spans="1:10" ht="11.25" customHeight="1" x14ac:dyDescent="0.2">
      <c r="A6" s="19" t="s">
        <v>9</v>
      </c>
      <c r="B6" s="20">
        <v>2315</v>
      </c>
      <c r="C6" s="20">
        <v>1181</v>
      </c>
      <c r="D6" s="20">
        <v>1134</v>
      </c>
      <c r="E6" s="21" t="s">
        <v>10</v>
      </c>
      <c r="F6" s="20">
        <v>6310</v>
      </c>
      <c r="G6" s="20">
        <v>3256</v>
      </c>
      <c r="H6" s="22">
        <v>3054</v>
      </c>
    </row>
    <row r="7" spans="1:10" ht="11.25" customHeight="1" x14ac:dyDescent="0.2">
      <c r="A7" s="19" t="s">
        <v>11</v>
      </c>
      <c r="B7" s="20">
        <v>2342</v>
      </c>
      <c r="C7" s="20">
        <v>1206</v>
      </c>
      <c r="D7" s="20">
        <v>1136</v>
      </c>
      <c r="E7" s="21" t="s">
        <v>12</v>
      </c>
      <c r="F7" s="20">
        <v>6312</v>
      </c>
      <c r="G7" s="20">
        <v>3296</v>
      </c>
      <c r="H7" s="22">
        <v>3016</v>
      </c>
    </row>
    <row r="8" spans="1:10" ht="11.25" customHeight="1" x14ac:dyDescent="0.2">
      <c r="A8" s="19" t="s">
        <v>13</v>
      </c>
      <c r="B8" s="20">
        <v>2473</v>
      </c>
      <c r="C8" s="20">
        <v>1283</v>
      </c>
      <c r="D8" s="20">
        <v>1190</v>
      </c>
      <c r="E8" s="21" t="s">
        <v>14</v>
      </c>
      <c r="F8" s="20">
        <v>5733</v>
      </c>
      <c r="G8" s="20">
        <v>3016</v>
      </c>
      <c r="H8" s="22">
        <v>2717</v>
      </c>
    </row>
    <row r="9" spans="1:10" ht="11.25" customHeight="1" x14ac:dyDescent="0.2">
      <c r="A9" s="19" t="s">
        <v>15</v>
      </c>
      <c r="B9" s="20">
        <v>2595</v>
      </c>
      <c r="C9" s="20">
        <v>1387</v>
      </c>
      <c r="D9" s="20">
        <v>1208</v>
      </c>
      <c r="E9" s="21" t="s">
        <v>16</v>
      </c>
      <c r="F9" s="20">
        <v>5795</v>
      </c>
      <c r="G9" s="20">
        <v>2978</v>
      </c>
      <c r="H9" s="22">
        <v>2817</v>
      </c>
    </row>
    <row r="10" spans="1:10" ht="11.25" customHeight="1" x14ac:dyDescent="0.2">
      <c r="A10" s="19" t="s">
        <v>17</v>
      </c>
      <c r="B10" s="20">
        <v>2737</v>
      </c>
      <c r="C10" s="20">
        <v>1409</v>
      </c>
      <c r="D10" s="20">
        <v>1328</v>
      </c>
      <c r="E10" s="21" t="s">
        <v>18</v>
      </c>
      <c r="F10" s="20">
        <v>5431</v>
      </c>
      <c r="G10" s="20">
        <v>2832</v>
      </c>
      <c r="H10" s="22">
        <v>2599</v>
      </c>
    </row>
    <row r="11" spans="1:10" ht="11.25" customHeight="1" x14ac:dyDescent="0.2">
      <c r="A11" s="19" t="s">
        <v>19</v>
      </c>
      <c r="B11" s="20">
        <v>2856</v>
      </c>
      <c r="C11" s="20">
        <v>1476</v>
      </c>
      <c r="D11" s="20">
        <v>1380</v>
      </c>
      <c r="E11" s="21" t="s">
        <v>20</v>
      </c>
      <c r="F11" s="20">
        <v>5455</v>
      </c>
      <c r="G11" s="20">
        <v>2839</v>
      </c>
      <c r="H11" s="22">
        <v>2616</v>
      </c>
    </row>
    <row r="12" spans="1:10" ht="11.25" customHeight="1" x14ac:dyDescent="0.2">
      <c r="A12" s="19" t="s">
        <v>21</v>
      </c>
      <c r="B12" s="20">
        <v>3019</v>
      </c>
      <c r="C12" s="20">
        <v>1507</v>
      </c>
      <c r="D12" s="20">
        <v>1512</v>
      </c>
      <c r="E12" s="21" t="s">
        <v>22</v>
      </c>
      <c r="F12" s="20">
        <v>3980</v>
      </c>
      <c r="G12" s="20">
        <v>2077</v>
      </c>
      <c r="H12" s="22">
        <v>1903</v>
      </c>
    </row>
    <row r="13" spans="1:10" ht="11.25" customHeight="1" x14ac:dyDescent="0.2">
      <c r="A13" s="19" t="s">
        <v>23</v>
      </c>
      <c r="B13" s="20">
        <v>2911</v>
      </c>
      <c r="C13" s="20">
        <v>1523</v>
      </c>
      <c r="D13" s="20">
        <v>1388</v>
      </c>
      <c r="E13" s="21" t="s">
        <v>24</v>
      </c>
      <c r="F13" s="20">
        <v>4889</v>
      </c>
      <c r="G13" s="20">
        <v>2544</v>
      </c>
      <c r="H13" s="22">
        <v>2345</v>
      </c>
    </row>
    <row r="14" spans="1:10" ht="11.25" customHeight="1" x14ac:dyDescent="0.2">
      <c r="A14" s="19" t="s">
        <v>25</v>
      </c>
      <c r="B14" s="20">
        <v>2954</v>
      </c>
      <c r="C14" s="20">
        <v>1470</v>
      </c>
      <c r="D14" s="20">
        <v>1484</v>
      </c>
      <c r="E14" s="21" t="s">
        <v>26</v>
      </c>
      <c r="F14" s="20">
        <v>4378</v>
      </c>
      <c r="G14" s="20">
        <v>2277</v>
      </c>
      <c r="H14" s="22">
        <v>2101</v>
      </c>
    </row>
    <row r="15" spans="1:10" ht="11.25" customHeight="1" x14ac:dyDescent="0.2">
      <c r="A15" s="19" t="s">
        <v>27</v>
      </c>
      <c r="B15" s="20">
        <v>2937</v>
      </c>
      <c r="C15" s="20">
        <v>1509</v>
      </c>
      <c r="D15" s="20">
        <v>1428</v>
      </c>
      <c r="E15" s="21" t="s">
        <v>28</v>
      </c>
      <c r="F15" s="20">
        <v>4076</v>
      </c>
      <c r="G15" s="20">
        <v>2106</v>
      </c>
      <c r="H15" s="22">
        <v>1970</v>
      </c>
    </row>
    <row r="16" spans="1:10" ht="11.25" customHeight="1" x14ac:dyDescent="0.2">
      <c r="A16" s="19" t="s">
        <v>29</v>
      </c>
      <c r="B16" s="20">
        <v>3034</v>
      </c>
      <c r="C16" s="20">
        <v>1533</v>
      </c>
      <c r="D16" s="20">
        <v>1501</v>
      </c>
      <c r="E16" s="21" t="s">
        <v>30</v>
      </c>
      <c r="F16" s="20">
        <v>3813</v>
      </c>
      <c r="G16" s="20">
        <v>2005</v>
      </c>
      <c r="H16" s="22">
        <v>1808</v>
      </c>
    </row>
    <row r="17" spans="1:8" ht="11.25" customHeight="1" x14ac:dyDescent="0.2">
      <c r="A17" s="19" t="s">
        <v>31</v>
      </c>
      <c r="B17" s="20">
        <v>2993</v>
      </c>
      <c r="C17" s="20">
        <v>1543</v>
      </c>
      <c r="D17" s="20">
        <v>1450</v>
      </c>
      <c r="E17" s="21" t="s">
        <v>32</v>
      </c>
      <c r="F17" s="20">
        <v>3469</v>
      </c>
      <c r="G17" s="20">
        <v>1715</v>
      </c>
      <c r="H17" s="22">
        <v>1754</v>
      </c>
    </row>
    <row r="18" spans="1:8" ht="11.25" customHeight="1" x14ac:dyDescent="0.2">
      <c r="A18" s="19" t="s">
        <v>33</v>
      </c>
      <c r="B18" s="20">
        <v>3161</v>
      </c>
      <c r="C18" s="20">
        <v>1634</v>
      </c>
      <c r="D18" s="20">
        <v>1527</v>
      </c>
      <c r="E18" s="21" t="s">
        <v>34</v>
      </c>
      <c r="F18" s="20">
        <v>3412</v>
      </c>
      <c r="G18" s="20">
        <v>1714</v>
      </c>
      <c r="H18" s="22">
        <v>1698</v>
      </c>
    </row>
    <row r="19" spans="1:8" ht="11.25" customHeight="1" x14ac:dyDescent="0.2">
      <c r="A19" s="19" t="s">
        <v>35</v>
      </c>
      <c r="B19" s="20">
        <v>3109</v>
      </c>
      <c r="C19" s="20">
        <v>1562</v>
      </c>
      <c r="D19" s="20">
        <v>1547</v>
      </c>
      <c r="E19" s="21" t="s">
        <v>36</v>
      </c>
      <c r="F19" s="20">
        <v>3465</v>
      </c>
      <c r="G19" s="20">
        <v>1748</v>
      </c>
      <c r="H19" s="22">
        <v>1717</v>
      </c>
    </row>
    <row r="20" spans="1:8" ht="11.25" customHeight="1" x14ac:dyDescent="0.2">
      <c r="A20" s="19" t="s">
        <v>37</v>
      </c>
      <c r="B20" s="20">
        <v>3115</v>
      </c>
      <c r="C20" s="20">
        <v>1610</v>
      </c>
      <c r="D20" s="20">
        <v>1505</v>
      </c>
      <c r="E20" s="21" t="s">
        <v>38</v>
      </c>
      <c r="F20" s="20">
        <v>3356</v>
      </c>
      <c r="G20" s="20">
        <v>1676</v>
      </c>
      <c r="H20" s="22">
        <v>1680</v>
      </c>
    </row>
    <row r="21" spans="1:8" ht="11.25" customHeight="1" x14ac:dyDescent="0.2">
      <c r="A21" s="19" t="s">
        <v>39</v>
      </c>
      <c r="B21" s="20">
        <v>3106</v>
      </c>
      <c r="C21" s="20">
        <v>1568</v>
      </c>
      <c r="D21" s="20">
        <v>1538</v>
      </c>
      <c r="E21" s="21" t="s">
        <v>40</v>
      </c>
      <c r="F21" s="20">
        <v>3186</v>
      </c>
      <c r="G21" s="20">
        <v>1609</v>
      </c>
      <c r="H21" s="22">
        <v>1577</v>
      </c>
    </row>
    <row r="22" spans="1:8" ht="11.25" customHeight="1" x14ac:dyDescent="0.2">
      <c r="A22" s="19" t="s">
        <v>41</v>
      </c>
      <c r="B22" s="20">
        <v>2985</v>
      </c>
      <c r="C22" s="20">
        <v>1504</v>
      </c>
      <c r="D22" s="20">
        <v>1481</v>
      </c>
      <c r="E22" s="21" t="s">
        <v>42</v>
      </c>
      <c r="F22" s="20">
        <v>3328</v>
      </c>
      <c r="G22" s="20">
        <v>1605</v>
      </c>
      <c r="H22" s="22">
        <v>1723</v>
      </c>
    </row>
    <row r="23" spans="1:8" ht="11.25" customHeight="1" x14ac:dyDescent="0.2">
      <c r="A23" s="19" t="s">
        <v>43</v>
      </c>
      <c r="B23" s="20">
        <v>2984</v>
      </c>
      <c r="C23" s="20">
        <v>1591</v>
      </c>
      <c r="D23" s="20">
        <v>1393</v>
      </c>
      <c r="E23" s="21" t="s">
        <v>44</v>
      </c>
      <c r="F23" s="20">
        <v>3547</v>
      </c>
      <c r="G23" s="20">
        <v>1725</v>
      </c>
      <c r="H23" s="22">
        <v>1822</v>
      </c>
    </row>
    <row r="24" spans="1:8" ht="11.25" customHeight="1" x14ac:dyDescent="0.2">
      <c r="A24" s="19" t="s">
        <v>45</v>
      </c>
      <c r="B24" s="20">
        <v>3090</v>
      </c>
      <c r="C24" s="20">
        <v>1555</v>
      </c>
      <c r="D24" s="20">
        <v>1535</v>
      </c>
      <c r="E24" s="21" t="s">
        <v>46</v>
      </c>
      <c r="F24" s="20">
        <v>3529</v>
      </c>
      <c r="G24" s="20">
        <v>1723</v>
      </c>
      <c r="H24" s="22">
        <v>1806</v>
      </c>
    </row>
    <row r="25" spans="1:8" ht="11.25" customHeight="1" x14ac:dyDescent="0.2">
      <c r="A25" s="19" t="s">
        <v>47</v>
      </c>
      <c r="B25" s="20">
        <v>3328</v>
      </c>
      <c r="C25" s="20">
        <v>1618</v>
      </c>
      <c r="D25" s="20">
        <v>1710</v>
      </c>
      <c r="E25" s="21" t="s">
        <v>48</v>
      </c>
      <c r="F25" s="20">
        <v>3651</v>
      </c>
      <c r="G25" s="20">
        <v>1748</v>
      </c>
      <c r="H25" s="22">
        <v>1903</v>
      </c>
    </row>
    <row r="26" spans="1:8" ht="11.25" customHeight="1" x14ac:dyDescent="0.2">
      <c r="A26" s="19" t="s">
        <v>49</v>
      </c>
      <c r="B26" s="20">
        <v>3243</v>
      </c>
      <c r="C26" s="20">
        <v>1643</v>
      </c>
      <c r="D26" s="20">
        <v>1600</v>
      </c>
      <c r="E26" s="21" t="s">
        <v>50</v>
      </c>
      <c r="F26" s="20">
        <v>4050</v>
      </c>
      <c r="G26" s="20">
        <v>1890</v>
      </c>
      <c r="H26" s="22">
        <v>2160</v>
      </c>
    </row>
    <row r="27" spans="1:8" ht="11.25" customHeight="1" x14ac:dyDescent="0.2">
      <c r="A27" s="19" t="s">
        <v>51</v>
      </c>
      <c r="B27" s="20">
        <v>3405</v>
      </c>
      <c r="C27" s="20">
        <v>1741</v>
      </c>
      <c r="D27" s="20">
        <v>1664</v>
      </c>
      <c r="E27" s="21" t="s">
        <v>52</v>
      </c>
      <c r="F27" s="20">
        <v>4117</v>
      </c>
      <c r="G27" s="20">
        <v>1934</v>
      </c>
      <c r="H27" s="22">
        <v>2183</v>
      </c>
    </row>
    <row r="28" spans="1:8" ht="11.25" customHeight="1" x14ac:dyDescent="0.2">
      <c r="A28" s="19" t="s">
        <v>53</v>
      </c>
      <c r="B28" s="20">
        <v>3583</v>
      </c>
      <c r="C28" s="20">
        <v>1805</v>
      </c>
      <c r="D28" s="20">
        <v>1778</v>
      </c>
      <c r="E28" s="21" t="s">
        <v>54</v>
      </c>
      <c r="F28" s="20">
        <v>4552</v>
      </c>
      <c r="G28" s="20">
        <v>2123</v>
      </c>
      <c r="H28" s="22">
        <v>2429</v>
      </c>
    </row>
    <row r="29" spans="1:8" ht="11.25" customHeight="1" x14ac:dyDescent="0.2">
      <c r="A29" s="19" t="s">
        <v>55</v>
      </c>
      <c r="B29" s="20">
        <v>3725</v>
      </c>
      <c r="C29" s="20">
        <v>1879</v>
      </c>
      <c r="D29" s="20">
        <v>1846</v>
      </c>
      <c r="E29" s="21" t="s">
        <v>56</v>
      </c>
      <c r="F29" s="20">
        <v>4982</v>
      </c>
      <c r="G29" s="20">
        <v>2287</v>
      </c>
      <c r="H29" s="22">
        <v>2695</v>
      </c>
    </row>
    <row r="30" spans="1:8" ht="11.25" customHeight="1" x14ac:dyDescent="0.2">
      <c r="A30" s="19" t="s">
        <v>57</v>
      </c>
      <c r="B30" s="20">
        <v>3856</v>
      </c>
      <c r="C30" s="20">
        <v>1897</v>
      </c>
      <c r="D30" s="20">
        <v>1959</v>
      </c>
      <c r="E30" s="21" t="s">
        <v>58</v>
      </c>
      <c r="F30" s="20">
        <v>4979</v>
      </c>
      <c r="G30" s="20">
        <v>2237</v>
      </c>
      <c r="H30" s="22">
        <v>2742</v>
      </c>
    </row>
    <row r="31" spans="1:8" ht="11.25" customHeight="1" x14ac:dyDescent="0.2">
      <c r="A31" s="19" t="s">
        <v>59</v>
      </c>
      <c r="B31" s="20">
        <v>3734</v>
      </c>
      <c r="C31" s="20">
        <v>1871</v>
      </c>
      <c r="D31" s="20">
        <v>1863</v>
      </c>
      <c r="E31" s="21" t="s">
        <v>60</v>
      </c>
      <c r="F31" s="20">
        <v>5028</v>
      </c>
      <c r="G31" s="20">
        <v>2252</v>
      </c>
      <c r="H31" s="22">
        <v>2776</v>
      </c>
    </row>
    <row r="32" spans="1:8" ht="11.25" customHeight="1" x14ac:dyDescent="0.2">
      <c r="A32" s="19" t="s">
        <v>61</v>
      </c>
      <c r="B32" s="20">
        <v>3754</v>
      </c>
      <c r="C32" s="20">
        <v>1875</v>
      </c>
      <c r="D32" s="20">
        <v>1879</v>
      </c>
      <c r="E32" s="23" t="s">
        <v>62</v>
      </c>
      <c r="F32" s="20">
        <v>3317</v>
      </c>
      <c r="G32" s="20">
        <v>1466</v>
      </c>
      <c r="H32" s="22">
        <v>1851</v>
      </c>
    </row>
    <row r="33" spans="1:8" ht="11.25" customHeight="1" x14ac:dyDescent="0.2">
      <c r="A33" s="19" t="s">
        <v>63</v>
      </c>
      <c r="B33" s="20">
        <v>3879</v>
      </c>
      <c r="C33" s="20">
        <v>1977</v>
      </c>
      <c r="D33" s="20">
        <v>1902</v>
      </c>
      <c r="E33" s="23" t="s">
        <v>64</v>
      </c>
      <c r="F33" s="20">
        <v>3251</v>
      </c>
      <c r="G33" s="20">
        <v>1470</v>
      </c>
      <c r="H33" s="22">
        <v>1781</v>
      </c>
    </row>
    <row r="34" spans="1:8" ht="11.25" customHeight="1" x14ac:dyDescent="0.2">
      <c r="A34" s="19" t="s">
        <v>65</v>
      </c>
      <c r="B34" s="20">
        <v>3706</v>
      </c>
      <c r="C34" s="20">
        <v>1919</v>
      </c>
      <c r="D34" s="20">
        <v>1787</v>
      </c>
      <c r="E34" s="23" t="s">
        <v>66</v>
      </c>
      <c r="F34" s="20">
        <v>4008</v>
      </c>
      <c r="G34" s="20">
        <v>1806</v>
      </c>
      <c r="H34" s="22">
        <v>2202</v>
      </c>
    </row>
    <row r="35" spans="1:8" ht="11.25" customHeight="1" x14ac:dyDescent="0.2">
      <c r="A35" s="19" t="s">
        <v>67</v>
      </c>
      <c r="B35" s="20">
        <v>3571</v>
      </c>
      <c r="C35" s="20">
        <v>1810</v>
      </c>
      <c r="D35" s="20">
        <v>1761</v>
      </c>
      <c r="E35" s="23" t="s">
        <v>68</v>
      </c>
      <c r="F35" s="20">
        <v>4084</v>
      </c>
      <c r="G35" s="20">
        <v>1725</v>
      </c>
      <c r="H35" s="22">
        <v>2359</v>
      </c>
    </row>
    <row r="36" spans="1:8" ht="11.25" customHeight="1" x14ac:dyDescent="0.2">
      <c r="A36" s="19" t="s">
        <v>69</v>
      </c>
      <c r="B36" s="20">
        <v>3711</v>
      </c>
      <c r="C36" s="20">
        <v>1898</v>
      </c>
      <c r="D36" s="20">
        <v>1813</v>
      </c>
      <c r="E36" s="23" t="s">
        <v>70</v>
      </c>
      <c r="F36" s="20">
        <v>3919</v>
      </c>
      <c r="G36" s="20">
        <v>1702</v>
      </c>
      <c r="H36" s="22">
        <v>2217</v>
      </c>
    </row>
    <row r="37" spans="1:8" ht="11.25" customHeight="1" x14ac:dyDescent="0.2">
      <c r="A37" s="19" t="s">
        <v>71</v>
      </c>
      <c r="B37" s="20">
        <v>3765</v>
      </c>
      <c r="C37" s="20">
        <v>1941</v>
      </c>
      <c r="D37" s="20">
        <v>1824</v>
      </c>
      <c r="E37" s="23" t="s">
        <v>72</v>
      </c>
      <c r="F37" s="20">
        <v>3617</v>
      </c>
      <c r="G37" s="20">
        <v>1558</v>
      </c>
      <c r="H37" s="22">
        <v>2059</v>
      </c>
    </row>
    <row r="38" spans="1:8" ht="11.25" customHeight="1" x14ac:dyDescent="0.2">
      <c r="A38" s="19" t="s">
        <v>73</v>
      </c>
      <c r="B38" s="20">
        <v>3739</v>
      </c>
      <c r="C38" s="20">
        <v>1919</v>
      </c>
      <c r="D38" s="20">
        <v>1820</v>
      </c>
      <c r="E38" s="23" t="s">
        <v>74</v>
      </c>
      <c r="F38" s="20">
        <v>3214</v>
      </c>
      <c r="G38" s="20">
        <v>1373</v>
      </c>
      <c r="H38" s="22">
        <v>1841</v>
      </c>
    </row>
    <row r="39" spans="1:8" ht="11.25" customHeight="1" x14ac:dyDescent="0.2">
      <c r="A39" s="19" t="s">
        <v>75</v>
      </c>
      <c r="B39" s="20">
        <v>3730</v>
      </c>
      <c r="C39" s="20">
        <v>1905</v>
      </c>
      <c r="D39" s="20">
        <v>1825</v>
      </c>
      <c r="E39" s="23" t="s">
        <v>76</v>
      </c>
      <c r="F39" s="20">
        <v>2626</v>
      </c>
      <c r="G39" s="20">
        <v>1162</v>
      </c>
      <c r="H39" s="22">
        <v>1464</v>
      </c>
    </row>
    <row r="40" spans="1:8" ht="11.25" customHeight="1" x14ac:dyDescent="0.2">
      <c r="A40" s="19" t="s">
        <v>77</v>
      </c>
      <c r="B40" s="20">
        <v>3960</v>
      </c>
      <c r="C40" s="20">
        <v>2050</v>
      </c>
      <c r="D40" s="20">
        <v>1910</v>
      </c>
      <c r="E40" s="23" t="s">
        <v>78</v>
      </c>
      <c r="F40" s="20">
        <v>2492</v>
      </c>
      <c r="G40" s="20">
        <v>1051</v>
      </c>
      <c r="H40" s="22">
        <v>1441</v>
      </c>
    </row>
    <row r="41" spans="1:8" ht="11.25" customHeight="1" x14ac:dyDescent="0.2">
      <c r="A41" s="19" t="s">
        <v>79</v>
      </c>
      <c r="B41" s="20">
        <v>4097</v>
      </c>
      <c r="C41" s="20">
        <v>2101</v>
      </c>
      <c r="D41" s="20">
        <v>1996</v>
      </c>
      <c r="E41" s="23" t="s">
        <v>80</v>
      </c>
      <c r="F41" s="20">
        <v>2345</v>
      </c>
      <c r="G41" s="20">
        <v>1063</v>
      </c>
      <c r="H41" s="22">
        <v>1282</v>
      </c>
    </row>
    <row r="42" spans="1:8" ht="11.25" customHeight="1" x14ac:dyDescent="0.2">
      <c r="A42" s="19" t="s">
        <v>81</v>
      </c>
      <c r="B42" s="20">
        <v>4050</v>
      </c>
      <c r="C42" s="20">
        <v>2068</v>
      </c>
      <c r="D42" s="20">
        <v>1982</v>
      </c>
      <c r="E42" s="23" t="s">
        <v>82</v>
      </c>
      <c r="F42" s="20">
        <v>2064</v>
      </c>
      <c r="G42" s="20">
        <v>896</v>
      </c>
      <c r="H42" s="22">
        <v>1168</v>
      </c>
    </row>
    <row r="43" spans="1:8" ht="11.25" customHeight="1" x14ac:dyDescent="0.2">
      <c r="A43" s="19" t="s">
        <v>83</v>
      </c>
      <c r="B43" s="20">
        <v>4062</v>
      </c>
      <c r="C43" s="20">
        <v>2055</v>
      </c>
      <c r="D43" s="20">
        <v>2007</v>
      </c>
      <c r="E43" s="23" t="s">
        <v>84</v>
      </c>
      <c r="F43" s="20">
        <v>1771</v>
      </c>
      <c r="G43" s="20">
        <v>702</v>
      </c>
      <c r="H43" s="22">
        <v>1069</v>
      </c>
    </row>
    <row r="44" spans="1:8" ht="11.25" customHeight="1" x14ac:dyDescent="0.2">
      <c r="A44" s="19" t="s">
        <v>85</v>
      </c>
      <c r="B44" s="20">
        <v>4386</v>
      </c>
      <c r="C44" s="20">
        <v>2224</v>
      </c>
      <c r="D44" s="20">
        <v>2162</v>
      </c>
      <c r="E44" s="23" t="s">
        <v>86</v>
      </c>
      <c r="F44" s="20">
        <v>1261</v>
      </c>
      <c r="G44" s="20">
        <v>512</v>
      </c>
      <c r="H44" s="22">
        <v>749</v>
      </c>
    </row>
    <row r="45" spans="1:8" ht="11.25" customHeight="1" x14ac:dyDescent="0.2">
      <c r="A45" s="19" t="s">
        <v>87</v>
      </c>
      <c r="B45" s="20">
        <v>4459</v>
      </c>
      <c r="C45" s="20">
        <v>2308</v>
      </c>
      <c r="D45" s="20">
        <v>2151</v>
      </c>
      <c r="E45" s="23" t="s">
        <v>88</v>
      </c>
      <c r="F45" s="20">
        <v>1070</v>
      </c>
      <c r="G45" s="20">
        <v>410</v>
      </c>
      <c r="H45" s="22">
        <v>660</v>
      </c>
    </row>
    <row r="46" spans="1:8" ht="11.25" customHeight="1" x14ac:dyDescent="0.2">
      <c r="A46" s="19" t="s">
        <v>89</v>
      </c>
      <c r="B46" s="20">
        <v>4596</v>
      </c>
      <c r="C46" s="20">
        <v>2337</v>
      </c>
      <c r="D46" s="20">
        <v>2259</v>
      </c>
      <c r="E46" s="23" t="s">
        <v>90</v>
      </c>
      <c r="F46" s="20">
        <v>919</v>
      </c>
      <c r="G46" s="20">
        <v>334</v>
      </c>
      <c r="H46" s="22">
        <v>585</v>
      </c>
    </row>
    <row r="47" spans="1:8" ht="11.25" customHeight="1" x14ac:dyDescent="0.2">
      <c r="A47" s="19" t="s">
        <v>91</v>
      </c>
      <c r="B47" s="20">
        <v>4609</v>
      </c>
      <c r="C47" s="20">
        <v>2308</v>
      </c>
      <c r="D47" s="20">
        <v>2301</v>
      </c>
      <c r="E47" s="23" t="s">
        <v>92</v>
      </c>
      <c r="F47" s="20">
        <v>750</v>
      </c>
      <c r="G47" s="20">
        <v>232</v>
      </c>
      <c r="H47" s="22">
        <v>518</v>
      </c>
    </row>
    <row r="48" spans="1:8" ht="11.25" customHeight="1" x14ac:dyDescent="0.2">
      <c r="A48" s="19" t="s">
        <v>93</v>
      </c>
      <c r="B48" s="20">
        <v>4573</v>
      </c>
      <c r="C48" s="20">
        <v>2363</v>
      </c>
      <c r="D48" s="20">
        <v>2210</v>
      </c>
      <c r="E48" s="23" t="s">
        <v>94</v>
      </c>
      <c r="F48" s="20">
        <v>518</v>
      </c>
      <c r="G48" s="20">
        <v>149</v>
      </c>
      <c r="H48" s="22">
        <v>369</v>
      </c>
    </row>
    <row r="49" spans="1:10" ht="11.25" customHeight="1" x14ac:dyDescent="0.2">
      <c r="A49" s="19" t="s">
        <v>95</v>
      </c>
      <c r="B49" s="20">
        <v>4873</v>
      </c>
      <c r="C49" s="20">
        <v>2563</v>
      </c>
      <c r="D49" s="20">
        <v>2310</v>
      </c>
      <c r="E49" s="23" t="s">
        <v>96</v>
      </c>
      <c r="F49" s="20">
        <v>448</v>
      </c>
      <c r="G49" s="20">
        <v>131</v>
      </c>
      <c r="H49" s="22">
        <v>317</v>
      </c>
    </row>
    <row r="50" spans="1:10" ht="11.25" customHeight="1" x14ac:dyDescent="0.2">
      <c r="A50" s="19" t="s">
        <v>97</v>
      </c>
      <c r="B50" s="20">
        <v>4976</v>
      </c>
      <c r="C50" s="20">
        <v>2567</v>
      </c>
      <c r="D50" s="20">
        <v>2409</v>
      </c>
      <c r="E50" s="23" t="s">
        <v>98</v>
      </c>
      <c r="F50" s="20">
        <v>283</v>
      </c>
      <c r="G50" s="20">
        <v>67</v>
      </c>
      <c r="H50" s="22">
        <v>216</v>
      </c>
    </row>
    <row r="51" spans="1:10" ht="11.25" customHeight="1" x14ac:dyDescent="0.2">
      <c r="A51" s="19" t="s">
        <v>99</v>
      </c>
      <c r="B51" s="20">
        <v>5077</v>
      </c>
      <c r="C51" s="20">
        <v>2662</v>
      </c>
      <c r="D51" s="20">
        <v>2415</v>
      </c>
      <c r="E51" s="23" t="s">
        <v>100</v>
      </c>
      <c r="F51" s="20">
        <v>250</v>
      </c>
      <c r="G51" s="20">
        <v>59</v>
      </c>
      <c r="H51" s="22">
        <v>191</v>
      </c>
    </row>
    <row r="52" spans="1:10" ht="11.25" customHeight="1" x14ac:dyDescent="0.2">
      <c r="A52" s="19" t="s">
        <v>101</v>
      </c>
      <c r="B52" s="20">
        <v>5353</v>
      </c>
      <c r="C52" s="20">
        <v>2792</v>
      </c>
      <c r="D52" s="20">
        <v>2561</v>
      </c>
      <c r="E52" s="23" t="s">
        <v>102</v>
      </c>
      <c r="F52" s="20">
        <v>219</v>
      </c>
      <c r="G52" s="20">
        <v>45</v>
      </c>
      <c r="H52" s="22">
        <v>174</v>
      </c>
    </row>
    <row r="53" spans="1:10" ht="11.25" customHeight="1" x14ac:dyDescent="0.2">
      <c r="A53" s="19" t="s">
        <v>103</v>
      </c>
      <c r="B53" s="20">
        <v>5674</v>
      </c>
      <c r="C53" s="20">
        <v>2941</v>
      </c>
      <c r="D53" s="20">
        <v>2733</v>
      </c>
      <c r="E53" s="23" t="s">
        <v>104</v>
      </c>
      <c r="F53" s="20">
        <v>137</v>
      </c>
      <c r="G53" s="20">
        <v>29</v>
      </c>
      <c r="H53" s="22">
        <v>108</v>
      </c>
    </row>
    <row r="54" spans="1:10" ht="11.25" customHeight="1" x14ac:dyDescent="0.2">
      <c r="A54" s="19" t="s">
        <v>105</v>
      </c>
      <c r="B54" s="20">
        <v>6017</v>
      </c>
      <c r="C54" s="20">
        <v>3106</v>
      </c>
      <c r="D54" s="20">
        <v>2911</v>
      </c>
      <c r="E54" s="23" t="s">
        <v>106</v>
      </c>
      <c r="F54" s="20">
        <v>78</v>
      </c>
      <c r="G54" s="20">
        <v>9</v>
      </c>
      <c r="H54" s="22">
        <v>69</v>
      </c>
    </row>
    <row r="55" spans="1:10" ht="11.25" customHeight="1" x14ac:dyDescent="0.2">
      <c r="A55" s="19" t="s">
        <v>107</v>
      </c>
      <c r="B55" s="20">
        <v>6362</v>
      </c>
      <c r="C55" s="20">
        <v>3335</v>
      </c>
      <c r="D55" s="20">
        <v>3027</v>
      </c>
      <c r="E55" s="23" t="s">
        <v>108</v>
      </c>
      <c r="F55" s="20">
        <v>74</v>
      </c>
      <c r="G55" s="20">
        <v>16</v>
      </c>
      <c r="H55" s="22">
        <v>58</v>
      </c>
    </row>
    <row r="56" spans="1:10" ht="11.25" customHeight="1" thickBot="1" x14ac:dyDescent="0.25">
      <c r="A56" s="24"/>
      <c r="B56" s="25" t="s">
        <v>4</v>
      </c>
      <c r="C56" s="25" t="s">
        <v>4</v>
      </c>
      <c r="D56" s="25" t="s">
        <v>4</v>
      </c>
      <c r="E56" s="26" t="s">
        <v>109</v>
      </c>
      <c r="F56" s="27">
        <v>116</v>
      </c>
      <c r="G56" s="27">
        <v>15</v>
      </c>
      <c r="H56" s="28">
        <v>101</v>
      </c>
    </row>
    <row r="57" spans="1:10" ht="9" customHeight="1" thickBot="1" x14ac:dyDescent="0.25">
      <c r="A57" s="11"/>
      <c r="B57" s="11"/>
      <c r="C57" s="11"/>
      <c r="D57" s="11"/>
      <c r="E57" s="11"/>
      <c r="F57" s="11"/>
      <c r="G57" s="11"/>
      <c r="H57" s="11"/>
    </row>
    <row r="58" spans="1:10" ht="15" customHeight="1" x14ac:dyDescent="0.2">
      <c r="A58" s="3" t="s">
        <v>7</v>
      </c>
      <c r="B58" s="4" t="s">
        <v>3</v>
      </c>
      <c r="C58" s="4" t="s">
        <v>1</v>
      </c>
      <c r="D58" s="4" t="s">
        <v>2</v>
      </c>
      <c r="E58" s="4" t="s">
        <v>7</v>
      </c>
      <c r="F58" s="4" t="s">
        <v>3</v>
      </c>
      <c r="G58" s="4" t="s">
        <v>1</v>
      </c>
      <c r="H58" s="5" t="s">
        <v>2</v>
      </c>
    </row>
    <row r="59" spans="1:10" ht="12" customHeight="1" thickBot="1" x14ac:dyDescent="0.25">
      <c r="A59" s="13" t="s">
        <v>110</v>
      </c>
      <c r="B59" s="14">
        <f>SUM(B61:B70)+SUM(F61:F71)</f>
        <v>344223</v>
      </c>
      <c r="C59" s="14">
        <f>SUM(C61:C70)+SUM(G61:G71)</f>
        <v>170723</v>
      </c>
      <c r="D59" s="14">
        <f>SUM(D61:D70)+SUM(H61:H71)</f>
        <v>173500</v>
      </c>
      <c r="E59" s="15"/>
      <c r="F59" s="16"/>
      <c r="G59" s="16"/>
      <c r="H59" s="17"/>
    </row>
    <row r="60" spans="1:10" ht="5.25" customHeight="1" thickTop="1" x14ac:dyDescent="0.2">
      <c r="A60" s="29"/>
      <c r="B60" s="30"/>
      <c r="C60" s="30"/>
      <c r="D60" s="30"/>
      <c r="E60" s="15"/>
      <c r="F60" s="16"/>
      <c r="G60" s="16"/>
      <c r="H60" s="17"/>
    </row>
    <row r="61" spans="1:10" ht="11.25" customHeight="1" x14ac:dyDescent="0.2">
      <c r="A61" s="19" t="s">
        <v>111</v>
      </c>
      <c r="B61" s="20">
        <f>SUM(B6:B10)</f>
        <v>12462</v>
      </c>
      <c r="C61" s="20">
        <f>SUM(C6:C10)</f>
        <v>6466</v>
      </c>
      <c r="D61" s="20">
        <f>SUM(D6:D10)</f>
        <v>5996</v>
      </c>
      <c r="E61" s="23" t="s">
        <v>112</v>
      </c>
      <c r="F61" s="20">
        <f>SUM(F6:F10)</f>
        <v>29581</v>
      </c>
      <c r="G61" s="20">
        <f>SUM(G6:G10)</f>
        <v>15378</v>
      </c>
      <c r="H61" s="22">
        <f>SUM(H6:H10)</f>
        <v>14203</v>
      </c>
    </row>
    <row r="62" spans="1:10" ht="11.25" customHeight="1" x14ac:dyDescent="0.2">
      <c r="A62" s="19" t="s">
        <v>113</v>
      </c>
      <c r="B62" s="20">
        <f>SUM(B11:B15)</f>
        <v>14677</v>
      </c>
      <c r="C62" s="20">
        <f>SUM(C11:C15)</f>
        <v>7485</v>
      </c>
      <c r="D62" s="20">
        <f>SUM(D11:D15)</f>
        <v>7192</v>
      </c>
      <c r="E62" s="23" t="s">
        <v>114</v>
      </c>
      <c r="F62" s="20">
        <f>SUM(F11:F15)</f>
        <v>22778</v>
      </c>
      <c r="G62" s="20">
        <f>SUM(G11:G15)</f>
        <v>11843</v>
      </c>
      <c r="H62" s="22">
        <f>SUM(H11:H15)</f>
        <v>10935</v>
      </c>
    </row>
    <row r="63" spans="1:10" ht="11.25" customHeight="1" x14ac:dyDescent="0.2">
      <c r="A63" s="19" t="s">
        <v>115</v>
      </c>
      <c r="B63" s="20">
        <f>SUM(B16:B20)</f>
        <v>15412</v>
      </c>
      <c r="C63" s="20">
        <f>SUM(C16:C20)</f>
        <v>7882</v>
      </c>
      <c r="D63" s="20">
        <f>SUM(D16:D20)</f>
        <v>7530</v>
      </c>
      <c r="E63" s="23" t="s">
        <v>116</v>
      </c>
      <c r="F63" s="20">
        <f>SUM(F16:F20)</f>
        <v>17515</v>
      </c>
      <c r="G63" s="20">
        <f>SUM(G16:G20)</f>
        <v>8858</v>
      </c>
      <c r="H63" s="22">
        <f>SUM(H16:H20)</f>
        <v>8657</v>
      </c>
    </row>
    <row r="64" spans="1:10" ht="11.25" customHeight="1" x14ac:dyDescent="0.2">
      <c r="A64" s="19" t="s">
        <v>117</v>
      </c>
      <c r="B64" s="20">
        <f>SUM(B21:B25)</f>
        <v>15493</v>
      </c>
      <c r="C64" s="20">
        <f>SUM(C21:C25)</f>
        <v>7836</v>
      </c>
      <c r="D64" s="20">
        <f>SUM(D21:D25)</f>
        <v>7657</v>
      </c>
      <c r="E64" s="23" t="s">
        <v>118</v>
      </c>
      <c r="F64" s="20">
        <f>SUM(F21:F25)</f>
        <v>17241</v>
      </c>
      <c r="G64" s="20">
        <f>SUM(G21:G25)</f>
        <v>8410</v>
      </c>
      <c r="H64" s="22">
        <f>SUM(H21:H25)</f>
        <v>8831</v>
      </c>
      <c r="I64" s="31"/>
      <c r="J64" s="31"/>
    </row>
    <row r="65" spans="1:8" ht="11.25" customHeight="1" x14ac:dyDescent="0.2">
      <c r="A65" s="19" t="s">
        <v>119</v>
      </c>
      <c r="B65" s="20">
        <f>SUM(B26:B30)</f>
        <v>17812</v>
      </c>
      <c r="C65" s="20">
        <f>SUM(C26:C30)</f>
        <v>8965</v>
      </c>
      <c r="D65" s="20">
        <f>SUM(D26:D30)</f>
        <v>8847</v>
      </c>
      <c r="E65" s="23" t="s">
        <v>120</v>
      </c>
      <c r="F65" s="20">
        <f>SUM(F26:F30)</f>
        <v>22680</v>
      </c>
      <c r="G65" s="20">
        <f>SUM(G26:G30)</f>
        <v>10471</v>
      </c>
      <c r="H65" s="22">
        <f>SUM(H26:H30)</f>
        <v>12209</v>
      </c>
    </row>
    <row r="66" spans="1:8" ht="11.25" customHeight="1" x14ac:dyDescent="0.2">
      <c r="A66" s="19" t="s">
        <v>121</v>
      </c>
      <c r="B66" s="20">
        <f>SUM(B31:B35)</f>
        <v>18644</v>
      </c>
      <c r="C66" s="20">
        <f>SUM(C31:C35)</f>
        <v>9452</v>
      </c>
      <c r="D66" s="20">
        <f>SUM(D31:D35)</f>
        <v>9192</v>
      </c>
      <c r="E66" s="23" t="s">
        <v>122</v>
      </c>
      <c r="F66" s="20">
        <f>SUM(F31:F35)</f>
        <v>19688</v>
      </c>
      <c r="G66" s="20">
        <f>SUM(G31:G35)</f>
        <v>8719</v>
      </c>
      <c r="H66" s="22">
        <f>SUM(H31:H35)</f>
        <v>10969</v>
      </c>
    </row>
    <row r="67" spans="1:8" ht="11.25" customHeight="1" x14ac:dyDescent="0.2">
      <c r="A67" s="19" t="s">
        <v>123</v>
      </c>
      <c r="B67" s="20">
        <f>SUM(B36:B40)</f>
        <v>18905</v>
      </c>
      <c r="C67" s="20">
        <f>SUM(C36:C40)</f>
        <v>9713</v>
      </c>
      <c r="D67" s="20">
        <f>SUM(D36:D40)</f>
        <v>9192</v>
      </c>
      <c r="E67" s="23" t="s">
        <v>124</v>
      </c>
      <c r="F67" s="20">
        <f>SUM(F36:F40)</f>
        <v>15868</v>
      </c>
      <c r="G67" s="20">
        <f>SUM(G36:G40)</f>
        <v>6846</v>
      </c>
      <c r="H67" s="22">
        <f>SUM(H36:H40)</f>
        <v>9022</v>
      </c>
    </row>
    <row r="68" spans="1:8" ht="11.25" customHeight="1" x14ac:dyDescent="0.2">
      <c r="A68" s="19" t="s">
        <v>125</v>
      </c>
      <c r="B68" s="20">
        <f>SUM(B41:B45)</f>
        <v>21054</v>
      </c>
      <c r="C68" s="20">
        <f>SUM(C41:C45)</f>
        <v>10756</v>
      </c>
      <c r="D68" s="20">
        <f>SUM(D41:D45)</f>
        <v>10298</v>
      </c>
      <c r="E68" s="23" t="s">
        <v>126</v>
      </c>
      <c r="F68" s="20">
        <f>SUM(F41:F45)</f>
        <v>8511</v>
      </c>
      <c r="G68" s="20">
        <f>SUM(G41:G45)</f>
        <v>3583</v>
      </c>
      <c r="H68" s="22">
        <f>SUM(H41:H45)</f>
        <v>4928</v>
      </c>
    </row>
    <row r="69" spans="1:8" ht="11.25" customHeight="1" x14ac:dyDescent="0.2">
      <c r="A69" s="19" t="s">
        <v>127</v>
      </c>
      <c r="B69" s="20">
        <f>SUM(B46:B50)</f>
        <v>23627</v>
      </c>
      <c r="C69" s="20">
        <f>SUM(C46:C50)</f>
        <v>12138</v>
      </c>
      <c r="D69" s="20">
        <f>SUM(D46:D50)</f>
        <v>11489</v>
      </c>
      <c r="E69" s="23" t="s">
        <v>128</v>
      </c>
      <c r="F69" s="20">
        <f>SUM(F46:F50)</f>
        <v>2918</v>
      </c>
      <c r="G69" s="20">
        <f>SUM(G46:G50)</f>
        <v>913</v>
      </c>
      <c r="H69" s="22">
        <f>SUM(H46:H50)</f>
        <v>2005</v>
      </c>
    </row>
    <row r="70" spans="1:8" ht="11.25" customHeight="1" x14ac:dyDescent="0.2">
      <c r="A70" s="19" t="s">
        <v>129</v>
      </c>
      <c r="B70" s="20">
        <f>SUM(B51:B55)</f>
        <v>28483</v>
      </c>
      <c r="C70" s="20">
        <f>SUM(C51:C55)</f>
        <v>14836</v>
      </c>
      <c r="D70" s="20">
        <f>SUM(D51:D55)</f>
        <v>13647</v>
      </c>
      <c r="E70" s="23" t="s">
        <v>130</v>
      </c>
      <c r="F70" s="20">
        <f>SUM(F51:F55)</f>
        <v>758</v>
      </c>
      <c r="G70" s="20">
        <f>SUM(G51:G55)</f>
        <v>158</v>
      </c>
      <c r="H70" s="22">
        <f>SUM(H51:H55)</f>
        <v>600</v>
      </c>
    </row>
    <row r="71" spans="1:8" ht="11.25" customHeight="1" thickBot="1" x14ac:dyDescent="0.25">
      <c r="A71" s="32"/>
      <c r="B71" s="27"/>
      <c r="C71" s="27"/>
      <c r="D71" s="27"/>
      <c r="E71" s="26" t="s">
        <v>131</v>
      </c>
      <c r="F71" s="27">
        <f>F56</f>
        <v>116</v>
      </c>
      <c r="G71" s="27">
        <f>G56</f>
        <v>15</v>
      </c>
      <c r="H71" s="28">
        <f>H56</f>
        <v>101</v>
      </c>
    </row>
    <row r="72" spans="1:8" ht="13.8" thickBot="1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33" t="s">
        <v>132</v>
      </c>
      <c r="B73" s="34"/>
      <c r="C73" s="35" t="s">
        <v>3</v>
      </c>
      <c r="D73" s="34"/>
      <c r="E73" s="35" t="s">
        <v>133</v>
      </c>
      <c r="F73" s="34"/>
      <c r="G73" s="35" t="s">
        <v>2</v>
      </c>
      <c r="H73" s="36"/>
    </row>
    <row r="74" spans="1:8" ht="13.8" thickBot="1" x14ac:dyDescent="0.25">
      <c r="A74" s="37" t="s">
        <v>8</v>
      </c>
      <c r="B74" s="38"/>
      <c r="C74" s="39">
        <f>SUM(C75:C77)</f>
        <v>344223</v>
      </c>
      <c r="D74" s="40" t="str">
        <f>IF(C74=B59,"","ERROR")</f>
        <v/>
      </c>
      <c r="E74" s="39">
        <f t="shared" ref="E74:G74" si="0">SUM(E75:E77)</f>
        <v>170723</v>
      </c>
      <c r="F74" s="40" t="str">
        <f>IF(E74=C59,"","ERROR")</f>
        <v/>
      </c>
      <c r="G74" s="39">
        <f t="shared" si="0"/>
        <v>173500</v>
      </c>
      <c r="H74" s="41" t="str">
        <f>IF(G74=D59,"","ERROR")</f>
        <v/>
      </c>
    </row>
    <row r="75" spans="1:8" ht="13.8" thickTop="1" x14ac:dyDescent="0.2">
      <c r="A75" s="42" t="s">
        <v>134</v>
      </c>
      <c r="B75" s="21" t="s">
        <v>135</v>
      </c>
      <c r="C75" s="43">
        <f>E75+G75</f>
        <v>42551</v>
      </c>
      <c r="D75" s="44">
        <f>C75/C74</f>
        <v>0.12361463353698039</v>
      </c>
      <c r="E75" s="43">
        <f>SUM(C61:C63)</f>
        <v>21833</v>
      </c>
      <c r="F75" s="44">
        <f>E75/E74</f>
        <v>0.12788552216163024</v>
      </c>
      <c r="G75" s="43">
        <f>SUM(D61:D63)</f>
        <v>20718</v>
      </c>
      <c r="H75" s="45">
        <f>G75/G74</f>
        <v>0.1194121037463977</v>
      </c>
    </row>
    <row r="76" spans="1:8" x14ac:dyDescent="0.2">
      <c r="A76" s="42" t="s">
        <v>136</v>
      </c>
      <c r="B76" s="21" t="s">
        <v>137</v>
      </c>
      <c r="C76" s="46">
        <f>E76+G76</f>
        <v>213892</v>
      </c>
      <c r="D76" s="47">
        <f>C76/C74</f>
        <v>0.62137625899489579</v>
      </c>
      <c r="E76" s="46">
        <f>SUM(C64:C70,G61:G63)</f>
        <v>109775</v>
      </c>
      <c r="F76" s="47">
        <f>E76/E74</f>
        <v>0.64300065017601615</v>
      </c>
      <c r="G76" s="46">
        <f>SUM(D64:D70,H61:H63)</f>
        <v>104117</v>
      </c>
      <c r="H76" s="48">
        <f>G76/G74</f>
        <v>0.60009798270893366</v>
      </c>
    </row>
    <row r="77" spans="1:8" ht="13.8" thickBot="1" x14ac:dyDescent="0.25">
      <c r="A77" s="49" t="s">
        <v>138</v>
      </c>
      <c r="B77" s="50" t="s">
        <v>139</v>
      </c>
      <c r="C77" s="51">
        <f>E77+G77</f>
        <v>87780</v>
      </c>
      <c r="D77" s="52">
        <f>C77/C74</f>
        <v>0.25500910746812389</v>
      </c>
      <c r="E77" s="51">
        <f>SUM(G64:G71)</f>
        <v>39115</v>
      </c>
      <c r="F77" s="52">
        <f>E77/E74</f>
        <v>0.22911382766235364</v>
      </c>
      <c r="G77" s="51">
        <f>SUM(H64:H71)</f>
        <v>48665</v>
      </c>
      <c r="H77" s="53">
        <f>G77/G74</f>
        <v>0.28048991354466857</v>
      </c>
    </row>
    <row r="78" spans="1:8" x14ac:dyDescent="0.2">
      <c r="A78" s="54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1"/>
  <conditionalFormatting sqref="C74">
    <cfRule type="cellIs" dxfId="5" priority="3" operator="notEqual">
      <formula>$B$59</formula>
    </cfRule>
  </conditionalFormatting>
  <conditionalFormatting sqref="E74">
    <cfRule type="cellIs" dxfId="4" priority="2" operator="notEqual">
      <formula>$C$59</formula>
    </cfRule>
  </conditionalFormatting>
  <conditionalFormatting sqref="G74">
    <cfRule type="cellIs" dxfId="3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7" customWidth="1"/>
    <col min="5" max="5" width="11.21875" style="12" customWidth="1"/>
    <col min="6" max="8" width="11.21875" style="7" customWidth="1"/>
    <col min="9" max="16384" width="9" style="7"/>
  </cols>
  <sheetData>
    <row r="1" spans="1:10" ht="18.7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6"/>
      <c r="J1" s="6"/>
    </row>
    <row r="2" spans="1:10" ht="16.5" customHeight="1" thickBot="1" x14ac:dyDescent="0.25">
      <c r="A2" s="2"/>
      <c r="B2" s="2"/>
      <c r="C2" s="2"/>
      <c r="D2" s="2"/>
      <c r="E2" s="8"/>
      <c r="F2" s="2"/>
      <c r="G2" s="2"/>
      <c r="H2" s="9" t="s">
        <v>151</v>
      </c>
      <c r="I2" s="6"/>
      <c r="J2" s="10"/>
    </row>
    <row r="3" spans="1:10" s="12" customFormat="1" ht="15" customHeight="1" x14ac:dyDescent="0.2">
      <c r="A3" s="3" t="s">
        <v>6</v>
      </c>
      <c r="B3" s="4" t="s">
        <v>3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1</v>
      </c>
      <c r="H3" s="5" t="s">
        <v>2</v>
      </c>
      <c r="I3" s="11"/>
      <c r="J3" s="11"/>
    </row>
    <row r="4" spans="1:10" ht="12" customHeight="1" thickBot="1" x14ac:dyDescent="0.25">
      <c r="A4" s="13" t="s">
        <v>8</v>
      </c>
      <c r="B4" s="14">
        <f>SUM(B6:B55,F6:F56)</f>
        <v>344080</v>
      </c>
      <c r="C4" s="14">
        <f>SUM(C6:C55,G6:G56)</f>
        <v>170622</v>
      </c>
      <c r="D4" s="14">
        <f>SUM(D6:D55,H6:H56)</f>
        <v>173458</v>
      </c>
      <c r="E4" s="15"/>
      <c r="F4" s="16"/>
      <c r="G4" s="16"/>
      <c r="H4" s="17"/>
    </row>
    <row r="5" spans="1:10" ht="5.25" customHeight="1" thickTop="1" x14ac:dyDescent="0.2">
      <c r="A5" s="18"/>
      <c r="B5" s="16"/>
      <c r="C5" s="16"/>
      <c r="D5" s="16"/>
      <c r="E5" s="15"/>
      <c r="F5" s="16"/>
      <c r="G5" s="16"/>
      <c r="H5" s="17"/>
    </row>
    <row r="6" spans="1:10" ht="11.25" customHeight="1" x14ac:dyDescent="0.2">
      <c r="A6" s="19" t="s">
        <v>9</v>
      </c>
      <c r="B6" s="20">
        <v>2254</v>
      </c>
      <c r="C6" s="20">
        <v>1157</v>
      </c>
      <c r="D6" s="20">
        <v>1097</v>
      </c>
      <c r="E6" s="21" t="s">
        <v>10</v>
      </c>
      <c r="F6" s="20">
        <v>6253</v>
      </c>
      <c r="G6" s="20">
        <v>3268</v>
      </c>
      <c r="H6" s="22">
        <v>2985</v>
      </c>
    </row>
    <row r="7" spans="1:10" ht="11.25" customHeight="1" x14ac:dyDescent="0.2">
      <c r="A7" s="19" t="s">
        <v>11</v>
      </c>
      <c r="B7" s="20">
        <v>2388</v>
      </c>
      <c r="C7" s="20">
        <v>1225</v>
      </c>
      <c r="D7" s="20">
        <v>1163</v>
      </c>
      <c r="E7" s="21" t="s">
        <v>12</v>
      </c>
      <c r="F7" s="20">
        <v>6348</v>
      </c>
      <c r="G7" s="20">
        <v>3289</v>
      </c>
      <c r="H7" s="22">
        <v>3059</v>
      </c>
    </row>
    <row r="8" spans="1:10" ht="11.25" customHeight="1" x14ac:dyDescent="0.2">
      <c r="A8" s="19" t="s">
        <v>13</v>
      </c>
      <c r="B8" s="20">
        <v>2471</v>
      </c>
      <c r="C8" s="20">
        <v>1278</v>
      </c>
      <c r="D8" s="20">
        <v>1193</v>
      </c>
      <c r="E8" s="21" t="s">
        <v>14</v>
      </c>
      <c r="F8" s="20">
        <v>5797</v>
      </c>
      <c r="G8" s="20">
        <v>3065</v>
      </c>
      <c r="H8" s="22">
        <v>2732</v>
      </c>
    </row>
    <row r="9" spans="1:10" ht="11.25" customHeight="1" x14ac:dyDescent="0.2">
      <c r="A9" s="19" t="s">
        <v>15</v>
      </c>
      <c r="B9" s="20">
        <v>2557</v>
      </c>
      <c r="C9" s="20">
        <v>1376</v>
      </c>
      <c r="D9" s="20">
        <v>1181</v>
      </c>
      <c r="E9" s="21" t="s">
        <v>16</v>
      </c>
      <c r="F9" s="20">
        <v>5812</v>
      </c>
      <c r="G9" s="20">
        <v>2973</v>
      </c>
      <c r="H9" s="22">
        <v>2839</v>
      </c>
    </row>
    <row r="10" spans="1:10" ht="11.25" customHeight="1" x14ac:dyDescent="0.2">
      <c r="A10" s="19" t="s">
        <v>17</v>
      </c>
      <c r="B10" s="20">
        <v>2730</v>
      </c>
      <c r="C10" s="20">
        <v>1393</v>
      </c>
      <c r="D10" s="20">
        <v>1337</v>
      </c>
      <c r="E10" s="21" t="s">
        <v>18</v>
      </c>
      <c r="F10" s="20">
        <v>5421</v>
      </c>
      <c r="G10" s="20">
        <v>2836</v>
      </c>
      <c r="H10" s="22">
        <v>2585</v>
      </c>
    </row>
    <row r="11" spans="1:10" ht="11.25" customHeight="1" x14ac:dyDescent="0.2">
      <c r="A11" s="19" t="s">
        <v>19</v>
      </c>
      <c r="B11" s="20">
        <v>2870</v>
      </c>
      <c r="C11" s="20">
        <v>1491</v>
      </c>
      <c r="D11" s="20">
        <v>1379</v>
      </c>
      <c r="E11" s="21" t="s">
        <v>20</v>
      </c>
      <c r="F11" s="20">
        <v>5510</v>
      </c>
      <c r="G11" s="20">
        <v>2853</v>
      </c>
      <c r="H11" s="22">
        <v>2657</v>
      </c>
    </row>
    <row r="12" spans="1:10" ht="11.25" customHeight="1" x14ac:dyDescent="0.2">
      <c r="A12" s="19" t="s">
        <v>21</v>
      </c>
      <c r="B12" s="20">
        <v>3006</v>
      </c>
      <c r="C12" s="20">
        <v>1503</v>
      </c>
      <c r="D12" s="20">
        <v>1503</v>
      </c>
      <c r="E12" s="21" t="s">
        <v>22</v>
      </c>
      <c r="F12" s="20">
        <v>3924</v>
      </c>
      <c r="G12" s="20">
        <v>2060</v>
      </c>
      <c r="H12" s="22">
        <v>1864</v>
      </c>
    </row>
    <row r="13" spans="1:10" ht="11.25" customHeight="1" x14ac:dyDescent="0.2">
      <c r="A13" s="19" t="s">
        <v>23</v>
      </c>
      <c r="B13" s="20">
        <v>2921</v>
      </c>
      <c r="C13" s="20">
        <v>1522</v>
      </c>
      <c r="D13" s="20">
        <v>1399</v>
      </c>
      <c r="E13" s="21" t="s">
        <v>24</v>
      </c>
      <c r="F13" s="20">
        <v>4947</v>
      </c>
      <c r="G13" s="20">
        <v>2580</v>
      </c>
      <c r="H13" s="22">
        <v>2367</v>
      </c>
    </row>
    <row r="14" spans="1:10" ht="11.25" customHeight="1" x14ac:dyDescent="0.2">
      <c r="A14" s="19" t="s">
        <v>25</v>
      </c>
      <c r="B14" s="20">
        <v>2946</v>
      </c>
      <c r="C14" s="20">
        <v>1492</v>
      </c>
      <c r="D14" s="20">
        <v>1454</v>
      </c>
      <c r="E14" s="21" t="s">
        <v>26</v>
      </c>
      <c r="F14" s="20">
        <v>4413</v>
      </c>
      <c r="G14" s="20">
        <v>2284</v>
      </c>
      <c r="H14" s="22">
        <v>2129</v>
      </c>
    </row>
    <row r="15" spans="1:10" ht="11.25" customHeight="1" x14ac:dyDescent="0.2">
      <c r="A15" s="19" t="s">
        <v>27</v>
      </c>
      <c r="B15" s="20">
        <v>2924</v>
      </c>
      <c r="C15" s="20">
        <v>1482</v>
      </c>
      <c r="D15" s="20">
        <v>1442</v>
      </c>
      <c r="E15" s="21" t="s">
        <v>28</v>
      </c>
      <c r="F15" s="20">
        <v>4113</v>
      </c>
      <c r="G15" s="20">
        <v>2130</v>
      </c>
      <c r="H15" s="22">
        <v>1983</v>
      </c>
    </row>
    <row r="16" spans="1:10" ht="11.25" customHeight="1" x14ac:dyDescent="0.2">
      <c r="A16" s="19" t="s">
        <v>29</v>
      </c>
      <c r="B16" s="20">
        <v>3026</v>
      </c>
      <c r="C16" s="20">
        <v>1521</v>
      </c>
      <c r="D16" s="20">
        <v>1505</v>
      </c>
      <c r="E16" s="21" t="s">
        <v>30</v>
      </c>
      <c r="F16" s="20">
        <v>3805</v>
      </c>
      <c r="G16" s="20">
        <v>1997</v>
      </c>
      <c r="H16" s="22">
        <v>1808</v>
      </c>
    </row>
    <row r="17" spans="1:8" ht="11.25" customHeight="1" x14ac:dyDescent="0.2">
      <c r="A17" s="19" t="s">
        <v>31</v>
      </c>
      <c r="B17" s="20">
        <v>3001</v>
      </c>
      <c r="C17" s="20">
        <v>1541</v>
      </c>
      <c r="D17" s="20">
        <v>1460</v>
      </c>
      <c r="E17" s="21" t="s">
        <v>32</v>
      </c>
      <c r="F17" s="20">
        <v>3470</v>
      </c>
      <c r="G17" s="20">
        <v>1700</v>
      </c>
      <c r="H17" s="22">
        <v>1770</v>
      </c>
    </row>
    <row r="18" spans="1:8" ht="11.25" customHeight="1" x14ac:dyDescent="0.2">
      <c r="A18" s="19" t="s">
        <v>33</v>
      </c>
      <c r="B18" s="20">
        <v>3150</v>
      </c>
      <c r="C18" s="20">
        <v>1646</v>
      </c>
      <c r="D18" s="20">
        <v>1504</v>
      </c>
      <c r="E18" s="21" t="s">
        <v>34</v>
      </c>
      <c r="F18" s="20">
        <v>3445</v>
      </c>
      <c r="G18" s="20">
        <v>1758</v>
      </c>
      <c r="H18" s="22">
        <v>1687</v>
      </c>
    </row>
    <row r="19" spans="1:8" ht="11.25" customHeight="1" x14ac:dyDescent="0.2">
      <c r="A19" s="19" t="s">
        <v>35</v>
      </c>
      <c r="B19" s="20">
        <v>3103</v>
      </c>
      <c r="C19" s="20">
        <v>1542</v>
      </c>
      <c r="D19" s="20">
        <v>1561</v>
      </c>
      <c r="E19" s="21" t="s">
        <v>36</v>
      </c>
      <c r="F19" s="20">
        <v>3428</v>
      </c>
      <c r="G19" s="20">
        <v>1729</v>
      </c>
      <c r="H19" s="22">
        <v>1699</v>
      </c>
    </row>
    <row r="20" spans="1:8" ht="11.25" customHeight="1" x14ac:dyDescent="0.2">
      <c r="A20" s="19" t="s">
        <v>37</v>
      </c>
      <c r="B20" s="20">
        <v>3069</v>
      </c>
      <c r="C20" s="20">
        <v>1591</v>
      </c>
      <c r="D20" s="20">
        <v>1478</v>
      </c>
      <c r="E20" s="21" t="s">
        <v>38</v>
      </c>
      <c r="F20" s="20">
        <v>3400</v>
      </c>
      <c r="G20" s="20">
        <v>1685</v>
      </c>
      <c r="H20" s="22">
        <v>1715</v>
      </c>
    </row>
    <row r="21" spans="1:8" ht="11.25" customHeight="1" x14ac:dyDescent="0.2">
      <c r="A21" s="19" t="s">
        <v>39</v>
      </c>
      <c r="B21" s="20">
        <v>3131</v>
      </c>
      <c r="C21" s="20">
        <v>1604</v>
      </c>
      <c r="D21" s="20">
        <v>1527</v>
      </c>
      <c r="E21" s="21" t="s">
        <v>40</v>
      </c>
      <c r="F21" s="20">
        <v>3182</v>
      </c>
      <c r="G21" s="20">
        <v>1605</v>
      </c>
      <c r="H21" s="22">
        <v>1577</v>
      </c>
    </row>
    <row r="22" spans="1:8" ht="11.25" customHeight="1" x14ac:dyDescent="0.2">
      <c r="A22" s="19" t="s">
        <v>41</v>
      </c>
      <c r="B22" s="20">
        <v>3037</v>
      </c>
      <c r="C22" s="20">
        <v>1524</v>
      </c>
      <c r="D22" s="20">
        <v>1513</v>
      </c>
      <c r="E22" s="21" t="s">
        <v>42</v>
      </c>
      <c r="F22" s="20">
        <v>3281</v>
      </c>
      <c r="G22" s="20">
        <v>1602</v>
      </c>
      <c r="H22" s="22">
        <v>1679</v>
      </c>
    </row>
    <row r="23" spans="1:8" ht="11.25" customHeight="1" x14ac:dyDescent="0.2">
      <c r="A23" s="19" t="s">
        <v>43</v>
      </c>
      <c r="B23" s="20">
        <v>2972</v>
      </c>
      <c r="C23" s="20">
        <v>1583</v>
      </c>
      <c r="D23" s="20">
        <v>1389</v>
      </c>
      <c r="E23" s="21" t="s">
        <v>44</v>
      </c>
      <c r="F23" s="20">
        <v>3517</v>
      </c>
      <c r="G23" s="20">
        <v>1709</v>
      </c>
      <c r="H23" s="22">
        <v>1808</v>
      </c>
    </row>
    <row r="24" spans="1:8" ht="11.25" customHeight="1" x14ac:dyDescent="0.2">
      <c r="A24" s="19" t="s">
        <v>45</v>
      </c>
      <c r="B24" s="20">
        <v>3083</v>
      </c>
      <c r="C24" s="20">
        <v>1538</v>
      </c>
      <c r="D24" s="20">
        <v>1545</v>
      </c>
      <c r="E24" s="21" t="s">
        <v>46</v>
      </c>
      <c r="F24" s="20">
        <v>3563</v>
      </c>
      <c r="G24" s="20">
        <v>1728</v>
      </c>
      <c r="H24" s="22">
        <v>1835</v>
      </c>
    </row>
    <row r="25" spans="1:8" ht="11.25" customHeight="1" x14ac:dyDescent="0.2">
      <c r="A25" s="19" t="s">
        <v>47</v>
      </c>
      <c r="B25" s="20">
        <v>3282</v>
      </c>
      <c r="C25" s="20">
        <v>1605</v>
      </c>
      <c r="D25" s="20">
        <v>1677</v>
      </c>
      <c r="E25" s="21" t="s">
        <v>48</v>
      </c>
      <c r="F25" s="20">
        <v>3649</v>
      </c>
      <c r="G25" s="20">
        <v>1748</v>
      </c>
      <c r="H25" s="22">
        <v>1901</v>
      </c>
    </row>
    <row r="26" spans="1:8" ht="11.25" customHeight="1" x14ac:dyDescent="0.2">
      <c r="A26" s="19" t="s">
        <v>49</v>
      </c>
      <c r="B26" s="20">
        <v>3257</v>
      </c>
      <c r="C26" s="20">
        <v>1655</v>
      </c>
      <c r="D26" s="20">
        <v>1602</v>
      </c>
      <c r="E26" s="21" t="s">
        <v>50</v>
      </c>
      <c r="F26" s="20">
        <v>4007</v>
      </c>
      <c r="G26" s="20">
        <v>1848</v>
      </c>
      <c r="H26" s="22">
        <v>2159</v>
      </c>
    </row>
    <row r="27" spans="1:8" ht="11.25" customHeight="1" x14ac:dyDescent="0.2">
      <c r="A27" s="19" t="s">
        <v>51</v>
      </c>
      <c r="B27" s="20">
        <v>3402</v>
      </c>
      <c r="C27" s="20">
        <v>1728</v>
      </c>
      <c r="D27" s="20">
        <v>1674</v>
      </c>
      <c r="E27" s="21" t="s">
        <v>52</v>
      </c>
      <c r="F27" s="20">
        <v>4058</v>
      </c>
      <c r="G27" s="20">
        <v>1919</v>
      </c>
      <c r="H27" s="22">
        <v>2139</v>
      </c>
    </row>
    <row r="28" spans="1:8" ht="11.25" customHeight="1" x14ac:dyDescent="0.2">
      <c r="A28" s="19" t="s">
        <v>53</v>
      </c>
      <c r="B28" s="20">
        <v>3581</v>
      </c>
      <c r="C28" s="20">
        <v>1792</v>
      </c>
      <c r="D28" s="20">
        <v>1789</v>
      </c>
      <c r="E28" s="21" t="s">
        <v>54</v>
      </c>
      <c r="F28" s="20">
        <v>4502</v>
      </c>
      <c r="G28" s="20">
        <v>2101</v>
      </c>
      <c r="H28" s="22">
        <v>2401</v>
      </c>
    </row>
    <row r="29" spans="1:8" ht="11.25" customHeight="1" x14ac:dyDescent="0.2">
      <c r="A29" s="19" t="s">
        <v>55</v>
      </c>
      <c r="B29" s="20">
        <v>3716</v>
      </c>
      <c r="C29" s="20">
        <v>1896</v>
      </c>
      <c r="D29" s="20">
        <v>1820</v>
      </c>
      <c r="E29" s="21" t="s">
        <v>56</v>
      </c>
      <c r="F29" s="20">
        <v>5020</v>
      </c>
      <c r="G29" s="20">
        <v>2316</v>
      </c>
      <c r="H29" s="22">
        <v>2704</v>
      </c>
    </row>
    <row r="30" spans="1:8" ht="11.25" customHeight="1" x14ac:dyDescent="0.2">
      <c r="A30" s="19" t="s">
        <v>57</v>
      </c>
      <c r="B30" s="20">
        <v>3876</v>
      </c>
      <c r="C30" s="20">
        <v>1901</v>
      </c>
      <c r="D30" s="20">
        <v>1975</v>
      </c>
      <c r="E30" s="21" t="s">
        <v>58</v>
      </c>
      <c r="F30" s="20">
        <v>4977</v>
      </c>
      <c r="G30" s="20">
        <v>2247</v>
      </c>
      <c r="H30" s="22">
        <v>2730</v>
      </c>
    </row>
    <row r="31" spans="1:8" ht="11.25" customHeight="1" x14ac:dyDescent="0.2">
      <c r="A31" s="19" t="s">
        <v>59</v>
      </c>
      <c r="B31" s="20">
        <v>3705</v>
      </c>
      <c r="C31" s="20">
        <v>1842</v>
      </c>
      <c r="D31" s="20">
        <v>1863</v>
      </c>
      <c r="E31" s="21" t="s">
        <v>60</v>
      </c>
      <c r="F31" s="20">
        <v>5053</v>
      </c>
      <c r="G31" s="20">
        <v>2251</v>
      </c>
      <c r="H31" s="22">
        <v>2802</v>
      </c>
    </row>
    <row r="32" spans="1:8" ht="11.25" customHeight="1" x14ac:dyDescent="0.2">
      <c r="A32" s="19" t="s">
        <v>61</v>
      </c>
      <c r="B32" s="20">
        <v>3766</v>
      </c>
      <c r="C32" s="20">
        <v>1898</v>
      </c>
      <c r="D32" s="20">
        <v>1868</v>
      </c>
      <c r="E32" s="23" t="s">
        <v>62</v>
      </c>
      <c r="F32" s="20">
        <v>3453</v>
      </c>
      <c r="G32" s="20">
        <v>1524</v>
      </c>
      <c r="H32" s="22">
        <v>1929</v>
      </c>
    </row>
    <row r="33" spans="1:8" ht="11.25" customHeight="1" x14ac:dyDescent="0.2">
      <c r="A33" s="19" t="s">
        <v>63</v>
      </c>
      <c r="B33" s="20">
        <v>3823</v>
      </c>
      <c r="C33" s="20">
        <v>1926</v>
      </c>
      <c r="D33" s="20">
        <v>1897</v>
      </c>
      <c r="E33" s="23" t="s">
        <v>64</v>
      </c>
      <c r="F33" s="20">
        <v>3140</v>
      </c>
      <c r="G33" s="20">
        <v>1421</v>
      </c>
      <c r="H33" s="22">
        <v>1719</v>
      </c>
    </row>
    <row r="34" spans="1:8" ht="11.25" customHeight="1" x14ac:dyDescent="0.2">
      <c r="A34" s="19" t="s">
        <v>65</v>
      </c>
      <c r="B34" s="20">
        <v>3768</v>
      </c>
      <c r="C34" s="20">
        <v>1940</v>
      </c>
      <c r="D34" s="20">
        <v>1828</v>
      </c>
      <c r="E34" s="23" t="s">
        <v>66</v>
      </c>
      <c r="F34" s="20">
        <v>3957</v>
      </c>
      <c r="G34" s="20">
        <v>1797</v>
      </c>
      <c r="H34" s="22">
        <v>2160</v>
      </c>
    </row>
    <row r="35" spans="1:8" ht="11.25" customHeight="1" x14ac:dyDescent="0.2">
      <c r="A35" s="19" t="s">
        <v>67</v>
      </c>
      <c r="B35" s="20">
        <v>3549</v>
      </c>
      <c r="C35" s="20">
        <v>1812</v>
      </c>
      <c r="D35" s="20">
        <v>1737</v>
      </c>
      <c r="E35" s="23" t="s">
        <v>68</v>
      </c>
      <c r="F35" s="20">
        <v>4106</v>
      </c>
      <c r="G35" s="20">
        <v>1718</v>
      </c>
      <c r="H35" s="22">
        <v>2388</v>
      </c>
    </row>
    <row r="36" spans="1:8" ht="11.25" customHeight="1" x14ac:dyDescent="0.2">
      <c r="A36" s="19" t="s">
        <v>69</v>
      </c>
      <c r="B36" s="20">
        <v>3704</v>
      </c>
      <c r="C36" s="20">
        <v>1908</v>
      </c>
      <c r="D36" s="20">
        <v>1796</v>
      </c>
      <c r="E36" s="23" t="s">
        <v>70</v>
      </c>
      <c r="F36" s="20">
        <v>3889</v>
      </c>
      <c r="G36" s="20">
        <v>1687</v>
      </c>
      <c r="H36" s="22">
        <v>2202</v>
      </c>
    </row>
    <row r="37" spans="1:8" ht="11.25" customHeight="1" x14ac:dyDescent="0.2">
      <c r="A37" s="19" t="s">
        <v>71</v>
      </c>
      <c r="B37" s="20">
        <v>3765</v>
      </c>
      <c r="C37" s="20">
        <v>1918</v>
      </c>
      <c r="D37" s="20">
        <v>1847</v>
      </c>
      <c r="E37" s="23" t="s">
        <v>72</v>
      </c>
      <c r="F37" s="20">
        <v>3634</v>
      </c>
      <c r="G37" s="20">
        <v>1550</v>
      </c>
      <c r="H37" s="22">
        <v>2084</v>
      </c>
    </row>
    <row r="38" spans="1:8" ht="11.25" customHeight="1" x14ac:dyDescent="0.2">
      <c r="A38" s="19" t="s">
        <v>73</v>
      </c>
      <c r="B38" s="20">
        <v>3727</v>
      </c>
      <c r="C38" s="20">
        <v>1913</v>
      </c>
      <c r="D38" s="20">
        <v>1814</v>
      </c>
      <c r="E38" s="23" t="s">
        <v>74</v>
      </c>
      <c r="F38" s="20">
        <v>3265</v>
      </c>
      <c r="G38" s="20">
        <v>1413</v>
      </c>
      <c r="H38" s="22">
        <v>1852</v>
      </c>
    </row>
    <row r="39" spans="1:8" ht="11.25" customHeight="1" x14ac:dyDescent="0.2">
      <c r="A39" s="19" t="s">
        <v>75</v>
      </c>
      <c r="B39" s="20">
        <v>3719</v>
      </c>
      <c r="C39" s="20">
        <v>1901</v>
      </c>
      <c r="D39" s="20">
        <v>1818</v>
      </c>
      <c r="E39" s="23" t="s">
        <v>76</v>
      </c>
      <c r="F39" s="20">
        <v>2671</v>
      </c>
      <c r="G39" s="20">
        <v>1169</v>
      </c>
      <c r="H39" s="22">
        <v>1502</v>
      </c>
    </row>
    <row r="40" spans="1:8" ht="11.25" customHeight="1" x14ac:dyDescent="0.2">
      <c r="A40" s="19" t="s">
        <v>77</v>
      </c>
      <c r="B40" s="20">
        <v>3980</v>
      </c>
      <c r="C40" s="20">
        <v>2063</v>
      </c>
      <c r="D40" s="20">
        <v>1917</v>
      </c>
      <c r="E40" s="23" t="s">
        <v>78</v>
      </c>
      <c r="F40" s="20">
        <v>2451</v>
      </c>
      <c r="G40" s="20">
        <v>1037</v>
      </c>
      <c r="H40" s="22">
        <v>1414</v>
      </c>
    </row>
    <row r="41" spans="1:8" ht="11.25" customHeight="1" x14ac:dyDescent="0.2">
      <c r="A41" s="19" t="s">
        <v>79</v>
      </c>
      <c r="B41" s="20">
        <v>4052</v>
      </c>
      <c r="C41" s="20">
        <v>2080</v>
      </c>
      <c r="D41" s="20">
        <v>1972</v>
      </c>
      <c r="E41" s="23" t="s">
        <v>80</v>
      </c>
      <c r="F41" s="20">
        <v>2366</v>
      </c>
      <c r="G41" s="20">
        <v>1071</v>
      </c>
      <c r="H41" s="22">
        <v>1295</v>
      </c>
    </row>
    <row r="42" spans="1:8" ht="11.25" customHeight="1" x14ac:dyDescent="0.2">
      <c r="A42" s="19" t="s">
        <v>81</v>
      </c>
      <c r="B42" s="20">
        <v>4085</v>
      </c>
      <c r="C42" s="20">
        <v>2087</v>
      </c>
      <c r="D42" s="20">
        <v>1998</v>
      </c>
      <c r="E42" s="23" t="s">
        <v>82</v>
      </c>
      <c r="F42" s="20">
        <v>2043</v>
      </c>
      <c r="G42" s="20">
        <v>877</v>
      </c>
      <c r="H42" s="22">
        <v>1166</v>
      </c>
    </row>
    <row r="43" spans="1:8" ht="11.25" customHeight="1" x14ac:dyDescent="0.2">
      <c r="A43" s="19" t="s">
        <v>83</v>
      </c>
      <c r="B43" s="20">
        <v>4064</v>
      </c>
      <c r="C43" s="20">
        <v>2067</v>
      </c>
      <c r="D43" s="20">
        <v>1997</v>
      </c>
      <c r="E43" s="23" t="s">
        <v>84</v>
      </c>
      <c r="F43" s="20">
        <v>1819</v>
      </c>
      <c r="G43" s="20">
        <v>729</v>
      </c>
      <c r="H43" s="22">
        <v>1090</v>
      </c>
    </row>
    <row r="44" spans="1:8" ht="11.25" customHeight="1" x14ac:dyDescent="0.2">
      <c r="A44" s="19" t="s">
        <v>85</v>
      </c>
      <c r="B44" s="20">
        <v>4394</v>
      </c>
      <c r="C44" s="20">
        <v>2234</v>
      </c>
      <c r="D44" s="20">
        <v>2160</v>
      </c>
      <c r="E44" s="23" t="s">
        <v>86</v>
      </c>
      <c r="F44" s="20">
        <v>1277</v>
      </c>
      <c r="G44" s="20">
        <v>514</v>
      </c>
      <c r="H44" s="22">
        <v>763</v>
      </c>
    </row>
    <row r="45" spans="1:8" ht="11.25" customHeight="1" x14ac:dyDescent="0.2">
      <c r="A45" s="19" t="s">
        <v>87</v>
      </c>
      <c r="B45" s="20">
        <v>4438</v>
      </c>
      <c r="C45" s="20">
        <v>2296</v>
      </c>
      <c r="D45" s="20">
        <v>2142</v>
      </c>
      <c r="E45" s="23" t="s">
        <v>88</v>
      </c>
      <c r="F45" s="20">
        <v>1053</v>
      </c>
      <c r="G45" s="20">
        <v>412</v>
      </c>
      <c r="H45" s="22">
        <v>641</v>
      </c>
    </row>
    <row r="46" spans="1:8" ht="11.25" customHeight="1" x14ac:dyDescent="0.2">
      <c r="A46" s="19" t="s">
        <v>89</v>
      </c>
      <c r="B46" s="20">
        <v>4583</v>
      </c>
      <c r="C46" s="20">
        <v>2328</v>
      </c>
      <c r="D46" s="20">
        <v>2255</v>
      </c>
      <c r="E46" s="23" t="s">
        <v>90</v>
      </c>
      <c r="F46" s="20">
        <v>937</v>
      </c>
      <c r="G46" s="20">
        <v>341</v>
      </c>
      <c r="H46" s="22">
        <v>596</v>
      </c>
    </row>
    <row r="47" spans="1:8" ht="11.25" customHeight="1" x14ac:dyDescent="0.2">
      <c r="A47" s="19" t="s">
        <v>91</v>
      </c>
      <c r="B47" s="20">
        <v>4610</v>
      </c>
      <c r="C47" s="20">
        <v>2292</v>
      </c>
      <c r="D47" s="20">
        <v>2318</v>
      </c>
      <c r="E47" s="23" t="s">
        <v>92</v>
      </c>
      <c r="F47" s="20">
        <v>735</v>
      </c>
      <c r="G47" s="20">
        <v>230</v>
      </c>
      <c r="H47" s="22">
        <v>505</v>
      </c>
    </row>
    <row r="48" spans="1:8" ht="11.25" customHeight="1" x14ac:dyDescent="0.2">
      <c r="A48" s="19" t="s">
        <v>93</v>
      </c>
      <c r="B48" s="20">
        <v>4594</v>
      </c>
      <c r="C48" s="20">
        <v>2377</v>
      </c>
      <c r="D48" s="20">
        <v>2217</v>
      </c>
      <c r="E48" s="23" t="s">
        <v>94</v>
      </c>
      <c r="F48" s="20">
        <v>534</v>
      </c>
      <c r="G48" s="20">
        <v>148</v>
      </c>
      <c r="H48" s="22">
        <v>386</v>
      </c>
    </row>
    <row r="49" spans="1:10" ht="11.25" customHeight="1" x14ac:dyDescent="0.2">
      <c r="A49" s="19" t="s">
        <v>95</v>
      </c>
      <c r="B49" s="20">
        <v>4835</v>
      </c>
      <c r="C49" s="20">
        <v>2560</v>
      </c>
      <c r="D49" s="20">
        <v>2275</v>
      </c>
      <c r="E49" s="23" t="s">
        <v>96</v>
      </c>
      <c r="F49" s="20">
        <v>417</v>
      </c>
      <c r="G49" s="20">
        <v>124</v>
      </c>
      <c r="H49" s="22">
        <v>293</v>
      </c>
    </row>
    <row r="50" spans="1:10" ht="11.25" customHeight="1" x14ac:dyDescent="0.2">
      <c r="A50" s="19" t="s">
        <v>97</v>
      </c>
      <c r="B50" s="20">
        <v>4955</v>
      </c>
      <c r="C50" s="20">
        <v>2543</v>
      </c>
      <c r="D50" s="20">
        <v>2412</v>
      </c>
      <c r="E50" s="23" t="s">
        <v>98</v>
      </c>
      <c r="F50" s="20">
        <v>312</v>
      </c>
      <c r="G50" s="20">
        <v>76</v>
      </c>
      <c r="H50" s="22">
        <v>236</v>
      </c>
    </row>
    <row r="51" spans="1:10" ht="11.25" customHeight="1" x14ac:dyDescent="0.2">
      <c r="A51" s="19" t="s">
        <v>99</v>
      </c>
      <c r="B51" s="20">
        <v>5064</v>
      </c>
      <c r="C51" s="20">
        <v>2661</v>
      </c>
      <c r="D51" s="20">
        <v>2403</v>
      </c>
      <c r="E51" s="23" t="s">
        <v>100</v>
      </c>
      <c r="F51" s="20">
        <v>251</v>
      </c>
      <c r="G51" s="20">
        <v>62</v>
      </c>
      <c r="H51" s="22">
        <v>189</v>
      </c>
    </row>
    <row r="52" spans="1:10" ht="11.25" customHeight="1" x14ac:dyDescent="0.2">
      <c r="A52" s="19" t="s">
        <v>101</v>
      </c>
      <c r="B52" s="20">
        <v>5396</v>
      </c>
      <c r="C52" s="20">
        <v>2805</v>
      </c>
      <c r="D52" s="20">
        <v>2591</v>
      </c>
      <c r="E52" s="23" t="s">
        <v>102</v>
      </c>
      <c r="F52" s="20">
        <v>217</v>
      </c>
      <c r="G52" s="20">
        <v>45</v>
      </c>
      <c r="H52" s="22">
        <v>172</v>
      </c>
    </row>
    <row r="53" spans="1:10" ht="11.25" customHeight="1" x14ac:dyDescent="0.2">
      <c r="A53" s="19" t="s">
        <v>103</v>
      </c>
      <c r="B53" s="20">
        <v>5588</v>
      </c>
      <c r="C53" s="20">
        <v>2895</v>
      </c>
      <c r="D53" s="20">
        <v>2693</v>
      </c>
      <c r="E53" s="23" t="s">
        <v>104</v>
      </c>
      <c r="F53" s="20">
        <v>139</v>
      </c>
      <c r="G53" s="20">
        <v>28</v>
      </c>
      <c r="H53" s="22">
        <v>111</v>
      </c>
    </row>
    <row r="54" spans="1:10" ht="11.25" customHeight="1" x14ac:dyDescent="0.2">
      <c r="A54" s="19" t="s">
        <v>105</v>
      </c>
      <c r="B54" s="20">
        <v>5956</v>
      </c>
      <c r="C54" s="20">
        <v>3076</v>
      </c>
      <c r="D54" s="20">
        <v>2880</v>
      </c>
      <c r="E54" s="23" t="s">
        <v>106</v>
      </c>
      <c r="F54" s="20">
        <v>80</v>
      </c>
      <c r="G54" s="20">
        <v>9</v>
      </c>
      <c r="H54" s="22">
        <v>71</v>
      </c>
    </row>
    <row r="55" spans="1:10" ht="11.25" customHeight="1" x14ac:dyDescent="0.2">
      <c r="A55" s="19" t="s">
        <v>107</v>
      </c>
      <c r="B55" s="20">
        <v>6379</v>
      </c>
      <c r="C55" s="20">
        <v>3322</v>
      </c>
      <c r="D55" s="20">
        <v>3057</v>
      </c>
      <c r="E55" s="23" t="s">
        <v>108</v>
      </c>
      <c r="F55" s="20">
        <v>66</v>
      </c>
      <c r="G55" s="20">
        <v>14</v>
      </c>
      <c r="H55" s="22">
        <v>52</v>
      </c>
    </row>
    <row r="56" spans="1:10" ht="11.25" customHeight="1" thickBot="1" x14ac:dyDescent="0.25">
      <c r="A56" s="24"/>
      <c r="B56" s="25" t="s">
        <v>4</v>
      </c>
      <c r="C56" s="25" t="s">
        <v>4</v>
      </c>
      <c r="D56" s="25" t="s">
        <v>4</v>
      </c>
      <c r="E56" s="26" t="s">
        <v>109</v>
      </c>
      <c r="F56" s="27">
        <v>121</v>
      </c>
      <c r="G56" s="27">
        <v>15</v>
      </c>
      <c r="H56" s="28">
        <v>106</v>
      </c>
    </row>
    <row r="57" spans="1:10" ht="9" customHeight="1" thickBot="1" x14ac:dyDescent="0.25">
      <c r="A57" s="11"/>
      <c r="B57" s="11"/>
      <c r="C57" s="11"/>
      <c r="D57" s="11"/>
      <c r="E57" s="11"/>
      <c r="F57" s="11"/>
      <c r="G57" s="11"/>
      <c r="H57" s="11"/>
    </row>
    <row r="58" spans="1:10" ht="15" customHeight="1" x14ac:dyDescent="0.2">
      <c r="A58" s="3" t="s">
        <v>7</v>
      </c>
      <c r="B58" s="4" t="s">
        <v>3</v>
      </c>
      <c r="C58" s="4" t="s">
        <v>1</v>
      </c>
      <c r="D58" s="4" t="s">
        <v>2</v>
      </c>
      <c r="E58" s="4" t="s">
        <v>7</v>
      </c>
      <c r="F58" s="4" t="s">
        <v>3</v>
      </c>
      <c r="G58" s="4" t="s">
        <v>1</v>
      </c>
      <c r="H58" s="5" t="s">
        <v>2</v>
      </c>
    </row>
    <row r="59" spans="1:10" ht="12" customHeight="1" thickBot="1" x14ac:dyDescent="0.25">
      <c r="A59" s="13" t="s">
        <v>110</v>
      </c>
      <c r="B59" s="14">
        <f>SUM(B61:B70)+SUM(F61:F71)</f>
        <v>344080</v>
      </c>
      <c r="C59" s="14">
        <f>SUM(C61:C70)+SUM(G61:G71)</f>
        <v>170622</v>
      </c>
      <c r="D59" s="14">
        <f>SUM(D61:D70)+SUM(H61:H71)</f>
        <v>173458</v>
      </c>
      <c r="E59" s="15"/>
      <c r="F59" s="16"/>
      <c r="G59" s="16"/>
      <c r="H59" s="17"/>
    </row>
    <row r="60" spans="1:10" ht="5.25" customHeight="1" thickTop="1" x14ac:dyDescent="0.2">
      <c r="A60" s="29"/>
      <c r="B60" s="30"/>
      <c r="C60" s="30"/>
      <c r="D60" s="30"/>
      <c r="E60" s="15"/>
      <c r="F60" s="16"/>
      <c r="G60" s="16"/>
      <c r="H60" s="17"/>
    </row>
    <row r="61" spans="1:10" ht="11.25" customHeight="1" x14ac:dyDescent="0.2">
      <c r="A61" s="19" t="s">
        <v>111</v>
      </c>
      <c r="B61" s="20">
        <f>SUM(B6:B10)</f>
        <v>12400</v>
      </c>
      <c r="C61" s="20">
        <f>SUM(C6:C10)</f>
        <v>6429</v>
      </c>
      <c r="D61" s="20">
        <f>SUM(D6:D10)</f>
        <v>5971</v>
      </c>
      <c r="E61" s="23" t="s">
        <v>112</v>
      </c>
      <c r="F61" s="20">
        <f>SUM(F6:F10)</f>
        <v>29631</v>
      </c>
      <c r="G61" s="20">
        <f>SUM(G6:G10)</f>
        <v>15431</v>
      </c>
      <c r="H61" s="22">
        <f>SUM(H6:H10)</f>
        <v>14200</v>
      </c>
    </row>
    <row r="62" spans="1:10" ht="11.25" customHeight="1" x14ac:dyDescent="0.2">
      <c r="A62" s="19" t="s">
        <v>113</v>
      </c>
      <c r="B62" s="20">
        <f>SUM(B11:B15)</f>
        <v>14667</v>
      </c>
      <c r="C62" s="20">
        <f>SUM(C11:C15)</f>
        <v>7490</v>
      </c>
      <c r="D62" s="20">
        <f>SUM(D11:D15)</f>
        <v>7177</v>
      </c>
      <c r="E62" s="23" t="s">
        <v>114</v>
      </c>
      <c r="F62" s="20">
        <f>SUM(F11:F15)</f>
        <v>22907</v>
      </c>
      <c r="G62" s="20">
        <f>SUM(G11:G15)</f>
        <v>11907</v>
      </c>
      <c r="H62" s="22">
        <f>SUM(H11:H15)</f>
        <v>11000</v>
      </c>
    </row>
    <row r="63" spans="1:10" ht="11.25" customHeight="1" x14ac:dyDescent="0.2">
      <c r="A63" s="19" t="s">
        <v>115</v>
      </c>
      <c r="B63" s="20">
        <f>SUM(B16:B20)</f>
        <v>15349</v>
      </c>
      <c r="C63" s="20">
        <f>SUM(C16:C20)</f>
        <v>7841</v>
      </c>
      <c r="D63" s="20">
        <f>SUM(D16:D20)</f>
        <v>7508</v>
      </c>
      <c r="E63" s="23" t="s">
        <v>116</v>
      </c>
      <c r="F63" s="20">
        <f>SUM(F16:F20)</f>
        <v>17548</v>
      </c>
      <c r="G63" s="20">
        <f>SUM(G16:G20)</f>
        <v>8869</v>
      </c>
      <c r="H63" s="22">
        <f>SUM(H16:H20)</f>
        <v>8679</v>
      </c>
    </row>
    <row r="64" spans="1:10" ht="11.25" customHeight="1" x14ac:dyDescent="0.2">
      <c r="A64" s="19" t="s">
        <v>117</v>
      </c>
      <c r="B64" s="20">
        <f>SUM(B21:B25)</f>
        <v>15505</v>
      </c>
      <c r="C64" s="20">
        <f>SUM(C21:C25)</f>
        <v>7854</v>
      </c>
      <c r="D64" s="20">
        <f>SUM(D21:D25)</f>
        <v>7651</v>
      </c>
      <c r="E64" s="23" t="s">
        <v>118</v>
      </c>
      <c r="F64" s="20">
        <f>SUM(F21:F25)</f>
        <v>17192</v>
      </c>
      <c r="G64" s="20">
        <f>SUM(G21:G25)</f>
        <v>8392</v>
      </c>
      <c r="H64" s="22">
        <f>SUM(H21:H25)</f>
        <v>8800</v>
      </c>
      <c r="I64" s="31"/>
      <c r="J64" s="31"/>
    </row>
    <row r="65" spans="1:8" ht="11.25" customHeight="1" x14ac:dyDescent="0.2">
      <c r="A65" s="19" t="s">
        <v>119</v>
      </c>
      <c r="B65" s="20">
        <f>SUM(B26:B30)</f>
        <v>17832</v>
      </c>
      <c r="C65" s="20">
        <f>SUM(C26:C30)</f>
        <v>8972</v>
      </c>
      <c r="D65" s="20">
        <f>SUM(D26:D30)</f>
        <v>8860</v>
      </c>
      <c r="E65" s="23" t="s">
        <v>120</v>
      </c>
      <c r="F65" s="20">
        <f>SUM(F26:F30)</f>
        <v>22564</v>
      </c>
      <c r="G65" s="20">
        <f>SUM(G26:G30)</f>
        <v>10431</v>
      </c>
      <c r="H65" s="22">
        <f>SUM(H26:H30)</f>
        <v>12133</v>
      </c>
    </row>
    <row r="66" spans="1:8" ht="11.25" customHeight="1" x14ac:dyDescent="0.2">
      <c r="A66" s="19" t="s">
        <v>121</v>
      </c>
      <c r="B66" s="20">
        <f>SUM(B31:B35)</f>
        <v>18611</v>
      </c>
      <c r="C66" s="20">
        <f>SUM(C31:C35)</f>
        <v>9418</v>
      </c>
      <c r="D66" s="20">
        <f>SUM(D31:D35)</f>
        <v>9193</v>
      </c>
      <c r="E66" s="23" t="s">
        <v>122</v>
      </c>
      <c r="F66" s="20">
        <f>SUM(F31:F35)</f>
        <v>19709</v>
      </c>
      <c r="G66" s="20">
        <f>SUM(G31:G35)</f>
        <v>8711</v>
      </c>
      <c r="H66" s="22">
        <f>SUM(H31:H35)</f>
        <v>10998</v>
      </c>
    </row>
    <row r="67" spans="1:8" ht="11.25" customHeight="1" x14ac:dyDescent="0.2">
      <c r="A67" s="19" t="s">
        <v>123</v>
      </c>
      <c r="B67" s="20">
        <f>SUM(B36:B40)</f>
        <v>18895</v>
      </c>
      <c r="C67" s="20">
        <f>SUM(C36:C40)</f>
        <v>9703</v>
      </c>
      <c r="D67" s="20">
        <f>SUM(D36:D40)</f>
        <v>9192</v>
      </c>
      <c r="E67" s="23" t="s">
        <v>124</v>
      </c>
      <c r="F67" s="20">
        <f>SUM(F36:F40)</f>
        <v>15910</v>
      </c>
      <c r="G67" s="20">
        <f>SUM(G36:G40)</f>
        <v>6856</v>
      </c>
      <c r="H67" s="22">
        <f>SUM(H36:H40)</f>
        <v>9054</v>
      </c>
    </row>
    <row r="68" spans="1:8" ht="11.25" customHeight="1" x14ac:dyDescent="0.2">
      <c r="A68" s="19" t="s">
        <v>125</v>
      </c>
      <c r="B68" s="20">
        <f>SUM(B41:B45)</f>
        <v>21033</v>
      </c>
      <c r="C68" s="20">
        <f>SUM(C41:C45)</f>
        <v>10764</v>
      </c>
      <c r="D68" s="20">
        <f>SUM(D41:D45)</f>
        <v>10269</v>
      </c>
      <c r="E68" s="23" t="s">
        <v>126</v>
      </c>
      <c r="F68" s="20">
        <f>SUM(F41:F45)</f>
        <v>8558</v>
      </c>
      <c r="G68" s="20">
        <f>SUM(G41:G45)</f>
        <v>3603</v>
      </c>
      <c r="H68" s="22">
        <f>SUM(H41:H45)</f>
        <v>4955</v>
      </c>
    </row>
    <row r="69" spans="1:8" ht="11.25" customHeight="1" x14ac:dyDescent="0.2">
      <c r="A69" s="19" t="s">
        <v>127</v>
      </c>
      <c r="B69" s="20">
        <f>SUM(B46:B50)</f>
        <v>23577</v>
      </c>
      <c r="C69" s="20">
        <f>SUM(C46:C50)</f>
        <v>12100</v>
      </c>
      <c r="D69" s="20">
        <f>SUM(D46:D50)</f>
        <v>11477</v>
      </c>
      <c r="E69" s="23" t="s">
        <v>128</v>
      </c>
      <c r="F69" s="20">
        <f>SUM(F46:F50)</f>
        <v>2935</v>
      </c>
      <c r="G69" s="20">
        <f>SUM(G46:G50)</f>
        <v>919</v>
      </c>
      <c r="H69" s="22">
        <f>SUM(H46:H50)</f>
        <v>2016</v>
      </c>
    </row>
    <row r="70" spans="1:8" ht="11.25" customHeight="1" x14ac:dyDescent="0.2">
      <c r="A70" s="19" t="s">
        <v>129</v>
      </c>
      <c r="B70" s="20">
        <f>SUM(B51:B55)</f>
        <v>28383</v>
      </c>
      <c r="C70" s="20">
        <f>SUM(C51:C55)</f>
        <v>14759</v>
      </c>
      <c r="D70" s="20">
        <f>SUM(D51:D55)</f>
        <v>13624</v>
      </c>
      <c r="E70" s="23" t="s">
        <v>130</v>
      </c>
      <c r="F70" s="20">
        <f>SUM(F51:F55)</f>
        <v>753</v>
      </c>
      <c r="G70" s="20">
        <f>SUM(G51:G55)</f>
        <v>158</v>
      </c>
      <c r="H70" s="22">
        <f>SUM(H51:H55)</f>
        <v>595</v>
      </c>
    </row>
    <row r="71" spans="1:8" ht="11.25" customHeight="1" thickBot="1" x14ac:dyDescent="0.25">
      <c r="A71" s="32"/>
      <c r="B71" s="27"/>
      <c r="C71" s="27"/>
      <c r="D71" s="27"/>
      <c r="E71" s="26" t="s">
        <v>131</v>
      </c>
      <c r="F71" s="27">
        <f>F56</f>
        <v>121</v>
      </c>
      <c r="G71" s="27">
        <f>G56</f>
        <v>15</v>
      </c>
      <c r="H71" s="28">
        <f>H56</f>
        <v>106</v>
      </c>
    </row>
    <row r="72" spans="1:8" ht="13.8" thickBot="1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33" t="s">
        <v>132</v>
      </c>
      <c r="B73" s="34"/>
      <c r="C73" s="35" t="s">
        <v>3</v>
      </c>
      <c r="D73" s="34"/>
      <c r="E73" s="35" t="s">
        <v>133</v>
      </c>
      <c r="F73" s="34"/>
      <c r="G73" s="35" t="s">
        <v>2</v>
      </c>
      <c r="H73" s="36"/>
    </row>
    <row r="74" spans="1:8" ht="13.8" thickBot="1" x14ac:dyDescent="0.25">
      <c r="A74" s="37" t="s">
        <v>8</v>
      </c>
      <c r="B74" s="38"/>
      <c r="C74" s="39">
        <f>SUM(C75:C77)</f>
        <v>344080</v>
      </c>
      <c r="D74" s="40" t="str">
        <f>IF(C74=B59,"","ERROR")</f>
        <v/>
      </c>
      <c r="E74" s="39">
        <f t="shared" ref="E74:G74" si="0">SUM(E75:E77)</f>
        <v>170622</v>
      </c>
      <c r="F74" s="40" t="str">
        <f>IF(E74=C59,"","ERROR")</f>
        <v/>
      </c>
      <c r="G74" s="39">
        <f t="shared" si="0"/>
        <v>173458</v>
      </c>
      <c r="H74" s="41" t="str">
        <f>IF(G74=D59,"","ERROR")</f>
        <v/>
      </c>
    </row>
    <row r="75" spans="1:8" ht="13.8" thickTop="1" x14ac:dyDescent="0.2">
      <c r="A75" s="42" t="s">
        <v>134</v>
      </c>
      <c r="B75" s="21" t="s">
        <v>135</v>
      </c>
      <c r="C75" s="43">
        <f>E75+G75</f>
        <v>42416</v>
      </c>
      <c r="D75" s="44">
        <f>C75/C74</f>
        <v>0.12327365728900255</v>
      </c>
      <c r="E75" s="43">
        <f>SUM(C61:C63)</f>
        <v>21760</v>
      </c>
      <c r="F75" s="44">
        <f>E75/E74</f>
        <v>0.12753337787624106</v>
      </c>
      <c r="G75" s="43">
        <f>SUM(D61:D63)</f>
        <v>20656</v>
      </c>
      <c r="H75" s="45">
        <f>G75/G74</f>
        <v>0.11908358219280749</v>
      </c>
    </row>
    <row r="76" spans="1:8" x14ac:dyDescent="0.2">
      <c r="A76" s="42" t="s">
        <v>136</v>
      </c>
      <c r="B76" s="21" t="s">
        <v>137</v>
      </c>
      <c r="C76" s="46">
        <f>E76+G76</f>
        <v>213922</v>
      </c>
      <c r="D76" s="47">
        <f>C76/C74</f>
        <v>0.62172169262962107</v>
      </c>
      <c r="E76" s="46">
        <f>SUM(C64:C70,G61:G63)</f>
        <v>109777</v>
      </c>
      <c r="F76" s="47">
        <f>E76/E74</f>
        <v>0.64339299738603462</v>
      </c>
      <c r="G76" s="46">
        <f>SUM(D64:D70,H61:H63)</f>
        <v>104145</v>
      </c>
      <c r="H76" s="48">
        <f>G76/G74</f>
        <v>0.60040470892089148</v>
      </c>
    </row>
    <row r="77" spans="1:8" ht="13.8" thickBot="1" x14ac:dyDescent="0.25">
      <c r="A77" s="49" t="s">
        <v>138</v>
      </c>
      <c r="B77" s="50" t="s">
        <v>139</v>
      </c>
      <c r="C77" s="51">
        <f>E77+G77</f>
        <v>87742</v>
      </c>
      <c r="D77" s="52">
        <f>C77/C74</f>
        <v>0.2550046500813764</v>
      </c>
      <c r="E77" s="51">
        <f>SUM(G64:G71)</f>
        <v>39085</v>
      </c>
      <c r="F77" s="52">
        <f>E77/E74</f>
        <v>0.22907362473772433</v>
      </c>
      <c r="G77" s="51">
        <f>SUM(H64:H71)</f>
        <v>48657</v>
      </c>
      <c r="H77" s="53">
        <f>G77/G74</f>
        <v>0.280511708886301</v>
      </c>
    </row>
    <row r="78" spans="1:8" x14ac:dyDescent="0.2">
      <c r="A78" s="54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1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7" customWidth="1"/>
    <col min="5" max="5" width="11.21875" style="12" customWidth="1"/>
    <col min="6" max="8" width="11.21875" style="7" customWidth="1"/>
    <col min="9" max="16384" width="9" style="7"/>
  </cols>
  <sheetData>
    <row r="1" spans="1:10" ht="18.7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6"/>
      <c r="J1" s="6"/>
    </row>
    <row r="2" spans="1:10" ht="16.5" customHeight="1" thickBot="1" x14ac:dyDescent="0.25">
      <c r="A2" s="2"/>
      <c r="B2" s="2"/>
      <c r="C2" s="2"/>
      <c r="D2" s="2"/>
      <c r="E2" s="8"/>
      <c r="F2" s="2"/>
      <c r="G2" s="2"/>
      <c r="H2" s="9" t="s">
        <v>141</v>
      </c>
      <c r="I2" s="6"/>
      <c r="J2" s="10"/>
    </row>
    <row r="3" spans="1:10" s="12" customFormat="1" ht="15" customHeight="1" x14ac:dyDescent="0.2">
      <c r="A3" s="3" t="s">
        <v>6</v>
      </c>
      <c r="B3" s="4" t="s">
        <v>3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1</v>
      </c>
      <c r="H3" s="5" t="s">
        <v>2</v>
      </c>
      <c r="I3" s="11"/>
      <c r="J3" s="11"/>
    </row>
    <row r="4" spans="1:10" ht="12" customHeight="1" thickBot="1" x14ac:dyDescent="0.25">
      <c r="A4" s="13" t="s">
        <v>8</v>
      </c>
      <c r="B4" s="14">
        <f>SUM(B6:B55,F6:F56)</f>
        <v>344917</v>
      </c>
      <c r="C4" s="14">
        <f>SUM(C6:C55,G6:G56)</f>
        <v>171110</v>
      </c>
      <c r="D4" s="14">
        <f>SUM(D6:D55,H6:H56)</f>
        <v>173807</v>
      </c>
      <c r="E4" s="15"/>
      <c r="F4" s="16"/>
      <c r="G4" s="16"/>
      <c r="H4" s="17"/>
    </row>
    <row r="5" spans="1:10" ht="5.25" customHeight="1" thickTop="1" x14ac:dyDescent="0.2">
      <c r="A5" s="18"/>
      <c r="B5" s="16"/>
      <c r="C5" s="16"/>
      <c r="D5" s="16"/>
      <c r="E5" s="15"/>
      <c r="F5" s="16"/>
      <c r="G5" s="16"/>
      <c r="H5" s="17"/>
    </row>
    <row r="6" spans="1:10" ht="11.25" customHeight="1" x14ac:dyDescent="0.2">
      <c r="A6" s="19" t="s">
        <v>9</v>
      </c>
      <c r="B6" s="20">
        <v>2389</v>
      </c>
      <c r="C6" s="20">
        <v>1264</v>
      </c>
      <c r="D6" s="20">
        <v>1125</v>
      </c>
      <c r="E6" s="21" t="s">
        <v>10</v>
      </c>
      <c r="F6" s="20">
        <v>6289</v>
      </c>
      <c r="G6" s="20">
        <v>3229</v>
      </c>
      <c r="H6" s="22">
        <v>3060</v>
      </c>
    </row>
    <row r="7" spans="1:10" ht="11.25" customHeight="1" x14ac:dyDescent="0.2">
      <c r="A7" s="19" t="s">
        <v>11</v>
      </c>
      <c r="B7" s="20">
        <v>2382</v>
      </c>
      <c r="C7" s="20">
        <v>1204</v>
      </c>
      <c r="D7" s="20">
        <v>1178</v>
      </c>
      <c r="E7" s="21" t="s">
        <v>12</v>
      </c>
      <c r="F7" s="20">
        <v>5933</v>
      </c>
      <c r="G7" s="20">
        <v>3142</v>
      </c>
      <c r="H7" s="22">
        <v>2791</v>
      </c>
    </row>
    <row r="8" spans="1:10" ht="11.25" customHeight="1" x14ac:dyDescent="0.2">
      <c r="A8" s="19" t="s">
        <v>13</v>
      </c>
      <c r="B8" s="20">
        <v>2591</v>
      </c>
      <c r="C8" s="20">
        <v>1385</v>
      </c>
      <c r="D8" s="20">
        <v>1206</v>
      </c>
      <c r="E8" s="21" t="s">
        <v>14</v>
      </c>
      <c r="F8" s="20">
        <v>5786</v>
      </c>
      <c r="G8" s="20">
        <v>2962</v>
      </c>
      <c r="H8" s="22">
        <v>2824</v>
      </c>
    </row>
    <row r="9" spans="1:10" ht="11.25" customHeight="1" x14ac:dyDescent="0.2">
      <c r="A9" s="19" t="s">
        <v>15</v>
      </c>
      <c r="B9" s="20">
        <v>2710</v>
      </c>
      <c r="C9" s="20">
        <v>1372</v>
      </c>
      <c r="D9" s="20">
        <v>1338</v>
      </c>
      <c r="E9" s="21" t="s">
        <v>16</v>
      </c>
      <c r="F9" s="20">
        <v>5572</v>
      </c>
      <c r="G9" s="20">
        <v>2906</v>
      </c>
      <c r="H9" s="22">
        <v>2666</v>
      </c>
    </row>
    <row r="10" spans="1:10" ht="11.25" customHeight="1" x14ac:dyDescent="0.2">
      <c r="A10" s="19" t="s">
        <v>17</v>
      </c>
      <c r="B10" s="20">
        <v>2898</v>
      </c>
      <c r="C10" s="20">
        <v>1496</v>
      </c>
      <c r="D10" s="20">
        <v>1402</v>
      </c>
      <c r="E10" s="21" t="s">
        <v>18</v>
      </c>
      <c r="F10" s="20">
        <v>5491</v>
      </c>
      <c r="G10" s="20">
        <v>2875</v>
      </c>
      <c r="H10" s="22">
        <v>2616</v>
      </c>
    </row>
    <row r="11" spans="1:10" ht="11.25" customHeight="1" x14ac:dyDescent="0.2">
      <c r="A11" s="19" t="s">
        <v>19</v>
      </c>
      <c r="B11" s="20">
        <v>2969</v>
      </c>
      <c r="C11" s="20">
        <v>1502</v>
      </c>
      <c r="D11" s="20">
        <v>1467</v>
      </c>
      <c r="E11" s="21" t="s">
        <v>20</v>
      </c>
      <c r="F11" s="20">
        <v>4084</v>
      </c>
      <c r="G11" s="20">
        <v>2144</v>
      </c>
      <c r="H11" s="22">
        <v>1940</v>
      </c>
    </row>
    <row r="12" spans="1:10" ht="11.25" customHeight="1" x14ac:dyDescent="0.2">
      <c r="A12" s="19" t="s">
        <v>21</v>
      </c>
      <c r="B12" s="20">
        <v>2945</v>
      </c>
      <c r="C12" s="20">
        <v>1505</v>
      </c>
      <c r="D12" s="20">
        <v>1440</v>
      </c>
      <c r="E12" s="21" t="s">
        <v>22</v>
      </c>
      <c r="F12" s="20">
        <v>4863</v>
      </c>
      <c r="G12" s="20">
        <v>2538</v>
      </c>
      <c r="H12" s="22">
        <v>2325</v>
      </c>
    </row>
    <row r="13" spans="1:10" ht="11.25" customHeight="1" x14ac:dyDescent="0.2">
      <c r="A13" s="19" t="s">
        <v>23</v>
      </c>
      <c r="B13" s="20">
        <v>2974</v>
      </c>
      <c r="C13" s="20">
        <v>1526</v>
      </c>
      <c r="D13" s="20">
        <v>1448</v>
      </c>
      <c r="E13" s="21" t="s">
        <v>24</v>
      </c>
      <c r="F13" s="20">
        <v>4508</v>
      </c>
      <c r="G13" s="20">
        <v>2312</v>
      </c>
      <c r="H13" s="22">
        <v>2196</v>
      </c>
    </row>
    <row r="14" spans="1:10" ht="11.25" customHeight="1" x14ac:dyDescent="0.2">
      <c r="A14" s="19" t="s">
        <v>25</v>
      </c>
      <c r="B14" s="20">
        <v>2910</v>
      </c>
      <c r="C14" s="20">
        <v>1463</v>
      </c>
      <c r="D14" s="20">
        <v>1447</v>
      </c>
      <c r="E14" s="21" t="s">
        <v>26</v>
      </c>
      <c r="F14" s="20">
        <v>4225</v>
      </c>
      <c r="G14" s="20">
        <v>2189</v>
      </c>
      <c r="H14" s="22">
        <v>2036</v>
      </c>
    </row>
    <row r="15" spans="1:10" ht="11.25" customHeight="1" x14ac:dyDescent="0.2">
      <c r="A15" s="19" t="s">
        <v>27</v>
      </c>
      <c r="B15" s="20">
        <v>3043</v>
      </c>
      <c r="C15" s="20">
        <v>1540</v>
      </c>
      <c r="D15" s="20">
        <v>1503</v>
      </c>
      <c r="E15" s="21" t="s">
        <v>28</v>
      </c>
      <c r="F15" s="20">
        <v>3845</v>
      </c>
      <c r="G15" s="20">
        <v>2026</v>
      </c>
      <c r="H15" s="22">
        <v>1819</v>
      </c>
    </row>
    <row r="16" spans="1:10" ht="11.25" customHeight="1" x14ac:dyDescent="0.2">
      <c r="A16" s="19" t="s">
        <v>29</v>
      </c>
      <c r="B16" s="20">
        <v>2950</v>
      </c>
      <c r="C16" s="20">
        <v>1501</v>
      </c>
      <c r="D16" s="20">
        <v>1449</v>
      </c>
      <c r="E16" s="21" t="s">
        <v>30</v>
      </c>
      <c r="F16" s="20">
        <v>3537</v>
      </c>
      <c r="G16" s="20">
        <v>1756</v>
      </c>
      <c r="H16" s="22">
        <v>1781</v>
      </c>
    </row>
    <row r="17" spans="1:8" ht="11.25" customHeight="1" x14ac:dyDescent="0.2">
      <c r="A17" s="19" t="s">
        <v>31</v>
      </c>
      <c r="B17" s="20">
        <v>3112</v>
      </c>
      <c r="C17" s="20">
        <v>1625</v>
      </c>
      <c r="D17" s="20">
        <v>1487</v>
      </c>
      <c r="E17" s="21" t="s">
        <v>32</v>
      </c>
      <c r="F17" s="20">
        <v>3520</v>
      </c>
      <c r="G17" s="20">
        <v>1791</v>
      </c>
      <c r="H17" s="22">
        <v>1729</v>
      </c>
    </row>
    <row r="18" spans="1:8" ht="11.25" customHeight="1" x14ac:dyDescent="0.2">
      <c r="A18" s="19" t="s">
        <v>33</v>
      </c>
      <c r="B18" s="20">
        <v>3086</v>
      </c>
      <c r="C18" s="20">
        <v>1530</v>
      </c>
      <c r="D18" s="20">
        <v>1556</v>
      </c>
      <c r="E18" s="21" t="s">
        <v>34</v>
      </c>
      <c r="F18" s="20">
        <v>3423</v>
      </c>
      <c r="G18" s="20">
        <v>1741</v>
      </c>
      <c r="H18" s="22">
        <v>1682</v>
      </c>
    </row>
    <row r="19" spans="1:8" ht="11.25" customHeight="1" x14ac:dyDescent="0.2">
      <c r="A19" s="19" t="s">
        <v>35</v>
      </c>
      <c r="B19" s="20">
        <v>3084</v>
      </c>
      <c r="C19" s="20">
        <v>1590</v>
      </c>
      <c r="D19" s="20">
        <v>1494</v>
      </c>
      <c r="E19" s="21" t="s">
        <v>36</v>
      </c>
      <c r="F19" s="20">
        <v>3497</v>
      </c>
      <c r="G19" s="20">
        <v>1715</v>
      </c>
      <c r="H19" s="22">
        <v>1782</v>
      </c>
    </row>
    <row r="20" spans="1:8" ht="11.25" customHeight="1" x14ac:dyDescent="0.2">
      <c r="A20" s="19" t="s">
        <v>37</v>
      </c>
      <c r="B20" s="20">
        <v>3157</v>
      </c>
      <c r="C20" s="20">
        <v>1641</v>
      </c>
      <c r="D20" s="20">
        <v>1516</v>
      </c>
      <c r="E20" s="21" t="s">
        <v>38</v>
      </c>
      <c r="F20" s="20">
        <v>3184</v>
      </c>
      <c r="G20" s="20">
        <v>1620</v>
      </c>
      <c r="H20" s="22">
        <v>1564</v>
      </c>
    </row>
    <row r="21" spans="1:8" ht="11.25" customHeight="1" x14ac:dyDescent="0.2">
      <c r="A21" s="19" t="s">
        <v>39</v>
      </c>
      <c r="B21" s="20">
        <v>3097</v>
      </c>
      <c r="C21" s="20">
        <v>1549</v>
      </c>
      <c r="D21" s="20">
        <v>1548</v>
      </c>
      <c r="E21" s="21" t="s">
        <v>40</v>
      </c>
      <c r="F21" s="20">
        <v>3268</v>
      </c>
      <c r="G21" s="20">
        <v>1620</v>
      </c>
      <c r="H21" s="22">
        <v>1648</v>
      </c>
    </row>
    <row r="22" spans="1:8" ht="11.25" customHeight="1" x14ac:dyDescent="0.2">
      <c r="A22" s="19" t="s">
        <v>41</v>
      </c>
      <c r="B22" s="20">
        <v>2932</v>
      </c>
      <c r="C22" s="20">
        <v>1535</v>
      </c>
      <c r="D22" s="20">
        <v>1397</v>
      </c>
      <c r="E22" s="21" t="s">
        <v>42</v>
      </c>
      <c r="F22" s="20">
        <v>3551</v>
      </c>
      <c r="G22" s="20">
        <v>1728</v>
      </c>
      <c r="H22" s="22">
        <v>1823</v>
      </c>
    </row>
    <row r="23" spans="1:8" ht="11.25" customHeight="1" x14ac:dyDescent="0.2">
      <c r="A23" s="19" t="s">
        <v>43</v>
      </c>
      <c r="B23" s="20">
        <v>3037</v>
      </c>
      <c r="C23" s="20">
        <v>1562</v>
      </c>
      <c r="D23" s="20">
        <v>1475</v>
      </c>
      <c r="E23" s="21" t="s">
        <v>44</v>
      </c>
      <c r="F23" s="20">
        <v>3575</v>
      </c>
      <c r="G23" s="20">
        <v>1738</v>
      </c>
      <c r="H23" s="22">
        <v>1837</v>
      </c>
    </row>
    <row r="24" spans="1:8" ht="11.25" customHeight="1" x14ac:dyDescent="0.2">
      <c r="A24" s="19" t="s">
        <v>45</v>
      </c>
      <c r="B24" s="20">
        <v>3217</v>
      </c>
      <c r="C24" s="20">
        <v>1598</v>
      </c>
      <c r="D24" s="20">
        <v>1619</v>
      </c>
      <c r="E24" s="21" t="s">
        <v>46</v>
      </c>
      <c r="F24" s="20">
        <v>3627</v>
      </c>
      <c r="G24" s="20">
        <v>1764</v>
      </c>
      <c r="H24" s="22">
        <v>1863</v>
      </c>
    </row>
    <row r="25" spans="1:8" ht="11.25" customHeight="1" x14ac:dyDescent="0.2">
      <c r="A25" s="19" t="s">
        <v>47</v>
      </c>
      <c r="B25" s="20">
        <v>3201</v>
      </c>
      <c r="C25" s="20">
        <v>1595</v>
      </c>
      <c r="D25" s="20">
        <v>1606</v>
      </c>
      <c r="E25" s="21" t="s">
        <v>48</v>
      </c>
      <c r="F25" s="20">
        <v>3998</v>
      </c>
      <c r="G25" s="20">
        <v>1850</v>
      </c>
      <c r="H25" s="22">
        <v>2148</v>
      </c>
    </row>
    <row r="26" spans="1:8" ht="11.25" customHeight="1" x14ac:dyDescent="0.2">
      <c r="A26" s="19" t="s">
        <v>49</v>
      </c>
      <c r="B26" s="20">
        <v>3307</v>
      </c>
      <c r="C26" s="20">
        <v>1690</v>
      </c>
      <c r="D26" s="20">
        <v>1617</v>
      </c>
      <c r="E26" s="21" t="s">
        <v>50</v>
      </c>
      <c r="F26" s="20">
        <v>4064</v>
      </c>
      <c r="G26" s="20">
        <v>1940</v>
      </c>
      <c r="H26" s="22">
        <v>2124</v>
      </c>
    </row>
    <row r="27" spans="1:8" ht="11.25" customHeight="1" x14ac:dyDescent="0.2">
      <c r="A27" s="19" t="s">
        <v>51</v>
      </c>
      <c r="B27" s="20">
        <v>3446</v>
      </c>
      <c r="C27" s="20">
        <v>1763</v>
      </c>
      <c r="D27" s="20">
        <v>1683</v>
      </c>
      <c r="E27" s="21" t="s">
        <v>52</v>
      </c>
      <c r="F27" s="20">
        <v>4481</v>
      </c>
      <c r="G27" s="20">
        <v>2114</v>
      </c>
      <c r="H27" s="22">
        <v>2367</v>
      </c>
    </row>
    <row r="28" spans="1:8" ht="11.25" customHeight="1" x14ac:dyDescent="0.2">
      <c r="A28" s="19" t="s">
        <v>53</v>
      </c>
      <c r="B28" s="20">
        <v>3658</v>
      </c>
      <c r="C28" s="20">
        <v>1866</v>
      </c>
      <c r="D28" s="20">
        <v>1792</v>
      </c>
      <c r="E28" s="21" t="s">
        <v>54</v>
      </c>
      <c r="F28" s="20">
        <v>5057</v>
      </c>
      <c r="G28" s="20">
        <v>2323</v>
      </c>
      <c r="H28" s="22">
        <v>2734</v>
      </c>
    </row>
    <row r="29" spans="1:8" ht="11.25" customHeight="1" x14ac:dyDescent="0.2">
      <c r="A29" s="19" t="s">
        <v>55</v>
      </c>
      <c r="B29" s="20">
        <v>3826</v>
      </c>
      <c r="C29" s="20">
        <v>1897</v>
      </c>
      <c r="D29" s="20">
        <v>1929</v>
      </c>
      <c r="E29" s="21" t="s">
        <v>56</v>
      </c>
      <c r="F29" s="20">
        <v>4957</v>
      </c>
      <c r="G29" s="20">
        <v>2274</v>
      </c>
      <c r="H29" s="22">
        <v>2683</v>
      </c>
    </row>
    <row r="30" spans="1:8" ht="11.25" customHeight="1" x14ac:dyDescent="0.2">
      <c r="A30" s="19" t="s">
        <v>57</v>
      </c>
      <c r="B30" s="20">
        <v>3709</v>
      </c>
      <c r="C30" s="20">
        <v>1845</v>
      </c>
      <c r="D30" s="20">
        <v>1864</v>
      </c>
      <c r="E30" s="21" t="s">
        <v>58</v>
      </c>
      <c r="F30" s="20">
        <v>5286</v>
      </c>
      <c r="G30" s="20">
        <v>2391</v>
      </c>
      <c r="H30" s="22">
        <v>2895</v>
      </c>
    </row>
    <row r="31" spans="1:8" ht="11.25" customHeight="1" x14ac:dyDescent="0.2">
      <c r="A31" s="19" t="s">
        <v>59</v>
      </c>
      <c r="B31" s="20">
        <v>3835</v>
      </c>
      <c r="C31" s="20">
        <v>1916</v>
      </c>
      <c r="D31" s="20">
        <v>1919</v>
      </c>
      <c r="E31" s="21" t="s">
        <v>60</v>
      </c>
      <c r="F31" s="20">
        <v>3859</v>
      </c>
      <c r="G31" s="20">
        <v>1707</v>
      </c>
      <c r="H31" s="22">
        <v>2152</v>
      </c>
    </row>
    <row r="32" spans="1:8" ht="11.25" customHeight="1" x14ac:dyDescent="0.2">
      <c r="A32" s="19" t="s">
        <v>61</v>
      </c>
      <c r="B32" s="20">
        <v>3747</v>
      </c>
      <c r="C32" s="20">
        <v>1888</v>
      </c>
      <c r="D32" s="20">
        <v>1859</v>
      </c>
      <c r="E32" s="23" t="s">
        <v>62</v>
      </c>
      <c r="F32" s="20">
        <v>3066</v>
      </c>
      <c r="G32" s="20">
        <v>1380</v>
      </c>
      <c r="H32" s="22">
        <v>1686</v>
      </c>
    </row>
    <row r="33" spans="1:8" ht="11.25" customHeight="1" x14ac:dyDescent="0.2">
      <c r="A33" s="19" t="s">
        <v>63</v>
      </c>
      <c r="B33" s="20">
        <v>3817</v>
      </c>
      <c r="C33" s="20">
        <v>1932</v>
      </c>
      <c r="D33" s="20">
        <v>1885</v>
      </c>
      <c r="E33" s="23" t="s">
        <v>64</v>
      </c>
      <c r="F33" s="20">
        <v>3891</v>
      </c>
      <c r="G33" s="20">
        <v>1781</v>
      </c>
      <c r="H33" s="22">
        <v>2110</v>
      </c>
    </row>
    <row r="34" spans="1:8" ht="11.25" customHeight="1" x14ac:dyDescent="0.2">
      <c r="A34" s="19" t="s">
        <v>65</v>
      </c>
      <c r="B34" s="20">
        <v>3576</v>
      </c>
      <c r="C34" s="20">
        <v>1827</v>
      </c>
      <c r="D34" s="20">
        <v>1749</v>
      </c>
      <c r="E34" s="23" t="s">
        <v>66</v>
      </c>
      <c r="F34" s="20">
        <v>4330</v>
      </c>
      <c r="G34" s="20">
        <v>1849</v>
      </c>
      <c r="H34" s="22">
        <v>2481</v>
      </c>
    </row>
    <row r="35" spans="1:8" ht="11.25" customHeight="1" x14ac:dyDescent="0.2">
      <c r="A35" s="19" t="s">
        <v>67</v>
      </c>
      <c r="B35" s="20">
        <v>3669</v>
      </c>
      <c r="C35" s="20">
        <v>1904</v>
      </c>
      <c r="D35" s="20">
        <v>1765</v>
      </c>
      <c r="E35" s="23" t="s">
        <v>68</v>
      </c>
      <c r="F35" s="20">
        <v>3866</v>
      </c>
      <c r="G35" s="20">
        <v>1700</v>
      </c>
      <c r="H35" s="22">
        <v>2166</v>
      </c>
    </row>
    <row r="36" spans="1:8" ht="11.25" customHeight="1" x14ac:dyDescent="0.2">
      <c r="A36" s="19" t="s">
        <v>69</v>
      </c>
      <c r="B36" s="20">
        <v>3773</v>
      </c>
      <c r="C36" s="20">
        <v>1888</v>
      </c>
      <c r="D36" s="20">
        <v>1885</v>
      </c>
      <c r="E36" s="23" t="s">
        <v>70</v>
      </c>
      <c r="F36" s="20">
        <v>3890</v>
      </c>
      <c r="G36" s="20">
        <v>1691</v>
      </c>
      <c r="H36" s="22">
        <v>2199</v>
      </c>
    </row>
    <row r="37" spans="1:8" ht="11.25" customHeight="1" x14ac:dyDescent="0.2">
      <c r="A37" s="19" t="s">
        <v>71</v>
      </c>
      <c r="B37" s="20">
        <v>3764</v>
      </c>
      <c r="C37" s="20">
        <v>1924</v>
      </c>
      <c r="D37" s="20">
        <v>1840</v>
      </c>
      <c r="E37" s="23" t="s">
        <v>72</v>
      </c>
      <c r="F37" s="20">
        <v>3472</v>
      </c>
      <c r="G37" s="20">
        <v>1522</v>
      </c>
      <c r="H37" s="22">
        <v>1950</v>
      </c>
    </row>
    <row r="38" spans="1:8" ht="11.25" customHeight="1" x14ac:dyDescent="0.2">
      <c r="A38" s="19" t="s">
        <v>73</v>
      </c>
      <c r="B38" s="20">
        <v>3705</v>
      </c>
      <c r="C38" s="20">
        <v>1896</v>
      </c>
      <c r="D38" s="20">
        <v>1809</v>
      </c>
      <c r="E38" s="23" t="s">
        <v>74</v>
      </c>
      <c r="F38" s="20">
        <v>2856</v>
      </c>
      <c r="G38" s="20">
        <v>1266</v>
      </c>
      <c r="H38" s="22">
        <v>1590</v>
      </c>
    </row>
    <row r="39" spans="1:8" ht="11.25" customHeight="1" x14ac:dyDescent="0.2">
      <c r="A39" s="19" t="s">
        <v>75</v>
      </c>
      <c r="B39" s="20">
        <v>3984</v>
      </c>
      <c r="C39" s="20">
        <v>2066</v>
      </c>
      <c r="D39" s="20">
        <v>1918</v>
      </c>
      <c r="E39" s="23" t="s">
        <v>76</v>
      </c>
      <c r="F39" s="20">
        <v>2592</v>
      </c>
      <c r="G39" s="20">
        <v>1141</v>
      </c>
      <c r="H39" s="22">
        <v>1451</v>
      </c>
    </row>
    <row r="40" spans="1:8" ht="11.25" customHeight="1" x14ac:dyDescent="0.2">
      <c r="A40" s="19" t="s">
        <v>77</v>
      </c>
      <c r="B40" s="20">
        <v>3969</v>
      </c>
      <c r="C40" s="20">
        <v>2030</v>
      </c>
      <c r="D40" s="20">
        <v>1939</v>
      </c>
      <c r="E40" s="23" t="s">
        <v>78</v>
      </c>
      <c r="F40" s="20">
        <v>2577</v>
      </c>
      <c r="G40" s="20">
        <v>1148</v>
      </c>
      <c r="H40" s="22">
        <v>1429</v>
      </c>
    </row>
    <row r="41" spans="1:8" ht="11.25" customHeight="1" x14ac:dyDescent="0.2">
      <c r="A41" s="19" t="s">
        <v>79</v>
      </c>
      <c r="B41" s="20">
        <v>4082</v>
      </c>
      <c r="C41" s="20">
        <v>2071</v>
      </c>
      <c r="D41" s="20">
        <v>2011</v>
      </c>
      <c r="E41" s="23" t="s">
        <v>80</v>
      </c>
      <c r="F41" s="20">
        <v>2197</v>
      </c>
      <c r="G41" s="20">
        <v>954</v>
      </c>
      <c r="H41" s="22">
        <v>1243</v>
      </c>
    </row>
    <row r="42" spans="1:8" ht="11.25" customHeight="1" x14ac:dyDescent="0.2">
      <c r="A42" s="19" t="s">
        <v>81</v>
      </c>
      <c r="B42" s="20">
        <v>3995</v>
      </c>
      <c r="C42" s="20">
        <v>2031</v>
      </c>
      <c r="D42" s="20">
        <v>1964</v>
      </c>
      <c r="E42" s="23" t="s">
        <v>82</v>
      </c>
      <c r="F42" s="20">
        <v>2026</v>
      </c>
      <c r="G42" s="20">
        <v>845</v>
      </c>
      <c r="H42" s="22">
        <v>1181</v>
      </c>
    </row>
    <row r="43" spans="1:8" ht="11.25" customHeight="1" x14ac:dyDescent="0.2">
      <c r="A43" s="19" t="s">
        <v>83</v>
      </c>
      <c r="B43" s="20">
        <v>4355</v>
      </c>
      <c r="C43" s="20">
        <v>2235</v>
      </c>
      <c r="D43" s="20">
        <v>2120</v>
      </c>
      <c r="E43" s="23" t="s">
        <v>84</v>
      </c>
      <c r="F43" s="20">
        <v>1474</v>
      </c>
      <c r="G43" s="20">
        <v>624</v>
      </c>
      <c r="H43" s="22">
        <v>850</v>
      </c>
    </row>
    <row r="44" spans="1:8" ht="11.25" customHeight="1" x14ac:dyDescent="0.2">
      <c r="A44" s="19" t="s">
        <v>85</v>
      </c>
      <c r="B44" s="20">
        <v>4496</v>
      </c>
      <c r="C44" s="20">
        <v>2298</v>
      </c>
      <c r="D44" s="20">
        <v>2198</v>
      </c>
      <c r="E44" s="23" t="s">
        <v>86</v>
      </c>
      <c r="F44" s="20">
        <v>1185</v>
      </c>
      <c r="G44" s="20">
        <v>476</v>
      </c>
      <c r="H44" s="22">
        <v>709</v>
      </c>
    </row>
    <row r="45" spans="1:8" ht="11.25" customHeight="1" x14ac:dyDescent="0.2">
      <c r="A45" s="19" t="s">
        <v>87</v>
      </c>
      <c r="B45" s="20">
        <v>4551</v>
      </c>
      <c r="C45" s="20">
        <v>2321</v>
      </c>
      <c r="D45" s="20">
        <v>2230</v>
      </c>
      <c r="E45" s="23" t="s">
        <v>88</v>
      </c>
      <c r="F45" s="20">
        <v>1100</v>
      </c>
      <c r="G45" s="20">
        <v>417</v>
      </c>
      <c r="H45" s="22">
        <v>683</v>
      </c>
    </row>
    <row r="46" spans="1:8" ht="11.25" customHeight="1" x14ac:dyDescent="0.2">
      <c r="A46" s="19" t="s">
        <v>89</v>
      </c>
      <c r="B46" s="20">
        <v>4615</v>
      </c>
      <c r="C46" s="20">
        <v>2315</v>
      </c>
      <c r="D46" s="20">
        <v>2300</v>
      </c>
      <c r="E46" s="23" t="s">
        <v>90</v>
      </c>
      <c r="F46" s="20">
        <v>839</v>
      </c>
      <c r="G46" s="20">
        <v>261</v>
      </c>
      <c r="H46" s="22">
        <v>578</v>
      </c>
    </row>
    <row r="47" spans="1:8" ht="11.25" customHeight="1" x14ac:dyDescent="0.2">
      <c r="A47" s="19" t="s">
        <v>91</v>
      </c>
      <c r="B47" s="20">
        <v>4582</v>
      </c>
      <c r="C47" s="20">
        <v>2358</v>
      </c>
      <c r="D47" s="20">
        <v>2224</v>
      </c>
      <c r="E47" s="23" t="s">
        <v>92</v>
      </c>
      <c r="F47" s="20">
        <v>642</v>
      </c>
      <c r="G47" s="20">
        <v>196</v>
      </c>
      <c r="H47" s="22">
        <v>446</v>
      </c>
    </row>
    <row r="48" spans="1:8" ht="11.25" customHeight="1" x14ac:dyDescent="0.2">
      <c r="A48" s="19" t="s">
        <v>93</v>
      </c>
      <c r="B48" s="20">
        <v>4779</v>
      </c>
      <c r="C48" s="20">
        <v>2496</v>
      </c>
      <c r="D48" s="20">
        <v>2283</v>
      </c>
      <c r="E48" s="23" t="s">
        <v>94</v>
      </c>
      <c r="F48" s="20">
        <v>508</v>
      </c>
      <c r="G48" s="20">
        <v>156</v>
      </c>
      <c r="H48" s="22">
        <v>352</v>
      </c>
    </row>
    <row r="49" spans="1:10" ht="11.25" customHeight="1" x14ac:dyDescent="0.2">
      <c r="A49" s="19" t="s">
        <v>95</v>
      </c>
      <c r="B49" s="20">
        <v>4930</v>
      </c>
      <c r="C49" s="20">
        <v>2554</v>
      </c>
      <c r="D49" s="20">
        <v>2376</v>
      </c>
      <c r="E49" s="23" t="s">
        <v>96</v>
      </c>
      <c r="F49" s="20">
        <v>404</v>
      </c>
      <c r="G49" s="20">
        <v>106</v>
      </c>
      <c r="H49" s="22">
        <v>298</v>
      </c>
    </row>
    <row r="50" spans="1:10" ht="11.25" customHeight="1" x14ac:dyDescent="0.2">
      <c r="A50" s="19" t="s">
        <v>97</v>
      </c>
      <c r="B50" s="20">
        <v>5077</v>
      </c>
      <c r="C50" s="20">
        <v>2682</v>
      </c>
      <c r="D50" s="20">
        <v>2395</v>
      </c>
      <c r="E50" s="23" t="s">
        <v>98</v>
      </c>
      <c r="F50" s="20">
        <v>309</v>
      </c>
      <c r="G50" s="20">
        <v>80</v>
      </c>
      <c r="H50" s="22">
        <v>229</v>
      </c>
    </row>
    <row r="51" spans="1:10" ht="11.25" customHeight="1" x14ac:dyDescent="0.2">
      <c r="A51" s="19" t="s">
        <v>99</v>
      </c>
      <c r="B51" s="20">
        <v>5362</v>
      </c>
      <c r="C51" s="20">
        <v>2780</v>
      </c>
      <c r="D51" s="20">
        <v>2582</v>
      </c>
      <c r="E51" s="23" t="s">
        <v>100</v>
      </c>
      <c r="F51" s="20">
        <v>262</v>
      </c>
      <c r="G51" s="20">
        <v>52</v>
      </c>
      <c r="H51" s="22">
        <v>210</v>
      </c>
    </row>
    <row r="52" spans="1:10" ht="11.25" customHeight="1" x14ac:dyDescent="0.2">
      <c r="A52" s="19" t="s">
        <v>101</v>
      </c>
      <c r="B52" s="20">
        <v>5512</v>
      </c>
      <c r="C52" s="20">
        <v>2869</v>
      </c>
      <c r="D52" s="20">
        <v>2643</v>
      </c>
      <c r="E52" s="23" t="s">
        <v>102</v>
      </c>
      <c r="F52" s="20">
        <v>202</v>
      </c>
      <c r="G52" s="20">
        <v>41</v>
      </c>
      <c r="H52" s="22">
        <v>161</v>
      </c>
    </row>
    <row r="53" spans="1:10" ht="11.25" customHeight="1" x14ac:dyDescent="0.2">
      <c r="A53" s="19" t="s">
        <v>103</v>
      </c>
      <c r="B53" s="20">
        <v>5844</v>
      </c>
      <c r="C53" s="20">
        <v>3011</v>
      </c>
      <c r="D53" s="20">
        <v>2833</v>
      </c>
      <c r="E53" s="23" t="s">
        <v>104</v>
      </c>
      <c r="F53" s="20">
        <v>123</v>
      </c>
      <c r="G53" s="20">
        <v>18</v>
      </c>
      <c r="H53" s="22">
        <v>105</v>
      </c>
    </row>
    <row r="54" spans="1:10" ht="11.25" customHeight="1" x14ac:dyDescent="0.2">
      <c r="A54" s="19" t="s">
        <v>105</v>
      </c>
      <c r="B54" s="20">
        <v>6373</v>
      </c>
      <c r="C54" s="20">
        <v>3307</v>
      </c>
      <c r="D54" s="20">
        <v>3066</v>
      </c>
      <c r="E54" s="23" t="s">
        <v>106</v>
      </c>
      <c r="F54" s="20">
        <v>99</v>
      </c>
      <c r="G54" s="20">
        <v>20</v>
      </c>
      <c r="H54" s="22">
        <v>79</v>
      </c>
    </row>
    <row r="55" spans="1:10" ht="11.25" customHeight="1" x14ac:dyDescent="0.2">
      <c r="A55" s="19" t="s">
        <v>107</v>
      </c>
      <c r="B55" s="20">
        <v>6319</v>
      </c>
      <c r="C55" s="20">
        <v>3328</v>
      </c>
      <c r="D55" s="20">
        <v>2991</v>
      </c>
      <c r="E55" s="23" t="s">
        <v>108</v>
      </c>
      <c r="F55" s="20">
        <v>66</v>
      </c>
      <c r="G55" s="20">
        <v>10</v>
      </c>
      <c r="H55" s="22">
        <v>56</v>
      </c>
    </row>
    <row r="56" spans="1:10" ht="11.25" customHeight="1" thickBot="1" x14ac:dyDescent="0.25">
      <c r="A56" s="24"/>
      <c r="B56" s="25" t="s">
        <v>4</v>
      </c>
      <c r="C56" s="25" t="s">
        <v>4</v>
      </c>
      <c r="D56" s="25" t="s">
        <v>4</v>
      </c>
      <c r="E56" s="26" t="s">
        <v>109</v>
      </c>
      <c r="F56" s="27">
        <v>120</v>
      </c>
      <c r="G56" s="27">
        <v>10</v>
      </c>
      <c r="H56" s="28">
        <v>110</v>
      </c>
    </row>
    <row r="57" spans="1:10" ht="9" customHeight="1" thickBot="1" x14ac:dyDescent="0.25">
      <c r="A57" s="11"/>
      <c r="B57" s="11"/>
      <c r="C57" s="11"/>
      <c r="D57" s="11"/>
      <c r="E57" s="11"/>
      <c r="F57" s="11"/>
      <c r="G57" s="11"/>
      <c r="H57" s="11"/>
    </row>
    <row r="58" spans="1:10" ht="15" customHeight="1" x14ac:dyDescent="0.2">
      <c r="A58" s="3" t="s">
        <v>7</v>
      </c>
      <c r="B58" s="4" t="s">
        <v>3</v>
      </c>
      <c r="C58" s="4" t="s">
        <v>1</v>
      </c>
      <c r="D58" s="4" t="s">
        <v>2</v>
      </c>
      <c r="E58" s="4" t="s">
        <v>7</v>
      </c>
      <c r="F58" s="4" t="s">
        <v>3</v>
      </c>
      <c r="G58" s="4" t="s">
        <v>1</v>
      </c>
      <c r="H58" s="5" t="s">
        <v>2</v>
      </c>
    </row>
    <row r="59" spans="1:10" ht="12" customHeight="1" thickBot="1" x14ac:dyDescent="0.25">
      <c r="A59" s="13" t="s">
        <v>110</v>
      </c>
      <c r="B59" s="14">
        <f>SUM(B61:B70)+SUM(F61:F71)</f>
        <v>344917</v>
      </c>
      <c r="C59" s="14">
        <f>SUM(C61:C70)+SUM(G61:G71)</f>
        <v>171110</v>
      </c>
      <c r="D59" s="14">
        <f>SUM(D61:D70)+SUM(H61:H71)</f>
        <v>173807</v>
      </c>
      <c r="E59" s="15"/>
      <c r="F59" s="16"/>
      <c r="G59" s="16"/>
      <c r="H59" s="17"/>
    </row>
    <row r="60" spans="1:10" ht="5.25" customHeight="1" thickTop="1" x14ac:dyDescent="0.2">
      <c r="A60" s="29"/>
      <c r="B60" s="30"/>
      <c r="C60" s="30"/>
      <c r="D60" s="30"/>
      <c r="E60" s="15"/>
      <c r="F60" s="16"/>
      <c r="G60" s="16"/>
      <c r="H60" s="17"/>
    </row>
    <row r="61" spans="1:10" ht="11.25" customHeight="1" x14ac:dyDescent="0.2">
      <c r="A61" s="19" t="s">
        <v>111</v>
      </c>
      <c r="B61" s="20">
        <f>SUM(B6:B10)</f>
        <v>12970</v>
      </c>
      <c r="C61" s="20">
        <f>SUM(C6:C10)</f>
        <v>6721</v>
      </c>
      <c r="D61" s="20">
        <f>SUM(D6:D10)</f>
        <v>6249</v>
      </c>
      <c r="E61" s="23" t="s">
        <v>112</v>
      </c>
      <c r="F61" s="20">
        <f>SUM(F6:F10)</f>
        <v>29071</v>
      </c>
      <c r="G61" s="20">
        <f>SUM(G6:G10)</f>
        <v>15114</v>
      </c>
      <c r="H61" s="22">
        <f>SUM(H6:H10)</f>
        <v>13957</v>
      </c>
    </row>
    <row r="62" spans="1:10" ht="11.25" customHeight="1" x14ac:dyDescent="0.2">
      <c r="A62" s="19" t="s">
        <v>113</v>
      </c>
      <c r="B62" s="20">
        <f>SUM(B11:B15)</f>
        <v>14841</v>
      </c>
      <c r="C62" s="20">
        <f>SUM(C11:C15)</f>
        <v>7536</v>
      </c>
      <c r="D62" s="20">
        <f>SUM(D11:D15)</f>
        <v>7305</v>
      </c>
      <c r="E62" s="23" t="s">
        <v>114</v>
      </c>
      <c r="F62" s="20">
        <f>SUM(F11:F15)</f>
        <v>21525</v>
      </c>
      <c r="G62" s="20">
        <f>SUM(G11:G15)</f>
        <v>11209</v>
      </c>
      <c r="H62" s="22">
        <f>SUM(H11:H15)</f>
        <v>10316</v>
      </c>
    </row>
    <row r="63" spans="1:10" ht="11.25" customHeight="1" x14ac:dyDescent="0.2">
      <c r="A63" s="19" t="s">
        <v>115</v>
      </c>
      <c r="B63" s="20">
        <f>SUM(B16:B20)</f>
        <v>15389</v>
      </c>
      <c r="C63" s="20">
        <f>SUM(C16:C20)</f>
        <v>7887</v>
      </c>
      <c r="D63" s="20">
        <f>SUM(D16:D20)</f>
        <v>7502</v>
      </c>
      <c r="E63" s="23" t="s">
        <v>116</v>
      </c>
      <c r="F63" s="20">
        <f>SUM(F16:F20)</f>
        <v>17161</v>
      </c>
      <c r="G63" s="20">
        <f>SUM(G16:G20)</f>
        <v>8623</v>
      </c>
      <c r="H63" s="22">
        <f>SUM(H16:H20)</f>
        <v>8538</v>
      </c>
    </row>
    <row r="64" spans="1:10" ht="11.25" customHeight="1" x14ac:dyDescent="0.2">
      <c r="A64" s="19" t="s">
        <v>117</v>
      </c>
      <c r="B64" s="20">
        <f>SUM(B21:B25)</f>
        <v>15484</v>
      </c>
      <c r="C64" s="20">
        <f>SUM(C21:C25)</f>
        <v>7839</v>
      </c>
      <c r="D64" s="20">
        <f>SUM(D21:D25)</f>
        <v>7645</v>
      </c>
      <c r="E64" s="23" t="s">
        <v>118</v>
      </c>
      <c r="F64" s="20">
        <f>SUM(F21:F25)</f>
        <v>18019</v>
      </c>
      <c r="G64" s="20">
        <f>SUM(G21:G25)</f>
        <v>8700</v>
      </c>
      <c r="H64" s="22">
        <f>SUM(H21:H25)</f>
        <v>9319</v>
      </c>
      <c r="I64" s="31"/>
      <c r="J64" s="31"/>
    </row>
    <row r="65" spans="1:8" ht="11.25" customHeight="1" x14ac:dyDescent="0.2">
      <c r="A65" s="19" t="s">
        <v>119</v>
      </c>
      <c r="B65" s="20">
        <f>SUM(B26:B30)</f>
        <v>17946</v>
      </c>
      <c r="C65" s="20">
        <f>SUM(C26:C30)</f>
        <v>9061</v>
      </c>
      <c r="D65" s="20">
        <f>SUM(D26:D30)</f>
        <v>8885</v>
      </c>
      <c r="E65" s="23" t="s">
        <v>120</v>
      </c>
      <c r="F65" s="20">
        <f>SUM(F26:F30)</f>
        <v>23845</v>
      </c>
      <c r="G65" s="20">
        <f>SUM(G26:G30)</f>
        <v>11042</v>
      </c>
      <c r="H65" s="22">
        <f>SUM(H26:H30)</f>
        <v>12803</v>
      </c>
    </row>
    <row r="66" spans="1:8" ht="11.25" customHeight="1" x14ac:dyDescent="0.2">
      <c r="A66" s="19" t="s">
        <v>121</v>
      </c>
      <c r="B66" s="20">
        <f>SUM(B31:B35)</f>
        <v>18644</v>
      </c>
      <c r="C66" s="20">
        <f>SUM(C31:C35)</f>
        <v>9467</v>
      </c>
      <c r="D66" s="20">
        <f>SUM(D31:D35)</f>
        <v>9177</v>
      </c>
      <c r="E66" s="23" t="s">
        <v>122</v>
      </c>
      <c r="F66" s="20">
        <f>SUM(F31:F35)</f>
        <v>19012</v>
      </c>
      <c r="G66" s="20">
        <f>SUM(G31:G35)</f>
        <v>8417</v>
      </c>
      <c r="H66" s="22">
        <f>SUM(H31:H35)</f>
        <v>10595</v>
      </c>
    </row>
    <row r="67" spans="1:8" ht="11.25" customHeight="1" x14ac:dyDescent="0.2">
      <c r="A67" s="19" t="s">
        <v>123</v>
      </c>
      <c r="B67" s="20">
        <f>SUM(B36:B40)</f>
        <v>19195</v>
      </c>
      <c r="C67" s="20">
        <f>SUM(C36:C40)</f>
        <v>9804</v>
      </c>
      <c r="D67" s="20">
        <f>SUM(D36:D40)</f>
        <v>9391</v>
      </c>
      <c r="E67" s="23" t="s">
        <v>124</v>
      </c>
      <c r="F67" s="20">
        <f>SUM(F36:F40)</f>
        <v>15387</v>
      </c>
      <c r="G67" s="20">
        <f>SUM(G36:G40)</f>
        <v>6768</v>
      </c>
      <c r="H67" s="22">
        <f>SUM(H36:H40)</f>
        <v>8619</v>
      </c>
    </row>
    <row r="68" spans="1:8" ht="11.25" customHeight="1" x14ac:dyDescent="0.2">
      <c r="A68" s="19" t="s">
        <v>125</v>
      </c>
      <c r="B68" s="20">
        <f>SUM(B41:B45)</f>
        <v>21479</v>
      </c>
      <c r="C68" s="20">
        <f>SUM(C41:C45)</f>
        <v>10956</v>
      </c>
      <c r="D68" s="20">
        <f>SUM(D41:D45)</f>
        <v>10523</v>
      </c>
      <c r="E68" s="23" t="s">
        <v>126</v>
      </c>
      <c r="F68" s="20">
        <f>SUM(F41:F45)</f>
        <v>7982</v>
      </c>
      <c r="G68" s="20">
        <f>SUM(G41:G45)</f>
        <v>3316</v>
      </c>
      <c r="H68" s="22">
        <f>SUM(H41:H45)</f>
        <v>4666</v>
      </c>
    </row>
    <row r="69" spans="1:8" ht="11.25" customHeight="1" x14ac:dyDescent="0.2">
      <c r="A69" s="19" t="s">
        <v>127</v>
      </c>
      <c r="B69" s="20">
        <f>SUM(B46:B50)</f>
        <v>23983</v>
      </c>
      <c r="C69" s="20">
        <f>SUM(C46:C50)</f>
        <v>12405</v>
      </c>
      <c r="D69" s="20">
        <f>SUM(D46:D50)</f>
        <v>11578</v>
      </c>
      <c r="E69" s="23" t="s">
        <v>128</v>
      </c>
      <c r="F69" s="20">
        <f>SUM(F46:F50)</f>
        <v>2702</v>
      </c>
      <c r="G69" s="20">
        <f>SUM(G46:G50)</f>
        <v>799</v>
      </c>
      <c r="H69" s="22">
        <f>SUM(H46:H50)</f>
        <v>1903</v>
      </c>
    </row>
    <row r="70" spans="1:8" ht="11.25" customHeight="1" x14ac:dyDescent="0.2">
      <c r="A70" s="19" t="s">
        <v>129</v>
      </c>
      <c r="B70" s="20">
        <f>SUM(B51:B55)</f>
        <v>29410</v>
      </c>
      <c r="C70" s="20">
        <f>SUM(C51:C55)</f>
        <v>15295</v>
      </c>
      <c r="D70" s="20">
        <f>SUM(D51:D55)</f>
        <v>14115</v>
      </c>
      <c r="E70" s="23" t="s">
        <v>130</v>
      </c>
      <c r="F70" s="20">
        <f>SUM(F51:F55)</f>
        <v>752</v>
      </c>
      <c r="G70" s="20">
        <f>SUM(G51:G55)</f>
        <v>141</v>
      </c>
      <c r="H70" s="22">
        <f>SUM(H51:H55)</f>
        <v>611</v>
      </c>
    </row>
    <row r="71" spans="1:8" ht="11.25" customHeight="1" thickBot="1" x14ac:dyDescent="0.25">
      <c r="A71" s="32"/>
      <c r="B71" s="27"/>
      <c r="C71" s="27"/>
      <c r="D71" s="27"/>
      <c r="E71" s="26" t="s">
        <v>131</v>
      </c>
      <c r="F71" s="27">
        <f>F56</f>
        <v>120</v>
      </c>
      <c r="G71" s="27">
        <f>G56</f>
        <v>10</v>
      </c>
      <c r="H71" s="28">
        <f>H56</f>
        <v>110</v>
      </c>
    </row>
    <row r="72" spans="1:8" ht="13.8" thickBot="1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33" t="s">
        <v>132</v>
      </c>
      <c r="B73" s="34"/>
      <c r="C73" s="35" t="s">
        <v>3</v>
      </c>
      <c r="D73" s="34"/>
      <c r="E73" s="35" t="s">
        <v>133</v>
      </c>
      <c r="F73" s="34"/>
      <c r="G73" s="35" t="s">
        <v>2</v>
      </c>
      <c r="H73" s="36"/>
    </row>
    <row r="74" spans="1:8" ht="13.8" thickBot="1" x14ac:dyDescent="0.25">
      <c r="A74" s="37" t="s">
        <v>8</v>
      </c>
      <c r="B74" s="38"/>
      <c r="C74" s="39">
        <f>SUM(C75:C77)</f>
        <v>344917</v>
      </c>
      <c r="D74" s="40" t="str">
        <f>IF(C74=B59,"","ERROR")</f>
        <v/>
      </c>
      <c r="E74" s="39">
        <f t="shared" ref="E74:G74" si="0">SUM(E75:E77)</f>
        <v>171110</v>
      </c>
      <c r="F74" s="40" t="str">
        <f>IF(E74=C59,"","ERROR")</f>
        <v/>
      </c>
      <c r="G74" s="39">
        <f t="shared" si="0"/>
        <v>173807</v>
      </c>
      <c r="H74" s="41" t="str">
        <f>IF(G74=D59,"","ERROR")</f>
        <v/>
      </c>
    </row>
    <row r="75" spans="1:8" ht="13.8" thickTop="1" x14ac:dyDescent="0.2">
      <c r="A75" s="42" t="s">
        <v>134</v>
      </c>
      <c r="B75" s="21" t="s">
        <v>135</v>
      </c>
      <c r="C75" s="43">
        <f>E75+G75</f>
        <v>43200</v>
      </c>
      <c r="D75" s="44">
        <f>C75/C74</f>
        <v>0.12524752331720385</v>
      </c>
      <c r="E75" s="43">
        <f>SUM(C61:C63)</f>
        <v>22144</v>
      </c>
      <c r="F75" s="44">
        <f>E75/E74</f>
        <v>0.12941382736251533</v>
      </c>
      <c r="G75" s="43">
        <f>SUM(D61:D63)</f>
        <v>21056</v>
      </c>
      <c r="H75" s="45">
        <f>G75/G74</f>
        <v>0.12114586869343583</v>
      </c>
    </row>
    <row r="76" spans="1:8" x14ac:dyDescent="0.2">
      <c r="A76" s="42" t="s">
        <v>136</v>
      </c>
      <c r="B76" s="21" t="s">
        <v>137</v>
      </c>
      <c r="C76" s="46">
        <f>E76+G76</f>
        <v>213898</v>
      </c>
      <c r="D76" s="47">
        <f>C76/C74</f>
        <v>0.62014339681720532</v>
      </c>
      <c r="E76" s="46">
        <f>SUM(C64:C70,G61:G63)</f>
        <v>109773</v>
      </c>
      <c r="F76" s="47">
        <f>E76/E74</f>
        <v>0.64153468529016422</v>
      </c>
      <c r="G76" s="46">
        <f>SUM(D64:D70,H61:H63)</f>
        <v>104125</v>
      </c>
      <c r="H76" s="48">
        <f>G76/G74</f>
        <v>0.59908404149430117</v>
      </c>
    </row>
    <row r="77" spans="1:8" ht="13.8" thickBot="1" x14ac:dyDescent="0.25">
      <c r="A77" s="49" t="s">
        <v>138</v>
      </c>
      <c r="B77" s="50" t="s">
        <v>139</v>
      </c>
      <c r="C77" s="51">
        <f>E77+G77</f>
        <v>87819</v>
      </c>
      <c r="D77" s="52">
        <f>C77/C74</f>
        <v>0.25460907986559084</v>
      </c>
      <c r="E77" s="51">
        <f>SUM(G64:G71)</f>
        <v>39193</v>
      </c>
      <c r="F77" s="52">
        <f>E77/E74</f>
        <v>0.22905148734732045</v>
      </c>
      <c r="G77" s="51">
        <f>SUM(H64:H71)</f>
        <v>48626</v>
      </c>
      <c r="H77" s="53">
        <f>G77/G74</f>
        <v>0.27977008981226303</v>
      </c>
    </row>
    <row r="78" spans="1:8" x14ac:dyDescent="0.2">
      <c r="A78" s="54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1"/>
  <conditionalFormatting sqref="C74">
    <cfRule type="cellIs" dxfId="32" priority="3" operator="notEqual">
      <formula>$B$59</formula>
    </cfRule>
  </conditionalFormatting>
  <conditionalFormatting sqref="E74">
    <cfRule type="cellIs" dxfId="31" priority="2" operator="notEqual">
      <formula>$C$59</formula>
    </cfRule>
  </conditionalFormatting>
  <conditionalFormatting sqref="G74">
    <cfRule type="cellIs" dxfId="3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7" customWidth="1"/>
    <col min="5" max="5" width="11.21875" style="12" customWidth="1"/>
    <col min="6" max="8" width="11.21875" style="7" customWidth="1"/>
    <col min="9" max="16384" width="9" style="7"/>
  </cols>
  <sheetData>
    <row r="1" spans="1:10" ht="18.7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6"/>
      <c r="J1" s="6"/>
    </row>
    <row r="2" spans="1:10" ht="16.5" customHeight="1" thickBot="1" x14ac:dyDescent="0.25">
      <c r="A2" s="2"/>
      <c r="B2" s="2"/>
      <c r="C2" s="2"/>
      <c r="D2" s="2"/>
      <c r="E2" s="8"/>
      <c r="F2" s="2"/>
      <c r="G2" s="2"/>
      <c r="H2" s="9" t="s">
        <v>142</v>
      </c>
      <c r="I2" s="6"/>
      <c r="J2" s="10"/>
    </row>
    <row r="3" spans="1:10" s="12" customFormat="1" ht="15" customHeight="1" x14ac:dyDescent="0.2">
      <c r="A3" s="3" t="s">
        <v>6</v>
      </c>
      <c r="B3" s="4" t="s">
        <v>3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1</v>
      </c>
      <c r="H3" s="5" t="s">
        <v>2</v>
      </c>
      <c r="I3" s="11"/>
      <c r="J3" s="11"/>
    </row>
    <row r="4" spans="1:10" ht="12" customHeight="1" thickBot="1" x14ac:dyDescent="0.25">
      <c r="A4" s="13" t="s">
        <v>8</v>
      </c>
      <c r="B4" s="14">
        <f>SUM(B6:B55,F6:F56)</f>
        <v>344651</v>
      </c>
      <c r="C4" s="14">
        <f>SUM(C6:C55,G6:G56)</f>
        <v>170963</v>
      </c>
      <c r="D4" s="14">
        <f>SUM(D6:D55,H6:H56)</f>
        <v>173688</v>
      </c>
      <c r="E4" s="15"/>
      <c r="F4" s="16"/>
      <c r="G4" s="16"/>
      <c r="H4" s="17"/>
    </row>
    <row r="5" spans="1:10" ht="5.25" customHeight="1" thickTop="1" x14ac:dyDescent="0.2">
      <c r="A5" s="18"/>
      <c r="B5" s="16"/>
      <c r="C5" s="16"/>
      <c r="D5" s="16"/>
      <c r="E5" s="15"/>
      <c r="F5" s="16"/>
      <c r="G5" s="16"/>
      <c r="H5" s="17"/>
    </row>
    <row r="6" spans="1:10" ht="11.25" customHeight="1" x14ac:dyDescent="0.2">
      <c r="A6" s="19" t="s">
        <v>9</v>
      </c>
      <c r="B6" s="20">
        <v>2382</v>
      </c>
      <c r="C6" s="20">
        <v>1251</v>
      </c>
      <c r="D6" s="20">
        <v>1131</v>
      </c>
      <c r="E6" s="21" t="s">
        <v>10</v>
      </c>
      <c r="F6" s="20">
        <v>6310</v>
      </c>
      <c r="G6" s="20">
        <v>3226</v>
      </c>
      <c r="H6" s="22">
        <v>3084</v>
      </c>
    </row>
    <row r="7" spans="1:10" ht="11.25" customHeight="1" x14ac:dyDescent="0.2">
      <c r="A7" s="19" t="s">
        <v>11</v>
      </c>
      <c r="B7" s="20">
        <v>2382</v>
      </c>
      <c r="C7" s="20">
        <v>1210</v>
      </c>
      <c r="D7" s="20">
        <v>1172</v>
      </c>
      <c r="E7" s="21" t="s">
        <v>12</v>
      </c>
      <c r="F7" s="20">
        <v>5961</v>
      </c>
      <c r="G7" s="20">
        <v>3174</v>
      </c>
      <c r="H7" s="22">
        <v>2787</v>
      </c>
    </row>
    <row r="8" spans="1:10" ht="11.25" customHeight="1" x14ac:dyDescent="0.2">
      <c r="A8" s="19" t="s">
        <v>13</v>
      </c>
      <c r="B8" s="20">
        <v>2556</v>
      </c>
      <c r="C8" s="20">
        <v>1369</v>
      </c>
      <c r="D8" s="20">
        <v>1187</v>
      </c>
      <c r="E8" s="21" t="s">
        <v>14</v>
      </c>
      <c r="F8" s="20">
        <v>5755</v>
      </c>
      <c r="G8" s="20">
        <v>2925</v>
      </c>
      <c r="H8" s="22">
        <v>2830</v>
      </c>
    </row>
    <row r="9" spans="1:10" ht="11.25" customHeight="1" x14ac:dyDescent="0.2">
      <c r="A9" s="19" t="s">
        <v>15</v>
      </c>
      <c r="B9" s="20">
        <v>2718</v>
      </c>
      <c r="C9" s="20">
        <v>1368</v>
      </c>
      <c r="D9" s="20">
        <v>1350</v>
      </c>
      <c r="E9" s="21" t="s">
        <v>16</v>
      </c>
      <c r="F9" s="20">
        <v>5664</v>
      </c>
      <c r="G9" s="20">
        <v>2976</v>
      </c>
      <c r="H9" s="22">
        <v>2688</v>
      </c>
    </row>
    <row r="10" spans="1:10" ht="11.25" customHeight="1" x14ac:dyDescent="0.2">
      <c r="A10" s="19" t="s">
        <v>17</v>
      </c>
      <c r="B10" s="20">
        <v>2903</v>
      </c>
      <c r="C10" s="20">
        <v>1516</v>
      </c>
      <c r="D10" s="20">
        <v>1387</v>
      </c>
      <c r="E10" s="21" t="s">
        <v>18</v>
      </c>
      <c r="F10" s="20">
        <v>5396</v>
      </c>
      <c r="G10" s="20">
        <v>2811</v>
      </c>
      <c r="H10" s="22">
        <v>2585</v>
      </c>
    </row>
    <row r="11" spans="1:10" ht="11.25" customHeight="1" x14ac:dyDescent="0.2">
      <c r="A11" s="19" t="s">
        <v>19</v>
      </c>
      <c r="B11" s="20">
        <v>2916</v>
      </c>
      <c r="C11" s="20">
        <v>1476</v>
      </c>
      <c r="D11" s="20">
        <v>1440</v>
      </c>
      <c r="E11" s="21" t="s">
        <v>20</v>
      </c>
      <c r="F11" s="20">
        <v>4251</v>
      </c>
      <c r="G11" s="20">
        <v>2234</v>
      </c>
      <c r="H11" s="22">
        <v>2017</v>
      </c>
    </row>
    <row r="12" spans="1:10" ht="11.25" customHeight="1" x14ac:dyDescent="0.2">
      <c r="A12" s="19" t="s">
        <v>21</v>
      </c>
      <c r="B12" s="20">
        <v>2945</v>
      </c>
      <c r="C12" s="20">
        <v>1494</v>
      </c>
      <c r="D12" s="20">
        <v>1451</v>
      </c>
      <c r="E12" s="21" t="s">
        <v>22</v>
      </c>
      <c r="F12" s="20">
        <v>4752</v>
      </c>
      <c r="G12" s="20">
        <v>2481</v>
      </c>
      <c r="H12" s="22">
        <v>2271</v>
      </c>
    </row>
    <row r="13" spans="1:10" ht="11.25" customHeight="1" x14ac:dyDescent="0.2">
      <c r="A13" s="19" t="s">
        <v>23</v>
      </c>
      <c r="B13" s="20">
        <v>3004</v>
      </c>
      <c r="C13" s="20">
        <v>1533</v>
      </c>
      <c r="D13" s="20">
        <v>1471</v>
      </c>
      <c r="E13" s="21" t="s">
        <v>24</v>
      </c>
      <c r="F13" s="20">
        <v>4545</v>
      </c>
      <c r="G13" s="20">
        <v>2322</v>
      </c>
      <c r="H13" s="22">
        <v>2223</v>
      </c>
    </row>
    <row r="14" spans="1:10" ht="11.25" customHeight="1" x14ac:dyDescent="0.2">
      <c r="A14" s="19" t="s">
        <v>25</v>
      </c>
      <c r="B14" s="20">
        <v>2895</v>
      </c>
      <c r="C14" s="20">
        <v>1451</v>
      </c>
      <c r="D14" s="20">
        <v>1444</v>
      </c>
      <c r="E14" s="21" t="s">
        <v>26</v>
      </c>
      <c r="F14" s="20">
        <v>4207</v>
      </c>
      <c r="G14" s="20">
        <v>2178</v>
      </c>
      <c r="H14" s="22">
        <v>2029</v>
      </c>
    </row>
    <row r="15" spans="1:10" ht="11.25" customHeight="1" x14ac:dyDescent="0.2">
      <c r="A15" s="19" t="s">
        <v>27</v>
      </c>
      <c r="B15" s="20">
        <v>3021</v>
      </c>
      <c r="C15" s="20">
        <v>1537</v>
      </c>
      <c r="D15" s="20">
        <v>1484</v>
      </c>
      <c r="E15" s="21" t="s">
        <v>28</v>
      </c>
      <c r="F15" s="20">
        <v>3903</v>
      </c>
      <c r="G15" s="20">
        <v>2046</v>
      </c>
      <c r="H15" s="22">
        <v>1857</v>
      </c>
    </row>
    <row r="16" spans="1:10" ht="11.25" customHeight="1" x14ac:dyDescent="0.2">
      <c r="A16" s="19" t="s">
        <v>29</v>
      </c>
      <c r="B16" s="20">
        <v>2952</v>
      </c>
      <c r="C16" s="20">
        <v>1514</v>
      </c>
      <c r="D16" s="20">
        <v>1438</v>
      </c>
      <c r="E16" s="21" t="s">
        <v>30</v>
      </c>
      <c r="F16" s="20">
        <v>3536</v>
      </c>
      <c r="G16" s="20">
        <v>1772</v>
      </c>
      <c r="H16" s="22">
        <v>1764</v>
      </c>
    </row>
    <row r="17" spans="1:8" ht="11.25" customHeight="1" x14ac:dyDescent="0.2">
      <c r="A17" s="19" t="s">
        <v>31</v>
      </c>
      <c r="B17" s="20">
        <v>3121</v>
      </c>
      <c r="C17" s="20">
        <v>1626</v>
      </c>
      <c r="D17" s="20">
        <v>1495</v>
      </c>
      <c r="E17" s="21" t="s">
        <v>32</v>
      </c>
      <c r="F17" s="20">
        <v>3538</v>
      </c>
      <c r="G17" s="20">
        <v>1797</v>
      </c>
      <c r="H17" s="22">
        <v>1741</v>
      </c>
    </row>
    <row r="18" spans="1:8" ht="11.25" customHeight="1" x14ac:dyDescent="0.2">
      <c r="A18" s="19" t="s">
        <v>33</v>
      </c>
      <c r="B18" s="20">
        <v>3081</v>
      </c>
      <c r="C18" s="20">
        <v>1531</v>
      </c>
      <c r="D18" s="20">
        <v>1550</v>
      </c>
      <c r="E18" s="21" t="s">
        <v>34</v>
      </c>
      <c r="F18" s="20">
        <v>3410</v>
      </c>
      <c r="G18" s="20">
        <v>1722</v>
      </c>
      <c r="H18" s="22">
        <v>1688</v>
      </c>
    </row>
    <row r="19" spans="1:8" ht="11.25" customHeight="1" x14ac:dyDescent="0.2">
      <c r="A19" s="19" t="s">
        <v>35</v>
      </c>
      <c r="B19" s="20">
        <v>3082</v>
      </c>
      <c r="C19" s="20">
        <v>1581</v>
      </c>
      <c r="D19" s="20">
        <v>1501</v>
      </c>
      <c r="E19" s="21" t="s">
        <v>36</v>
      </c>
      <c r="F19" s="20">
        <v>3528</v>
      </c>
      <c r="G19" s="20">
        <v>1755</v>
      </c>
      <c r="H19" s="22">
        <v>1773</v>
      </c>
    </row>
    <row r="20" spans="1:8" ht="11.25" customHeight="1" x14ac:dyDescent="0.2">
      <c r="A20" s="19" t="s">
        <v>37</v>
      </c>
      <c r="B20" s="20">
        <v>3172</v>
      </c>
      <c r="C20" s="20">
        <v>1650</v>
      </c>
      <c r="D20" s="20">
        <v>1522</v>
      </c>
      <c r="E20" s="21" t="s">
        <v>38</v>
      </c>
      <c r="F20" s="20">
        <v>3166</v>
      </c>
      <c r="G20" s="20">
        <v>1607</v>
      </c>
      <c r="H20" s="22">
        <v>1559</v>
      </c>
    </row>
    <row r="21" spans="1:8" ht="11.25" customHeight="1" x14ac:dyDescent="0.2">
      <c r="A21" s="19" t="s">
        <v>39</v>
      </c>
      <c r="B21" s="20">
        <v>3087</v>
      </c>
      <c r="C21" s="20">
        <v>1550</v>
      </c>
      <c r="D21" s="20">
        <v>1537</v>
      </c>
      <c r="E21" s="21" t="s">
        <v>40</v>
      </c>
      <c r="F21" s="20">
        <v>3266</v>
      </c>
      <c r="G21" s="20">
        <v>1618</v>
      </c>
      <c r="H21" s="22">
        <v>1648</v>
      </c>
    </row>
    <row r="22" spans="1:8" ht="11.25" customHeight="1" x14ac:dyDescent="0.2">
      <c r="A22" s="19" t="s">
        <v>41</v>
      </c>
      <c r="B22" s="20">
        <v>2952</v>
      </c>
      <c r="C22" s="20">
        <v>1534</v>
      </c>
      <c r="D22" s="20">
        <v>1418</v>
      </c>
      <c r="E22" s="21" t="s">
        <v>42</v>
      </c>
      <c r="F22" s="20">
        <v>3505</v>
      </c>
      <c r="G22" s="20">
        <v>1706</v>
      </c>
      <c r="H22" s="22">
        <v>1799</v>
      </c>
    </row>
    <row r="23" spans="1:8" ht="11.25" customHeight="1" x14ac:dyDescent="0.2">
      <c r="A23" s="19" t="s">
        <v>43</v>
      </c>
      <c r="B23" s="20">
        <v>2983</v>
      </c>
      <c r="C23" s="20">
        <v>1537</v>
      </c>
      <c r="D23" s="20">
        <v>1446</v>
      </c>
      <c r="E23" s="21" t="s">
        <v>44</v>
      </c>
      <c r="F23" s="20">
        <v>3577</v>
      </c>
      <c r="G23" s="20">
        <v>1730</v>
      </c>
      <c r="H23" s="22">
        <v>1847</v>
      </c>
    </row>
    <row r="24" spans="1:8" ht="11.25" customHeight="1" x14ac:dyDescent="0.2">
      <c r="A24" s="19" t="s">
        <v>45</v>
      </c>
      <c r="B24" s="20">
        <v>3228</v>
      </c>
      <c r="C24" s="20">
        <v>1600</v>
      </c>
      <c r="D24" s="20">
        <v>1628</v>
      </c>
      <c r="E24" s="21" t="s">
        <v>46</v>
      </c>
      <c r="F24" s="20">
        <v>3620</v>
      </c>
      <c r="G24" s="20">
        <v>1775</v>
      </c>
      <c r="H24" s="22">
        <v>1845</v>
      </c>
    </row>
    <row r="25" spans="1:8" ht="11.25" customHeight="1" x14ac:dyDescent="0.2">
      <c r="A25" s="19" t="s">
        <v>47</v>
      </c>
      <c r="B25" s="20">
        <v>3221</v>
      </c>
      <c r="C25" s="20">
        <v>1610</v>
      </c>
      <c r="D25" s="20">
        <v>1611</v>
      </c>
      <c r="E25" s="21" t="s">
        <v>48</v>
      </c>
      <c r="F25" s="20">
        <v>3942</v>
      </c>
      <c r="G25" s="20">
        <v>1821</v>
      </c>
      <c r="H25" s="22">
        <v>2121</v>
      </c>
    </row>
    <row r="26" spans="1:8" ht="11.25" customHeight="1" x14ac:dyDescent="0.2">
      <c r="A26" s="19" t="s">
        <v>49</v>
      </c>
      <c r="B26" s="20">
        <v>3283</v>
      </c>
      <c r="C26" s="20">
        <v>1672</v>
      </c>
      <c r="D26" s="20">
        <v>1611</v>
      </c>
      <c r="E26" s="21" t="s">
        <v>50</v>
      </c>
      <c r="F26" s="20">
        <v>4066</v>
      </c>
      <c r="G26" s="20">
        <v>1926</v>
      </c>
      <c r="H26" s="22">
        <v>2140</v>
      </c>
    </row>
    <row r="27" spans="1:8" ht="11.25" customHeight="1" x14ac:dyDescent="0.2">
      <c r="A27" s="19" t="s">
        <v>51</v>
      </c>
      <c r="B27" s="20">
        <v>3410</v>
      </c>
      <c r="C27" s="20">
        <v>1749</v>
      </c>
      <c r="D27" s="20">
        <v>1661</v>
      </c>
      <c r="E27" s="21" t="s">
        <v>52</v>
      </c>
      <c r="F27" s="20">
        <v>4467</v>
      </c>
      <c r="G27" s="20">
        <v>2112</v>
      </c>
      <c r="H27" s="22">
        <v>2355</v>
      </c>
    </row>
    <row r="28" spans="1:8" ht="11.25" customHeight="1" x14ac:dyDescent="0.2">
      <c r="A28" s="19" t="s">
        <v>53</v>
      </c>
      <c r="B28" s="20">
        <v>3675</v>
      </c>
      <c r="C28" s="20">
        <v>1870</v>
      </c>
      <c r="D28" s="20">
        <v>1805</v>
      </c>
      <c r="E28" s="21" t="s">
        <v>54</v>
      </c>
      <c r="F28" s="20">
        <v>5007</v>
      </c>
      <c r="G28" s="20">
        <v>2298</v>
      </c>
      <c r="H28" s="22">
        <v>2709</v>
      </c>
    </row>
    <row r="29" spans="1:8" ht="11.25" customHeight="1" x14ac:dyDescent="0.2">
      <c r="A29" s="19" t="s">
        <v>55</v>
      </c>
      <c r="B29" s="20">
        <v>3774</v>
      </c>
      <c r="C29" s="20">
        <v>1880</v>
      </c>
      <c r="D29" s="20">
        <v>1894</v>
      </c>
      <c r="E29" s="21" t="s">
        <v>56</v>
      </c>
      <c r="F29" s="20">
        <v>4880</v>
      </c>
      <c r="G29" s="20">
        <v>2246</v>
      </c>
      <c r="H29" s="22">
        <v>2634</v>
      </c>
    </row>
    <row r="30" spans="1:8" ht="11.25" customHeight="1" x14ac:dyDescent="0.2">
      <c r="A30" s="19" t="s">
        <v>57</v>
      </c>
      <c r="B30" s="20">
        <v>3731</v>
      </c>
      <c r="C30" s="20">
        <v>1845</v>
      </c>
      <c r="D30" s="20">
        <v>1886</v>
      </c>
      <c r="E30" s="21" t="s">
        <v>58</v>
      </c>
      <c r="F30" s="20">
        <v>5368</v>
      </c>
      <c r="G30" s="20">
        <v>2419</v>
      </c>
      <c r="H30" s="22">
        <v>2949</v>
      </c>
    </row>
    <row r="31" spans="1:8" ht="11.25" customHeight="1" x14ac:dyDescent="0.2">
      <c r="A31" s="19" t="s">
        <v>59</v>
      </c>
      <c r="B31" s="20">
        <v>3823</v>
      </c>
      <c r="C31" s="20">
        <v>1899</v>
      </c>
      <c r="D31" s="20">
        <v>1924</v>
      </c>
      <c r="E31" s="21" t="s">
        <v>60</v>
      </c>
      <c r="F31" s="20">
        <v>4016</v>
      </c>
      <c r="G31" s="20">
        <v>1799</v>
      </c>
      <c r="H31" s="22">
        <v>2217</v>
      </c>
    </row>
    <row r="32" spans="1:8" ht="11.25" customHeight="1" x14ac:dyDescent="0.2">
      <c r="A32" s="19" t="s">
        <v>61</v>
      </c>
      <c r="B32" s="20">
        <v>3746</v>
      </c>
      <c r="C32" s="20">
        <v>1894</v>
      </c>
      <c r="D32" s="20">
        <v>1852</v>
      </c>
      <c r="E32" s="23" t="s">
        <v>62</v>
      </c>
      <c r="F32" s="20">
        <v>3009</v>
      </c>
      <c r="G32" s="20">
        <v>1341</v>
      </c>
      <c r="H32" s="22">
        <v>1668</v>
      </c>
    </row>
    <row r="33" spans="1:8" ht="11.25" customHeight="1" x14ac:dyDescent="0.2">
      <c r="A33" s="19" t="s">
        <v>63</v>
      </c>
      <c r="B33" s="20">
        <v>3801</v>
      </c>
      <c r="C33" s="20">
        <v>1932</v>
      </c>
      <c r="D33" s="20">
        <v>1869</v>
      </c>
      <c r="E33" s="23" t="s">
        <v>64</v>
      </c>
      <c r="F33" s="20">
        <v>3794</v>
      </c>
      <c r="G33" s="20">
        <v>1729</v>
      </c>
      <c r="H33" s="22">
        <v>2065</v>
      </c>
    </row>
    <row r="34" spans="1:8" ht="11.25" customHeight="1" x14ac:dyDescent="0.2">
      <c r="A34" s="19" t="s">
        <v>65</v>
      </c>
      <c r="B34" s="20">
        <v>3606</v>
      </c>
      <c r="C34" s="20">
        <v>1849</v>
      </c>
      <c r="D34" s="20">
        <v>1757</v>
      </c>
      <c r="E34" s="23" t="s">
        <v>66</v>
      </c>
      <c r="F34" s="20">
        <v>4301</v>
      </c>
      <c r="G34" s="20">
        <v>1852</v>
      </c>
      <c r="H34" s="22">
        <v>2449</v>
      </c>
    </row>
    <row r="35" spans="1:8" ht="11.25" customHeight="1" x14ac:dyDescent="0.2">
      <c r="A35" s="19" t="s">
        <v>67</v>
      </c>
      <c r="B35" s="20">
        <v>3674</v>
      </c>
      <c r="C35" s="20">
        <v>1888</v>
      </c>
      <c r="D35" s="20">
        <v>1786</v>
      </c>
      <c r="E35" s="23" t="s">
        <v>68</v>
      </c>
      <c r="F35" s="20">
        <v>3893</v>
      </c>
      <c r="G35" s="20">
        <v>1721</v>
      </c>
      <c r="H35" s="22">
        <v>2172</v>
      </c>
    </row>
    <row r="36" spans="1:8" ht="11.25" customHeight="1" x14ac:dyDescent="0.2">
      <c r="A36" s="19" t="s">
        <v>69</v>
      </c>
      <c r="B36" s="20">
        <v>3763</v>
      </c>
      <c r="C36" s="20">
        <v>1885</v>
      </c>
      <c r="D36" s="20">
        <v>1878</v>
      </c>
      <c r="E36" s="23" t="s">
        <v>70</v>
      </c>
      <c r="F36" s="20">
        <v>3931</v>
      </c>
      <c r="G36" s="20">
        <v>1710</v>
      </c>
      <c r="H36" s="22">
        <v>2221</v>
      </c>
    </row>
    <row r="37" spans="1:8" ht="11.25" customHeight="1" x14ac:dyDescent="0.2">
      <c r="A37" s="19" t="s">
        <v>71</v>
      </c>
      <c r="B37" s="20">
        <v>3753</v>
      </c>
      <c r="C37" s="20">
        <v>1920</v>
      </c>
      <c r="D37" s="20">
        <v>1833</v>
      </c>
      <c r="E37" s="23" t="s">
        <v>72</v>
      </c>
      <c r="F37" s="20">
        <v>3461</v>
      </c>
      <c r="G37" s="20">
        <v>1500</v>
      </c>
      <c r="H37" s="22">
        <v>1961</v>
      </c>
    </row>
    <row r="38" spans="1:8" ht="11.25" customHeight="1" x14ac:dyDescent="0.2">
      <c r="A38" s="19" t="s">
        <v>73</v>
      </c>
      <c r="B38" s="20">
        <v>3721</v>
      </c>
      <c r="C38" s="20">
        <v>1908</v>
      </c>
      <c r="D38" s="20">
        <v>1813</v>
      </c>
      <c r="E38" s="23" t="s">
        <v>74</v>
      </c>
      <c r="F38" s="20">
        <v>2898</v>
      </c>
      <c r="G38" s="20">
        <v>1274</v>
      </c>
      <c r="H38" s="22">
        <v>1624</v>
      </c>
    </row>
    <row r="39" spans="1:8" ht="11.25" customHeight="1" x14ac:dyDescent="0.2">
      <c r="A39" s="19" t="s">
        <v>75</v>
      </c>
      <c r="B39" s="20">
        <v>3903</v>
      </c>
      <c r="C39" s="20">
        <v>2038</v>
      </c>
      <c r="D39" s="20">
        <v>1865</v>
      </c>
      <c r="E39" s="23" t="s">
        <v>76</v>
      </c>
      <c r="F39" s="20">
        <v>2590</v>
      </c>
      <c r="G39" s="20">
        <v>1135</v>
      </c>
      <c r="H39" s="22">
        <v>1455</v>
      </c>
    </row>
    <row r="40" spans="1:8" ht="11.25" customHeight="1" x14ac:dyDescent="0.2">
      <c r="A40" s="19" t="s">
        <v>77</v>
      </c>
      <c r="B40" s="20">
        <v>3978</v>
      </c>
      <c r="C40" s="20">
        <v>2030</v>
      </c>
      <c r="D40" s="20">
        <v>1948</v>
      </c>
      <c r="E40" s="23" t="s">
        <v>78</v>
      </c>
      <c r="F40" s="20">
        <v>2585</v>
      </c>
      <c r="G40" s="20">
        <v>1150</v>
      </c>
      <c r="H40" s="22">
        <v>1435</v>
      </c>
    </row>
    <row r="41" spans="1:8" ht="11.25" customHeight="1" x14ac:dyDescent="0.2">
      <c r="A41" s="19" t="s">
        <v>79</v>
      </c>
      <c r="B41" s="20">
        <v>4083</v>
      </c>
      <c r="C41" s="20">
        <v>2072</v>
      </c>
      <c r="D41" s="20">
        <v>2011</v>
      </c>
      <c r="E41" s="23" t="s">
        <v>80</v>
      </c>
      <c r="F41" s="20">
        <v>2196</v>
      </c>
      <c r="G41" s="20">
        <v>963</v>
      </c>
      <c r="H41" s="22">
        <v>1233</v>
      </c>
    </row>
    <row r="42" spans="1:8" ht="11.25" customHeight="1" x14ac:dyDescent="0.2">
      <c r="A42" s="19" t="s">
        <v>81</v>
      </c>
      <c r="B42" s="20">
        <v>3962</v>
      </c>
      <c r="C42" s="20">
        <v>2005</v>
      </c>
      <c r="D42" s="20">
        <v>1957</v>
      </c>
      <c r="E42" s="23" t="s">
        <v>82</v>
      </c>
      <c r="F42" s="20">
        <v>2061</v>
      </c>
      <c r="G42" s="20">
        <v>860</v>
      </c>
      <c r="H42" s="22">
        <v>1201</v>
      </c>
    </row>
    <row r="43" spans="1:8" ht="11.25" customHeight="1" x14ac:dyDescent="0.2">
      <c r="A43" s="19" t="s">
        <v>83</v>
      </c>
      <c r="B43" s="20">
        <v>4345</v>
      </c>
      <c r="C43" s="20">
        <v>2221</v>
      </c>
      <c r="D43" s="20">
        <v>2124</v>
      </c>
      <c r="E43" s="23" t="s">
        <v>84</v>
      </c>
      <c r="F43" s="20">
        <v>1506</v>
      </c>
      <c r="G43" s="20">
        <v>645</v>
      </c>
      <c r="H43" s="22">
        <v>861</v>
      </c>
    </row>
    <row r="44" spans="1:8" ht="11.25" customHeight="1" x14ac:dyDescent="0.2">
      <c r="A44" s="19" t="s">
        <v>85</v>
      </c>
      <c r="B44" s="20">
        <v>4477</v>
      </c>
      <c r="C44" s="20">
        <v>2298</v>
      </c>
      <c r="D44" s="20">
        <v>2179</v>
      </c>
      <c r="E44" s="23" t="s">
        <v>86</v>
      </c>
      <c r="F44" s="20">
        <v>1206</v>
      </c>
      <c r="G44" s="20">
        <v>479</v>
      </c>
      <c r="H44" s="22">
        <v>727</v>
      </c>
    </row>
    <row r="45" spans="1:8" ht="11.25" customHeight="1" x14ac:dyDescent="0.2">
      <c r="A45" s="19" t="s">
        <v>87</v>
      </c>
      <c r="B45" s="20">
        <v>4545</v>
      </c>
      <c r="C45" s="20">
        <v>2330</v>
      </c>
      <c r="D45" s="20">
        <v>2215</v>
      </c>
      <c r="E45" s="23" t="s">
        <v>88</v>
      </c>
      <c r="F45" s="20">
        <v>1091</v>
      </c>
      <c r="G45" s="20">
        <v>413</v>
      </c>
      <c r="H45" s="22">
        <v>678</v>
      </c>
    </row>
    <row r="46" spans="1:8" ht="11.25" customHeight="1" x14ac:dyDescent="0.2">
      <c r="A46" s="19" t="s">
        <v>89</v>
      </c>
      <c r="B46" s="20">
        <v>4561</v>
      </c>
      <c r="C46" s="20">
        <v>2290</v>
      </c>
      <c r="D46" s="20">
        <v>2271</v>
      </c>
      <c r="E46" s="23" t="s">
        <v>90</v>
      </c>
      <c r="F46" s="20">
        <v>809</v>
      </c>
      <c r="G46" s="20">
        <v>260</v>
      </c>
      <c r="H46" s="22">
        <v>549</v>
      </c>
    </row>
    <row r="47" spans="1:8" ht="11.25" customHeight="1" x14ac:dyDescent="0.2">
      <c r="A47" s="19" t="s">
        <v>91</v>
      </c>
      <c r="B47" s="20">
        <v>4631</v>
      </c>
      <c r="C47" s="20">
        <v>2382</v>
      </c>
      <c r="D47" s="20">
        <v>2249</v>
      </c>
      <c r="E47" s="23" t="s">
        <v>92</v>
      </c>
      <c r="F47" s="20">
        <v>684</v>
      </c>
      <c r="G47" s="20">
        <v>206</v>
      </c>
      <c r="H47" s="22">
        <v>478</v>
      </c>
    </row>
    <row r="48" spans="1:8" ht="11.25" customHeight="1" x14ac:dyDescent="0.2">
      <c r="A48" s="19" t="s">
        <v>93</v>
      </c>
      <c r="B48" s="20">
        <v>4793</v>
      </c>
      <c r="C48" s="20">
        <v>2498</v>
      </c>
      <c r="D48" s="20">
        <v>2295</v>
      </c>
      <c r="E48" s="23" t="s">
        <v>94</v>
      </c>
      <c r="F48" s="20">
        <v>501</v>
      </c>
      <c r="G48" s="20">
        <v>153</v>
      </c>
      <c r="H48" s="22">
        <v>348</v>
      </c>
    </row>
    <row r="49" spans="1:10" ht="11.25" customHeight="1" x14ac:dyDescent="0.2">
      <c r="A49" s="19" t="s">
        <v>95</v>
      </c>
      <c r="B49" s="20">
        <v>4900</v>
      </c>
      <c r="C49" s="20">
        <v>2538</v>
      </c>
      <c r="D49" s="20">
        <v>2362</v>
      </c>
      <c r="E49" s="23" t="s">
        <v>96</v>
      </c>
      <c r="F49" s="20">
        <v>412</v>
      </c>
      <c r="G49" s="20">
        <v>113</v>
      </c>
      <c r="H49" s="22">
        <v>299</v>
      </c>
    </row>
    <row r="50" spans="1:10" ht="11.25" customHeight="1" x14ac:dyDescent="0.2">
      <c r="A50" s="19" t="s">
        <v>97</v>
      </c>
      <c r="B50" s="20">
        <v>5070</v>
      </c>
      <c r="C50" s="20">
        <v>2673</v>
      </c>
      <c r="D50" s="20">
        <v>2397</v>
      </c>
      <c r="E50" s="23" t="s">
        <v>98</v>
      </c>
      <c r="F50" s="20">
        <v>307</v>
      </c>
      <c r="G50" s="20">
        <v>73</v>
      </c>
      <c r="H50" s="22">
        <v>234</v>
      </c>
    </row>
    <row r="51" spans="1:10" ht="11.25" customHeight="1" x14ac:dyDescent="0.2">
      <c r="A51" s="19" t="s">
        <v>99</v>
      </c>
      <c r="B51" s="20">
        <v>5326</v>
      </c>
      <c r="C51" s="20">
        <v>2760</v>
      </c>
      <c r="D51" s="20">
        <v>2566</v>
      </c>
      <c r="E51" s="23" t="s">
        <v>100</v>
      </c>
      <c r="F51" s="20">
        <v>264</v>
      </c>
      <c r="G51" s="20">
        <v>60</v>
      </c>
      <c r="H51" s="22">
        <v>204</v>
      </c>
    </row>
    <row r="52" spans="1:10" ht="11.25" customHeight="1" x14ac:dyDescent="0.2">
      <c r="A52" s="19" t="s">
        <v>101</v>
      </c>
      <c r="B52" s="20">
        <v>5508</v>
      </c>
      <c r="C52" s="20">
        <v>2875</v>
      </c>
      <c r="D52" s="20">
        <v>2633</v>
      </c>
      <c r="E52" s="23" t="s">
        <v>102</v>
      </c>
      <c r="F52" s="20">
        <v>200</v>
      </c>
      <c r="G52" s="20">
        <v>39</v>
      </c>
      <c r="H52" s="22">
        <v>161</v>
      </c>
    </row>
    <row r="53" spans="1:10" ht="11.25" customHeight="1" x14ac:dyDescent="0.2">
      <c r="A53" s="19" t="s">
        <v>103</v>
      </c>
      <c r="B53" s="20">
        <v>5772</v>
      </c>
      <c r="C53" s="20">
        <v>2982</v>
      </c>
      <c r="D53" s="20">
        <v>2790</v>
      </c>
      <c r="E53" s="23" t="s">
        <v>104</v>
      </c>
      <c r="F53" s="20">
        <v>124</v>
      </c>
      <c r="G53" s="20">
        <v>18</v>
      </c>
      <c r="H53" s="22">
        <v>106</v>
      </c>
    </row>
    <row r="54" spans="1:10" ht="11.25" customHeight="1" x14ac:dyDescent="0.2">
      <c r="A54" s="19" t="s">
        <v>105</v>
      </c>
      <c r="B54" s="20">
        <v>6382</v>
      </c>
      <c r="C54" s="20">
        <v>3283</v>
      </c>
      <c r="D54" s="20">
        <v>3099</v>
      </c>
      <c r="E54" s="23" t="s">
        <v>106</v>
      </c>
      <c r="F54" s="20">
        <v>95</v>
      </c>
      <c r="G54" s="20">
        <v>17</v>
      </c>
      <c r="H54" s="22">
        <v>78</v>
      </c>
    </row>
    <row r="55" spans="1:10" ht="11.25" customHeight="1" x14ac:dyDescent="0.2">
      <c r="A55" s="19" t="s">
        <v>107</v>
      </c>
      <c r="B55" s="20">
        <v>6312</v>
      </c>
      <c r="C55" s="20">
        <v>3351</v>
      </c>
      <c r="D55" s="20">
        <v>2961</v>
      </c>
      <c r="E55" s="23" t="s">
        <v>108</v>
      </c>
      <c r="F55" s="20">
        <v>68</v>
      </c>
      <c r="G55" s="20">
        <v>12</v>
      </c>
      <c r="H55" s="22">
        <v>56</v>
      </c>
    </row>
    <row r="56" spans="1:10" ht="11.25" customHeight="1" thickBot="1" x14ac:dyDescent="0.25">
      <c r="A56" s="24"/>
      <c r="B56" s="25" t="s">
        <v>4</v>
      </c>
      <c r="C56" s="25" t="s">
        <v>4</v>
      </c>
      <c r="D56" s="25" t="s">
        <v>4</v>
      </c>
      <c r="E56" s="26" t="s">
        <v>109</v>
      </c>
      <c r="F56" s="27">
        <v>120</v>
      </c>
      <c r="G56" s="27">
        <v>9</v>
      </c>
      <c r="H56" s="28">
        <v>111</v>
      </c>
    </row>
    <row r="57" spans="1:10" ht="9" customHeight="1" thickBot="1" x14ac:dyDescent="0.25">
      <c r="A57" s="11"/>
      <c r="B57" s="11"/>
      <c r="C57" s="11"/>
      <c r="D57" s="11"/>
      <c r="E57" s="11"/>
      <c r="F57" s="11"/>
      <c r="G57" s="11"/>
      <c r="H57" s="11"/>
    </row>
    <row r="58" spans="1:10" ht="15" customHeight="1" x14ac:dyDescent="0.2">
      <c r="A58" s="3" t="s">
        <v>7</v>
      </c>
      <c r="B58" s="4" t="s">
        <v>3</v>
      </c>
      <c r="C58" s="4" t="s">
        <v>1</v>
      </c>
      <c r="D58" s="4" t="s">
        <v>2</v>
      </c>
      <c r="E58" s="4" t="s">
        <v>7</v>
      </c>
      <c r="F58" s="4" t="s">
        <v>3</v>
      </c>
      <c r="G58" s="4" t="s">
        <v>1</v>
      </c>
      <c r="H58" s="5" t="s">
        <v>2</v>
      </c>
    </row>
    <row r="59" spans="1:10" ht="12" customHeight="1" thickBot="1" x14ac:dyDescent="0.25">
      <c r="A59" s="13" t="s">
        <v>110</v>
      </c>
      <c r="B59" s="14">
        <f>SUM(B61:B70)+SUM(F61:F71)</f>
        <v>344651</v>
      </c>
      <c r="C59" s="14">
        <f>SUM(C61:C70)+SUM(G61:G71)</f>
        <v>170963</v>
      </c>
      <c r="D59" s="14">
        <f>SUM(D61:D70)+SUM(H61:H71)</f>
        <v>173688</v>
      </c>
      <c r="E59" s="15"/>
      <c r="F59" s="16"/>
      <c r="G59" s="16"/>
      <c r="H59" s="17"/>
    </row>
    <row r="60" spans="1:10" ht="5.25" customHeight="1" thickTop="1" x14ac:dyDescent="0.2">
      <c r="A60" s="29"/>
      <c r="B60" s="30"/>
      <c r="C60" s="30"/>
      <c r="D60" s="30"/>
      <c r="E60" s="15"/>
      <c r="F60" s="16"/>
      <c r="G60" s="16"/>
      <c r="H60" s="17"/>
    </row>
    <row r="61" spans="1:10" ht="11.25" customHeight="1" x14ac:dyDescent="0.2">
      <c r="A61" s="19" t="s">
        <v>111</v>
      </c>
      <c r="B61" s="20">
        <f>SUM(B6:B10)</f>
        <v>12941</v>
      </c>
      <c r="C61" s="20">
        <f>SUM(C6:C10)</f>
        <v>6714</v>
      </c>
      <c r="D61" s="20">
        <f>SUM(D6:D10)</f>
        <v>6227</v>
      </c>
      <c r="E61" s="23" t="s">
        <v>112</v>
      </c>
      <c r="F61" s="20">
        <f>SUM(F6:F10)</f>
        <v>29086</v>
      </c>
      <c r="G61" s="20">
        <f>SUM(G6:G10)</f>
        <v>15112</v>
      </c>
      <c r="H61" s="22">
        <f>SUM(H6:H10)</f>
        <v>13974</v>
      </c>
    </row>
    <row r="62" spans="1:10" ht="11.25" customHeight="1" x14ac:dyDescent="0.2">
      <c r="A62" s="19" t="s">
        <v>113</v>
      </c>
      <c r="B62" s="20">
        <f>SUM(B11:B15)</f>
        <v>14781</v>
      </c>
      <c r="C62" s="20">
        <f>SUM(C11:C15)</f>
        <v>7491</v>
      </c>
      <c r="D62" s="20">
        <f>SUM(D11:D15)</f>
        <v>7290</v>
      </c>
      <c r="E62" s="23" t="s">
        <v>114</v>
      </c>
      <c r="F62" s="20">
        <f>SUM(F11:F15)</f>
        <v>21658</v>
      </c>
      <c r="G62" s="20">
        <f>SUM(G11:G15)</f>
        <v>11261</v>
      </c>
      <c r="H62" s="22">
        <f>SUM(H11:H15)</f>
        <v>10397</v>
      </c>
    </row>
    <row r="63" spans="1:10" ht="11.25" customHeight="1" x14ac:dyDescent="0.2">
      <c r="A63" s="19" t="s">
        <v>115</v>
      </c>
      <c r="B63" s="20">
        <f>SUM(B16:B20)</f>
        <v>15408</v>
      </c>
      <c r="C63" s="20">
        <f>SUM(C16:C20)</f>
        <v>7902</v>
      </c>
      <c r="D63" s="20">
        <f>SUM(D16:D20)</f>
        <v>7506</v>
      </c>
      <c r="E63" s="23" t="s">
        <v>116</v>
      </c>
      <c r="F63" s="20">
        <f>SUM(F16:F20)</f>
        <v>17178</v>
      </c>
      <c r="G63" s="20">
        <f>SUM(G16:G20)</f>
        <v>8653</v>
      </c>
      <c r="H63" s="22">
        <f>SUM(H16:H20)</f>
        <v>8525</v>
      </c>
    </row>
    <row r="64" spans="1:10" ht="11.25" customHeight="1" x14ac:dyDescent="0.2">
      <c r="A64" s="19" t="s">
        <v>117</v>
      </c>
      <c r="B64" s="20">
        <f>SUM(B21:B25)</f>
        <v>15471</v>
      </c>
      <c r="C64" s="20">
        <f>SUM(C21:C25)</f>
        <v>7831</v>
      </c>
      <c r="D64" s="20">
        <f>SUM(D21:D25)</f>
        <v>7640</v>
      </c>
      <c r="E64" s="23" t="s">
        <v>118</v>
      </c>
      <c r="F64" s="20">
        <f>SUM(F21:F25)</f>
        <v>17910</v>
      </c>
      <c r="G64" s="20">
        <f>SUM(G21:G25)</f>
        <v>8650</v>
      </c>
      <c r="H64" s="22">
        <f>SUM(H21:H25)</f>
        <v>9260</v>
      </c>
      <c r="I64" s="31"/>
      <c r="J64" s="31"/>
    </row>
    <row r="65" spans="1:8" ht="11.25" customHeight="1" x14ac:dyDescent="0.2">
      <c r="A65" s="19" t="s">
        <v>119</v>
      </c>
      <c r="B65" s="20">
        <f>SUM(B26:B30)</f>
        <v>17873</v>
      </c>
      <c r="C65" s="20">
        <f>SUM(C26:C30)</f>
        <v>9016</v>
      </c>
      <c r="D65" s="20">
        <f>SUM(D26:D30)</f>
        <v>8857</v>
      </c>
      <c r="E65" s="23" t="s">
        <v>120</v>
      </c>
      <c r="F65" s="20">
        <f>SUM(F26:F30)</f>
        <v>23788</v>
      </c>
      <c r="G65" s="20">
        <f>SUM(G26:G30)</f>
        <v>11001</v>
      </c>
      <c r="H65" s="22">
        <f>SUM(H26:H30)</f>
        <v>12787</v>
      </c>
    </row>
    <row r="66" spans="1:8" ht="11.25" customHeight="1" x14ac:dyDescent="0.2">
      <c r="A66" s="19" t="s">
        <v>121</v>
      </c>
      <c r="B66" s="20">
        <f>SUM(B31:B35)</f>
        <v>18650</v>
      </c>
      <c r="C66" s="20">
        <f>SUM(C31:C35)</f>
        <v>9462</v>
      </c>
      <c r="D66" s="20">
        <f>SUM(D31:D35)</f>
        <v>9188</v>
      </c>
      <c r="E66" s="23" t="s">
        <v>122</v>
      </c>
      <c r="F66" s="20">
        <f>SUM(F31:F35)</f>
        <v>19013</v>
      </c>
      <c r="G66" s="20">
        <f>SUM(G31:G35)</f>
        <v>8442</v>
      </c>
      <c r="H66" s="22">
        <f>SUM(H31:H35)</f>
        <v>10571</v>
      </c>
    </row>
    <row r="67" spans="1:8" ht="11.25" customHeight="1" x14ac:dyDescent="0.2">
      <c r="A67" s="19" t="s">
        <v>123</v>
      </c>
      <c r="B67" s="20">
        <f>SUM(B36:B40)</f>
        <v>19118</v>
      </c>
      <c r="C67" s="20">
        <f>SUM(C36:C40)</f>
        <v>9781</v>
      </c>
      <c r="D67" s="20">
        <f>SUM(D36:D40)</f>
        <v>9337</v>
      </c>
      <c r="E67" s="23" t="s">
        <v>124</v>
      </c>
      <c r="F67" s="20">
        <f>SUM(F36:F40)</f>
        <v>15465</v>
      </c>
      <c r="G67" s="20">
        <f>SUM(G36:G40)</f>
        <v>6769</v>
      </c>
      <c r="H67" s="22">
        <f>SUM(H36:H40)</f>
        <v>8696</v>
      </c>
    </row>
    <row r="68" spans="1:8" ht="11.25" customHeight="1" x14ac:dyDescent="0.2">
      <c r="A68" s="19" t="s">
        <v>125</v>
      </c>
      <c r="B68" s="20">
        <f>SUM(B41:B45)</f>
        <v>21412</v>
      </c>
      <c r="C68" s="20">
        <f>SUM(C41:C45)</f>
        <v>10926</v>
      </c>
      <c r="D68" s="20">
        <f>SUM(D41:D45)</f>
        <v>10486</v>
      </c>
      <c r="E68" s="23" t="s">
        <v>126</v>
      </c>
      <c r="F68" s="20">
        <f>SUM(F41:F45)</f>
        <v>8060</v>
      </c>
      <c r="G68" s="20">
        <f>SUM(G41:G45)</f>
        <v>3360</v>
      </c>
      <c r="H68" s="22">
        <f>SUM(H41:H45)</f>
        <v>4700</v>
      </c>
    </row>
    <row r="69" spans="1:8" ht="11.25" customHeight="1" x14ac:dyDescent="0.2">
      <c r="A69" s="19" t="s">
        <v>127</v>
      </c>
      <c r="B69" s="20">
        <f>SUM(B46:B50)</f>
        <v>23955</v>
      </c>
      <c r="C69" s="20">
        <f>SUM(C46:C50)</f>
        <v>12381</v>
      </c>
      <c r="D69" s="20">
        <f>SUM(D46:D50)</f>
        <v>11574</v>
      </c>
      <c r="E69" s="23" t="s">
        <v>128</v>
      </c>
      <c r="F69" s="20">
        <f>SUM(F46:F50)</f>
        <v>2713</v>
      </c>
      <c r="G69" s="20">
        <f>SUM(G46:G50)</f>
        <v>805</v>
      </c>
      <c r="H69" s="22">
        <f>SUM(H46:H50)</f>
        <v>1908</v>
      </c>
    </row>
    <row r="70" spans="1:8" ht="11.25" customHeight="1" x14ac:dyDescent="0.2">
      <c r="A70" s="19" t="s">
        <v>129</v>
      </c>
      <c r="B70" s="20">
        <f>SUM(B51:B55)</f>
        <v>29300</v>
      </c>
      <c r="C70" s="20">
        <f>SUM(C51:C55)</f>
        <v>15251</v>
      </c>
      <c r="D70" s="20">
        <f>SUM(D51:D55)</f>
        <v>14049</v>
      </c>
      <c r="E70" s="23" t="s">
        <v>130</v>
      </c>
      <c r="F70" s="20">
        <f>SUM(F51:F55)</f>
        <v>751</v>
      </c>
      <c r="G70" s="20">
        <f>SUM(G51:G55)</f>
        <v>146</v>
      </c>
      <c r="H70" s="22">
        <f>SUM(H51:H55)</f>
        <v>605</v>
      </c>
    </row>
    <row r="71" spans="1:8" ht="11.25" customHeight="1" thickBot="1" x14ac:dyDescent="0.25">
      <c r="A71" s="32"/>
      <c r="B71" s="27"/>
      <c r="C71" s="27"/>
      <c r="D71" s="27"/>
      <c r="E71" s="26" t="s">
        <v>131</v>
      </c>
      <c r="F71" s="27">
        <f>F56</f>
        <v>120</v>
      </c>
      <c r="G71" s="27">
        <f>G56</f>
        <v>9</v>
      </c>
      <c r="H71" s="28">
        <f>H56</f>
        <v>111</v>
      </c>
    </row>
    <row r="72" spans="1:8" ht="13.8" thickBot="1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33" t="s">
        <v>132</v>
      </c>
      <c r="B73" s="34"/>
      <c r="C73" s="35" t="s">
        <v>3</v>
      </c>
      <c r="D73" s="34"/>
      <c r="E73" s="35" t="s">
        <v>133</v>
      </c>
      <c r="F73" s="34"/>
      <c r="G73" s="35" t="s">
        <v>2</v>
      </c>
      <c r="H73" s="36"/>
    </row>
    <row r="74" spans="1:8" ht="13.8" thickBot="1" x14ac:dyDescent="0.25">
      <c r="A74" s="37" t="s">
        <v>8</v>
      </c>
      <c r="B74" s="38"/>
      <c r="C74" s="39">
        <f>SUM(C75:C77)</f>
        <v>344651</v>
      </c>
      <c r="D74" s="40" t="str">
        <f>IF(C74=B59,"","ERROR")</f>
        <v/>
      </c>
      <c r="E74" s="39">
        <f t="shared" ref="E74:G74" si="0">SUM(E75:E77)</f>
        <v>170963</v>
      </c>
      <c r="F74" s="40" t="str">
        <f>IF(E74=C59,"","ERROR")</f>
        <v/>
      </c>
      <c r="G74" s="39">
        <f t="shared" si="0"/>
        <v>173688</v>
      </c>
      <c r="H74" s="41" t="str">
        <f>IF(G74=D59,"","ERROR")</f>
        <v/>
      </c>
    </row>
    <row r="75" spans="1:8" ht="13.8" thickTop="1" x14ac:dyDescent="0.2">
      <c r="A75" s="42" t="s">
        <v>134</v>
      </c>
      <c r="B75" s="21" t="s">
        <v>135</v>
      </c>
      <c r="C75" s="43">
        <f>E75+G75</f>
        <v>43130</v>
      </c>
      <c r="D75" s="44">
        <f>C75/C74</f>
        <v>0.12514108474950023</v>
      </c>
      <c r="E75" s="43">
        <f>SUM(C61:C63)</f>
        <v>22107</v>
      </c>
      <c r="F75" s="44">
        <f>E75/E74</f>
        <v>0.12930868082567573</v>
      </c>
      <c r="G75" s="43">
        <f>SUM(D61:D63)</f>
        <v>21023</v>
      </c>
      <c r="H75" s="45">
        <f>G75/G74</f>
        <v>0.12103887430334853</v>
      </c>
    </row>
    <row r="76" spans="1:8" x14ac:dyDescent="0.2">
      <c r="A76" s="42" t="s">
        <v>136</v>
      </c>
      <c r="B76" s="21" t="s">
        <v>137</v>
      </c>
      <c r="C76" s="46">
        <f>E76+G76</f>
        <v>213701</v>
      </c>
      <c r="D76" s="47">
        <f>C76/C74</f>
        <v>0.6200504278240887</v>
      </c>
      <c r="E76" s="46">
        <f>SUM(C64:C70,G61:G63)</f>
        <v>109674</v>
      </c>
      <c r="F76" s="47">
        <f>E76/E74</f>
        <v>0.64150722670987292</v>
      </c>
      <c r="G76" s="46">
        <f>SUM(D64:D70,H61:H63)</f>
        <v>104027</v>
      </c>
      <c r="H76" s="48">
        <f>G76/G74</f>
        <v>0.59893026576389852</v>
      </c>
    </row>
    <row r="77" spans="1:8" ht="13.8" thickBot="1" x14ac:dyDescent="0.25">
      <c r="A77" s="49" t="s">
        <v>138</v>
      </c>
      <c r="B77" s="50" t="s">
        <v>139</v>
      </c>
      <c r="C77" s="51">
        <f>E77+G77</f>
        <v>87820</v>
      </c>
      <c r="D77" s="52">
        <f>C77/C74</f>
        <v>0.25480848742641105</v>
      </c>
      <c r="E77" s="51">
        <f>SUM(G64:G71)</f>
        <v>39182</v>
      </c>
      <c r="F77" s="52">
        <f>E77/E74</f>
        <v>0.22918409246445137</v>
      </c>
      <c r="G77" s="51">
        <f>SUM(H64:H71)</f>
        <v>48638</v>
      </c>
      <c r="H77" s="53">
        <f>G77/G74</f>
        <v>0.28003085993275301</v>
      </c>
    </row>
    <row r="78" spans="1:8" x14ac:dyDescent="0.2">
      <c r="A78" s="54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1"/>
  <conditionalFormatting sqref="C74">
    <cfRule type="cellIs" dxfId="29" priority="3" operator="notEqual">
      <formula>$B$59</formula>
    </cfRule>
  </conditionalFormatting>
  <conditionalFormatting sqref="E74">
    <cfRule type="cellIs" dxfId="28" priority="2" operator="notEqual">
      <formula>$C$59</formula>
    </cfRule>
  </conditionalFormatting>
  <conditionalFormatting sqref="G74">
    <cfRule type="cellIs" dxfId="27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7" customWidth="1"/>
    <col min="5" max="5" width="11.21875" style="12" customWidth="1"/>
    <col min="6" max="8" width="11.21875" style="7" customWidth="1"/>
    <col min="9" max="16384" width="9" style="7"/>
  </cols>
  <sheetData>
    <row r="1" spans="1:10" ht="18.7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6"/>
      <c r="J1" s="6"/>
    </row>
    <row r="2" spans="1:10" ht="16.5" customHeight="1" thickBot="1" x14ac:dyDescent="0.25">
      <c r="A2" s="2"/>
      <c r="B2" s="2"/>
      <c r="C2" s="2"/>
      <c r="D2" s="2"/>
      <c r="E2" s="8"/>
      <c r="F2" s="2"/>
      <c r="G2" s="2"/>
      <c r="H2" s="9" t="s">
        <v>143</v>
      </c>
      <c r="I2" s="6"/>
      <c r="J2" s="10"/>
    </row>
    <row r="3" spans="1:10" s="12" customFormat="1" ht="15" customHeight="1" x14ac:dyDescent="0.2">
      <c r="A3" s="3" t="s">
        <v>6</v>
      </c>
      <c r="B3" s="4" t="s">
        <v>3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1</v>
      </c>
      <c r="H3" s="5" t="s">
        <v>2</v>
      </c>
      <c r="I3" s="11"/>
      <c r="J3" s="11"/>
    </row>
    <row r="4" spans="1:10" ht="12" customHeight="1" thickBot="1" x14ac:dyDescent="0.25">
      <c r="A4" s="13" t="s">
        <v>8</v>
      </c>
      <c r="B4" s="14">
        <f>SUM(B6:B55,F6:F56)</f>
        <v>344674</v>
      </c>
      <c r="C4" s="14">
        <f>SUM(C6:C55,G6:G56)</f>
        <v>170943</v>
      </c>
      <c r="D4" s="14">
        <f>SUM(D6:D55,H6:H56)</f>
        <v>173731</v>
      </c>
      <c r="E4" s="15"/>
      <c r="F4" s="16"/>
      <c r="G4" s="16"/>
      <c r="H4" s="17"/>
    </row>
    <row r="5" spans="1:10" ht="5.25" customHeight="1" thickTop="1" x14ac:dyDescent="0.2">
      <c r="A5" s="18"/>
      <c r="B5" s="16"/>
      <c r="C5" s="16"/>
      <c r="D5" s="16"/>
      <c r="E5" s="15"/>
      <c r="F5" s="16"/>
      <c r="G5" s="16"/>
      <c r="H5" s="17"/>
    </row>
    <row r="6" spans="1:10" ht="11.25" customHeight="1" x14ac:dyDescent="0.2">
      <c r="A6" s="19" t="s">
        <v>9</v>
      </c>
      <c r="B6" s="20">
        <v>2379</v>
      </c>
      <c r="C6" s="20">
        <v>1250</v>
      </c>
      <c r="D6" s="20">
        <v>1129</v>
      </c>
      <c r="E6" s="21" t="s">
        <v>10</v>
      </c>
      <c r="F6" s="20">
        <v>6296</v>
      </c>
      <c r="G6" s="20">
        <v>3203</v>
      </c>
      <c r="H6" s="22">
        <v>3093</v>
      </c>
    </row>
    <row r="7" spans="1:10" ht="11.25" customHeight="1" x14ac:dyDescent="0.2">
      <c r="A7" s="19" t="s">
        <v>11</v>
      </c>
      <c r="B7" s="20">
        <v>2377</v>
      </c>
      <c r="C7" s="20">
        <v>1211</v>
      </c>
      <c r="D7" s="20">
        <v>1166</v>
      </c>
      <c r="E7" s="21" t="s">
        <v>12</v>
      </c>
      <c r="F7" s="20">
        <v>6068</v>
      </c>
      <c r="G7" s="20">
        <v>3219</v>
      </c>
      <c r="H7" s="22">
        <v>2849</v>
      </c>
    </row>
    <row r="8" spans="1:10" ht="11.25" customHeight="1" x14ac:dyDescent="0.2">
      <c r="A8" s="19" t="s">
        <v>13</v>
      </c>
      <c r="B8" s="20">
        <v>2538</v>
      </c>
      <c r="C8" s="20">
        <v>1356</v>
      </c>
      <c r="D8" s="20">
        <v>1182</v>
      </c>
      <c r="E8" s="21" t="s">
        <v>14</v>
      </c>
      <c r="F8" s="20">
        <v>5667</v>
      </c>
      <c r="G8" s="20">
        <v>2903</v>
      </c>
      <c r="H8" s="22">
        <v>2764</v>
      </c>
    </row>
    <row r="9" spans="1:10" ht="11.25" customHeight="1" x14ac:dyDescent="0.2">
      <c r="A9" s="19" t="s">
        <v>15</v>
      </c>
      <c r="B9" s="20">
        <v>2712</v>
      </c>
      <c r="C9" s="20">
        <v>1380</v>
      </c>
      <c r="D9" s="20">
        <v>1332</v>
      </c>
      <c r="E9" s="21" t="s">
        <v>16</v>
      </c>
      <c r="F9" s="20">
        <v>5667</v>
      </c>
      <c r="G9" s="20">
        <v>2959</v>
      </c>
      <c r="H9" s="22">
        <v>2708</v>
      </c>
    </row>
    <row r="10" spans="1:10" ht="11.25" customHeight="1" x14ac:dyDescent="0.2">
      <c r="A10" s="19" t="s">
        <v>17</v>
      </c>
      <c r="B10" s="20">
        <v>2881</v>
      </c>
      <c r="C10" s="20">
        <v>1506</v>
      </c>
      <c r="D10" s="20">
        <v>1375</v>
      </c>
      <c r="E10" s="21" t="s">
        <v>18</v>
      </c>
      <c r="F10" s="20">
        <v>5368</v>
      </c>
      <c r="G10" s="20">
        <v>2807</v>
      </c>
      <c r="H10" s="22">
        <v>2561</v>
      </c>
    </row>
    <row r="11" spans="1:10" ht="11.25" customHeight="1" x14ac:dyDescent="0.2">
      <c r="A11" s="19" t="s">
        <v>19</v>
      </c>
      <c r="B11" s="20">
        <v>2921</v>
      </c>
      <c r="C11" s="20">
        <v>1480</v>
      </c>
      <c r="D11" s="20">
        <v>1441</v>
      </c>
      <c r="E11" s="21" t="s">
        <v>20</v>
      </c>
      <c r="F11" s="20">
        <v>4460</v>
      </c>
      <c r="G11" s="20">
        <v>2330</v>
      </c>
      <c r="H11" s="22">
        <v>2130</v>
      </c>
    </row>
    <row r="12" spans="1:10" ht="11.25" customHeight="1" x14ac:dyDescent="0.2">
      <c r="A12" s="19" t="s">
        <v>21</v>
      </c>
      <c r="B12" s="20">
        <v>2967</v>
      </c>
      <c r="C12" s="20">
        <v>1507</v>
      </c>
      <c r="D12" s="20">
        <v>1460</v>
      </c>
      <c r="E12" s="21" t="s">
        <v>22</v>
      </c>
      <c r="F12" s="20">
        <v>4655</v>
      </c>
      <c r="G12" s="20">
        <v>2439</v>
      </c>
      <c r="H12" s="22">
        <v>2216</v>
      </c>
    </row>
    <row r="13" spans="1:10" ht="11.25" customHeight="1" x14ac:dyDescent="0.2">
      <c r="A13" s="19" t="s">
        <v>23</v>
      </c>
      <c r="B13" s="20">
        <v>3015</v>
      </c>
      <c r="C13" s="20">
        <v>1540</v>
      </c>
      <c r="D13" s="20">
        <v>1475</v>
      </c>
      <c r="E13" s="21" t="s">
        <v>24</v>
      </c>
      <c r="F13" s="20">
        <v>4596</v>
      </c>
      <c r="G13" s="20">
        <v>2358</v>
      </c>
      <c r="H13" s="22">
        <v>2238</v>
      </c>
    </row>
    <row r="14" spans="1:10" ht="11.25" customHeight="1" x14ac:dyDescent="0.2">
      <c r="A14" s="19" t="s">
        <v>25</v>
      </c>
      <c r="B14" s="20">
        <v>2895</v>
      </c>
      <c r="C14" s="20">
        <v>1444</v>
      </c>
      <c r="D14" s="20">
        <v>1451</v>
      </c>
      <c r="E14" s="21" t="s">
        <v>26</v>
      </c>
      <c r="F14" s="20">
        <v>4147</v>
      </c>
      <c r="G14" s="20">
        <v>2129</v>
      </c>
      <c r="H14" s="22">
        <v>2018</v>
      </c>
    </row>
    <row r="15" spans="1:10" ht="11.25" customHeight="1" x14ac:dyDescent="0.2">
      <c r="A15" s="19" t="s">
        <v>27</v>
      </c>
      <c r="B15" s="20">
        <v>3000</v>
      </c>
      <c r="C15" s="20">
        <v>1536</v>
      </c>
      <c r="D15" s="20">
        <v>1464</v>
      </c>
      <c r="E15" s="21" t="s">
        <v>28</v>
      </c>
      <c r="F15" s="20">
        <v>3963</v>
      </c>
      <c r="G15" s="20">
        <v>2065</v>
      </c>
      <c r="H15" s="22">
        <v>1898</v>
      </c>
    </row>
    <row r="16" spans="1:10" ht="11.25" customHeight="1" x14ac:dyDescent="0.2">
      <c r="A16" s="19" t="s">
        <v>29</v>
      </c>
      <c r="B16" s="20">
        <v>2964</v>
      </c>
      <c r="C16" s="20">
        <v>1511</v>
      </c>
      <c r="D16" s="20">
        <v>1453</v>
      </c>
      <c r="E16" s="21" t="s">
        <v>30</v>
      </c>
      <c r="F16" s="20">
        <v>3530</v>
      </c>
      <c r="G16" s="20">
        <v>1804</v>
      </c>
      <c r="H16" s="22">
        <v>1726</v>
      </c>
    </row>
    <row r="17" spans="1:8" ht="11.25" customHeight="1" x14ac:dyDescent="0.2">
      <c r="A17" s="19" t="s">
        <v>31</v>
      </c>
      <c r="B17" s="20">
        <v>3082</v>
      </c>
      <c r="C17" s="20">
        <v>1606</v>
      </c>
      <c r="D17" s="20">
        <v>1476</v>
      </c>
      <c r="E17" s="21" t="s">
        <v>32</v>
      </c>
      <c r="F17" s="20">
        <v>3551</v>
      </c>
      <c r="G17" s="20">
        <v>1796</v>
      </c>
      <c r="H17" s="22">
        <v>1755</v>
      </c>
    </row>
    <row r="18" spans="1:8" ht="11.25" customHeight="1" x14ac:dyDescent="0.2">
      <c r="A18" s="19" t="s">
        <v>33</v>
      </c>
      <c r="B18" s="20">
        <v>3105</v>
      </c>
      <c r="C18" s="20">
        <v>1557</v>
      </c>
      <c r="D18" s="20">
        <v>1548</v>
      </c>
      <c r="E18" s="21" t="s">
        <v>34</v>
      </c>
      <c r="F18" s="20">
        <v>3383</v>
      </c>
      <c r="G18" s="20">
        <v>1716</v>
      </c>
      <c r="H18" s="22">
        <v>1667</v>
      </c>
    </row>
    <row r="19" spans="1:8" ht="11.25" customHeight="1" x14ac:dyDescent="0.2">
      <c r="A19" s="19" t="s">
        <v>35</v>
      </c>
      <c r="B19" s="20">
        <v>3068</v>
      </c>
      <c r="C19" s="20">
        <v>1564</v>
      </c>
      <c r="D19" s="20">
        <v>1504</v>
      </c>
      <c r="E19" s="21" t="s">
        <v>36</v>
      </c>
      <c r="F19" s="20">
        <v>3561</v>
      </c>
      <c r="G19" s="20">
        <v>1771</v>
      </c>
      <c r="H19" s="22">
        <v>1790</v>
      </c>
    </row>
    <row r="20" spans="1:8" ht="11.25" customHeight="1" x14ac:dyDescent="0.2">
      <c r="A20" s="19" t="s">
        <v>37</v>
      </c>
      <c r="B20" s="20">
        <v>3193</v>
      </c>
      <c r="C20" s="20">
        <v>1654</v>
      </c>
      <c r="D20" s="20">
        <v>1539</v>
      </c>
      <c r="E20" s="21" t="s">
        <v>38</v>
      </c>
      <c r="F20" s="20">
        <v>3171</v>
      </c>
      <c r="G20" s="20">
        <v>1604</v>
      </c>
      <c r="H20" s="22">
        <v>1567</v>
      </c>
    </row>
    <row r="21" spans="1:8" ht="11.25" customHeight="1" x14ac:dyDescent="0.2">
      <c r="A21" s="19" t="s">
        <v>39</v>
      </c>
      <c r="B21" s="20">
        <v>3097</v>
      </c>
      <c r="C21" s="20">
        <v>1551</v>
      </c>
      <c r="D21" s="20">
        <v>1546</v>
      </c>
      <c r="E21" s="21" t="s">
        <v>40</v>
      </c>
      <c r="F21" s="20">
        <v>3284</v>
      </c>
      <c r="G21" s="20">
        <v>1629</v>
      </c>
      <c r="H21" s="22">
        <v>1655</v>
      </c>
    </row>
    <row r="22" spans="1:8" ht="11.25" customHeight="1" x14ac:dyDescent="0.2">
      <c r="A22" s="19" t="s">
        <v>41</v>
      </c>
      <c r="B22" s="20">
        <v>2946</v>
      </c>
      <c r="C22" s="20">
        <v>1535</v>
      </c>
      <c r="D22" s="20">
        <v>1411</v>
      </c>
      <c r="E22" s="21" t="s">
        <v>42</v>
      </c>
      <c r="F22" s="20">
        <v>3446</v>
      </c>
      <c r="G22" s="20">
        <v>1681</v>
      </c>
      <c r="H22" s="22">
        <v>1765</v>
      </c>
    </row>
    <row r="23" spans="1:8" ht="11.25" customHeight="1" x14ac:dyDescent="0.2">
      <c r="A23" s="19" t="s">
        <v>43</v>
      </c>
      <c r="B23" s="20">
        <v>2968</v>
      </c>
      <c r="C23" s="20">
        <v>1537</v>
      </c>
      <c r="D23" s="20">
        <v>1431</v>
      </c>
      <c r="E23" s="21" t="s">
        <v>44</v>
      </c>
      <c r="F23" s="20">
        <v>3599</v>
      </c>
      <c r="G23" s="20">
        <v>1735</v>
      </c>
      <c r="H23" s="22">
        <v>1864</v>
      </c>
    </row>
    <row r="24" spans="1:8" ht="11.25" customHeight="1" x14ac:dyDescent="0.2">
      <c r="A24" s="19" t="s">
        <v>45</v>
      </c>
      <c r="B24" s="20">
        <v>3227</v>
      </c>
      <c r="C24" s="20">
        <v>1582</v>
      </c>
      <c r="D24" s="20">
        <v>1645</v>
      </c>
      <c r="E24" s="21" t="s">
        <v>46</v>
      </c>
      <c r="F24" s="20">
        <v>3586</v>
      </c>
      <c r="G24" s="20">
        <v>1767</v>
      </c>
      <c r="H24" s="22">
        <v>1819</v>
      </c>
    </row>
    <row r="25" spans="1:8" ht="11.25" customHeight="1" x14ac:dyDescent="0.2">
      <c r="A25" s="19" t="s">
        <v>47</v>
      </c>
      <c r="B25" s="20">
        <v>3224</v>
      </c>
      <c r="C25" s="20">
        <v>1612</v>
      </c>
      <c r="D25" s="20">
        <v>1612</v>
      </c>
      <c r="E25" s="21" t="s">
        <v>48</v>
      </c>
      <c r="F25" s="20">
        <v>3899</v>
      </c>
      <c r="G25" s="20">
        <v>1799</v>
      </c>
      <c r="H25" s="22">
        <v>2100</v>
      </c>
    </row>
    <row r="26" spans="1:8" ht="11.25" customHeight="1" x14ac:dyDescent="0.2">
      <c r="A26" s="19" t="s">
        <v>49</v>
      </c>
      <c r="B26" s="20">
        <v>3314</v>
      </c>
      <c r="C26" s="20">
        <v>1668</v>
      </c>
      <c r="D26" s="20">
        <v>1646</v>
      </c>
      <c r="E26" s="21" t="s">
        <v>50</v>
      </c>
      <c r="F26" s="20">
        <v>4044</v>
      </c>
      <c r="G26" s="20">
        <v>1912</v>
      </c>
      <c r="H26" s="22">
        <v>2132</v>
      </c>
    </row>
    <row r="27" spans="1:8" ht="11.25" customHeight="1" x14ac:dyDescent="0.2">
      <c r="A27" s="19" t="s">
        <v>51</v>
      </c>
      <c r="B27" s="20">
        <v>3428</v>
      </c>
      <c r="C27" s="20">
        <v>1738</v>
      </c>
      <c r="D27" s="20">
        <v>1690</v>
      </c>
      <c r="E27" s="21" t="s">
        <v>52</v>
      </c>
      <c r="F27" s="20">
        <v>4432</v>
      </c>
      <c r="G27" s="20">
        <v>2104</v>
      </c>
      <c r="H27" s="22">
        <v>2328</v>
      </c>
    </row>
    <row r="28" spans="1:8" ht="11.25" customHeight="1" x14ac:dyDescent="0.2">
      <c r="A28" s="19" t="s">
        <v>53</v>
      </c>
      <c r="B28" s="20">
        <v>3737</v>
      </c>
      <c r="C28" s="20">
        <v>1889</v>
      </c>
      <c r="D28" s="20">
        <v>1848</v>
      </c>
      <c r="E28" s="21" t="s">
        <v>54</v>
      </c>
      <c r="F28" s="20">
        <v>4955</v>
      </c>
      <c r="G28" s="20">
        <v>2284</v>
      </c>
      <c r="H28" s="22">
        <v>2671</v>
      </c>
    </row>
    <row r="29" spans="1:8" ht="11.25" customHeight="1" x14ac:dyDescent="0.2">
      <c r="A29" s="19" t="s">
        <v>55</v>
      </c>
      <c r="B29" s="20">
        <v>3744</v>
      </c>
      <c r="C29" s="20">
        <v>1862</v>
      </c>
      <c r="D29" s="20">
        <v>1882</v>
      </c>
      <c r="E29" s="21" t="s">
        <v>56</v>
      </c>
      <c r="F29" s="20">
        <v>4887</v>
      </c>
      <c r="G29" s="20">
        <v>2256</v>
      </c>
      <c r="H29" s="22">
        <v>2631</v>
      </c>
    </row>
    <row r="30" spans="1:8" ht="11.25" customHeight="1" x14ac:dyDescent="0.2">
      <c r="A30" s="19" t="s">
        <v>57</v>
      </c>
      <c r="B30" s="20">
        <v>3735</v>
      </c>
      <c r="C30" s="20">
        <v>1853</v>
      </c>
      <c r="D30" s="20">
        <v>1882</v>
      </c>
      <c r="E30" s="21" t="s">
        <v>58</v>
      </c>
      <c r="F30" s="20">
        <v>5378</v>
      </c>
      <c r="G30" s="20">
        <v>2421</v>
      </c>
      <c r="H30" s="22">
        <v>2957</v>
      </c>
    </row>
    <row r="31" spans="1:8" ht="11.25" customHeight="1" x14ac:dyDescent="0.2">
      <c r="A31" s="19" t="s">
        <v>59</v>
      </c>
      <c r="B31" s="20">
        <v>3816</v>
      </c>
      <c r="C31" s="20">
        <v>1901</v>
      </c>
      <c r="D31" s="20">
        <v>1915</v>
      </c>
      <c r="E31" s="21" t="s">
        <v>60</v>
      </c>
      <c r="F31" s="20">
        <v>4207</v>
      </c>
      <c r="G31" s="20">
        <v>1874</v>
      </c>
      <c r="H31" s="22">
        <v>2333</v>
      </c>
    </row>
    <row r="32" spans="1:8" ht="11.25" customHeight="1" x14ac:dyDescent="0.2">
      <c r="A32" s="19" t="s">
        <v>61</v>
      </c>
      <c r="B32" s="20">
        <v>3747</v>
      </c>
      <c r="C32" s="20">
        <v>1911</v>
      </c>
      <c r="D32" s="20">
        <v>1836</v>
      </c>
      <c r="E32" s="23" t="s">
        <v>62</v>
      </c>
      <c r="F32" s="20">
        <v>2953</v>
      </c>
      <c r="G32" s="20">
        <v>1291</v>
      </c>
      <c r="H32" s="22">
        <v>1662</v>
      </c>
    </row>
    <row r="33" spans="1:8" ht="11.25" customHeight="1" x14ac:dyDescent="0.2">
      <c r="A33" s="19" t="s">
        <v>63</v>
      </c>
      <c r="B33" s="20">
        <v>3791</v>
      </c>
      <c r="C33" s="20">
        <v>1913</v>
      </c>
      <c r="D33" s="20">
        <v>1878</v>
      </c>
      <c r="E33" s="23" t="s">
        <v>64</v>
      </c>
      <c r="F33" s="20">
        <v>3666</v>
      </c>
      <c r="G33" s="20">
        <v>1691</v>
      </c>
      <c r="H33" s="22">
        <v>1975</v>
      </c>
    </row>
    <row r="34" spans="1:8" ht="11.25" customHeight="1" x14ac:dyDescent="0.2">
      <c r="A34" s="19" t="s">
        <v>65</v>
      </c>
      <c r="B34" s="20">
        <v>3617</v>
      </c>
      <c r="C34" s="20">
        <v>1845</v>
      </c>
      <c r="D34" s="20">
        <v>1772</v>
      </c>
      <c r="E34" s="23" t="s">
        <v>66</v>
      </c>
      <c r="F34" s="20">
        <v>4274</v>
      </c>
      <c r="G34" s="20">
        <v>1870</v>
      </c>
      <c r="H34" s="22">
        <v>2404</v>
      </c>
    </row>
    <row r="35" spans="1:8" ht="11.25" customHeight="1" x14ac:dyDescent="0.2">
      <c r="A35" s="19" t="s">
        <v>67</v>
      </c>
      <c r="B35" s="20">
        <v>3659</v>
      </c>
      <c r="C35" s="20">
        <v>1872</v>
      </c>
      <c r="D35" s="20">
        <v>1787</v>
      </c>
      <c r="E35" s="23" t="s">
        <v>68</v>
      </c>
      <c r="F35" s="20">
        <v>3942</v>
      </c>
      <c r="G35" s="20">
        <v>1719</v>
      </c>
      <c r="H35" s="22">
        <v>2223</v>
      </c>
    </row>
    <row r="36" spans="1:8" ht="11.25" customHeight="1" x14ac:dyDescent="0.2">
      <c r="A36" s="19" t="s">
        <v>69</v>
      </c>
      <c r="B36" s="20">
        <v>3737</v>
      </c>
      <c r="C36" s="20">
        <v>1897</v>
      </c>
      <c r="D36" s="20">
        <v>1840</v>
      </c>
      <c r="E36" s="23" t="s">
        <v>70</v>
      </c>
      <c r="F36" s="20">
        <v>3961</v>
      </c>
      <c r="G36" s="20">
        <v>1716</v>
      </c>
      <c r="H36" s="22">
        <v>2245</v>
      </c>
    </row>
    <row r="37" spans="1:8" ht="11.25" customHeight="1" x14ac:dyDescent="0.2">
      <c r="A37" s="19" t="s">
        <v>71</v>
      </c>
      <c r="B37" s="20">
        <v>3749</v>
      </c>
      <c r="C37" s="20">
        <v>1911</v>
      </c>
      <c r="D37" s="20">
        <v>1838</v>
      </c>
      <c r="E37" s="23" t="s">
        <v>72</v>
      </c>
      <c r="F37" s="20">
        <v>3437</v>
      </c>
      <c r="G37" s="20">
        <v>1495</v>
      </c>
      <c r="H37" s="22">
        <v>1942</v>
      </c>
    </row>
    <row r="38" spans="1:8" ht="11.25" customHeight="1" x14ac:dyDescent="0.2">
      <c r="A38" s="19" t="s">
        <v>73</v>
      </c>
      <c r="B38" s="20">
        <v>3754</v>
      </c>
      <c r="C38" s="20">
        <v>1919</v>
      </c>
      <c r="D38" s="20">
        <v>1835</v>
      </c>
      <c r="E38" s="23" t="s">
        <v>74</v>
      </c>
      <c r="F38" s="20">
        <v>2955</v>
      </c>
      <c r="G38" s="20">
        <v>1271</v>
      </c>
      <c r="H38" s="22">
        <v>1684</v>
      </c>
    </row>
    <row r="39" spans="1:8" ht="11.25" customHeight="1" x14ac:dyDescent="0.2">
      <c r="A39" s="19" t="s">
        <v>75</v>
      </c>
      <c r="B39" s="20">
        <v>3887</v>
      </c>
      <c r="C39" s="20">
        <v>2048</v>
      </c>
      <c r="D39" s="20">
        <v>1839</v>
      </c>
      <c r="E39" s="23" t="s">
        <v>76</v>
      </c>
      <c r="F39" s="20">
        <v>2564</v>
      </c>
      <c r="G39" s="20">
        <v>1139</v>
      </c>
      <c r="H39" s="22">
        <v>1425</v>
      </c>
    </row>
    <row r="40" spans="1:8" ht="11.25" customHeight="1" x14ac:dyDescent="0.2">
      <c r="A40" s="19" t="s">
        <v>77</v>
      </c>
      <c r="B40" s="20">
        <v>3974</v>
      </c>
      <c r="C40" s="20">
        <v>2037</v>
      </c>
      <c r="D40" s="20">
        <v>1937</v>
      </c>
      <c r="E40" s="23" t="s">
        <v>78</v>
      </c>
      <c r="F40" s="20">
        <v>2604</v>
      </c>
      <c r="G40" s="20">
        <v>1162</v>
      </c>
      <c r="H40" s="22">
        <v>1442</v>
      </c>
    </row>
    <row r="41" spans="1:8" ht="11.25" customHeight="1" x14ac:dyDescent="0.2">
      <c r="A41" s="19" t="s">
        <v>79</v>
      </c>
      <c r="B41" s="20">
        <v>4063</v>
      </c>
      <c r="C41" s="20">
        <v>2048</v>
      </c>
      <c r="D41" s="20">
        <v>2015</v>
      </c>
      <c r="E41" s="23" t="s">
        <v>80</v>
      </c>
      <c r="F41" s="20">
        <v>2209</v>
      </c>
      <c r="G41" s="20">
        <v>969</v>
      </c>
      <c r="H41" s="22">
        <v>1240</v>
      </c>
    </row>
    <row r="42" spans="1:8" ht="11.25" customHeight="1" x14ac:dyDescent="0.2">
      <c r="A42" s="19" t="s">
        <v>81</v>
      </c>
      <c r="B42" s="20">
        <v>3977</v>
      </c>
      <c r="C42" s="20">
        <v>2028</v>
      </c>
      <c r="D42" s="20">
        <v>1949</v>
      </c>
      <c r="E42" s="23" t="s">
        <v>82</v>
      </c>
      <c r="F42" s="20">
        <v>2087</v>
      </c>
      <c r="G42" s="20">
        <v>877</v>
      </c>
      <c r="H42" s="22">
        <v>1210</v>
      </c>
    </row>
    <row r="43" spans="1:8" ht="11.25" customHeight="1" x14ac:dyDescent="0.2">
      <c r="A43" s="19" t="s">
        <v>83</v>
      </c>
      <c r="B43" s="20">
        <v>4274</v>
      </c>
      <c r="C43" s="20">
        <v>2174</v>
      </c>
      <c r="D43" s="20">
        <v>2100</v>
      </c>
      <c r="E43" s="23" t="s">
        <v>84</v>
      </c>
      <c r="F43" s="20">
        <v>1529</v>
      </c>
      <c r="G43" s="20">
        <v>651</v>
      </c>
      <c r="H43" s="22">
        <v>878</v>
      </c>
    </row>
    <row r="44" spans="1:8" ht="11.25" customHeight="1" x14ac:dyDescent="0.2">
      <c r="A44" s="19" t="s">
        <v>85</v>
      </c>
      <c r="B44" s="20">
        <v>4530</v>
      </c>
      <c r="C44" s="20">
        <v>2315</v>
      </c>
      <c r="D44" s="20">
        <v>2215</v>
      </c>
      <c r="E44" s="23" t="s">
        <v>86</v>
      </c>
      <c r="F44" s="20">
        <v>1249</v>
      </c>
      <c r="G44" s="20">
        <v>498</v>
      </c>
      <c r="H44" s="22">
        <v>751</v>
      </c>
    </row>
    <row r="45" spans="1:8" ht="11.25" customHeight="1" x14ac:dyDescent="0.2">
      <c r="A45" s="19" t="s">
        <v>87</v>
      </c>
      <c r="B45" s="20">
        <v>4526</v>
      </c>
      <c r="C45" s="20">
        <v>2329</v>
      </c>
      <c r="D45" s="20">
        <v>2197</v>
      </c>
      <c r="E45" s="23" t="s">
        <v>88</v>
      </c>
      <c r="F45" s="20">
        <v>1067</v>
      </c>
      <c r="G45" s="20">
        <v>408</v>
      </c>
      <c r="H45" s="22">
        <v>659</v>
      </c>
    </row>
    <row r="46" spans="1:8" ht="11.25" customHeight="1" x14ac:dyDescent="0.2">
      <c r="A46" s="19" t="s">
        <v>89</v>
      </c>
      <c r="B46" s="20">
        <v>4538</v>
      </c>
      <c r="C46" s="20">
        <v>2287</v>
      </c>
      <c r="D46" s="20">
        <v>2251</v>
      </c>
      <c r="E46" s="23" t="s">
        <v>90</v>
      </c>
      <c r="F46" s="20">
        <v>835</v>
      </c>
      <c r="G46" s="20">
        <v>282</v>
      </c>
      <c r="H46" s="22">
        <v>553</v>
      </c>
    </row>
    <row r="47" spans="1:8" ht="11.25" customHeight="1" x14ac:dyDescent="0.2">
      <c r="A47" s="19" t="s">
        <v>91</v>
      </c>
      <c r="B47" s="20">
        <v>4600</v>
      </c>
      <c r="C47" s="20">
        <v>2348</v>
      </c>
      <c r="D47" s="20">
        <v>2252</v>
      </c>
      <c r="E47" s="23" t="s">
        <v>92</v>
      </c>
      <c r="F47" s="20">
        <v>707</v>
      </c>
      <c r="G47" s="20">
        <v>205</v>
      </c>
      <c r="H47" s="22">
        <v>502</v>
      </c>
    </row>
    <row r="48" spans="1:8" ht="11.25" customHeight="1" x14ac:dyDescent="0.2">
      <c r="A48" s="19" t="s">
        <v>93</v>
      </c>
      <c r="B48" s="20">
        <v>4837</v>
      </c>
      <c r="C48" s="20">
        <v>2524</v>
      </c>
      <c r="D48" s="20">
        <v>2313</v>
      </c>
      <c r="E48" s="23" t="s">
        <v>94</v>
      </c>
      <c r="F48" s="20">
        <v>506</v>
      </c>
      <c r="G48" s="20">
        <v>156</v>
      </c>
      <c r="H48" s="22">
        <v>350</v>
      </c>
    </row>
    <row r="49" spans="1:10" ht="11.25" customHeight="1" x14ac:dyDescent="0.2">
      <c r="A49" s="19" t="s">
        <v>95</v>
      </c>
      <c r="B49" s="20">
        <v>4877</v>
      </c>
      <c r="C49" s="20">
        <v>2526</v>
      </c>
      <c r="D49" s="20">
        <v>2351</v>
      </c>
      <c r="E49" s="23" t="s">
        <v>96</v>
      </c>
      <c r="F49" s="20">
        <v>411</v>
      </c>
      <c r="G49" s="20">
        <v>116</v>
      </c>
      <c r="H49" s="22">
        <v>295</v>
      </c>
    </row>
    <row r="50" spans="1:10" ht="11.25" customHeight="1" x14ac:dyDescent="0.2">
      <c r="A50" s="19" t="s">
        <v>97</v>
      </c>
      <c r="B50" s="20">
        <v>5107</v>
      </c>
      <c r="C50" s="20">
        <v>2675</v>
      </c>
      <c r="D50" s="20">
        <v>2432</v>
      </c>
      <c r="E50" s="23" t="s">
        <v>98</v>
      </c>
      <c r="F50" s="20">
        <v>310</v>
      </c>
      <c r="G50" s="20">
        <v>74</v>
      </c>
      <c r="H50" s="22">
        <v>236</v>
      </c>
    </row>
    <row r="51" spans="1:10" ht="11.25" customHeight="1" x14ac:dyDescent="0.2">
      <c r="A51" s="19" t="s">
        <v>99</v>
      </c>
      <c r="B51" s="20">
        <v>5219</v>
      </c>
      <c r="C51" s="20">
        <v>2716</v>
      </c>
      <c r="D51" s="20">
        <v>2503</v>
      </c>
      <c r="E51" s="23" t="s">
        <v>100</v>
      </c>
      <c r="F51" s="20">
        <v>263</v>
      </c>
      <c r="G51" s="20">
        <v>64</v>
      </c>
      <c r="H51" s="22">
        <v>199</v>
      </c>
    </row>
    <row r="52" spans="1:10" ht="11.25" customHeight="1" x14ac:dyDescent="0.2">
      <c r="A52" s="19" t="s">
        <v>101</v>
      </c>
      <c r="B52" s="20">
        <v>5497</v>
      </c>
      <c r="C52" s="20">
        <v>2855</v>
      </c>
      <c r="D52" s="20">
        <v>2642</v>
      </c>
      <c r="E52" s="23" t="s">
        <v>102</v>
      </c>
      <c r="F52" s="20">
        <v>197</v>
      </c>
      <c r="G52" s="20">
        <v>37</v>
      </c>
      <c r="H52" s="22">
        <v>160</v>
      </c>
    </row>
    <row r="53" spans="1:10" ht="11.25" customHeight="1" x14ac:dyDescent="0.2">
      <c r="A53" s="19" t="s">
        <v>103</v>
      </c>
      <c r="B53" s="20">
        <v>5760</v>
      </c>
      <c r="C53" s="20">
        <v>2972</v>
      </c>
      <c r="D53" s="20">
        <v>2788</v>
      </c>
      <c r="E53" s="23" t="s">
        <v>104</v>
      </c>
      <c r="F53" s="20">
        <v>130</v>
      </c>
      <c r="G53" s="20">
        <v>19</v>
      </c>
      <c r="H53" s="22">
        <v>111</v>
      </c>
    </row>
    <row r="54" spans="1:10" ht="11.25" customHeight="1" x14ac:dyDescent="0.2">
      <c r="A54" s="19" t="s">
        <v>105</v>
      </c>
      <c r="B54" s="20">
        <v>6358</v>
      </c>
      <c r="C54" s="20">
        <v>3264</v>
      </c>
      <c r="D54" s="20">
        <v>3094</v>
      </c>
      <c r="E54" s="23" t="s">
        <v>106</v>
      </c>
      <c r="F54" s="20">
        <v>99</v>
      </c>
      <c r="G54" s="20">
        <v>15</v>
      </c>
      <c r="H54" s="22">
        <v>84</v>
      </c>
    </row>
    <row r="55" spans="1:10" ht="11.25" customHeight="1" x14ac:dyDescent="0.2">
      <c r="A55" s="19" t="s">
        <v>107</v>
      </c>
      <c r="B55" s="20">
        <v>6321</v>
      </c>
      <c r="C55" s="20">
        <v>3384</v>
      </c>
      <c r="D55" s="20">
        <v>2937</v>
      </c>
      <c r="E55" s="23" t="s">
        <v>108</v>
      </c>
      <c r="F55" s="20">
        <v>65</v>
      </c>
      <c r="G55" s="20">
        <v>15</v>
      </c>
      <c r="H55" s="22">
        <v>50</v>
      </c>
    </row>
    <row r="56" spans="1:10" ht="11.25" customHeight="1" thickBot="1" x14ac:dyDescent="0.25">
      <c r="A56" s="24"/>
      <c r="B56" s="25" t="s">
        <v>4</v>
      </c>
      <c r="C56" s="25" t="s">
        <v>4</v>
      </c>
      <c r="D56" s="25" t="s">
        <v>4</v>
      </c>
      <c r="E56" s="26" t="s">
        <v>109</v>
      </c>
      <c r="F56" s="27">
        <v>122</v>
      </c>
      <c r="G56" s="27">
        <v>10</v>
      </c>
      <c r="H56" s="28">
        <v>112</v>
      </c>
    </row>
    <row r="57" spans="1:10" ht="9" customHeight="1" thickBot="1" x14ac:dyDescent="0.25">
      <c r="A57" s="11"/>
      <c r="B57" s="11"/>
      <c r="C57" s="11"/>
      <c r="D57" s="11"/>
      <c r="E57" s="11"/>
      <c r="F57" s="11"/>
      <c r="G57" s="11"/>
      <c r="H57" s="11"/>
    </row>
    <row r="58" spans="1:10" ht="15" customHeight="1" x14ac:dyDescent="0.2">
      <c r="A58" s="3" t="s">
        <v>7</v>
      </c>
      <c r="B58" s="4" t="s">
        <v>3</v>
      </c>
      <c r="C58" s="4" t="s">
        <v>1</v>
      </c>
      <c r="D58" s="4" t="s">
        <v>2</v>
      </c>
      <c r="E58" s="4" t="s">
        <v>7</v>
      </c>
      <c r="F58" s="4" t="s">
        <v>3</v>
      </c>
      <c r="G58" s="4" t="s">
        <v>1</v>
      </c>
      <c r="H58" s="5" t="s">
        <v>2</v>
      </c>
    </row>
    <row r="59" spans="1:10" ht="12" customHeight="1" thickBot="1" x14ac:dyDescent="0.25">
      <c r="A59" s="13" t="s">
        <v>110</v>
      </c>
      <c r="B59" s="14">
        <f>SUM(B61:B70)+SUM(F61:F71)</f>
        <v>344674</v>
      </c>
      <c r="C59" s="14">
        <f>SUM(C61:C70)+SUM(G61:G71)</f>
        <v>170943</v>
      </c>
      <c r="D59" s="14">
        <f>SUM(D61:D70)+SUM(H61:H71)</f>
        <v>173731</v>
      </c>
      <c r="E59" s="15"/>
      <c r="F59" s="16"/>
      <c r="G59" s="16"/>
      <c r="H59" s="17"/>
    </row>
    <row r="60" spans="1:10" ht="5.25" customHeight="1" thickTop="1" x14ac:dyDescent="0.2">
      <c r="A60" s="29"/>
      <c r="B60" s="30"/>
      <c r="C60" s="30"/>
      <c r="D60" s="30"/>
      <c r="E60" s="15"/>
      <c r="F60" s="16"/>
      <c r="G60" s="16"/>
      <c r="H60" s="17"/>
    </row>
    <row r="61" spans="1:10" ht="11.25" customHeight="1" x14ac:dyDescent="0.2">
      <c r="A61" s="19" t="s">
        <v>111</v>
      </c>
      <c r="B61" s="20">
        <f>SUM(B6:B10)</f>
        <v>12887</v>
      </c>
      <c r="C61" s="20">
        <f>SUM(C6:C10)</f>
        <v>6703</v>
      </c>
      <c r="D61" s="20">
        <f>SUM(D6:D10)</f>
        <v>6184</v>
      </c>
      <c r="E61" s="23" t="s">
        <v>112</v>
      </c>
      <c r="F61" s="20">
        <f>SUM(F6:F10)</f>
        <v>29066</v>
      </c>
      <c r="G61" s="20">
        <f>SUM(G6:G10)</f>
        <v>15091</v>
      </c>
      <c r="H61" s="22">
        <f>SUM(H6:H10)</f>
        <v>13975</v>
      </c>
    </row>
    <row r="62" spans="1:10" ht="11.25" customHeight="1" x14ac:dyDescent="0.2">
      <c r="A62" s="19" t="s">
        <v>113</v>
      </c>
      <c r="B62" s="20">
        <f>SUM(B11:B15)</f>
        <v>14798</v>
      </c>
      <c r="C62" s="20">
        <f>SUM(C11:C15)</f>
        <v>7507</v>
      </c>
      <c r="D62" s="20">
        <f>SUM(D11:D15)</f>
        <v>7291</v>
      </c>
      <c r="E62" s="23" t="s">
        <v>114</v>
      </c>
      <c r="F62" s="20">
        <f>SUM(F11:F15)</f>
        <v>21821</v>
      </c>
      <c r="G62" s="20">
        <f>SUM(G11:G15)</f>
        <v>11321</v>
      </c>
      <c r="H62" s="22">
        <f>SUM(H11:H15)</f>
        <v>10500</v>
      </c>
    </row>
    <row r="63" spans="1:10" ht="11.25" customHeight="1" x14ac:dyDescent="0.2">
      <c r="A63" s="19" t="s">
        <v>115</v>
      </c>
      <c r="B63" s="20">
        <f>SUM(B16:B20)</f>
        <v>15412</v>
      </c>
      <c r="C63" s="20">
        <f>SUM(C16:C20)</f>
        <v>7892</v>
      </c>
      <c r="D63" s="20">
        <f>SUM(D16:D20)</f>
        <v>7520</v>
      </c>
      <c r="E63" s="23" t="s">
        <v>116</v>
      </c>
      <c r="F63" s="20">
        <f>SUM(F16:F20)</f>
        <v>17196</v>
      </c>
      <c r="G63" s="20">
        <f>SUM(G16:G20)</f>
        <v>8691</v>
      </c>
      <c r="H63" s="22">
        <f>SUM(H16:H20)</f>
        <v>8505</v>
      </c>
    </row>
    <row r="64" spans="1:10" ht="11.25" customHeight="1" x14ac:dyDescent="0.2">
      <c r="A64" s="19" t="s">
        <v>117</v>
      </c>
      <c r="B64" s="20">
        <f>SUM(B21:B25)</f>
        <v>15462</v>
      </c>
      <c r="C64" s="20">
        <f>SUM(C21:C25)</f>
        <v>7817</v>
      </c>
      <c r="D64" s="20">
        <f>SUM(D21:D25)</f>
        <v>7645</v>
      </c>
      <c r="E64" s="23" t="s">
        <v>118</v>
      </c>
      <c r="F64" s="20">
        <f>SUM(F21:F25)</f>
        <v>17814</v>
      </c>
      <c r="G64" s="20">
        <f>SUM(G21:G25)</f>
        <v>8611</v>
      </c>
      <c r="H64" s="22">
        <f>SUM(H21:H25)</f>
        <v>9203</v>
      </c>
      <c r="I64" s="31"/>
      <c r="J64" s="31"/>
    </row>
    <row r="65" spans="1:8" ht="11.25" customHeight="1" x14ac:dyDescent="0.2">
      <c r="A65" s="19" t="s">
        <v>119</v>
      </c>
      <c r="B65" s="20">
        <f>SUM(B26:B30)</f>
        <v>17958</v>
      </c>
      <c r="C65" s="20">
        <f>SUM(C26:C30)</f>
        <v>9010</v>
      </c>
      <c r="D65" s="20">
        <f>SUM(D26:D30)</f>
        <v>8948</v>
      </c>
      <c r="E65" s="23" t="s">
        <v>120</v>
      </c>
      <c r="F65" s="20">
        <f>SUM(F26:F30)</f>
        <v>23696</v>
      </c>
      <c r="G65" s="20">
        <f>SUM(G26:G30)</f>
        <v>10977</v>
      </c>
      <c r="H65" s="22">
        <f>SUM(H26:H30)</f>
        <v>12719</v>
      </c>
    </row>
    <row r="66" spans="1:8" ht="11.25" customHeight="1" x14ac:dyDescent="0.2">
      <c r="A66" s="19" t="s">
        <v>121</v>
      </c>
      <c r="B66" s="20">
        <f>SUM(B31:B35)</f>
        <v>18630</v>
      </c>
      <c r="C66" s="20">
        <f>SUM(C31:C35)</f>
        <v>9442</v>
      </c>
      <c r="D66" s="20">
        <f>SUM(D31:D35)</f>
        <v>9188</v>
      </c>
      <c r="E66" s="23" t="s">
        <v>122</v>
      </c>
      <c r="F66" s="20">
        <f>SUM(F31:F35)</f>
        <v>19042</v>
      </c>
      <c r="G66" s="20">
        <f>SUM(G31:G35)</f>
        <v>8445</v>
      </c>
      <c r="H66" s="22">
        <f>SUM(H31:H35)</f>
        <v>10597</v>
      </c>
    </row>
    <row r="67" spans="1:8" ht="11.25" customHeight="1" x14ac:dyDescent="0.2">
      <c r="A67" s="19" t="s">
        <v>123</v>
      </c>
      <c r="B67" s="20">
        <f>SUM(B36:B40)</f>
        <v>19101</v>
      </c>
      <c r="C67" s="20">
        <f>SUM(C36:C40)</f>
        <v>9812</v>
      </c>
      <c r="D67" s="20">
        <f>SUM(D36:D40)</f>
        <v>9289</v>
      </c>
      <c r="E67" s="23" t="s">
        <v>124</v>
      </c>
      <c r="F67" s="20">
        <f>SUM(F36:F40)</f>
        <v>15521</v>
      </c>
      <c r="G67" s="20">
        <f>SUM(G36:G40)</f>
        <v>6783</v>
      </c>
      <c r="H67" s="22">
        <f>SUM(H36:H40)</f>
        <v>8738</v>
      </c>
    </row>
    <row r="68" spans="1:8" ht="11.25" customHeight="1" x14ac:dyDescent="0.2">
      <c r="A68" s="19" t="s">
        <v>125</v>
      </c>
      <c r="B68" s="20">
        <f>SUM(B41:B45)</f>
        <v>21370</v>
      </c>
      <c r="C68" s="20">
        <f>SUM(C41:C45)</f>
        <v>10894</v>
      </c>
      <c r="D68" s="20">
        <f>SUM(D41:D45)</f>
        <v>10476</v>
      </c>
      <c r="E68" s="23" t="s">
        <v>126</v>
      </c>
      <c r="F68" s="20">
        <f>SUM(F41:F45)</f>
        <v>8141</v>
      </c>
      <c r="G68" s="20">
        <f>SUM(G41:G45)</f>
        <v>3403</v>
      </c>
      <c r="H68" s="22">
        <f>SUM(H41:H45)</f>
        <v>4738</v>
      </c>
    </row>
    <row r="69" spans="1:8" ht="11.25" customHeight="1" x14ac:dyDescent="0.2">
      <c r="A69" s="19" t="s">
        <v>127</v>
      </c>
      <c r="B69" s="20">
        <f>SUM(B46:B50)</f>
        <v>23959</v>
      </c>
      <c r="C69" s="20">
        <f>SUM(C46:C50)</f>
        <v>12360</v>
      </c>
      <c r="D69" s="20">
        <f>SUM(D46:D50)</f>
        <v>11599</v>
      </c>
      <c r="E69" s="23" t="s">
        <v>128</v>
      </c>
      <c r="F69" s="20">
        <f>SUM(F46:F50)</f>
        <v>2769</v>
      </c>
      <c r="G69" s="20">
        <f>SUM(G46:G50)</f>
        <v>833</v>
      </c>
      <c r="H69" s="22">
        <f>SUM(H46:H50)</f>
        <v>1936</v>
      </c>
    </row>
    <row r="70" spans="1:8" ht="11.25" customHeight="1" x14ac:dyDescent="0.2">
      <c r="A70" s="19" t="s">
        <v>129</v>
      </c>
      <c r="B70" s="20">
        <f>SUM(B51:B55)</f>
        <v>29155</v>
      </c>
      <c r="C70" s="20">
        <f>SUM(C51:C55)</f>
        <v>15191</v>
      </c>
      <c r="D70" s="20">
        <f>SUM(D51:D55)</f>
        <v>13964</v>
      </c>
      <c r="E70" s="23" t="s">
        <v>130</v>
      </c>
      <c r="F70" s="20">
        <f>SUM(F51:F55)</f>
        <v>754</v>
      </c>
      <c r="G70" s="20">
        <f>SUM(G51:G55)</f>
        <v>150</v>
      </c>
      <c r="H70" s="22">
        <f>SUM(H51:H55)</f>
        <v>604</v>
      </c>
    </row>
    <row r="71" spans="1:8" ht="11.25" customHeight="1" thickBot="1" x14ac:dyDescent="0.25">
      <c r="A71" s="32"/>
      <c r="B71" s="27"/>
      <c r="C71" s="27"/>
      <c r="D71" s="27"/>
      <c r="E71" s="26" t="s">
        <v>131</v>
      </c>
      <c r="F71" s="27">
        <f>F56</f>
        <v>122</v>
      </c>
      <c r="G71" s="27">
        <f>G56</f>
        <v>10</v>
      </c>
      <c r="H71" s="28">
        <f>H56</f>
        <v>112</v>
      </c>
    </row>
    <row r="72" spans="1:8" ht="13.8" thickBot="1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33" t="s">
        <v>132</v>
      </c>
      <c r="B73" s="34"/>
      <c r="C73" s="35" t="s">
        <v>3</v>
      </c>
      <c r="D73" s="34"/>
      <c r="E73" s="35" t="s">
        <v>133</v>
      </c>
      <c r="F73" s="34"/>
      <c r="G73" s="35" t="s">
        <v>2</v>
      </c>
      <c r="H73" s="36"/>
    </row>
    <row r="74" spans="1:8" ht="13.8" thickBot="1" x14ac:dyDescent="0.25">
      <c r="A74" s="37" t="s">
        <v>8</v>
      </c>
      <c r="B74" s="38"/>
      <c r="C74" s="39">
        <f>SUM(C75:C77)</f>
        <v>344674</v>
      </c>
      <c r="D74" s="40" t="str">
        <f>IF(C74=B59,"","ERROR")</f>
        <v/>
      </c>
      <c r="E74" s="39">
        <f t="shared" ref="E74:G74" si="0">SUM(E75:E77)</f>
        <v>170943</v>
      </c>
      <c r="F74" s="40" t="str">
        <f>IF(E74=C59,"","ERROR")</f>
        <v/>
      </c>
      <c r="G74" s="39">
        <f t="shared" si="0"/>
        <v>173731</v>
      </c>
      <c r="H74" s="41" t="str">
        <f>IF(G74=D59,"","ERROR")</f>
        <v/>
      </c>
    </row>
    <row r="75" spans="1:8" ht="13.8" thickTop="1" x14ac:dyDescent="0.2">
      <c r="A75" s="42" t="s">
        <v>134</v>
      </c>
      <c r="B75" s="21" t="s">
        <v>135</v>
      </c>
      <c r="C75" s="43">
        <f>E75+G75</f>
        <v>43097</v>
      </c>
      <c r="D75" s="44">
        <f>C75/C74</f>
        <v>0.12503699147600342</v>
      </c>
      <c r="E75" s="43">
        <f>SUM(C61:C63)</f>
        <v>22102</v>
      </c>
      <c r="F75" s="44">
        <f>E75/E74</f>
        <v>0.12929456017502911</v>
      </c>
      <c r="G75" s="43">
        <f>SUM(D61:D63)</f>
        <v>20995</v>
      </c>
      <c r="H75" s="45">
        <f>G75/G74</f>
        <v>0.12084774737956956</v>
      </c>
    </row>
    <row r="76" spans="1:8" x14ac:dyDescent="0.2">
      <c r="A76" s="42" t="s">
        <v>136</v>
      </c>
      <c r="B76" s="21" t="s">
        <v>137</v>
      </c>
      <c r="C76" s="46">
        <f>E76+G76</f>
        <v>213718</v>
      </c>
      <c r="D76" s="47">
        <f>C76/C74</f>
        <v>0.62005837399977948</v>
      </c>
      <c r="E76" s="46">
        <f>SUM(C64:C70,G61:G63)</f>
        <v>109629</v>
      </c>
      <c r="F76" s="47">
        <f>E76/E74</f>
        <v>0.64131903616995134</v>
      </c>
      <c r="G76" s="46">
        <f>SUM(D64:D70,H61:H63)</f>
        <v>104089</v>
      </c>
      <c r="H76" s="48">
        <f>G76/G74</f>
        <v>0.59913889864215364</v>
      </c>
    </row>
    <row r="77" spans="1:8" ht="13.8" thickBot="1" x14ac:dyDescent="0.25">
      <c r="A77" s="49" t="s">
        <v>138</v>
      </c>
      <c r="B77" s="50" t="s">
        <v>139</v>
      </c>
      <c r="C77" s="51">
        <f>E77+G77</f>
        <v>87859</v>
      </c>
      <c r="D77" s="52">
        <f>C77/C74</f>
        <v>0.25490463452421708</v>
      </c>
      <c r="E77" s="51">
        <f>SUM(G64:G71)</f>
        <v>39212</v>
      </c>
      <c r="F77" s="52">
        <f>E77/E74</f>
        <v>0.2293864036550195</v>
      </c>
      <c r="G77" s="51">
        <f>SUM(H64:H71)</f>
        <v>48647</v>
      </c>
      <c r="H77" s="53">
        <f>G77/G74</f>
        <v>0.28001335397827676</v>
      </c>
    </row>
    <row r="78" spans="1:8" x14ac:dyDescent="0.2">
      <c r="A78" s="54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1"/>
  <conditionalFormatting sqref="C74">
    <cfRule type="cellIs" dxfId="26" priority="3" operator="notEqual">
      <formula>$B$59</formula>
    </cfRule>
  </conditionalFormatting>
  <conditionalFormatting sqref="E74">
    <cfRule type="cellIs" dxfId="25" priority="2" operator="notEqual">
      <formula>$C$59</formula>
    </cfRule>
  </conditionalFormatting>
  <conditionalFormatting sqref="G74">
    <cfRule type="cellIs" dxfId="24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7" customWidth="1"/>
    <col min="5" max="5" width="11.21875" style="12" customWidth="1"/>
    <col min="6" max="8" width="11.21875" style="7" customWidth="1"/>
    <col min="9" max="16384" width="9" style="7"/>
  </cols>
  <sheetData>
    <row r="1" spans="1:10" ht="18.7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6"/>
      <c r="J1" s="6"/>
    </row>
    <row r="2" spans="1:10" ht="16.5" customHeight="1" thickBot="1" x14ac:dyDescent="0.25">
      <c r="A2" s="2"/>
      <c r="B2" s="2"/>
      <c r="C2" s="2"/>
      <c r="D2" s="2"/>
      <c r="E2" s="8"/>
      <c r="F2" s="2"/>
      <c r="G2" s="2"/>
      <c r="H2" s="9" t="s">
        <v>144</v>
      </c>
      <c r="I2" s="6"/>
      <c r="J2" s="10"/>
    </row>
    <row r="3" spans="1:10" s="12" customFormat="1" ht="15" customHeight="1" x14ac:dyDescent="0.2">
      <c r="A3" s="3" t="s">
        <v>6</v>
      </c>
      <c r="B3" s="4" t="s">
        <v>3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1</v>
      </c>
      <c r="H3" s="5" t="s">
        <v>2</v>
      </c>
      <c r="I3" s="11"/>
      <c r="J3" s="11"/>
    </row>
    <row r="4" spans="1:10" ht="12" customHeight="1" thickBot="1" x14ac:dyDescent="0.25">
      <c r="A4" s="13" t="s">
        <v>8</v>
      </c>
      <c r="B4" s="14">
        <f>SUM(B6:B55,F6:F56)</f>
        <v>344474</v>
      </c>
      <c r="C4" s="14">
        <f>SUM(C6:C55,G6:G56)</f>
        <v>170820</v>
      </c>
      <c r="D4" s="14">
        <f>SUM(D6:D55,H6:H56)</f>
        <v>173654</v>
      </c>
      <c r="E4" s="15"/>
      <c r="F4" s="16"/>
      <c r="G4" s="16"/>
      <c r="H4" s="17"/>
    </row>
    <row r="5" spans="1:10" ht="5.25" customHeight="1" thickTop="1" x14ac:dyDescent="0.2">
      <c r="A5" s="18"/>
      <c r="B5" s="16"/>
      <c r="C5" s="16"/>
      <c r="D5" s="16"/>
      <c r="E5" s="15"/>
      <c r="F5" s="16"/>
      <c r="G5" s="16"/>
      <c r="H5" s="17"/>
    </row>
    <row r="6" spans="1:10" ht="11.25" customHeight="1" x14ac:dyDescent="0.2">
      <c r="A6" s="19" t="s">
        <v>9</v>
      </c>
      <c r="B6" s="20">
        <v>2333</v>
      </c>
      <c r="C6" s="20">
        <v>1218</v>
      </c>
      <c r="D6" s="20">
        <v>1115</v>
      </c>
      <c r="E6" s="21" t="s">
        <v>10</v>
      </c>
      <c r="F6" s="20">
        <v>6296</v>
      </c>
      <c r="G6" s="20">
        <v>3214</v>
      </c>
      <c r="H6" s="22">
        <v>3082</v>
      </c>
    </row>
    <row r="7" spans="1:10" ht="11.25" customHeight="1" x14ac:dyDescent="0.2">
      <c r="A7" s="19" t="s">
        <v>11</v>
      </c>
      <c r="B7" s="20">
        <v>2367</v>
      </c>
      <c r="C7" s="20">
        <v>1226</v>
      </c>
      <c r="D7" s="20">
        <v>1141</v>
      </c>
      <c r="E7" s="21" t="s">
        <v>12</v>
      </c>
      <c r="F7" s="20">
        <v>6060</v>
      </c>
      <c r="G7" s="20">
        <v>3195</v>
      </c>
      <c r="H7" s="22">
        <v>2865</v>
      </c>
    </row>
    <row r="8" spans="1:10" ht="11.25" customHeight="1" x14ac:dyDescent="0.2">
      <c r="A8" s="19" t="s">
        <v>13</v>
      </c>
      <c r="B8" s="20">
        <v>2520</v>
      </c>
      <c r="C8" s="20">
        <v>1327</v>
      </c>
      <c r="D8" s="20">
        <v>1193</v>
      </c>
      <c r="E8" s="21" t="s">
        <v>14</v>
      </c>
      <c r="F8" s="20">
        <v>5692</v>
      </c>
      <c r="G8" s="20">
        <v>2937</v>
      </c>
      <c r="H8" s="22">
        <v>2755</v>
      </c>
    </row>
    <row r="9" spans="1:10" ht="11.25" customHeight="1" x14ac:dyDescent="0.2">
      <c r="A9" s="19" t="s">
        <v>15</v>
      </c>
      <c r="B9" s="20">
        <v>2723</v>
      </c>
      <c r="C9" s="20">
        <v>1410</v>
      </c>
      <c r="D9" s="20">
        <v>1313</v>
      </c>
      <c r="E9" s="21" t="s">
        <v>16</v>
      </c>
      <c r="F9" s="20">
        <v>5661</v>
      </c>
      <c r="G9" s="20">
        <v>2952</v>
      </c>
      <c r="H9" s="22">
        <v>2709</v>
      </c>
    </row>
    <row r="10" spans="1:10" ht="11.25" customHeight="1" x14ac:dyDescent="0.2">
      <c r="A10" s="19" t="s">
        <v>17</v>
      </c>
      <c r="B10" s="20">
        <v>2802</v>
      </c>
      <c r="C10" s="20">
        <v>1455</v>
      </c>
      <c r="D10" s="20">
        <v>1347</v>
      </c>
      <c r="E10" s="21" t="s">
        <v>18</v>
      </c>
      <c r="F10" s="20">
        <v>5393</v>
      </c>
      <c r="G10" s="20">
        <v>2810</v>
      </c>
      <c r="H10" s="22">
        <v>2583</v>
      </c>
    </row>
    <row r="11" spans="1:10" ht="11.25" customHeight="1" x14ac:dyDescent="0.2">
      <c r="A11" s="19" t="s">
        <v>19</v>
      </c>
      <c r="B11" s="20">
        <v>2954</v>
      </c>
      <c r="C11" s="20">
        <v>1516</v>
      </c>
      <c r="D11" s="20">
        <v>1438</v>
      </c>
      <c r="E11" s="21" t="s">
        <v>20</v>
      </c>
      <c r="F11" s="20">
        <v>4651</v>
      </c>
      <c r="G11" s="20">
        <v>2425</v>
      </c>
      <c r="H11" s="22">
        <v>2226</v>
      </c>
    </row>
    <row r="12" spans="1:10" ht="11.25" customHeight="1" x14ac:dyDescent="0.2">
      <c r="A12" s="19" t="s">
        <v>21</v>
      </c>
      <c r="B12" s="20">
        <v>2979</v>
      </c>
      <c r="C12" s="20">
        <v>1498</v>
      </c>
      <c r="D12" s="20">
        <v>1481</v>
      </c>
      <c r="E12" s="21" t="s">
        <v>22</v>
      </c>
      <c r="F12" s="20">
        <v>4554</v>
      </c>
      <c r="G12" s="20">
        <v>2396</v>
      </c>
      <c r="H12" s="22">
        <v>2158</v>
      </c>
    </row>
    <row r="13" spans="1:10" ht="11.25" customHeight="1" x14ac:dyDescent="0.2">
      <c r="A13" s="19" t="s">
        <v>23</v>
      </c>
      <c r="B13" s="20">
        <v>2988</v>
      </c>
      <c r="C13" s="20">
        <v>1534</v>
      </c>
      <c r="D13" s="20">
        <v>1454</v>
      </c>
      <c r="E13" s="21" t="s">
        <v>24</v>
      </c>
      <c r="F13" s="20">
        <v>4605</v>
      </c>
      <c r="G13" s="20">
        <v>2348</v>
      </c>
      <c r="H13" s="22">
        <v>2257</v>
      </c>
    </row>
    <row r="14" spans="1:10" ht="11.25" customHeight="1" x14ac:dyDescent="0.2">
      <c r="A14" s="19" t="s">
        <v>25</v>
      </c>
      <c r="B14" s="20">
        <v>2886</v>
      </c>
      <c r="C14" s="20">
        <v>1441</v>
      </c>
      <c r="D14" s="20">
        <v>1445</v>
      </c>
      <c r="E14" s="21" t="s">
        <v>26</v>
      </c>
      <c r="F14" s="20">
        <v>4167</v>
      </c>
      <c r="G14" s="20">
        <v>2129</v>
      </c>
      <c r="H14" s="22">
        <v>2038</v>
      </c>
    </row>
    <row r="15" spans="1:10" ht="11.25" customHeight="1" x14ac:dyDescent="0.2">
      <c r="A15" s="19" t="s">
        <v>27</v>
      </c>
      <c r="B15" s="20">
        <v>3014</v>
      </c>
      <c r="C15" s="20">
        <v>1539</v>
      </c>
      <c r="D15" s="20">
        <v>1475</v>
      </c>
      <c r="E15" s="21" t="s">
        <v>28</v>
      </c>
      <c r="F15" s="20">
        <v>3979</v>
      </c>
      <c r="G15" s="20">
        <v>2085</v>
      </c>
      <c r="H15" s="22">
        <v>1894</v>
      </c>
    </row>
    <row r="16" spans="1:10" ht="11.25" customHeight="1" x14ac:dyDescent="0.2">
      <c r="A16" s="19" t="s">
        <v>29</v>
      </c>
      <c r="B16" s="20">
        <v>2956</v>
      </c>
      <c r="C16" s="20">
        <v>1498</v>
      </c>
      <c r="D16" s="20">
        <v>1458</v>
      </c>
      <c r="E16" s="21" t="s">
        <v>30</v>
      </c>
      <c r="F16" s="20">
        <v>3603</v>
      </c>
      <c r="G16" s="20">
        <v>1847</v>
      </c>
      <c r="H16" s="22">
        <v>1756</v>
      </c>
    </row>
    <row r="17" spans="1:8" ht="11.25" customHeight="1" x14ac:dyDescent="0.2">
      <c r="A17" s="19" t="s">
        <v>31</v>
      </c>
      <c r="B17" s="20">
        <v>3065</v>
      </c>
      <c r="C17" s="20">
        <v>1609</v>
      </c>
      <c r="D17" s="20">
        <v>1456</v>
      </c>
      <c r="E17" s="21" t="s">
        <v>32</v>
      </c>
      <c r="F17" s="20">
        <v>3501</v>
      </c>
      <c r="G17" s="20">
        <v>1765</v>
      </c>
      <c r="H17" s="22">
        <v>1736</v>
      </c>
    </row>
    <row r="18" spans="1:8" ht="11.25" customHeight="1" x14ac:dyDescent="0.2">
      <c r="A18" s="19" t="s">
        <v>33</v>
      </c>
      <c r="B18" s="20">
        <v>3139</v>
      </c>
      <c r="C18" s="20">
        <v>1578</v>
      </c>
      <c r="D18" s="20">
        <v>1561</v>
      </c>
      <c r="E18" s="21" t="s">
        <v>34</v>
      </c>
      <c r="F18" s="20">
        <v>3406</v>
      </c>
      <c r="G18" s="20">
        <v>1726</v>
      </c>
      <c r="H18" s="22">
        <v>1680</v>
      </c>
    </row>
    <row r="19" spans="1:8" ht="11.25" customHeight="1" x14ac:dyDescent="0.2">
      <c r="A19" s="19" t="s">
        <v>35</v>
      </c>
      <c r="B19" s="20">
        <v>3058</v>
      </c>
      <c r="C19" s="20">
        <v>1559</v>
      </c>
      <c r="D19" s="20">
        <v>1499</v>
      </c>
      <c r="E19" s="21" t="s">
        <v>36</v>
      </c>
      <c r="F19" s="20">
        <v>3522</v>
      </c>
      <c r="G19" s="20">
        <v>1744</v>
      </c>
      <c r="H19" s="22">
        <v>1778</v>
      </c>
    </row>
    <row r="20" spans="1:8" ht="11.25" customHeight="1" x14ac:dyDescent="0.2">
      <c r="A20" s="19" t="s">
        <v>37</v>
      </c>
      <c r="B20" s="20">
        <v>3179</v>
      </c>
      <c r="C20" s="20">
        <v>1658</v>
      </c>
      <c r="D20" s="20">
        <v>1521</v>
      </c>
      <c r="E20" s="21" t="s">
        <v>38</v>
      </c>
      <c r="F20" s="20">
        <v>3227</v>
      </c>
      <c r="G20" s="20">
        <v>1639</v>
      </c>
      <c r="H20" s="22">
        <v>1588</v>
      </c>
    </row>
    <row r="21" spans="1:8" ht="11.25" customHeight="1" x14ac:dyDescent="0.2">
      <c r="A21" s="19" t="s">
        <v>39</v>
      </c>
      <c r="B21" s="20">
        <v>3106</v>
      </c>
      <c r="C21" s="20">
        <v>1543</v>
      </c>
      <c r="D21" s="20">
        <v>1563</v>
      </c>
      <c r="E21" s="21" t="s">
        <v>40</v>
      </c>
      <c r="F21" s="20">
        <v>3271</v>
      </c>
      <c r="G21" s="20">
        <v>1619</v>
      </c>
      <c r="H21" s="22">
        <v>1652</v>
      </c>
    </row>
    <row r="22" spans="1:8" ht="11.25" customHeight="1" x14ac:dyDescent="0.2">
      <c r="A22" s="19" t="s">
        <v>41</v>
      </c>
      <c r="B22" s="20">
        <v>2961</v>
      </c>
      <c r="C22" s="20">
        <v>1545</v>
      </c>
      <c r="D22" s="20">
        <v>1416</v>
      </c>
      <c r="E22" s="21" t="s">
        <v>42</v>
      </c>
      <c r="F22" s="20">
        <v>3405</v>
      </c>
      <c r="G22" s="20">
        <v>1676</v>
      </c>
      <c r="H22" s="22">
        <v>1729</v>
      </c>
    </row>
    <row r="23" spans="1:8" ht="11.25" customHeight="1" x14ac:dyDescent="0.2">
      <c r="A23" s="19" t="s">
        <v>43</v>
      </c>
      <c r="B23" s="20">
        <v>2956</v>
      </c>
      <c r="C23" s="20">
        <v>1531</v>
      </c>
      <c r="D23" s="20">
        <v>1425</v>
      </c>
      <c r="E23" s="21" t="s">
        <v>44</v>
      </c>
      <c r="F23" s="20">
        <v>3611</v>
      </c>
      <c r="G23" s="20">
        <v>1732</v>
      </c>
      <c r="H23" s="22">
        <v>1879</v>
      </c>
    </row>
    <row r="24" spans="1:8" ht="11.25" customHeight="1" x14ac:dyDescent="0.2">
      <c r="A24" s="19" t="s">
        <v>45</v>
      </c>
      <c r="B24" s="20">
        <v>3197</v>
      </c>
      <c r="C24" s="20">
        <v>1562</v>
      </c>
      <c r="D24" s="20">
        <v>1635</v>
      </c>
      <c r="E24" s="21" t="s">
        <v>46</v>
      </c>
      <c r="F24" s="20">
        <v>3554</v>
      </c>
      <c r="G24" s="20">
        <v>1753</v>
      </c>
      <c r="H24" s="22">
        <v>1801</v>
      </c>
    </row>
    <row r="25" spans="1:8" ht="11.25" customHeight="1" x14ac:dyDescent="0.2">
      <c r="A25" s="19" t="s">
        <v>47</v>
      </c>
      <c r="B25" s="20">
        <v>3276</v>
      </c>
      <c r="C25" s="20">
        <v>1642</v>
      </c>
      <c r="D25" s="20">
        <v>1634</v>
      </c>
      <c r="E25" s="21" t="s">
        <v>48</v>
      </c>
      <c r="F25" s="20">
        <v>3871</v>
      </c>
      <c r="G25" s="20">
        <v>1798</v>
      </c>
      <c r="H25" s="22">
        <v>2073</v>
      </c>
    </row>
    <row r="26" spans="1:8" ht="11.25" customHeight="1" x14ac:dyDescent="0.2">
      <c r="A26" s="19" t="s">
        <v>49</v>
      </c>
      <c r="B26" s="20">
        <v>3314</v>
      </c>
      <c r="C26" s="20">
        <v>1641</v>
      </c>
      <c r="D26" s="20">
        <v>1673</v>
      </c>
      <c r="E26" s="21" t="s">
        <v>50</v>
      </c>
      <c r="F26" s="20">
        <v>4077</v>
      </c>
      <c r="G26" s="20">
        <v>1931</v>
      </c>
      <c r="H26" s="22">
        <v>2146</v>
      </c>
    </row>
    <row r="27" spans="1:8" ht="11.25" customHeight="1" x14ac:dyDescent="0.2">
      <c r="A27" s="19" t="s">
        <v>51</v>
      </c>
      <c r="B27" s="20">
        <v>3436</v>
      </c>
      <c r="C27" s="20">
        <v>1766</v>
      </c>
      <c r="D27" s="20">
        <v>1670</v>
      </c>
      <c r="E27" s="21" t="s">
        <v>52</v>
      </c>
      <c r="F27" s="20">
        <v>4381</v>
      </c>
      <c r="G27" s="20">
        <v>2062</v>
      </c>
      <c r="H27" s="22">
        <v>2319</v>
      </c>
    </row>
    <row r="28" spans="1:8" ht="11.25" customHeight="1" x14ac:dyDescent="0.2">
      <c r="A28" s="19" t="s">
        <v>53</v>
      </c>
      <c r="B28" s="20">
        <v>3688</v>
      </c>
      <c r="C28" s="20">
        <v>1845</v>
      </c>
      <c r="D28" s="20">
        <v>1843</v>
      </c>
      <c r="E28" s="21" t="s">
        <v>54</v>
      </c>
      <c r="F28" s="20">
        <v>4890</v>
      </c>
      <c r="G28" s="20">
        <v>2267</v>
      </c>
      <c r="H28" s="22">
        <v>2623</v>
      </c>
    </row>
    <row r="29" spans="1:8" ht="11.25" customHeight="1" x14ac:dyDescent="0.2">
      <c r="A29" s="19" t="s">
        <v>55</v>
      </c>
      <c r="B29" s="20">
        <v>3730</v>
      </c>
      <c r="C29" s="20">
        <v>1875</v>
      </c>
      <c r="D29" s="20">
        <v>1855</v>
      </c>
      <c r="E29" s="21" t="s">
        <v>56</v>
      </c>
      <c r="F29" s="20">
        <v>4908</v>
      </c>
      <c r="G29" s="20">
        <v>2268</v>
      </c>
      <c r="H29" s="22">
        <v>2640</v>
      </c>
    </row>
    <row r="30" spans="1:8" ht="11.25" customHeight="1" x14ac:dyDescent="0.2">
      <c r="A30" s="19" t="s">
        <v>57</v>
      </c>
      <c r="B30" s="20">
        <v>3772</v>
      </c>
      <c r="C30" s="20">
        <v>1877</v>
      </c>
      <c r="D30" s="20">
        <v>1895</v>
      </c>
      <c r="E30" s="21" t="s">
        <v>58</v>
      </c>
      <c r="F30" s="20">
        <v>5345</v>
      </c>
      <c r="G30" s="20">
        <v>2393</v>
      </c>
      <c r="H30" s="22">
        <v>2952</v>
      </c>
    </row>
    <row r="31" spans="1:8" ht="11.25" customHeight="1" x14ac:dyDescent="0.2">
      <c r="A31" s="19" t="s">
        <v>59</v>
      </c>
      <c r="B31" s="20">
        <v>3791</v>
      </c>
      <c r="C31" s="20">
        <v>1887</v>
      </c>
      <c r="D31" s="20">
        <v>1904</v>
      </c>
      <c r="E31" s="21" t="s">
        <v>60</v>
      </c>
      <c r="F31" s="20">
        <v>4414</v>
      </c>
      <c r="G31" s="20">
        <v>1972</v>
      </c>
      <c r="H31" s="22">
        <v>2442</v>
      </c>
    </row>
    <row r="32" spans="1:8" ht="11.25" customHeight="1" x14ac:dyDescent="0.2">
      <c r="A32" s="19" t="s">
        <v>61</v>
      </c>
      <c r="B32" s="20">
        <v>3737</v>
      </c>
      <c r="C32" s="20">
        <v>1891</v>
      </c>
      <c r="D32" s="20">
        <v>1846</v>
      </c>
      <c r="E32" s="23" t="s">
        <v>62</v>
      </c>
      <c r="F32" s="20">
        <v>2885</v>
      </c>
      <c r="G32" s="20">
        <v>1256</v>
      </c>
      <c r="H32" s="22">
        <v>1629</v>
      </c>
    </row>
    <row r="33" spans="1:8" ht="11.25" customHeight="1" x14ac:dyDescent="0.2">
      <c r="A33" s="19" t="s">
        <v>63</v>
      </c>
      <c r="B33" s="20">
        <v>3792</v>
      </c>
      <c r="C33" s="20">
        <v>1914</v>
      </c>
      <c r="D33" s="20">
        <v>1878</v>
      </c>
      <c r="E33" s="23" t="s">
        <v>64</v>
      </c>
      <c r="F33" s="20">
        <v>3600</v>
      </c>
      <c r="G33" s="20">
        <v>1648</v>
      </c>
      <c r="H33" s="22">
        <v>1952</v>
      </c>
    </row>
    <row r="34" spans="1:8" ht="11.25" customHeight="1" x14ac:dyDescent="0.2">
      <c r="A34" s="19" t="s">
        <v>65</v>
      </c>
      <c r="B34" s="20">
        <v>3620</v>
      </c>
      <c r="C34" s="20">
        <v>1838</v>
      </c>
      <c r="D34" s="20">
        <v>1782</v>
      </c>
      <c r="E34" s="23" t="s">
        <v>66</v>
      </c>
      <c r="F34" s="20">
        <v>4226</v>
      </c>
      <c r="G34" s="20">
        <v>1871</v>
      </c>
      <c r="H34" s="22">
        <v>2355</v>
      </c>
    </row>
    <row r="35" spans="1:8" ht="11.25" customHeight="1" x14ac:dyDescent="0.2">
      <c r="A35" s="19" t="s">
        <v>67</v>
      </c>
      <c r="B35" s="20">
        <v>3635</v>
      </c>
      <c r="C35" s="20">
        <v>1869</v>
      </c>
      <c r="D35" s="20">
        <v>1766</v>
      </c>
      <c r="E35" s="23" t="s">
        <v>68</v>
      </c>
      <c r="F35" s="20">
        <v>4011</v>
      </c>
      <c r="G35" s="20">
        <v>1743</v>
      </c>
      <c r="H35" s="22">
        <v>2268</v>
      </c>
    </row>
    <row r="36" spans="1:8" ht="11.25" customHeight="1" x14ac:dyDescent="0.2">
      <c r="A36" s="19" t="s">
        <v>69</v>
      </c>
      <c r="B36" s="20">
        <v>3707</v>
      </c>
      <c r="C36" s="20">
        <v>1879</v>
      </c>
      <c r="D36" s="20">
        <v>1828</v>
      </c>
      <c r="E36" s="23" t="s">
        <v>70</v>
      </c>
      <c r="F36" s="20">
        <v>3962</v>
      </c>
      <c r="G36" s="20">
        <v>1715</v>
      </c>
      <c r="H36" s="22">
        <v>2247</v>
      </c>
    </row>
    <row r="37" spans="1:8" ht="11.25" customHeight="1" x14ac:dyDescent="0.2">
      <c r="A37" s="19" t="s">
        <v>71</v>
      </c>
      <c r="B37" s="20">
        <v>3741</v>
      </c>
      <c r="C37" s="20">
        <v>1908</v>
      </c>
      <c r="D37" s="20">
        <v>1833</v>
      </c>
      <c r="E37" s="23" t="s">
        <v>72</v>
      </c>
      <c r="F37" s="20">
        <v>3443</v>
      </c>
      <c r="G37" s="20">
        <v>1489</v>
      </c>
      <c r="H37" s="22">
        <v>1954</v>
      </c>
    </row>
    <row r="38" spans="1:8" ht="11.25" customHeight="1" x14ac:dyDescent="0.2">
      <c r="A38" s="19" t="s">
        <v>73</v>
      </c>
      <c r="B38" s="20">
        <v>3766</v>
      </c>
      <c r="C38" s="20">
        <v>1927</v>
      </c>
      <c r="D38" s="20">
        <v>1839</v>
      </c>
      <c r="E38" s="23" t="s">
        <v>74</v>
      </c>
      <c r="F38" s="20">
        <v>3007</v>
      </c>
      <c r="G38" s="20">
        <v>1302</v>
      </c>
      <c r="H38" s="22">
        <v>1705</v>
      </c>
    </row>
    <row r="39" spans="1:8" ht="11.25" customHeight="1" x14ac:dyDescent="0.2">
      <c r="A39" s="19" t="s">
        <v>75</v>
      </c>
      <c r="B39" s="20">
        <v>3863</v>
      </c>
      <c r="C39" s="20">
        <v>2016</v>
      </c>
      <c r="D39" s="20">
        <v>1847</v>
      </c>
      <c r="E39" s="23" t="s">
        <v>76</v>
      </c>
      <c r="F39" s="20">
        <v>2542</v>
      </c>
      <c r="G39" s="20">
        <v>1120</v>
      </c>
      <c r="H39" s="22">
        <v>1422</v>
      </c>
    </row>
    <row r="40" spans="1:8" ht="11.25" customHeight="1" x14ac:dyDescent="0.2">
      <c r="A40" s="19" t="s">
        <v>77</v>
      </c>
      <c r="B40" s="20">
        <v>3958</v>
      </c>
      <c r="C40" s="20">
        <v>2036</v>
      </c>
      <c r="D40" s="20">
        <v>1922</v>
      </c>
      <c r="E40" s="23" t="s">
        <v>78</v>
      </c>
      <c r="F40" s="20">
        <v>2600</v>
      </c>
      <c r="G40" s="20">
        <v>1156</v>
      </c>
      <c r="H40" s="22">
        <v>1444</v>
      </c>
    </row>
    <row r="41" spans="1:8" ht="11.25" customHeight="1" x14ac:dyDescent="0.2">
      <c r="A41" s="19" t="s">
        <v>79</v>
      </c>
      <c r="B41" s="20">
        <v>4069</v>
      </c>
      <c r="C41" s="20">
        <v>2062</v>
      </c>
      <c r="D41" s="20">
        <v>2007</v>
      </c>
      <c r="E41" s="23" t="s">
        <v>80</v>
      </c>
      <c r="F41" s="20">
        <v>2240</v>
      </c>
      <c r="G41" s="20">
        <v>984</v>
      </c>
      <c r="H41" s="22">
        <v>1256</v>
      </c>
    </row>
    <row r="42" spans="1:8" ht="11.25" customHeight="1" x14ac:dyDescent="0.2">
      <c r="A42" s="19" t="s">
        <v>81</v>
      </c>
      <c r="B42" s="20">
        <v>3998</v>
      </c>
      <c r="C42" s="20">
        <v>2030</v>
      </c>
      <c r="D42" s="20">
        <v>1968</v>
      </c>
      <c r="E42" s="23" t="s">
        <v>82</v>
      </c>
      <c r="F42" s="20">
        <v>2102</v>
      </c>
      <c r="G42" s="20">
        <v>898</v>
      </c>
      <c r="H42" s="22">
        <v>1204</v>
      </c>
    </row>
    <row r="43" spans="1:8" ht="11.25" customHeight="1" x14ac:dyDescent="0.2">
      <c r="A43" s="19" t="s">
        <v>83</v>
      </c>
      <c r="B43" s="20">
        <v>4239</v>
      </c>
      <c r="C43" s="20">
        <v>2165</v>
      </c>
      <c r="D43" s="20">
        <v>2074</v>
      </c>
      <c r="E43" s="23" t="s">
        <v>84</v>
      </c>
      <c r="F43" s="20">
        <v>1551</v>
      </c>
      <c r="G43" s="20">
        <v>647</v>
      </c>
      <c r="H43" s="22">
        <v>904</v>
      </c>
    </row>
    <row r="44" spans="1:8" ht="11.25" customHeight="1" x14ac:dyDescent="0.2">
      <c r="A44" s="19" t="s">
        <v>85</v>
      </c>
      <c r="B44" s="20">
        <v>4521</v>
      </c>
      <c r="C44" s="20">
        <v>2304</v>
      </c>
      <c r="D44" s="20">
        <v>2217</v>
      </c>
      <c r="E44" s="23" t="s">
        <v>86</v>
      </c>
      <c r="F44" s="20">
        <v>1254</v>
      </c>
      <c r="G44" s="20">
        <v>503</v>
      </c>
      <c r="H44" s="22">
        <v>751</v>
      </c>
    </row>
    <row r="45" spans="1:8" ht="11.25" customHeight="1" x14ac:dyDescent="0.2">
      <c r="A45" s="19" t="s">
        <v>87</v>
      </c>
      <c r="B45" s="20">
        <v>4528</v>
      </c>
      <c r="C45" s="20">
        <v>2327</v>
      </c>
      <c r="D45" s="20">
        <v>2201</v>
      </c>
      <c r="E45" s="23" t="s">
        <v>88</v>
      </c>
      <c r="F45" s="20">
        <v>1057</v>
      </c>
      <c r="G45" s="20">
        <v>402</v>
      </c>
      <c r="H45" s="22">
        <v>655</v>
      </c>
    </row>
    <row r="46" spans="1:8" ht="11.25" customHeight="1" x14ac:dyDescent="0.2">
      <c r="A46" s="19" t="s">
        <v>89</v>
      </c>
      <c r="B46" s="20">
        <v>4492</v>
      </c>
      <c r="C46" s="20">
        <v>2274</v>
      </c>
      <c r="D46" s="20">
        <v>2218</v>
      </c>
      <c r="E46" s="23" t="s">
        <v>90</v>
      </c>
      <c r="F46" s="20">
        <v>862</v>
      </c>
      <c r="G46" s="20">
        <v>301</v>
      </c>
      <c r="H46" s="22">
        <v>561</v>
      </c>
    </row>
    <row r="47" spans="1:8" ht="11.25" customHeight="1" x14ac:dyDescent="0.2">
      <c r="A47" s="19" t="s">
        <v>91</v>
      </c>
      <c r="B47" s="20">
        <v>4630</v>
      </c>
      <c r="C47" s="20">
        <v>2356</v>
      </c>
      <c r="D47" s="20">
        <v>2274</v>
      </c>
      <c r="E47" s="23" t="s">
        <v>92</v>
      </c>
      <c r="F47" s="20">
        <v>712</v>
      </c>
      <c r="G47" s="20">
        <v>206</v>
      </c>
      <c r="H47" s="22">
        <v>506</v>
      </c>
    </row>
    <row r="48" spans="1:8" ht="11.25" customHeight="1" x14ac:dyDescent="0.2">
      <c r="A48" s="19" t="s">
        <v>93</v>
      </c>
      <c r="B48" s="20">
        <v>4825</v>
      </c>
      <c r="C48" s="20">
        <v>2500</v>
      </c>
      <c r="D48" s="20">
        <v>2325</v>
      </c>
      <c r="E48" s="23" t="s">
        <v>94</v>
      </c>
      <c r="F48" s="20">
        <v>498</v>
      </c>
      <c r="G48" s="20">
        <v>150</v>
      </c>
      <c r="H48" s="22">
        <v>348</v>
      </c>
    </row>
    <row r="49" spans="1:10" ht="11.25" customHeight="1" x14ac:dyDescent="0.2">
      <c r="A49" s="19" t="s">
        <v>95</v>
      </c>
      <c r="B49" s="20">
        <v>4871</v>
      </c>
      <c r="C49" s="20">
        <v>2531</v>
      </c>
      <c r="D49" s="20">
        <v>2340</v>
      </c>
      <c r="E49" s="23" t="s">
        <v>96</v>
      </c>
      <c r="F49" s="20">
        <v>416</v>
      </c>
      <c r="G49" s="20">
        <v>122</v>
      </c>
      <c r="H49" s="22">
        <v>294</v>
      </c>
    </row>
    <row r="50" spans="1:10" ht="11.25" customHeight="1" x14ac:dyDescent="0.2">
      <c r="A50" s="19" t="s">
        <v>97</v>
      </c>
      <c r="B50" s="20">
        <v>5036</v>
      </c>
      <c r="C50" s="20">
        <v>2653</v>
      </c>
      <c r="D50" s="20">
        <v>2383</v>
      </c>
      <c r="E50" s="23" t="s">
        <v>98</v>
      </c>
      <c r="F50" s="20">
        <v>306</v>
      </c>
      <c r="G50" s="20">
        <v>72</v>
      </c>
      <c r="H50" s="22">
        <v>234</v>
      </c>
    </row>
    <row r="51" spans="1:10" ht="11.25" customHeight="1" x14ac:dyDescent="0.2">
      <c r="A51" s="19" t="s">
        <v>99</v>
      </c>
      <c r="B51" s="20">
        <v>5200</v>
      </c>
      <c r="C51" s="20">
        <v>2696</v>
      </c>
      <c r="D51" s="20">
        <v>2504</v>
      </c>
      <c r="E51" s="23" t="s">
        <v>100</v>
      </c>
      <c r="F51" s="20">
        <v>257</v>
      </c>
      <c r="G51" s="20">
        <v>66</v>
      </c>
      <c r="H51" s="22">
        <v>191</v>
      </c>
    </row>
    <row r="52" spans="1:10" ht="11.25" customHeight="1" x14ac:dyDescent="0.2">
      <c r="A52" s="19" t="s">
        <v>101</v>
      </c>
      <c r="B52" s="20">
        <v>5477</v>
      </c>
      <c r="C52" s="20">
        <v>2834</v>
      </c>
      <c r="D52" s="20">
        <v>2643</v>
      </c>
      <c r="E52" s="23" t="s">
        <v>102</v>
      </c>
      <c r="F52" s="20">
        <v>205</v>
      </c>
      <c r="G52" s="20">
        <v>38</v>
      </c>
      <c r="H52" s="22">
        <v>167</v>
      </c>
    </row>
    <row r="53" spans="1:10" ht="11.25" customHeight="1" x14ac:dyDescent="0.2">
      <c r="A53" s="19" t="s">
        <v>103</v>
      </c>
      <c r="B53" s="20">
        <v>5742</v>
      </c>
      <c r="C53" s="20">
        <v>2984</v>
      </c>
      <c r="D53" s="20">
        <v>2758</v>
      </c>
      <c r="E53" s="23" t="s">
        <v>104</v>
      </c>
      <c r="F53" s="20">
        <v>128</v>
      </c>
      <c r="G53" s="20">
        <v>19</v>
      </c>
      <c r="H53" s="22">
        <v>109</v>
      </c>
    </row>
    <row r="54" spans="1:10" ht="11.25" customHeight="1" x14ac:dyDescent="0.2">
      <c r="A54" s="19" t="s">
        <v>105</v>
      </c>
      <c r="B54" s="20">
        <v>6334</v>
      </c>
      <c r="C54" s="20">
        <v>3220</v>
      </c>
      <c r="D54" s="20">
        <v>3114</v>
      </c>
      <c r="E54" s="23" t="s">
        <v>106</v>
      </c>
      <c r="F54" s="20">
        <v>95</v>
      </c>
      <c r="G54" s="20">
        <v>16</v>
      </c>
      <c r="H54" s="22">
        <v>79</v>
      </c>
    </row>
    <row r="55" spans="1:10" ht="11.25" customHeight="1" x14ac:dyDescent="0.2">
      <c r="A55" s="19" t="s">
        <v>107</v>
      </c>
      <c r="B55" s="20">
        <v>6310</v>
      </c>
      <c r="C55" s="20">
        <v>3396</v>
      </c>
      <c r="D55" s="20">
        <v>2914</v>
      </c>
      <c r="E55" s="23" t="s">
        <v>108</v>
      </c>
      <c r="F55" s="20">
        <v>66</v>
      </c>
      <c r="G55" s="20">
        <v>13</v>
      </c>
      <c r="H55" s="22">
        <v>53</v>
      </c>
    </row>
    <row r="56" spans="1:10" ht="11.25" customHeight="1" thickBot="1" x14ac:dyDescent="0.25">
      <c r="A56" s="24"/>
      <c r="B56" s="25" t="s">
        <v>4</v>
      </c>
      <c r="C56" s="25" t="s">
        <v>4</v>
      </c>
      <c r="D56" s="25" t="s">
        <v>4</v>
      </c>
      <c r="E56" s="26" t="s">
        <v>109</v>
      </c>
      <c r="F56" s="27">
        <v>124</v>
      </c>
      <c r="G56" s="27">
        <v>10</v>
      </c>
      <c r="H56" s="28">
        <v>114</v>
      </c>
    </row>
    <row r="57" spans="1:10" ht="9" customHeight="1" thickBot="1" x14ac:dyDescent="0.25">
      <c r="A57" s="11"/>
      <c r="B57" s="11"/>
      <c r="C57" s="11"/>
      <c r="D57" s="11"/>
      <c r="E57" s="11"/>
      <c r="F57" s="11"/>
      <c r="G57" s="11"/>
      <c r="H57" s="11"/>
    </row>
    <row r="58" spans="1:10" ht="15" customHeight="1" x14ac:dyDescent="0.2">
      <c r="A58" s="3" t="s">
        <v>7</v>
      </c>
      <c r="B58" s="4" t="s">
        <v>3</v>
      </c>
      <c r="C58" s="4" t="s">
        <v>1</v>
      </c>
      <c r="D58" s="4" t="s">
        <v>2</v>
      </c>
      <c r="E58" s="4" t="s">
        <v>7</v>
      </c>
      <c r="F58" s="4" t="s">
        <v>3</v>
      </c>
      <c r="G58" s="4" t="s">
        <v>1</v>
      </c>
      <c r="H58" s="5" t="s">
        <v>2</v>
      </c>
    </row>
    <row r="59" spans="1:10" ht="12" customHeight="1" thickBot="1" x14ac:dyDescent="0.25">
      <c r="A59" s="13" t="s">
        <v>110</v>
      </c>
      <c r="B59" s="14">
        <f>SUM(B61:B70)+SUM(F61:F71)</f>
        <v>344474</v>
      </c>
      <c r="C59" s="14">
        <f>SUM(C61:C70)+SUM(G61:G71)</f>
        <v>170820</v>
      </c>
      <c r="D59" s="14">
        <f>SUM(D61:D70)+SUM(H61:H71)</f>
        <v>173654</v>
      </c>
      <c r="E59" s="15"/>
      <c r="F59" s="16"/>
      <c r="G59" s="16"/>
      <c r="H59" s="17"/>
    </row>
    <row r="60" spans="1:10" ht="5.25" customHeight="1" thickTop="1" x14ac:dyDescent="0.2">
      <c r="A60" s="29"/>
      <c r="B60" s="30"/>
      <c r="C60" s="30"/>
      <c r="D60" s="30"/>
      <c r="E60" s="15"/>
      <c r="F60" s="16"/>
      <c r="G60" s="16"/>
      <c r="H60" s="17"/>
    </row>
    <row r="61" spans="1:10" ht="11.25" customHeight="1" x14ac:dyDescent="0.2">
      <c r="A61" s="19" t="s">
        <v>111</v>
      </c>
      <c r="B61" s="20">
        <f>SUM(B6:B10)</f>
        <v>12745</v>
      </c>
      <c r="C61" s="20">
        <f>SUM(C6:C10)</f>
        <v>6636</v>
      </c>
      <c r="D61" s="20">
        <f>SUM(D6:D10)</f>
        <v>6109</v>
      </c>
      <c r="E61" s="23" t="s">
        <v>112</v>
      </c>
      <c r="F61" s="20">
        <f>SUM(F6:F10)</f>
        <v>29102</v>
      </c>
      <c r="G61" s="20">
        <f>SUM(G6:G10)</f>
        <v>15108</v>
      </c>
      <c r="H61" s="22">
        <f>SUM(H6:H10)</f>
        <v>13994</v>
      </c>
    </row>
    <row r="62" spans="1:10" ht="11.25" customHeight="1" x14ac:dyDescent="0.2">
      <c r="A62" s="19" t="s">
        <v>113</v>
      </c>
      <c r="B62" s="20">
        <f>SUM(B11:B15)</f>
        <v>14821</v>
      </c>
      <c r="C62" s="20">
        <f>SUM(C11:C15)</f>
        <v>7528</v>
      </c>
      <c r="D62" s="20">
        <f>SUM(D11:D15)</f>
        <v>7293</v>
      </c>
      <c r="E62" s="23" t="s">
        <v>114</v>
      </c>
      <c r="F62" s="20">
        <f>SUM(F11:F15)</f>
        <v>21956</v>
      </c>
      <c r="G62" s="20">
        <f>SUM(G11:G15)</f>
        <v>11383</v>
      </c>
      <c r="H62" s="22">
        <f>SUM(H11:H15)</f>
        <v>10573</v>
      </c>
    </row>
    <row r="63" spans="1:10" ht="11.25" customHeight="1" x14ac:dyDescent="0.2">
      <c r="A63" s="19" t="s">
        <v>115</v>
      </c>
      <c r="B63" s="20">
        <f>SUM(B16:B20)</f>
        <v>15397</v>
      </c>
      <c r="C63" s="20">
        <f>SUM(C16:C20)</f>
        <v>7902</v>
      </c>
      <c r="D63" s="20">
        <f>SUM(D16:D20)</f>
        <v>7495</v>
      </c>
      <c r="E63" s="23" t="s">
        <v>116</v>
      </c>
      <c r="F63" s="20">
        <f>SUM(F16:F20)</f>
        <v>17259</v>
      </c>
      <c r="G63" s="20">
        <f>SUM(G16:G20)</f>
        <v>8721</v>
      </c>
      <c r="H63" s="22">
        <f>SUM(H16:H20)</f>
        <v>8538</v>
      </c>
    </row>
    <row r="64" spans="1:10" ht="11.25" customHeight="1" x14ac:dyDescent="0.2">
      <c r="A64" s="19" t="s">
        <v>117</v>
      </c>
      <c r="B64" s="20">
        <f>SUM(B21:B25)</f>
        <v>15496</v>
      </c>
      <c r="C64" s="20">
        <f>SUM(C21:C25)</f>
        <v>7823</v>
      </c>
      <c r="D64" s="20">
        <f>SUM(D21:D25)</f>
        <v>7673</v>
      </c>
      <c r="E64" s="23" t="s">
        <v>118</v>
      </c>
      <c r="F64" s="20">
        <f>SUM(F21:F25)</f>
        <v>17712</v>
      </c>
      <c r="G64" s="20">
        <f>SUM(G21:G25)</f>
        <v>8578</v>
      </c>
      <c r="H64" s="22">
        <f>SUM(H21:H25)</f>
        <v>9134</v>
      </c>
      <c r="I64" s="31"/>
      <c r="J64" s="31"/>
    </row>
    <row r="65" spans="1:8" ht="11.25" customHeight="1" x14ac:dyDescent="0.2">
      <c r="A65" s="19" t="s">
        <v>119</v>
      </c>
      <c r="B65" s="20">
        <f>SUM(B26:B30)</f>
        <v>17940</v>
      </c>
      <c r="C65" s="20">
        <f>SUM(C26:C30)</f>
        <v>9004</v>
      </c>
      <c r="D65" s="20">
        <f>SUM(D26:D30)</f>
        <v>8936</v>
      </c>
      <c r="E65" s="23" t="s">
        <v>120</v>
      </c>
      <c r="F65" s="20">
        <f>SUM(F26:F30)</f>
        <v>23601</v>
      </c>
      <c r="G65" s="20">
        <f>SUM(G26:G30)</f>
        <v>10921</v>
      </c>
      <c r="H65" s="22">
        <f>SUM(H26:H30)</f>
        <v>12680</v>
      </c>
    </row>
    <row r="66" spans="1:8" ht="11.25" customHeight="1" x14ac:dyDescent="0.2">
      <c r="A66" s="19" t="s">
        <v>121</v>
      </c>
      <c r="B66" s="20">
        <f>SUM(B31:B35)</f>
        <v>18575</v>
      </c>
      <c r="C66" s="20">
        <f>SUM(C31:C35)</f>
        <v>9399</v>
      </c>
      <c r="D66" s="20">
        <f>SUM(D31:D35)</f>
        <v>9176</v>
      </c>
      <c r="E66" s="23" t="s">
        <v>122</v>
      </c>
      <c r="F66" s="20">
        <f>SUM(F31:F35)</f>
        <v>19136</v>
      </c>
      <c r="G66" s="20">
        <f>SUM(G31:G35)</f>
        <v>8490</v>
      </c>
      <c r="H66" s="22">
        <f>SUM(H31:H35)</f>
        <v>10646</v>
      </c>
    </row>
    <row r="67" spans="1:8" ht="11.25" customHeight="1" x14ac:dyDescent="0.2">
      <c r="A67" s="19" t="s">
        <v>123</v>
      </c>
      <c r="B67" s="20">
        <f>SUM(B36:B40)</f>
        <v>19035</v>
      </c>
      <c r="C67" s="20">
        <f>SUM(C36:C40)</f>
        <v>9766</v>
      </c>
      <c r="D67" s="20">
        <f>SUM(D36:D40)</f>
        <v>9269</v>
      </c>
      <c r="E67" s="23" t="s">
        <v>124</v>
      </c>
      <c r="F67" s="20">
        <f>SUM(F36:F40)</f>
        <v>15554</v>
      </c>
      <c r="G67" s="20">
        <f>SUM(G36:G40)</f>
        <v>6782</v>
      </c>
      <c r="H67" s="22">
        <f>SUM(H36:H40)</f>
        <v>8772</v>
      </c>
    </row>
    <row r="68" spans="1:8" ht="11.25" customHeight="1" x14ac:dyDescent="0.2">
      <c r="A68" s="19" t="s">
        <v>125</v>
      </c>
      <c r="B68" s="20">
        <f>SUM(B41:B45)</f>
        <v>21355</v>
      </c>
      <c r="C68" s="20">
        <f>SUM(C41:C45)</f>
        <v>10888</v>
      </c>
      <c r="D68" s="20">
        <f>SUM(D41:D45)</f>
        <v>10467</v>
      </c>
      <c r="E68" s="23" t="s">
        <v>126</v>
      </c>
      <c r="F68" s="20">
        <f>SUM(F41:F45)</f>
        <v>8204</v>
      </c>
      <c r="G68" s="20">
        <f>SUM(G41:G45)</f>
        <v>3434</v>
      </c>
      <c r="H68" s="22">
        <f>SUM(H41:H45)</f>
        <v>4770</v>
      </c>
    </row>
    <row r="69" spans="1:8" ht="11.25" customHeight="1" x14ac:dyDescent="0.2">
      <c r="A69" s="19" t="s">
        <v>127</v>
      </c>
      <c r="B69" s="20">
        <f>SUM(B46:B50)</f>
        <v>23854</v>
      </c>
      <c r="C69" s="20">
        <f>SUM(C46:C50)</f>
        <v>12314</v>
      </c>
      <c r="D69" s="20">
        <f>SUM(D46:D50)</f>
        <v>11540</v>
      </c>
      <c r="E69" s="23" t="s">
        <v>128</v>
      </c>
      <c r="F69" s="20">
        <f>SUM(F46:F50)</f>
        <v>2794</v>
      </c>
      <c r="G69" s="20">
        <f>SUM(G46:G50)</f>
        <v>851</v>
      </c>
      <c r="H69" s="22">
        <f>SUM(H46:H50)</f>
        <v>1943</v>
      </c>
    </row>
    <row r="70" spans="1:8" ht="11.25" customHeight="1" x14ac:dyDescent="0.2">
      <c r="A70" s="19" t="s">
        <v>129</v>
      </c>
      <c r="B70" s="20">
        <f>SUM(B51:B55)</f>
        <v>29063</v>
      </c>
      <c r="C70" s="20">
        <f>SUM(C51:C55)</f>
        <v>15130</v>
      </c>
      <c r="D70" s="20">
        <f>SUM(D51:D55)</f>
        <v>13933</v>
      </c>
      <c r="E70" s="23" t="s">
        <v>130</v>
      </c>
      <c r="F70" s="20">
        <f>SUM(F51:F55)</f>
        <v>751</v>
      </c>
      <c r="G70" s="20">
        <f>SUM(G51:G55)</f>
        <v>152</v>
      </c>
      <c r="H70" s="22">
        <f>SUM(H51:H55)</f>
        <v>599</v>
      </c>
    </row>
    <row r="71" spans="1:8" ht="11.25" customHeight="1" thickBot="1" x14ac:dyDescent="0.25">
      <c r="A71" s="32"/>
      <c r="B71" s="27"/>
      <c r="C71" s="27"/>
      <c r="D71" s="27"/>
      <c r="E71" s="26" t="s">
        <v>131</v>
      </c>
      <c r="F71" s="27">
        <f>F56</f>
        <v>124</v>
      </c>
      <c r="G71" s="27">
        <f>G56</f>
        <v>10</v>
      </c>
      <c r="H71" s="28">
        <f>H56</f>
        <v>114</v>
      </c>
    </row>
    <row r="72" spans="1:8" ht="13.8" thickBot="1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33" t="s">
        <v>132</v>
      </c>
      <c r="B73" s="34"/>
      <c r="C73" s="35" t="s">
        <v>3</v>
      </c>
      <c r="D73" s="34"/>
      <c r="E73" s="35" t="s">
        <v>133</v>
      </c>
      <c r="F73" s="34"/>
      <c r="G73" s="35" t="s">
        <v>2</v>
      </c>
      <c r="H73" s="36"/>
    </row>
    <row r="74" spans="1:8" ht="13.8" thickBot="1" x14ac:dyDescent="0.25">
      <c r="A74" s="37" t="s">
        <v>8</v>
      </c>
      <c r="B74" s="38"/>
      <c r="C74" s="39">
        <f>SUM(C75:C77)</f>
        <v>344474</v>
      </c>
      <c r="D74" s="40" t="str">
        <f>IF(C74=B59,"","ERROR")</f>
        <v/>
      </c>
      <c r="E74" s="39">
        <f t="shared" ref="E74:G74" si="0">SUM(E75:E77)</f>
        <v>170820</v>
      </c>
      <c r="F74" s="40" t="str">
        <f>IF(E74=C59,"","ERROR")</f>
        <v/>
      </c>
      <c r="G74" s="39">
        <f t="shared" si="0"/>
        <v>173654</v>
      </c>
      <c r="H74" s="41" t="str">
        <f>IF(G74=D59,"","ERROR")</f>
        <v/>
      </c>
    </row>
    <row r="75" spans="1:8" ht="13.8" thickTop="1" x14ac:dyDescent="0.2">
      <c r="A75" s="42" t="s">
        <v>134</v>
      </c>
      <c r="B75" s="21" t="s">
        <v>135</v>
      </c>
      <c r="C75" s="43">
        <f>E75+G75</f>
        <v>42963</v>
      </c>
      <c r="D75" s="44">
        <f>C75/C74</f>
        <v>0.12472058849143912</v>
      </c>
      <c r="E75" s="43">
        <f>SUM(C61:C63)</f>
        <v>22066</v>
      </c>
      <c r="F75" s="44">
        <f>E75/E74</f>
        <v>0.12917691136869219</v>
      </c>
      <c r="G75" s="43">
        <f>SUM(D61:D63)</f>
        <v>20897</v>
      </c>
      <c r="H75" s="45">
        <f>G75/G74</f>
        <v>0.1203369919495088</v>
      </c>
    </row>
    <row r="76" spans="1:8" x14ac:dyDescent="0.2">
      <c r="A76" s="42" t="s">
        <v>136</v>
      </c>
      <c r="B76" s="21" t="s">
        <v>137</v>
      </c>
      <c r="C76" s="46">
        <f>E76+G76</f>
        <v>213635</v>
      </c>
      <c r="D76" s="47">
        <f>C76/C74</f>
        <v>0.62017742993665703</v>
      </c>
      <c r="E76" s="46">
        <f>SUM(C64:C70,G61:G63)</f>
        <v>109536</v>
      </c>
      <c r="F76" s="47">
        <f>E76/E74</f>
        <v>0.64123638918159465</v>
      </c>
      <c r="G76" s="46">
        <f>SUM(D64:D70,H61:H63)</f>
        <v>104099</v>
      </c>
      <c r="H76" s="48">
        <f>G76/G74</f>
        <v>0.59946214887074301</v>
      </c>
    </row>
    <row r="77" spans="1:8" ht="13.8" thickBot="1" x14ac:dyDescent="0.25">
      <c r="A77" s="49" t="s">
        <v>138</v>
      </c>
      <c r="B77" s="50" t="s">
        <v>139</v>
      </c>
      <c r="C77" s="51">
        <f>E77+G77</f>
        <v>87876</v>
      </c>
      <c r="D77" s="52">
        <f>C77/C74</f>
        <v>0.25510198157190384</v>
      </c>
      <c r="E77" s="51">
        <f>SUM(G64:G71)</f>
        <v>39218</v>
      </c>
      <c r="F77" s="52">
        <f>E77/E74</f>
        <v>0.22958669944971316</v>
      </c>
      <c r="G77" s="51">
        <f>SUM(H64:H71)</f>
        <v>48658</v>
      </c>
      <c r="H77" s="53">
        <f>G77/G74</f>
        <v>0.28020085917974824</v>
      </c>
    </row>
    <row r="78" spans="1:8" x14ac:dyDescent="0.2">
      <c r="A78" s="54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1"/>
  <conditionalFormatting sqref="C74">
    <cfRule type="cellIs" dxfId="23" priority="3" operator="notEqual">
      <formula>$B$59</formula>
    </cfRule>
  </conditionalFormatting>
  <conditionalFormatting sqref="E74">
    <cfRule type="cellIs" dxfId="22" priority="2" operator="notEqual">
      <formula>$C$59</formula>
    </cfRule>
  </conditionalFormatting>
  <conditionalFormatting sqref="G74">
    <cfRule type="cellIs" dxfId="21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7" customWidth="1"/>
    <col min="5" max="5" width="11.21875" style="12" customWidth="1"/>
    <col min="6" max="8" width="11.21875" style="7" customWidth="1"/>
    <col min="9" max="16384" width="9" style="7"/>
  </cols>
  <sheetData>
    <row r="1" spans="1:10" ht="18.7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6"/>
      <c r="J1" s="6"/>
    </row>
    <row r="2" spans="1:10" ht="16.5" customHeight="1" thickBot="1" x14ac:dyDescent="0.25">
      <c r="A2" s="2"/>
      <c r="B2" s="2"/>
      <c r="C2" s="2"/>
      <c r="D2" s="2"/>
      <c r="E2" s="8"/>
      <c r="F2" s="2"/>
      <c r="G2" s="2"/>
      <c r="H2" s="9" t="s">
        <v>145</v>
      </c>
      <c r="I2" s="6"/>
      <c r="J2" s="10"/>
    </row>
    <row r="3" spans="1:10" s="12" customFormat="1" ht="15" customHeight="1" x14ac:dyDescent="0.2">
      <c r="A3" s="3" t="s">
        <v>6</v>
      </c>
      <c r="B3" s="4" t="s">
        <v>3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1</v>
      </c>
      <c r="H3" s="5" t="s">
        <v>2</v>
      </c>
      <c r="I3" s="11"/>
      <c r="J3" s="11"/>
    </row>
    <row r="4" spans="1:10" ht="12" customHeight="1" thickBot="1" x14ac:dyDescent="0.25">
      <c r="A4" s="13" t="s">
        <v>8</v>
      </c>
      <c r="B4" s="14">
        <f>SUM(B6:B55,F6:F56)</f>
        <v>344406</v>
      </c>
      <c r="C4" s="14">
        <f>SUM(C6:C55,G6:G56)</f>
        <v>170822</v>
      </c>
      <c r="D4" s="14">
        <f>SUM(D6:D55,H6:H56)</f>
        <v>173584</v>
      </c>
      <c r="E4" s="15"/>
      <c r="F4" s="16"/>
      <c r="G4" s="16"/>
      <c r="H4" s="17"/>
    </row>
    <row r="5" spans="1:10" ht="5.25" customHeight="1" thickTop="1" x14ac:dyDescent="0.2">
      <c r="A5" s="18"/>
      <c r="B5" s="16"/>
      <c r="C5" s="16"/>
      <c r="D5" s="16"/>
      <c r="E5" s="15"/>
      <c r="F5" s="16"/>
      <c r="G5" s="16"/>
      <c r="H5" s="17"/>
    </row>
    <row r="6" spans="1:10" ht="11.25" customHeight="1" x14ac:dyDescent="0.2">
      <c r="A6" s="19" t="s">
        <v>9</v>
      </c>
      <c r="B6" s="20">
        <v>2311</v>
      </c>
      <c r="C6" s="20">
        <v>1216</v>
      </c>
      <c r="D6" s="20">
        <v>1095</v>
      </c>
      <c r="E6" s="21" t="s">
        <v>10</v>
      </c>
      <c r="F6" s="20">
        <v>6290</v>
      </c>
      <c r="G6" s="20">
        <v>3219</v>
      </c>
      <c r="H6" s="22">
        <v>3071</v>
      </c>
    </row>
    <row r="7" spans="1:10" ht="11.25" customHeight="1" x14ac:dyDescent="0.2">
      <c r="A7" s="19" t="s">
        <v>11</v>
      </c>
      <c r="B7" s="20">
        <v>2351</v>
      </c>
      <c r="C7" s="20">
        <v>1208</v>
      </c>
      <c r="D7" s="20">
        <v>1143</v>
      </c>
      <c r="E7" s="21" t="s">
        <v>12</v>
      </c>
      <c r="F7" s="20">
        <v>6085</v>
      </c>
      <c r="G7" s="20">
        <v>3217</v>
      </c>
      <c r="H7" s="22">
        <v>2868</v>
      </c>
    </row>
    <row r="8" spans="1:10" ht="11.25" customHeight="1" x14ac:dyDescent="0.2">
      <c r="A8" s="19" t="s">
        <v>13</v>
      </c>
      <c r="B8" s="20">
        <v>2518</v>
      </c>
      <c r="C8" s="20">
        <v>1328</v>
      </c>
      <c r="D8" s="20">
        <v>1190</v>
      </c>
      <c r="E8" s="21" t="s">
        <v>14</v>
      </c>
      <c r="F8" s="20">
        <v>5662</v>
      </c>
      <c r="G8" s="20">
        <v>2926</v>
      </c>
      <c r="H8" s="22">
        <v>2736</v>
      </c>
    </row>
    <row r="9" spans="1:10" ht="11.25" customHeight="1" x14ac:dyDescent="0.2">
      <c r="A9" s="19" t="s">
        <v>15</v>
      </c>
      <c r="B9" s="20">
        <v>2663</v>
      </c>
      <c r="C9" s="20">
        <v>1396</v>
      </c>
      <c r="D9" s="20">
        <v>1267</v>
      </c>
      <c r="E9" s="21" t="s">
        <v>16</v>
      </c>
      <c r="F9" s="20">
        <v>5730</v>
      </c>
      <c r="G9" s="20">
        <v>2974</v>
      </c>
      <c r="H9" s="22">
        <v>2756</v>
      </c>
    </row>
    <row r="10" spans="1:10" ht="11.25" customHeight="1" x14ac:dyDescent="0.2">
      <c r="A10" s="19" t="s">
        <v>17</v>
      </c>
      <c r="B10" s="20">
        <v>2808</v>
      </c>
      <c r="C10" s="20">
        <v>1444</v>
      </c>
      <c r="D10" s="20">
        <v>1364</v>
      </c>
      <c r="E10" s="21" t="s">
        <v>18</v>
      </c>
      <c r="F10" s="20">
        <v>5408</v>
      </c>
      <c r="G10" s="20">
        <v>2837</v>
      </c>
      <c r="H10" s="22">
        <v>2571</v>
      </c>
    </row>
    <row r="11" spans="1:10" ht="11.25" customHeight="1" x14ac:dyDescent="0.2">
      <c r="A11" s="19" t="s">
        <v>19</v>
      </c>
      <c r="B11" s="20">
        <v>2933</v>
      </c>
      <c r="C11" s="20">
        <v>1515</v>
      </c>
      <c r="D11" s="20">
        <v>1418</v>
      </c>
      <c r="E11" s="21" t="s">
        <v>20</v>
      </c>
      <c r="F11" s="20">
        <v>4779</v>
      </c>
      <c r="G11" s="20">
        <v>2485</v>
      </c>
      <c r="H11" s="22">
        <v>2294</v>
      </c>
    </row>
    <row r="12" spans="1:10" ht="11.25" customHeight="1" x14ac:dyDescent="0.2">
      <c r="A12" s="19" t="s">
        <v>21</v>
      </c>
      <c r="B12" s="20">
        <v>3008</v>
      </c>
      <c r="C12" s="20">
        <v>1502</v>
      </c>
      <c r="D12" s="20">
        <v>1506</v>
      </c>
      <c r="E12" s="21" t="s">
        <v>22</v>
      </c>
      <c r="F12" s="20">
        <v>4496</v>
      </c>
      <c r="G12" s="20">
        <v>2358</v>
      </c>
      <c r="H12" s="22">
        <v>2138</v>
      </c>
    </row>
    <row r="13" spans="1:10" ht="11.25" customHeight="1" x14ac:dyDescent="0.2">
      <c r="A13" s="19" t="s">
        <v>23</v>
      </c>
      <c r="B13" s="20">
        <v>3012</v>
      </c>
      <c r="C13" s="20">
        <v>1552</v>
      </c>
      <c r="D13" s="20">
        <v>1460</v>
      </c>
      <c r="E13" s="21" t="s">
        <v>24</v>
      </c>
      <c r="F13" s="20">
        <v>4659</v>
      </c>
      <c r="G13" s="20">
        <v>2392</v>
      </c>
      <c r="H13" s="22">
        <v>2267</v>
      </c>
    </row>
    <row r="14" spans="1:10" ht="11.25" customHeight="1" x14ac:dyDescent="0.2">
      <c r="A14" s="19" t="s">
        <v>25</v>
      </c>
      <c r="B14" s="20">
        <v>2850</v>
      </c>
      <c r="C14" s="20">
        <v>1429</v>
      </c>
      <c r="D14" s="20">
        <v>1421</v>
      </c>
      <c r="E14" s="21" t="s">
        <v>26</v>
      </c>
      <c r="F14" s="20">
        <v>4161</v>
      </c>
      <c r="G14" s="20">
        <v>2106</v>
      </c>
      <c r="H14" s="22">
        <v>2055</v>
      </c>
    </row>
    <row r="15" spans="1:10" ht="11.25" customHeight="1" x14ac:dyDescent="0.2">
      <c r="A15" s="19" t="s">
        <v>27</v>
      </c>
      <c r="B15" s="20">
        <v>3015</v>
      </c>
      <c r="C15" s="20">
        <v>1537</v>
      </c>
      <c r="D15" s="20">
        <v>1478</v>
      </c>
      <c r="E15" s="21" t="s">
        <v>28</v>
      </c>
      <c r="F15" s="20">
        <v>4017</v>
      </c>
      <c r="G15" s="20">
        <v>2129</v>
      </c>
      <c r="H15" s="22">
        <v>1888</v>
      </c>
    </row>
    <row r="16" spans="1:10" ht="11.25" customHeight="1" x14ac:dyDescent="0.2">
      <c r="A16" s="19" t="s">
        <v>29</v>
      </c>
      <c r="B16" s="20">
        <v>2959</v>
      </c>
      <c r="C16" s="20">
        <v>1504</v>
      </c>
      <c r="D16" s="20">
        <v>1455</v>
      </c>
      <c r="E16" s="21" t="s">
        <v>30</v>
      </c>
      <c r="F16" s="20">
        <v>3616</v>
      </c>
      <c r="G16" s="20">
        <v>1850</v>
      </c>
      <c r="H16" s="22">
        <v>1766</v>
      </c>
    </row>
    <row r="17" spans="1:8" ht="11.25" customHeight="1" x14ac:dyDescent="0.2">
      <c r="A17" s="19" t="s">
        <v>31</v>
      </c>
      <c r="B17" s="20">
        <v>3073</v>
      </c>
      <c r="C17" s="20">
        <v>1620</v>
      </c>
      <c r="D17" s="20">
        <v>1453</v>
      </c>
      <c r="E17" s="21" t="s">
        <v>32</v>
      </c>
      <c r="F17" s="20">
        <v>3482</v>
      </c>
      <c r="G17" s="20">
        <v>1758</v>
      </c>
      <c r="H17" s="22">
        <v>1724</v>
      </c>
    </row>
    <row r="18" spans="1:8" ht="11.25" customHeight="1" x14ac:dyDescent="0.2">
      <c r="A18" s="19" t="s">
        <v>33</v>
      </c>
      <c r="B18" s="20">
        <v>3140</v>
      </c>
      <c r="C18" s="20">
        <v>1573</v>
      </c>
      <c r="D18" s="20">
        <v>1567</v>
      </c>
      <c r="E18" s="21" t="s">
        <v>34</v>
      </c>
      <c r="F18" s="20">
        <v>3405</v>
      </c>
      <c r="G18" s="20">
        <v>1729</v>
      </c>
      <c r="H18" s="22">
        <v>1676</v>
      </c>
    </row>
    <row r="19" spans="1:8" ht="11.25" customHeight="1" x14ac:dyDescent="0.2">
      <c r="A19" s="19" t="s">
        <v>35</v>
      </c>
      <c r="B19" s="20">
        <v>3057</v>
      </c>
      <c r="C19" s="20">
        <v>1545</v>
      </c>
      <c r="D19" s="20">
        <v>1512</v>
      </c>
      <c r="E19" s="21" t="s">
        <v>36</v>
      </c>
      <c r="F19" s="20">
        <v>3530</v>
      </c>
      <c r="G19" s="20">
        <v>1753</v>
      </c>
      <c r="H19" s="22">
        <v>1777</v>
      </c>
    </row>
    <row r="20" spans="1:8" ht="11.25" customHeight="1" x14ac:dyDescent="0.2">
      <c r="A20" s="19" t="s">
        <v>37</v>
      </c>
      <c r="B20" s="20">
        <v>3154</v>
      </c>
      <c r="C20" s="20">
        <v>1652</v>
      </c>
      <c r="D20" s="20">
        <v>1502</v>
      </c>
      <c r="E20" s="21" t="s">
        <v>38</v>
      </c>
      <c r="F20" s="20">
        <v>3227</v>
      </c>
      <c r="G20" s="20">
        <v>1622</v>
      </c>
      <c r="H20" s="22">
        <v>1605</v>
      </c>
    </row>
    <row r="21" spans="1:8" ht="11.25" customHeight="1" x14ac:dyDescent="0.2">
      <c r="A21" s="19" t="s">
        <v>39</v>
      </c>
      <c r="B21" s="20">
        <v>3082</v>
      </c>
      <c r="C21" s="20">
        <v>1530</v>
      </c>
      <c r="D21" s="20">
        <v>1552</v>
      </c>
      <c r="E21" s="21" t="s">
        <v>40</v>
      </c>
      <c r="F21" s="20">
        <v>3282</v>
      </c>
      <c r="G21" s="20">
        <v>1631</v>
      </c>
      <c r="H21" s="22">
        <v>1651</v>
      </c>
    </row>
    <row r="22" spans="1:8" ht="11.25" customHeight="1" x14ac:dyDescent="0.2">
      <c r="A22" s="19" t="s">
        <v>41</v>
      </c>
      <c r="B22" s="20">
        <v>2987</v>
      </c>
      <c r="C22" s="20">
        <v>1548</v>
      </c>
      <c r="D22" s="20">
        <v>1439</v>
      </c>
      <c r="E22" s="21" t="s">
        <v>42</v>
      </c>
      <c r="F22" s="20">
        <v>3382</v>
      </c>
      <c r="G22" s="20">
        <v>1660</v>
      </c>
      <c r="H22" s="22">
        <v>1722</v>
      </c>
    </row>
    <row r="23" spans="1:8" ht="11.25" customHeight="1" x14ac:dyDescent="0.2">
      <c r="A23" s="19" t="s">
        <v>43</v>
      </c>
      <c r="B23" s="20">
        <v>2942</v>
      </c>
      <c r="C23" s="20">
        <v>1531</v>
      </c>
      <c r="D23" s="20">
        <v>1411</v>
      </c>
      <c r="E23" s="21" t="s">
        <v>44</v>
      </c>
      <c r="F23" s="20">
        <v>3582</v>
      </c>
      <c r="G23" s="20">
        <v>1734</v>
      </c>
      <c r="H23" s="22">
        <v>1848</v>
      </c>
    </row>
    <row r="24" spans="1:8" ht="11.25" customHeight="1" x14ac:dyDescent="0.2">
      <c r="A24" s="19" t="s">
        <v>45</v>
      </c>
      <c r="B24" s="20">
        <v>3203</v>
      </c>
      <c r="C24" s="20">
        <v>1576</v>
      </c>
      <c r="D24" s="20">
        <v>1627</v>
      </c>
      <c r="E24" s="21" t="s">
        <v>46</v>
      </c>
      <c r="F24" s="20">
        <v>3531</v>
      </c>
      <c r="G24" s="20">
        <v>1736</v>
      </c>
      <c r="H24" s="22">
        <v>1795</v>
      </c>
    </row>
    <row r="25" spans="1:8" ht="11.25" customHeight="1" x14ac:dyDescent="0.2">
      <c r="A25" s="19" t="s">
        <v>47</v>
      </c>
      <c r="B25" s="20">
        <v>3291</v>
      </c>
      <c r="C25" s="20">
        <v>1655</v>
      </c>
      <c r="D25" s="20">
        <v>1636</v>
      </c>
      <c r="E25" s="21" t="s">
        <v>48</v>
      </c>
      <c r="F25" s="20">
        <v>3884</v>
      </c>
      <c r="G25" s="20">
        <v>1805</v>
      </c>
      <c r="H25" s="22">
        <v>2079</v>
      </c>
    </row>
    <row r="26" spans="1:8" ht="11.25" customHeight="1" x14ac:dyDescent="0.2">
      <c r="A26" s="19" t="s">
        <v>49</v>
      </c>
      <c r="B26" s="20">
        <v>3332</v>
      </c>
      <c r="C26" s="20">
        <v>1651</v>
      </c>
      <c r="D26" s="20">
        <v>1681</v>
      </c>
      <c r="E26" s="21" t="s">
        <v>50</v>
      </c>
      <c r="F26" s="20">
        <v>4077</v>
      </c>
      <c r="G26" s="20">
        <v>1938</v>
      </c>
      <c r="H26" s="22">
        <v>2139</v>
      </c>
    </row>
    <row r="27" spans="1:8" ht="11.25" customHeight="1" x14ac:dyDescent="0.2">
      <c r="A27" s="19" t="s">
        <v>51</v>
      </c>
      <c r="B27" s="20">
        <v>3450</v>
      </c>
      <c r="C27" s="20">
        <v>1765</v>
      </c>
      <c r="D27" s="20">
        <v>1685</v>
      </c>
      <c r="E27" s="21" t="s">
        <v>52</v>
      </c>
      <c r="F27" s="20">
        <v>4336</v>
      </c>
      <c r="G27" s="20">
        <v>2029</v>
      </c>
      <c r="H27" s="22">
        <v>2307</v>
      </c>
    </row>
    <row r="28" spans="1:8" ht="11.25" customHeight="1" x14ac:dyDescent="0.2">
      <c r="A28" s="19" t="s">
        <v>53</v>
      </c>
      <c r="B28" s="20">
        <v>3653</v>
      </c>
      <c r="C28" s="20">
        <v>1838</v>
      </c>
      <c r="D28" s="20">
        <v>1815</v>
      </c>
      <c r="E28" s="21" t="s">
        <v>54</v>
      </c>
      <c r="F28" s="20">
        <v>4793</v>
      </c>
      <c r="G28" s="20">
        <v>2223</v>
      </c>
      <c r="H28" s="22">
        <v>2570</v>
      </c>
    </row>
    <row r="29" spans="1:8" ht="11.25" customHeight="1" x14ac:dyDescent="0.2">
      <c r="A29" s="19" t="s">
        <v>55</v>
      </c>
      <c r="B29" s="20">
        <v>3694</v>
      </c>
      <c r="C29" s="20">
        <v>1859</v>
      </c>
      <c r="D29" s="20">
        <v>1835</v>
      </c>
      <c r="E29" s="21" t="s">
        <v>56</v>
      </c>
      <c r="F29" s="20">
        <v>4931</v>
      </c>
      <c r="G29" s="20">
        <v>2264</v>
      </c>
      <c r="H29" s="22">
        <v>2667</v>
      </c>
    </row>
    <row r="30" spans="1:8" ht="11.25" customHeight="1" x14ac:dyDescent="0.2">
      <c r="A30" s="19" t="s">
        <v>57</v>
      </c>
      <c r="B30" s="20">
        <v>3753</v>
      </c>
      <c r="C30" s="20">
        <v>1857</v>
      </c>
      <c r="D30" s="20">
        <v>1896</v>
      </c>
      <c r="E30" s="21" t="s">
        <v>58</v>
      </c>
      <c r="F30" s="20">
        <v>5291</v>
      </c>
      <c r="G30" s="20">
        <v>2382</v>
      </c>
      <c r="H30" s="22">
        <v>2909</v>
      </c>
    </row>
    <row r="31" spans="1:8" ht="11.25" customHeight="1" x14ac:dyDescent="0.2">
      <c r="A31" s="19" t="s">
        <v>59</v>
      </c>
      <c r="B31" s="20">
        <v>3817</v>
      </c>
      <c r="C31" s="20">
        <v>1923</v>
      </c>
      <c r="D31" s="20">
        <v>1894</v>
      </c>
      <c r="E31" s="21" t="s">
        <v>60</v>
      </c>
      <c r="F31" s="20">
        <v>4578</v>
      </c>
      <c r="G31" s="20">
        <v>2047</v>
      </c>
      <c r="H31" s="22">
        <v>2531</v>
      </c>
    </row>
    <row r="32" spans="1:8" ht="11.25" customHeight="1" x14ac:dyDescent="0.2">
      <c r="A32" s="19" t="s">
        <v>61</v>
      </c>
      <c r="B32" s="20">
        <v>3773</v>
      </c>
      <c r="C32" s="20">
        <v>1904</v>
      </c>
      <c r="D32" s="20">
        <v>1869</v>
      </c>
      <c r="E32" s="23" t="s">
        <v>62</v>
      </c>
      <c r="F32" s="20">
        <v>2892</v>
      </c>
      <c r="G32" s="20">
        <v>1266</v>
      </c>
      <c r="H32" s="22">
        <v>1626</v>
      </c>
    </row>
    <row r="33" spans="1:8" ht="11.25" customHeight="1" x14ac:dyDescent="0.2">
      <c r="A33" s="19" t="s">
        <v>63</v>
      </c>
      <c r="B33" s="20">
        <v>3771</v>
      </c>
      <c r="C33" s="20">
        <v>1906</v>
      </c>
      <c r="D33" s="20">
        <v>1865</v>
      </c>
      <c r="E33" s="23" t="s">
        <v>64</v>
      </c>
      <c r="F33" s="20">
        <v>3548</v>
      </c>
      <c r="G33" s="20">
        <v>1618</v>
      </c>
      <c r="H33" s="22">
        <v>1930</v>
      </c>
    </row>
    <row r="34" spans="1:8" ht="11.25" customHeight="1" x14ac:dyDescent="0.2">
      <c r="A34" s="19" t="s">
        <v>65</v>
      </c>
      <c r="B34" s="20">
        <v>3647</v>
      </c>
      <c r="C34" s="20">
        <v>1850</v>
      </c>
      <c r="D34" s="20">
        <v>1797</v>
      </c>
      <c r="E34" s="23" t="s">
        <v>66</v>
      </c>
      <c r="F34" s="20">
        <v>4209</v>
      </c>
      <c r="G34" s="20">
        <v>1874</v>
      </c>
      <c r="H34" s="22">
        <v>2335</v>
      </c>
    </row>
    <row r="35" spans="1:8" ht="11.25" customHeight="1" x14ac:dyDescent="0.2">
      <c r="A35" s="19" t="s">
        <v>67</v>
      </c>
      <c r="B35" s="20">
        <v>3611</v>
      </c>
      <c r="C35" s="20">
        <v>1862</v>
      </c>
      <c r="D35" s="20">
        <v>1749</v>
      </c>
      <c r="E35" s="23" t="s">
        <v>68</v>
      </c>
      <c r="F35" s="20">
        <v>4020</v>
      </c>
      <c r="G35" s="20">
        <v>1726</v>
      </c>
      <c r="H35" s="22">
        <v>2294</v>
      </c>
    </row>
    <row r="36" spans="1:8" ht="11.25" customHeight="1" x14ac:dyDescent="0.2">
      <c r="A36" s="19" t="s">
        <v>69</v>
      </c>
      <c r="B36" s="20">
        <v>3742</v>
      </c>
      <c r="C36" s="20">
        <v>1908</v>
      </c>
      <c r="D36" s="20">
        <v>1834</v>
      </c>
      <c r="E36" s="23" t="s">
        <v>70</v>
      </c>
      <c r="F36" s="20">
        <v>3971</v>
      </c>
      <c r="G36" s="20">
        <v>1725</v>
      </c>
      <c r="H36" s="22">
        <v>2246</v>
      </c>
    </row>
    <row r="37" spans="1:8" ht="11.25" customHeight="1" x14ac:dyDescent="0.2">
      <c r="A37" s="19" t="s">
        <v>71</v>
      </c>
      <c r="B37" s="20">
        <v>3698</v>
      </c>
      <c r="C37" s="20">
        <v>1889</v>
      </c>
      <c r="D37" s="20">
        <v>1809</v>
      </c>
      <c r="E37" s="23" t="s">
        <v>72</v>
      </c>
      <c r="F37" s="20">
        <v>3448</v>
      </c>
      <c r="G37" s="20">
        <v>1492</v>
      </c>
      <c r="H37" s="22">
        <v>1956</v>
      </c>
    </row>
    <row r="38" spans="1:8" ht="11.25" customHeight="1" x14ac:dyDescent="0.2">
      <c r="A38" s="19" t="s">
        <v>73</v>
      </c>
      <c r="B38" s="20">
        <v>3766</v>
      </c>
      <c r="C38" s="20">
        <v>1909</v>
      </c>
      <c r="D38" s="20">
        <v>1857</v>
      </c>
      <c r="E38" s="23" t="s">
        <v>74</v>
      </c>
      <c r="F38" s="20">
        <v>3032</v>
      </c>
      <c r="G38" s="20">
        <v>1328</v>
      </c>
      <c r="H38" s="22">
        <v>1704</v>
      </c>
    </row>
    <row r="39" spans="1:8" ht="11.25" customHeight="1" x14ac:dyDescent="0.2">
      <c r="A39" s="19" t="s">
        <v>75</v>
      </c>
      <c r="B39" s="20">
        <v>3875</v>
      </c>
      <c r="C39" s="20">
        <v>2028</v>
      </c>
      <c r="D39" s="20">
        <v>1847</v>
      </c>
      <c r="E39" s="23" t="s">
        <v>76</v>
      </c>
      <c r="F39" s="20">
        <v>2555</v>
      </c>
      <c r="G39" s="20">
        <v>1101</v>
      </c>
      <c r="H39" s="22">
        <v>1454</v>
      </c>
    </row>
    <row r="40" spans="1:8" ht="11.25" customHeight="1" x14ac:dyDescent="0.2">
      <c r="A40" s="19" t="s">
        <v>77</v>
      </c>
      <c r="B40" s="20">
        <v>3944</v>
      </c>
      <c r="C40" s="20">
        <v>2010</v>
      </c>
      <c r="D40" s="20">
        <v>1934</v>
      </c>
      <c r="E40" s="23" t="s">
        <v>78</v>
      </c>
      <c r="F40" s="20">
        <v>2591</v>
      </c>
      <c r="G40" s="20">
        <v>1135</v>
      </c>
      <c r="H40" s="22">
        <v>1456</v>
      </c>
    </row>
    <row r="41" spans="1:8" ht="11.25" customHeight="1" x14ac:dyDescent="0.2">
      <c r="A41" s="19" t="s">
        <v>79</v>
      </c>
      <c r="B41" s="20">
        <v>4068</v>
      </c>
      <c r="C41" s="20">
        <v>2052</v>
      </c>
      <c r="D41" s="20">
        <v>2016</v>
      </c>
      <c r="E41" s="23" t="s">
        <v>80</v>
      </c>
      <c r="F41" s="20">
        <v>2244</v>
      </c>
      <c r="G41" s="20">
        <v>992</v>
      </c>
      <c r="H41" s="22">
        <v>1252</v>
      </c>
    </row>
    <row r="42" spans="1:8" ht="11.25" customHeight="1" x14ac:dyDescent="0.2">
      <c r="A42" s="19" t="s">
        <v>81</v>
      </c>
      <c r="B42" s="20">
        <v>4008</v>
      </c>
      <c r="C42" s="20">
        <v>2055</v>
      </c>
      <c r="D42" s="20">
        <v>1953</v>
      </c>
      <c r="E42" s="23" t="s">
        <v>82</v>
      </c>
      <c r="F42" s="20">
        <v>2137</v>
      </c>
      <c r="G42" s="20">
        <v>916</v>
      </c>
      <c r="H42" s="22">
        <v>1221</v>
      </c>
    </row>
    <row r="43" spans="1:8" ht="11.25" customHeight="1" x14ac:dyDescent="0.2">
      <c r="A43" s="19" t="s">
        <v>83</v>
      </c>
      <c r="B43" s="20">
        <v>4236</v>
      </c>
      <c r="C43" s="20">
        <v>2155</v>
      </c>
      <c r="D43" s="20">
        <v>2081</v>
      </c>
      <c r="E43" s="23" t="s">
        <v>84</v>
      </c>
      <c r="F43" s="20">
        <v>1549</v>
      </c>
      <c r="G43" s="20">
        <v>653</v>
      </c>
      <c r="H43" s="22">
        <v>896</v>
      </c>
    </row>
    <row r="44" spans="1:8" ht="11.25" customHeight="1" x14ac:dyDescent="0.2">
      <c r="A44" s="19" t="s">
        <v>85</v>
      </c>
      <c r="B44" s="20">
        <v>4486</v>
      </c>
      <c r="C44" s="20">
        <v>2305</v>
      </c>
      <c r="D44" s="20">
        <v>2181</v>
      </c>
      <c r="E44" s="23" t="s">
        <v>86</v>
      </c>
      <c r="F44" s="20">
        <v>1262</v>
      </c>
      <c r="G44" s="20">
        <v>507</v>
      </c>
      <c r="H44" s="22">
        <v>755</v>
      </c>
    </row>
    <row r="45" spans="1:8" ht="11.25" customHeight="1" x14ac:dyDescent="0.2">
      <c r="A45" s="19" t="s">
        <v>87</v>
      </c>
      <c r="B45" s="20">
        <v>4491</v>
      </c>
      <c r="C45" s="20">
        <v>2307</v>
      </c>
      <c r="D45" s="20">
        <v>2184</v>
      </c>
      <c r="E45" s="23" t="s">
        <v>88</v>
      </c>
      <c r="F45" s="20">
        <v>1066</v>
      </c>
      <c r="G45" s="20">
        <v>401</v>
      </c>
      <c r="H45" s="22">
        <v>665</v>
      </c>
    </row>
    <row r="46" spans="1:8" ht="11.25" customHeight="1" x14ac:dyDescent="0.2">
      <c r="A46" s="19" t="s">
        <v>89</v>
      </c>
      <c r="B46" s="20">
        <v>4518</v>
      </c>
      <c r="C46" s="20">
        <v>2275</v>
      </c>
      <c r="D46" s="20">
        <v>2243</v>
      </c>
      <c r="E46" s="23" t="s">
        <v>90</v>
      </c>
      <c r="F46" s="20">
        <v>871</v>
      </c>
      <c r="G46" s="20">
        <v>309</v>
      </c>
      <c r="H46" s="22">
        <v>562</v>
      </c>
    </row>
    <row r="47" spans="1:8" ht="11.25" customHeight="1" x14ac:dyDescent="0.2">
      <c r="A47" s="19" t="s">
        <v>91</v>
      </c>
      <c r="B47" s="20">
        <v>4642</v>
      </c>
      <c r="C47" s="20">
        <v>2343</v>
      </c>
      <c r="D47" s="20">
        <v>2299</v>
      </c>
      <c r="E47" s="23" t="s">
        <v>92</v>
      </c>
      <c r="F47" s="20">
        <v>721</v>
      </c>
      <c r="G47" s="20">
        <v>216</v>
      </c>
      <c r="H47" s="22">
        <v>505</v>
      </c>
    </row>
    <row r="48" spans="1:8" ht="11.25" customHeight="1" x14ac:dyDescent="0.2">
      <c r="A48" s="19" t="s">
        <v>93</v>
      </c>
      <c r="B48" s="20">
        <v>4798</v>
      </c>
      <c r="C48" s="20">
        <v>2484</v>
      </c>
      <c r="D48" s="20">
        <v>2314</v>
      </c>
      <c r="E48" s="23" t="s">
        <v>94</v>
      </c>
      <c r="F48" s="20">
        <v>500</v>
      </c>
      <c r="G48" s="20">
        <v>150</v>
      </c>
      <c r="H48" s="22">
        <v>350</v>
      </c>
    </row>
    <row r="49" spans="1:10" ht="11.25" customHeight="1" x14ac:dyDescent="0.2">
      <c r="A49" s="19" t="s">
        <v>95</v>
      </c>
      <c r="B49" s="20">
        <v>4839</v>
      </c>
      <c r="C49" s="20">
        <v>2530</v>
      </c>
      <c r="D49" s="20">
        <v>2309</v>
      </c>
      <c r="E49" s="23" t="s">
        <v>96</v>
      </c>
      <c r="F49" s="20">
        <v>418</v>
      </c>
      <c r="G49" s="20">
        <v>123</v>
      </c>
      <c r="H49" s="22">
        <v>295</v>
      </c>
    </row>
    <row r="50" spans="1:10" ht="11.25" customHeight="1" x14ac:dyDescent="0.2">
      <c r="A50" s="19" t="s">
        <v>97</v>
      </c>
      <c r="B50" s="20">
        <v>4983</v>
      </c>
      <c r="C50" s="20">
        <v>2612</v>
      </c>
      <c r="D50" s="20">
        <v>2371</v>
      </c>
      <c r="E50" s="23" t="s">
        <v>98</v>
      </c>
      <c r="F50" s="20">
        <v>305</v>
      </c>
      <c r="G50" s="20">
        <v>69</v>
      </c>
      <c r="H50" s="22">
        <v>236</v>
      </c>
    </row>
    <row r="51" spans="1:10" ht="11.25" customHeight="1" x14ac:dyDescent="0.2">
      <c r="A51" s="19" t="s">
        <v>99</v>
      </c>
      <c r="B51" s="20">
        <v>5196</v>
      </c>
      <c r="C51" s="20">
        <v>2697</v>
      </c>
      <c r="D51" s="20">
        <v>2499</v>
      </c>
      <c r="E51" s="23" t="s">
        <v>100</v>
      </c>
      <c r="F51" s="20">
        <v>259</v>
      </c>
      <c r="G51" s="20">
        <v>68</v>
      </c>
      <c r="H51" s="22">
        <v>191</v>
      </c>
    </row>
    <row r="52" spans="1:10" ht="11.25" customHeight="1" x14ac:dyDescent="0.2">
      <c r="A52" s="19" t="s">
        <v>101</v>
      </c>
      <c r="B52" s="20">
        <v>5465</v>
      </c>
      <c r="C52" s="20">
        <v>2843</v>
      </c>
      <c r="D52" s="20">
        <v>2622</v>
      </c>
      <c r="E52" s="23" t="s">
        <v>102</v>
      </c>
      <c r="F52" s="20">
        <v>200</v>
      </c>
      <c r="G52" s="20">
        <v>39</v>
      </c>
      <c r="H52" s="22">
        <v>161</v>
      </c>
    </row>
    <row r="53" spans="1:10" ht="11.25" customHeight="1" x14ac:dyDescent="0.2">
      <c r="A53" s="19" t="s">
        <v>103</v>
      </c>
      <c r="B53" s="20">
        <v>5767</v>
      </c>
      <c r="C53" s="20">
        <v>2996</v>
      </c>
      <c r="D53" s="20">
        <v>2771</v>
      </c>
      <c r="E53" s="23" t="s">
        <v>104</v>
      </c>
      <c r="F53" s="20">
        <v>127</v>
      </c>
      <c r="G53" s="20">
        <v>17</v>
      </c>
      <c r="H53" s="22">
        <v>110</v>
      </c>
    </row>
    <row r="54" spans="1:10" ht="11.25" customHeight="1" x14ac:dyDescent="0.2">
      <c r="A54" s="19" t="s">
        <v>105</v>
      </c>
      <c r="B54" s="20">
        <v>6260</v>
      </c>
      <c r="C54" s="20">
        <v>3214</v>
      </c>
      <c r="D54" s="20">
        <v>3046</v>
      </c>
      <c r="E54" s="23" t="s">
        <v>106</v>
      </c>
      <c r="F54" s="20">
        <v>96</v>
      </c>
      <c r="G54" s="20">
        <v>16</v>
      </c>
      <c r="H54" s="22">
        <v>80</v>
      </c>
    </row>
    <row r="55" spans="1:10" ht="11.25" customHeight="1" x14ac:dyDescent="0.2">
      <c r="A55" s="19" t="s">
        <v>107</v>
      </c>
      <c r="B55" s="20">
        <v>6341</v>
      </c>
      <c r="C55" s="20">
        <v>3365</v>
      </c>
      <c r="D55" s="20">
        <v>2976</v>
      </c>
      <c r="E55" s="23" t="s">
        <v>108</v>
      </c>
      <c r="F55" s="20">
        <v>64</v>
      </c>
      <c r="G55" s="20">
        <v>14</v>
      </c>
      <c r="H55" s="22">
        <v>50</v>
      </c>
    </row>
    <row r="56" spans="1:10" ht="11.25" customHeight="1" thickBot="1" x14ac:dyDescent="0.25">
      <c r="A56" s="24"/>
      <c r="B56" s="25" t="s">
        <v>4</v>
      </c>
      <c r="C56" s="25" t="s">
        <v>4</v>
      </c>
      <c r="D56" s="25" t="s">
        <v>4</v>
      </c>
      <c r="E56" s="26" t="s">
        <v>109</v>
      </c>
      <c r="F56" s="27">
        <v>126</v>
      </c>
      <c r="G56" s="27">
        <v>10</v>
      </c>
      <c r="H56" s="28">
        <v>116</v>
      </c>
    </row>
    <row r="57" spans="1:10" ht="9" customHeight="1" thickBot="1" x14ac:dyDescent="0.25">
      <c r="A57" s="11"/>
      <c r="B57" s="11"/>
      <c r="C57" s="11"/>
      <c r="D57" s="11"/>
      <c r="E57" s="11"/>
      <c r="F57" s="11"/>
      <c r="G57" s="11"/>
      <c r="H57" s="11"/>
    </row>
    <row r="58" spans="1:10" ht="15" customHeight="1" x14ac:dyDescent="0.2">
      <c r="A58" s="3" t="s">
        <v>7</v>
      </c>
      <c r="B58" s="4" t="s">
        <v>3</v>
      </c>
      <c r="C58" s="4" t="s">
        <v>1</v>
      </c>
      <c r="D58" s="4" t="s">
        <v>2</v>
      </c>
      <c r="E58" s="4" t="s">
        <v>7</v>
      </c>
      <c r="F58" s="4" t="s">
        <v>3</v>
      </c>
      <c r="G58" s="4" t="s">
        <v>1</v>
      </c>
      <c r="H58" s="5" t="s">
        <v>2</v>
      </c>
    </row>
    <row r="59" spans="1:10" ht="12" customHeight="1" thickBot="1" x14ac:dyDescent="0.25">
      <c r="A59" s="13" t="s">
        <v>110</v>
      </c>
      <c r="B59" s="14">
        <f>SUM(B61:B70)+SUM(F61:F71)</f>
        <v>344406</v>
      </c>
      <c r="C59" s="14">
        <f>SUM(C61:C70)+SUM(G61:G71)</f>
        <v>170822</v>
      </c>
      <c r="D59" s="14">
        <f>SUM(D61:D70)+SUM(H61:H71)</f>
        <v>173584</v>
      </c>
      <c r="E59" s="15"/>
      <c r="F59" s="16"/>
      <c r="G59" s="16"/>
      <c r="H59" s="17"/>
    </row>
    <row r="60" spans="1:10" ht="5.25" customHeight="1" thickTop="1" x14ac:dyDescent="0.2">
      <c r="A60" s="29"/>
      <c r="B60" s="30"/>
      <c r="C60" s="30"/>
      <c r="D60" s="30"/>
      <c r="E60" s="15"/>
      <c r="F60" s="16"/>
      <c r="G60" s="16"/>
      <c r="H60" s="17"/>
    </row>
    <row r="61" spans="1:10" ht="11.25" customHeight="1" x14ac:dyDescent="0.2">
      <c r="A61" s="19" t="s">
        <v>111</v>
      </c>
      <c r="B61" s="20">
        <f>SUM(B6:B10)</f>
        <v>12651</v>
      </c>
      <c r="C61" s="20">
        <f>SUM(C6:C10)</f>
        <v>6592</v>
      </c>
      <c r="D61" s="20">
        <f>SUM(D6:D10)</f>
        <v>6059</v>
      </c>
      <c r="E61" s="23" t="s">
        <v>112</v>
      </c>
      <c r="F61" s="20">
        <f>SUM(F6:F10)</f>
        <v>29175</v>
      </c>
      <c r="G61" s="20">
        <f>SUM(G6:G10)</f>
        <v>15173</v>
      </c>
      <c r="H61" s="22">
        <f>SUM(H6:H10)</f>
        <v>14002</v>
      </c>
    </row>
    <row r="62" spans="1:10" ht="11.25" customHeight="1" x14ac:dyDescent="0.2">
      <c r="A62" s="19" t="s">
        <v>113</v>
      </c>
      <c r="B62" s="20">
        <f>SUM(B11:B15)</f>
        <v>14818</v>
      </c>
      <c r="C62" s="20">
        <f>SUM(C11:C15)</f>
        <v>7535</v>
      </c>
      <c r="D62" s="20">
        <f>SUM(D11:D15)</f>
        <v>7283</v>
      </c>
      <c r="E62" s="23" t="s">
        <v>114</v>
      </c>
      <c r="F62" s="20">
        <f>SUM(F11:F15)</f>
        <v>22112</v>
      </c>
      <c r="G62" s="20">
        <f>SUM(G11:G15)</f>
        <v>11470</v>
      </c>
      <c r="H62" s="22">
        <f>SUM(H11:H15)</f>
        <v>10642</v>
      </c>
    </row>
    <row r="63" spans="1:10" ht="11.25" customHeight="1" x14ac:dyDescent="0.2">
      <c r="A63" s="19" t="s">
        <v>115</v>
      </c>
      <c r="B63" s="20">
        <f>SUM(B16:B20)</f>
        <v>15383</v>
      </c>
      <c r="C63" s="20">
        <f>SUM(C16:C20)</f>
        <v>7894</v>
      </c>
      <c r="D63" s="20">
        <f>SUM(D16:D20)</f>
        <v>7489</v>
      </c>
      <c r="E63" s="23" t="s">
        <v>116</v>
      </c>
      <c r="F63" s="20">
        <f>SUM(F16:F20)</f>
        <v>17260</v>
      </c>
      <c r="G63" s="20">
        <f>SUM(G16:G20)</f>
        <v>8712</v>
      </c>
      <c r="H63" s="22">
        <f>SUM(H16:H20)</f>
        <v>8548</v>
      </c>
    </row>
    <row r="64" spans="1:10" ht="11.25" customHeight="1" x14ac:dyDescent="0.2">
      <c r="A64" s="19" t="s">
        <v>117</v>
      </c>
      <c r="B64" s="20">
        <f>SUM(B21:B25)</f>
        <v>15505</v>
      </c>
      <c r="C64" s="20">
        <f>SUM(C21:C25)</f>
        <v>7840</v>
      </c>
      <c r="D64" s="20">
        <f>SUM(D21:D25)</f>
        <v>7665</v>
      </c>
      <c r="E64" s="23" t="s">
        <v>118</v>
      </c>
      <c r="F64" s="20">
        <f>SUM(F21:F25)</f>
        <v>17661</v>
      </c>
      <c r="G64" s="20">
        <f>SUM(G21:G25)</f>
        <v>8566</v>
      </c>
      <c r="H64" s="22">
        <f>SUM(H21:H25)</f>
        <v>9095</v>
      </c>
      <c r="I64" s="31"/>
      <c r="J64" s="31"/>
    </row>
    <row r="65" spans="1:8" ht="11.25" customHeight="1" x14ac:dyDescent="0.2">
      <c r="A65" s="19" t="s">
        <v>119</v>
      </c>
      <c r="B65" s="20">
        <f>SUM(B26:B30)</f>
        <v>17882</v>
      </c>
      <c r="C65" s="20">
        <f>SUM(C26:C30)</f>
        <v>8970</v>
      </c>
      <c r="D65" s="20">
        <f>SUM(D26:D30)</f>
        <v>8912</v>
      </c>
      <c r="E65" s="23" t="s">
        <v>120</v>
      </c>
      <c r="F65" s="20">
        <f>SUM(F26:F30)</f>
        <v>23428</v>
      </c>
      <c r="G65" s="20">
        <f>SUM(G26:G30)</f>
        <v>10836</v>
      </c>
      <c r="H65" s="22">
        <f>SUM(H26:H30)</f>
        <v>12592</v>
      </c>
    </row>
    <row r="66" spans="1:8" ht="11.25" customHeight="1" x14ac:dyDescent="0.2">
      <c r="A66" s="19" t="s">
        <v>121</v>
      </c>
      <c r="B66" s="20">
        <f>SUM(B31:B35)</f>
        <v>18619</v>
      </c>
      <c r="C66" s="20">
        <f>SUM(C31:C35)</f>
        <v>9445</v>
      </c>
      <c r="D66" s="20">
        <f>SUM(D31:D35)</f>
        <v>9174</v>
      </c>
      <c r="E66" s="23" t="s">
        <v>122</v>
      </c>
      <c r="F66" s="20">
        <f>SUM(F31:F35)</f>
        <v>19247</v>
      </c>
      <c r="G66" s="20">
        <f>SUM(G31:G35)</f>
        <v>8531</v>
      </c>
      <c r="H66" s="22">
        <f>SUM(H31:H35)</f>
        <v>10716</v>
      </c>
    </row>
    <row r="67" spans="1:8" ht="11.25" customHeight="1" x14ac:dyDescent="0.2">
      <c r="A67" s="19" t="s">
        <v>123</v>
      </c>
      <c r="B67" s="20">
        <f>SUM(B36:B40)</f>
        <v>19025</v>
      </c>
      <c r="C67" s="20">
        <f>SUM(C36:C40)</f>
        <v>9744</v>
      </c>
      <c r="D67" s="20">
        <f>SUM(D36:D40)</f>
        <v>9281</v>
      </c>
      <c r="E67" s="23" t="s">
        <v>124</v>
      </c>
      <c r="F67" s="20">
        <f>SUM(F36:F40)</f>
        <v>15597</v>
      </c>
      <c r="G67" s="20">
        <f>SUM(G36:G40)</f>
        <v>6781</v>
      </c>
      <c r="H67" s="22">
        <f>SUM(H36:H40)</f>
        <v>8816</v>
      </c>
    </row>
    <row r="68" spans="1:8" ht="11.25" customHeight="1" x14ac:dyDescent="0.2">
      <c r="A68" s="19" t="s">
        <v>125</v>
      </c>
      <c r="B68" s="20">
        <f>SUM(B41:B45)</f>
        <v>21289</v>
      </c>
      <c r="C68" s="20">
        <f>SUM(C41:C45)</f>
        <v>10874</v>
      </c>
      <c r="D68" s="20">
        <f>SUM(D41:D45)</f>
        <v>10415</v>
      </c>
      <c r="E68" s="23" t="s">
        <v>126</v>
      </c>
      <c r="F68" s="20">
        <f>SUM(F41:F45)</f>
        <v>8258</v>
      </c>
      <c r="G68" s="20">
        <f>SUM(G41:G45)</f>
        <v>3469</v>
      </c>
      <c r="H68" s="22">
        <f>SUM(H41:H45)</f>
        <v>4789</v>
      </c>
    </row>
    <row r="69" spans="1:8" ht="11.25" customHeight="1" x14ac:dyDescent="0.2">
      <c r="A69" s="19" t="s">
        <v>127</v>
      </c>
      <c r="B69" s="20">
        <f>SUM(B46:B50)</f>
        <v>23780</v>
      </c>
      <c r="C69" s="20">
        <f>SUM(C46:C50)</f>
        <v>12244</v>
      </c>
      <c r="D69" s="20">
        <f>SUM(D46:D50)</f>
        <v>11536</v>
      </c>
      <c r="E69" s="23" t="s">
        <v>128</v>
      </c>
      <c r="F69" s="20">
        <f>SUM(F46:F50)</f>
        <v>2815</v>
      </c>
      <c r="G69" s="20">
        <f>SUM(G46:G50)</f>
        <v>867</v>
      </c>
      <c r="H69" s="22">
        <f>SUM(H46:H50)</f>
        <v>1948</v>
      </c>
    </row>
    <row r="70" spans="1:8" ht="11.25" customHeight="1" x14ac:dyDescent="0.2">
      <c r="A70" s="19" t="s">
        <v>129</v>
      </c>
      <c r="B70" s="20">
        <f>SUM(B51:B55)</f>
        <v>29029</v>
      </c>
      <c r="C70" s="20">
        <f>SUM(C51:C55)</f>
        <v>15115</v>
      </c>
      <c r="D70" s="20">
        <f>SUM(D51:D55)</f>
        <v>13914</v>
      </c>
      <c r="E70" s="23" t="s">
        <v>130</v>
      </c>
      <c r="F70" s="20">
        <f>SUM(F51:F55)</f>
        <v>746</v>
      </c>
      <c r="G70" s="20">
        <f>SUM(G51:G55)</f>
        <v>154</v>
      </c>
      <c r="H70" s="22">
        <f>SUM(H51:H55)</f>
        <v>592</v>
      </c>
    </row>
    <row r="71" spans="1:8" ht="11.25" customHeight="1" thickBot="1" x14ac:dyDescent="0.25">
      <c r="A71" s="32"/>
      <c r="B71" s="27"/>
      <c r="C71" s="27"/>
      <c r="D71" s="27"/>
      <c r="E71" s="26" t="s">
        <v>131</v>
      </c>
      <c r="F71" s="27">
        <f>F56</f>
        <v>126</v>
      </c>
      <c r="G71" s="27">
        <f>G56</f>
        <v>10</v>
      </c>
      <c r="H71" s="28">
        <f>H56</f>
        <v>116</v>
      </c>
    </row>
    <row r="72" spans="1:8" ht="13.8" thickBot="1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33" t="s">
        <v>132</v>
      </c>
      <c r="B73" s="34"/>
      <c r="C73" s="35" t="s">
        <v>3</v>
      </c>
      <c r="D73" s="34"/>
      <c r="E73" s="35" t="s">
        <v>133</v>
      </c>
      <c r="F73" s="34"/>
      <c r="G73" s="35" t="s">
        <v>2</v>
      </c>
      <c r="H73" s="36"/>
    </row>
    <row r="74" spans="1:8" ht="13.8" thickBot="1" x14ac:dyDescent="0.25">
      <c r="A74" s="37" t="s">
        <v>8</v>
      </c>
      <c r="B74" s="38"/>
      <c r="C74" s="39">
        <f>SUM(C75:C77)</f>
        <v>344406</v>
      </c>
      <c r="D74" s="40" t="str">
        <f>IF(C74=B59,"","ERROR")</f>
        <v/>
      </c>
      <c r="E74" s="39">
        <f t="shared" ref="E74:G74" si="0">SUM(E75:E77)</f>
        <v>170822</v>
      </c>
      <c r="F74" s="40" t="str">
        <f>IF(E74=C59,"","ERROR")</f>
        <v/>
      </c>
      <c r="G74" s="39">
        <f t="shared" si="0"/>
        <v>173584</v>
      </c>
      <c r="H74" s="41" t="str">
        <f>IF(G74=D59,"","ERROR")</f>
        <v/>
      </c>
    </row>
    <row r="75" spans="1:8" ht="13.8" thickTop="1" x14ac:dyDescent="0.2">
      <c r="A75" s="42" t="s">
        <v>134</v>
      </c>
      <c r="B75" s="21" t="s">
        <v>135</v>
      </c>
      <c r="C75" s="43">
        <f>E75+G75</f>
        <v>42852</v>
      </c>
      <c r="D75" s="44">
        <f>C75/C74</f>
        <v>0.12442291946133342</v>
      </c>
      <c r="E75" s="43">
        <f>SUM(C61:C63)</f>
        <v>22021</v>
      </c>
      <c r="F75" s="44">
        <f>E75/E74</f>
        <v>0.12891196684267833</v>
      </c>
      <c r="G75" s="43">
        <f>SUM(D61:D63)</f>
        <v>20831</v>
      </c>
      <c r="H75" s="45">
        <f>G75/G74</f>
        <v>0.12000530002765232</v>
      </c>
    </row>
    <row r="76" spans="1:8" x14ac:dyDescent="0.2">
      <c r="A76" s="42" t="s">
        <v>136</v>
      </c>
      <c r="B76" s="21" t="s">
        <v>137</v>
      </c>
      <c r="C76" s="46">
        <f>E76+G76</f>
        <v>213676</v>
      </c>
      <c r="D76" s="47">
        <f>C76/C74</f>
        <v>0.62041892417669842</v>
      </c>
      <c r="E76" s="46">
        <f>SUM(C64:C70,G61:G63)</f>
        <v>109587</v>
      </c>
      <c r="F76" s="47">
        <f>E76/E74</f>
        <v>0.64152743791783262</v>
      </c>
      <c r="G76" s="46">
        <f>SUM(D64:D70,H61:H63)</f>
        <v>104089</v>
      </c>
      <c r="H76" s="48">
        <f>G76/G74</f>
        <v>0.59964628076320403</v>
      </c>
    </row>
    <row r="77" spans="1:8" ht="13.8" thickBot="1" x14ac:dyDescent="0.25">
      <c r="A77" s="49" t="s">
        <v>138</v>
      </c>
      <c r="B77" s="50" t="s">
        <v>139</v>
      </c>
      <c r="C77" s="51">
        <f>E77+G77</f>
        <v>87878</v>
      </c>
      <c r="D77" s="52">
        <f>C77/C74</f>
        <v>0.25515815636196815</v>
      </c>
      <c r="E77" s="51">
        <f>SUM(G64:G71)</f>
        <v>39214</v>
      </c>
      <c r="F77" s="52">
        <f>E77/E74</f>
        <v>0.22956059523948905</v>
      </c>
      <c r="G77" s="51">
        <f>SUM(H64:H71)</f>
        <v>48664</v>
      </c>
      <c r="H77" s="53">
        <f>G77/G74</f>
        <v>0.28034841920914372</v>
      </c>
    </row>
    <row r="78" spans="1:8" x14ac:dyDescent="0.2">
      <c r="A78" s="54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1"/>
  <conditionalFormatting sqref="C74">
    <cfRule type="cellIs" dxfId="20" priority="3" operator="notEqual">
      <formula>$B$59</formula>
    </cfRule>
  </conditionalFormatting>
  <conditionalFormatting sqref="E74">
    <cfRule type="cellIs" dxfId="19" priority="2" operator="notEqual">
      <formula>$C$59</formula>
    </cfRule>
  </conditionalFormatting>
  <conditionalFormatting sqref="G74">
    <cfRule type="cellIs" dxfId="18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7" customWidth="1"/>
    <col min="5" max="5" width="11.21875" style="12" customWidth="1"/>
    <col min="6" max="8" width="11.21875" style="7" customWidth="1"/>
    <col min="9" max="16384" width="9" style="7"/>
  </cols>
  <sheetData>
    <row r="1" spans="1:10" ht="18.7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6"/>
      <c r="J1" s="6"/>
    </row>
    <row r="2" spans="1:10" ht="16.5" customHeight="1" thickBot="1" x14ac:dyDescent="0.25">
      <c r="A2" s="2"/>
      <c r="B2" s="2"/>
      <c r="C2" s="2"/>
      <c r="D2" s="2"/>
      <c r="E2" s="8"/>
      <c r="F2" s="2"/>
      <c r="G2" s="2"/>
      <c r="H2" s="9" t="s">
        <v>146</v>
      </c>
      <c r="I2" s="6"/>
      <c r="J2" s="10"/>
    </row>
    <row r="3" spans="1:10" s="12" customFormat="1" ht="15" customHeight="1" x14ac:dyDescent="0.2">
      <c r="A3" s="3" t="s">
        <v>6</v>
      </c>
      <c r="B3" s="4" t="s">
        <v>3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1</v>
      </c>
      <c r="H3" s="5" t="s">
        <v>2</v>
      </c>
      <c r="I3" s="11"/>
      <c r="J3" s="11"/>
    </row>
    <row r="4" spans="1:10" ht="12" customHeight="1" thickBot="1" x14ac:dyDescent="0.25">
      <c r="A4" s="13" t="s">
        <v>8</v>
      </c>
      <c r="B4" s="14">
        <f>SUM(B6:B55,F6:F56)</f>
        <v>344482</v>
      </c>
      <c r="C4" s="14">
        <f>SUM(C6:C55,G6:G56)</f>
        <v>170858</v>
      </c>
      <c r="D4" s="14">
        <f>SUM(D6:D55,H6:H56)</f>
        <v>173624</v>
      </c>
      <c r="E4" s="15"/>
      <c r="F4" s="16"/>
      <c r="G4" s="16"/>
      <c r="H4" s="17"/>
    </row>
    <row r="5" spans="1:10" ht="5.25" customHeight="1" thickTop="1" x14ac:dyDescent="0.2">
      <c r="A5" s="18"/>
      <c r="B5" s="16"/>
      <c r="C5" s="16"/>
      <c r="D5" s="16"/>
      <c r="E5" s="15"/>
      <c r="F5" s="16"/>
      <c r="G5" s="16"/>
      <c r="H5" s="17"/>
    </row>
    <row r="6" spans="1:10" ht="11.25" customHeight="1" x14ac:dyDescent="0.2">
      <c r="A6" s="19" t="s">
        <v>9</v>
      </c>
      <c r="B6" s="20">
        <v>2322</v>
      </c>
      <c r="C6" s="20">
        <v>1204</v>
      </c>
      <c r="D6" s="20">
        <v>1118</v>
      </c>
      <c r="E6" s="21" t="s">
        <v>10</v>
      </c>
      <c r="F6" s="20">
        <v>6260</v>
      </c>
      <c r="G6" s="20">
        <v>3196</v>
      </c>
      <c r="H6" s="22">
        <v>3064</v>
      </c>
    </row>
    <row r="7" spans="1:10" ht="11.25" customHeight="1" x14ac:dyDescent="0.2">
      <c r="A7" s="19" t="s">
        <v>11</v>
      </c>
      <c r="B7" s="20">
        <v>2335</v>
      </c>
      <c r="C7" s="20">
        <v>1206</v>
      </c>
      <c r="D7" s="20">
        <v>1129</v>
      </c>
      <c r="E7" s="21" t="s">
        <v>12</v>
      </c>
      <c r="F7" s="20">
        <v>6141</v>
      </c>
      <c r="G7" s="20">
        <v>3262</v>
      </c>
      <c r="H7" s="22">
        <v>2879</v>
      </c>
    </row>
    <row r="8" spans="1:10" ht="11.25" customHeight="1" x14ac:dyDescent="0.2">
      <c r="A8" s="19" t="s">
        <v>13</v>
      </c>
      <c r="B8" s="20">
        <v>2503</v>
      </c>
      <c r="C8" s="20">
        <v>1310</v>
      </c>
      <c r="D8" s="20">
        <v>1193</v>
      </c>
      <c r="E8" s="21" t="s">
        <v>14</v>
      </c>
      <c r="F8" s="20">
        <v>5637</v>
      </c>
      <c r="G8" s="20">
        <v>2917</v>
      </c>
      <c r="H8" s="22">
        <v>2720</v>
      </c>
    </row>
    <row r="9" spans="1:10" ht="11.25" customHeight="1" x14ac:dyDescent="0.2">
      <c r="A9" s="19" t="s">
        <v>15</v>
      </c>
      <c r="B9" s="20">
        <v>2668</v>
      </c>
      <c r="C9" s="20">
        <v>1410</v>
      </c>
      <c r="D9" s="20">
        <v>1258</v>
      </c>
      <c r="E9" s="21" t="s">
        <v>16</v>
      </c>
      <c r="F9" s="20">
        <v>5767</v>
      </c>
      <c r="G9" s="20">
        <v>2973</v>
      </c>
      <c r="H9" s="22">
        <v>2794</v>
      </c>
    </row>
    <row r="10" spans="1:10" ht="11.25" customHeight="1" x14ac:dyDescent="0.2">
      <c r="A10" s="19" t="s">
        <v>17</v>
      </c>
      <c r="B10" s="20">
        <v>2802</v>
      </c>
      <c r="C10" s="20">
        <v>1458</v>
      </c>
      <c r="D10" s="20">
        <v>1344</v>
      </c>
      <c r="E10" s="21" t="s">
        <v>18</v>
      </c>
      <c r="F10" s="20">
        <v>5412</v>
      </c>
      <c r="G10" s="20">
        <v>2843</v>
      </c>
      <c r="H10" s="22">
        <v>2569</v>
      </c>
    </row>
    <row r="11" spans="1:10" ht="11.25" customHeight="1" x14ac:dyDescent="0.2">
      <c r="A11" s="19" t="s">
        <v>19</v>
      </c>
      <c r="B11" s="20">
        <v>2898</v>
      </c>
      <c r="C11" s="20">
        <v>1482</v>
      </c>
      <c r="D11" s="20">
        <v>1416</v>
      </c>
      <c r="E11" s="21" t="s">
        <v>20</v>
      </c>
      <c r="F11" s="20">
        <v>4915</v>
      </c>
      <c r="G11" s="20">
        <v>2563</v>
      </c>
      <c r="H11" s="22">
        <v>2352</v>
      </c>
    </row>
    <row r="12" spans="1:10" ht="11.25" customHeight="1" x14ac:dyDescent="0.2">
      <c r="A12" s="19" t="s">
        <v>21</v>
      </c>
      <c r="B12" s="20">
        <v>3034</v>
      </c>
      <c r="C12" s="20">
        <v>1520</v>
      </c>
      <c r="D12" s="20">
        <v>1514</v>
      </c>
      <c r="E12" s="21" t="s">
        <v>22</v>
      </c>
      <c r="F12" s="20">
        <v>4433</v>
      </c>
      <c r="G12" s="20">
        <v>2304</v>
      </c>
      <c r="H12" s="22">
        <v>2129</v>
      </c>
    </row>
    <row r="13" spans="1:10" ht="11.25" customHeight="1" x14ac:dyDescent="0.2">
      <c r="A13" s="19" t="s">
        <v>23</v>
      </c>
      <c r="B13" s="20">
        <v>2971</v>
      </c>
      <c r="C13" s="20">
        <v>1515</v>
      </c>
      <c r="D13" s="20">
        <v>1456</v>
      </c>
      <c r="E13" s="21" t="s">
        <v>24</v>
      </c>
      <c r="F13" s="20">
        <v>4703</v>
      </c>
      <c r="G13" s="20">
        <v>2439</v>
      </c>
      <c r="H13" s="22">
        <v>2264</v>
      </c>
    </row>
    <row r="14" spans="1:10" ht="11.25" customHeight="1" x14ac:dyDescent="0.2">
      <c r="A14" s="19" t="s">
        <v>25</v>
      </c>
      <c r="B14" s="20">
        <v>2870</v>
      </c>
      <c r="C14" s="20">
        <v>1441</v>
      </c>
      <c r="D14" s="20">
        <v>1429</v>
      </c>
      <c r="E14" s="21" t="s">
        <v>26</v>
      </c>
      <c r="F14" s="20">
        <v>4191</v>
      </c>
      <c r="G14" s="20">
        <v>2125</v>
      </c>
      <c r="H14" s="22">
        <v>2066</v>
      </c>
    </row>
    <row r="15" spans="1:10" ht="11.25" customHeight="1" x14ac:dyDescent="0.2">
      <c r="A15" s="19" t="s">
        <v>27</v>
      </c>
      <c r="B15" s="20">
        <v>2997</v>
      </c>
      <c r="C15" s="20">
        <v>1546</v>
      </c>
      <c r="D15" s="20">
        <v>1451</v>
      </c>
      <c r="E15" s="21" t="s">
        <v>28</v>
      </c>
      <c r="F15" s="20">
        <v>4038</v>
      </c>
      <c r="G15" s="20">
        <v>2142</v>
      </c>
      <c r="H15" s="22">
        <v>1896</v>
      </c>
    </row>
    <row r="16" spans="1:10" ht="11.25" customHeight="1" x14ac:dyDescent="0.2">
      <c r="A16" s="19" t="s">
        <v>29</v>
      </c>
      <c r="B16" s="20">
        <v>2953</v>
      </c>
      <c r="C16" s="20">
        <v>1491</v>
      </c>
      <c r="D16" s="20">
        <v>1462</v>
      </c>
      <c r="E16" s="21" t="s">
        <v>30</v>
      </c>
      <c r="F16" s="20">
        <v>3675</v>
      </c>
      <c r="G16" s="20">
        <v>1879</v>
      </c>
      <c r="H16" s="22">
        <v>1796</v>
      </c>
    </row>
    <row r="17" spans="1:8" ht="11.25" customHeight="1" x14ac:dyDescent="0.2">
      <c r="A17" s="19" t="s">
        <v>31</v>
      </c>
      <c r="B17" s="20">
        <v>3060</v>
      </c>
      <c r="C17" s="20">
        <v>1591</v>
      </c>
      <c r="D17" s="20">
        <v>1469</v>
      </c>
      <c r="E17" s="21" t="s">
        <v>32</v>
      </c>
      <c r="F17" s="20">
        <v>3438</v>
      </c>
      <c r="G17" s="20">
        <v>1721</v>
      </c>
      <c r="H17" s="22">
        <v>1717</v>
      </c>
    </row>
    <row r="18" spans="1:8" ht="11.25" customHeight="1" x14ac:dyDescent="0.2">
      <c r="A18" s="19" t="s">
        <v>33</v>
      </c>
      <c r="B18" s="20">
        <v>3152</v>
      </c>
      <c r="C18" s="20">
        <v>1614</v>
      </c>
      <c r="D18" s="20">
        <v>1538</v>
      </c>
      <c r="E18" s="21" t="s">
        <v>34</v>
      </c>
      <c r="F18" s="20">
        <v>3414</v>
      </c>
      <c r="G18" s="20">
        <v>1728</v>
      </c>
      <c r="H18" s="22">
        <v>1686</v>
      </c>
    </row>
    <row r="19" spans="1:8" ht="11.25" customHeight="1" x14ac:dyDescent="0.2">
      <c r="A19" s="19" t="s">
        <v>35</v>
      </c>
      <c r="B19" s="20">
        <v>3087</v>
      </c>
      <c r="C19" s="20">
        <v>1547</v>
      </c>
      <c r="D19" s="20">
        <v>1540</v>
      </c>
      <c r="E19" s="21" t="s">
        <v>36</v>
      </c>
      <c r="F19" s="20">
        <v>3526</v>
      </c>
      <c r="G19" s="20">
        <v>1775</v>
      </c>
      <c r="H19" s="22">
        <v>1751</v>
      </c>
    </row>
    <row r="20" spans="1:8" ht="11.25" customHeight="1" x14ac:dyDescent="0.2">
      <c r="A20" s="19" t="s">
        <v>37</v>
      </c>
      <c r="B20" s="20">
        <v>3157</v>
      </c>
      <c r="C20" s="20">
        <v>1643</v>
      </c>
      <c r="D20" s="20">
        <v>1514</v>
      </c>
      <c r="E20" s="21" t="s">
        <v>38</v>
      </c>
      <c r="F20" s="20">
        <v>3257</v>
      </c>
      <c r="G20" s="20">
        <v>1614</v>
      </c>
      <c r="H20" s="22">
        <v>1643</v>
      </c>
    </row>
    <row r="21" spans="1:8" ht="11.25" customHeight="1" x14ac:dyDescent="0.2">
      <c r="A21" s="19" t="s">
        <v>39</v>
      </c>
      <c r="B21" s="20">
        <v>3064</v>
      </c>
      <c r="C21" s="20">
        <v>1518</v>
      </c>
      <c r="D21" s="20">
        <v>1546</v>
      </c>
      <c r="E21" s="21" t="s">
        <v>40</v>
      </c>
      <c r="F21" s="20">
        <v>3231</v>
      </c>
      <c r="G21" s="20">
        <v>1614</v>
      </c>
      <c r="H21" s="22">
        <v>1617</v>
      </c>
    </row>
    <row r="22" spans="1:8" ht="11.25" customHeight="1" x14ac:dyDescent="0.2">
      <c r="A22" s="19" t="s">
        <v>41</v>
      </c>
      <c r="B22" s="20">
        <v>2986</v>
      </c>
      <c r="C22" s="20">
        <v>1558</v>
      </c>
      <c r="D22" s="20">
        <v>1428</v>
      </c>
      <c r="E22" s="21" t="s">
        <v>42</v>
      </c>
      <c r="F22" s="20">
        <v>3386</v>
      </c>
      <c r="G22" s="20">
        <v>1663</v>
      </c>
      <c r="H22" s="22">
        <v>1723</v>
      </c>
    </row>
    <row r="23" spans="1:8" ht="11.25" customHeight="1" x14ac:dyDescent="0.2">
      <c r="A23" s="19" t="s">
        <v>43</v>
      </c>
      <c r="B23" s="20">
        <v>2944</v>
      </c>
      <c r="C23" s="20">
        <v>1522</v>
      </c>
      <c r="D23" s="20">
        <v>1422</v>
      </c>
      <c r="E23" s="21" t="s">
        <v>44</v>
      </c>
      <c r="F23" s="20">
        <v>3598</v>
      </c>
      <c r="G23" s="20">
        <v>1738</v>
      </c>
      <c r="H23" s="22">
        <v>1860</v>
      </c>
    </row>
    <row r="24" spans="1:8" ht="11.25" customHeight="1" x14ac:dyDescent="0.2">
      <c r="A24" s="19" t="s">
        <v>45</v>
      </c>
      <c r="B24" s="20">
        <v>3219</v>
      </c>
      <c r="C24" s="20">
        <v>1591</v>
      </c>
      <c r="D24" s="20">
        <v>1628</v>
      </c>
      <c r="E24" s="21" t="s">
        <v>46</v>
      </c>
      <c r="F24" s="20">
        <v>3515</v>
      </c>
      <c r="G24" s="20">
        <v>1732</v>
      </c>
      <c r="H24" s="22">
        <v>1783</v>
      </c>
    </row>
    <row r="25" spans="1:8" ht="11.25" customHeight="1" x14ac:dyDescent="0.2">
      <c r="A25" s="19" t="s">
        <v>47</v>
      </c>
      <c r="B25" s="20">
        <v>3271</v>
      </c>
      <c r="C25" s="20">
        <v>1634</v>
      </c>
      <c r="D25" s="20">
        <v>1637</v>
      </c>
      <c r="E25" s="21" t="s">
        <v>48</v>
      </c>
      <c r="F25" s="20">
        <v>3847</v>
      </c>
      <c r="G25" s="20">
        <v>1785</v>
      </c>
      <c r="H25" s="22">
        <v>2062</v>
      </c>
    </row>
    <row r="26" spans="1:8" ht="11.25" customHeight="1" x14ac:dyDescent="0.2">
      <c r="A26" s="19" t="s">
        <v>49</v>
      </c>
      <c r="B26" s="20">
        <v>3355</v>
      </c>
      <c r="C26" s="20">
        <v>1672</v>
      </c>
      <c r="D26" s="20">
        <v>1683</v>
      </c>
      <c r="E26" s="21" t="s">
        <v>50</v>
      </c>
      <c r="F26" s="20">
        <v>4068</v>
      </c>
      <c r="G26" s="20">
        <v>1939</v>
      </c>
      <c r="H26" s="22">
        <v>2129</v>
      </c>
    </row>
    <row r="27" spans="1:8" ht="11.25" customHeight="1" x14ac:dyDescent="0.2">
      <c r="A27" s="19" t="s">
        <v>51</v>
      </c>
      <c r="B27" s="20">
        <v>3441</v>
      </c>
      <c r="C27" s="20">
        <v>1758</v>
      </c>
      <c r="D27" s="20">
        <v>1683</v>
      </c>
      <c r="E27" s="21" t="s">
        <v>52</v>
      </c>
      <c r="F27" s="20">
        <v>4284</v>
      </c>
      <c r="G27" s="20">
        <v>2002</v>
      </c>
      <c r="H27" s="22">
        <v>2282</v>
      </c>
    </row>
    <row r="28" spans="1:8" ht="11.25" customHeight="1" x14ac:dyDescent="0.2">
      <c r="A28" s="19" t="s">
        <v>53</v>
      </c>
      <c r="B28" s="20">
        <v>3630</v>
      </c>
      <c r="C28" s="20">
        <v>1819</v>
      </c>
      <c r="D28" s="20">
        <v>1811</v>
      </c>
      <c r="E28" s="21" t="s">
        <v>54</v>
      </c>
      <c r="F28" s="20">
        <v>4782</v>
      </c>
      <c r="G28" s="20">
        <v>2219</v>
      </c>
      <c r="H28" s="22">
        <v>2563</v>
      </c>
    </row>
    <row r="29" spans="1:8" ht="11.25" customHeight="1" x14ac:dyDescent="0.2">
      <c r="A29" s="19" t="s">
        <v>55</v>
      </c>
      <c r="B29" s="20">
        <v>3753</v>
      </c>
      <c r="C29" s="20">
        <v>1904</v>
      </c>
      <c r="D29" s="20">
        <v>1849</v>
      </c>
      <c r="E29" s="21" t="s">
        <v>56</v>
      </c>
      <c r="F29" s="20">
        <v>4922</v>
      </c>
      <c r="G29" s="20">
        <v>2262</v>
      </c>
      <c r="H29" s="22">
        <v>2660</v>
      </c>
    </row>
    <row r="30" spans="1:8" ht="11.25" customHeight="1" x14ac:dyDescent="0.2">
      <c r="A30" s="19" t="s">
        <v>57</v>
      </c>
      <c r="B30" s="20">
        <v>3773</v>
      </c>
      <c r="C30" s="20">
        <v>1850</v>
      </c>
      <c r="D30" s="20">
        <v>1923</v>
      </c>
      <c r="E30" s="21" t="s">
        <v>58</v>
      </c>
      <c r="F30" s="20">
        <v>5241</v>
      </c>
      <c r="G30" s="20">
        <v>2358</v>
      </c>
      <c r="H30" s="22">
        <v>2883</v>
      </c>
    </row>
    <row r="31" spans="1:8" ht="11.25" customHeight="1" x14ac:dyDescent="0.2">
      <c r="A31" s="19" t="s">
        <v>59</v>
      </c>
      <c r="B31" s="20">
        <v>3792</v>
      </c>
      <c r="C31" s="20">
        <v>1888</v>
      </c>
      <c r="D31" s="20">
        <v>1904</v>
      </c>
      <c r="E31" s="21" t="s">
        <v>60</v>
      </c>
      <c r="F31" s="20">
        <v>4685</v>
      </c>
      <c r="G31" s="20">
        <v>2097</v>
      </c>
      <c r="H31" s="22">
        <v>2588</v>
      </c>
    </row>
    <row r="32" spans="1:8" ht="11.25" customHeight="1" x14ac:dyDescent="0.2">
      <c r="A32" s="19" t="s">
        <v>61</v>
      </c>
      <c r="B32" s="20">
        <v>3758</v>
      </c>
      <c r="C32" s="20">
        <v>1923</v>
      </c>
      <c r="D32" s="20">
        <v>1835</v>
      </c>
      <c r="E32" s="23" t="s">
        <v>62</v>
      </c>
      <c r="F32" s="20">
        <v>2948</v>
      </c>
      <c r="G32" s="20">
        <v>1308</v>
      </c>
      <c r="H32" s="22">
        <v>1640</v>
      </c>
    </row>
    <row r="33" spans="1:8" ht="11.25" customHeight="1" x14ac:dyDescent="0.2">
      <c r="A33" s="19" t="s">
        <v>63</v>
      </c>
      <c r="B33" s="20">
        <v>3829</v>
      </c>
      <c r="C33" s="20">
        <v>1931</v>
      </c>
      <c r="D33" s="20">
        <v>1898</v>
      </c>
      <c r="E33" s="23" t="s">
        <v>64</v>
      </c>
      <c r="F33" s="20">
        <v>3472</v>
      </c>
      <c r="G33" s="20">
        <v>1568</v>
      </c>
      <c r="H33" s="22">
        <v>1904</v>
      </c>
    </row>
    <row r="34" spans="1:8" ht="11.25" customHeight="1" x14ac:dyDescent="0.2">
      <c r="A34" s="19" t="s">
        <v>65</v>
      </c>
      <c r="B34" s="20">
        <v>3625</v>
      </c>
      <c r="C34" s="20">
        <v>1868</v>
      </c>
      <c r="D34" s="20">
        <v>1757</v>
      </c>
      <c r="E34" s="23" t="s">
        <v>66</v>
      </c>
      <c r="F34" s="20">
        <v>4232</v>
      </c>
      <c r="G34" s="20">
        <v>1887</v>
      </c>
      <c r="H34" s="22">
        <v>2345</v>
      </c>
    </row>
    <row r="35" spans="1:8" ht="11.25" customHeight="1" x14ac:dyDescent="0.2">
      <c r="A35" s="19" t="s">
        <v>67</v>
      </c>
      <c r="B35" s="20">
        <v>3616</v>
      </c>
      <c r="C35" s="20">
        <v>1847</v>
      </c>
      <c r="D35" s="20">
        <v>1769</v>
      </c>
      <c r="E35" s="23" t="s">
        <v>68</v>
      </c>
      <c r="F35" s="20">
        <v>4001</v>
      </c>
      <c r="G35" s="20">
        <v>1704</v>
      </c>
      <c r="H35" s="22">
        <v>2297</v>
      </c>
    </row>
    <row r="36" spans="1:8" ht="11.25" customHeight="1" x14ac:dyDescent="0.2">
      <c r="A36" s="19" t="s">
        <v>69</v>
      </c>
      <c r="B36" s="20">
        <v>3720</v>
      </c>
      <c r="C36" s="20">
        <v>1909</v>
      </c>
      <c r="D36" s="20">
        <v>1811</v>
      </c>
      <c r="E36" s="23" t="s">
        <v>70</v>
      </c>
      <c r="F36" s="20">
        <v>3985</v>
      </c>
      <c r="G36" s="20">
        <v>1737</v>
      </c>
      <c r="H36" s="22">
        <v>2248</v>
      </c>
    </row>
    <row r="37" spans="1:8" ht="11.25" customHeight="1" x14ac:dyDescent="0.2">
      <c r="A37" s="19" t="s">
        <v>71</v>
      </c>
      <c r="B37" s="20">
        <v>3751</v>
      </c>
      <c r="C37" s="20">
        <v>1919</v>
      </c>
      <c r="D37" s="20">
        <v>1832</v>
      </c>
      <c r="E37" s="23" t="s">
        <v>72</v>
      </c>
      <c r="F37" s="20">
        <v>3450</v>
      </c>
      <c r="G37" s="20">
        <v>1491</v>
      </c>
      <c r="H37" s="22">
        <v>1959</v>
      </c>
    </row>
    <row r="38" spans="1:8" ht="11.25" customHeight="1" x14ac:dyDescent="0.2">
      <c r="A38" s="19" t="s">
        <v>73</v>
      </c>
      <c r="B38" s="20">
        <v>3729</v>
      </c>
      <c r="C38" s="20">
        <v>1906</v>
      </c>
      <c r="D38" s="20">
        <v>1823</v>
      </c>
      <c r="E38" s="23" t="s">
        <v>74</v>
      </c>
      <c r="F38" s="20">
        <v>3084</v>
      </c>
      <c r="G38" s="20">
        <v>1346</v>
      </c>
      <c r="H38" s="22">
        <v>1738</v>
      </c>
    </row>
    <row r="39" spans="1:8" ht="11.25" customHeight="1" x14ac:dyDescent="0.2">
      <c r="A39" s="19" t="s">
        <v>75</v>
      </c>
      <c r="B39" s="20">
        <v>3810</v>
      </c>
      <c r="C39" s="20">
        <v>1966</v>
      </c>
      <c r="D39" s="20">
        <v>1844</v>
      </c>
      <c r="E39" s="23" t="s">
        <v>76</v>
      </c>
      <c r="F39" s="20">
        <v>2552</v>
      </c>
      <c r="G39" s="20">
        <v>1110</v>
      </c>
      <c r="H39" s="22">
        <v>1442</v>
      </c>
    </row>
    <row r="40" spans="1:8" ht="11.25" customHeight="1" x14ac:dyDescent="0.2">
      <c r="A40" s="19" t="s">
        <v>77</v>
      </c>
      <c r="B40" s="20">
        <v>3942</v>
      </c>
      <c r="C40" s="20">
        <v>2008</v>
      </c>
      <c r="D40" s="20">
        <v>1934</v>
      </c>
      <c r="E40" s="23" t="s">
        <v>78</v>
      </c>
      <c r="F40" s="20">
        <v>2611</v>
      </c>
      <c r="G40" s="20">
        <v>1131</v>
      </c>
      <c r="H40" s="22">
        <v>1480</v>
      </c>
    </row>
    <row r="41" spans="1:8" ht="11.25" customHeight="1" x14ac:dyDescent="0.2">
      <c r="A41" s="19" t="s">
        <v>79</v>
      </c>
      <c r="B41" s="20">
        <v>4075</v>
      </c>
      <c r="C41" s="20">
        <v>2080</v>
      </c>
      <c r="D41" s="20">
        <v>1995</v>
      </c>
      <c r="E41" s="23" t="s">
        <v>80</v>
      </c>
      <c r="F41" s="20">
        <v>2242</v>
      </c>
      <c r="G41" s="20">
        <v>994</v>
      </c>
      <c r="H41" s="22">
        <v>1248</v>
      </c>
    </row>
    <row r="42" spans="1:8" ht="11.25" customHeight="1" x14ac:dyDescent="0.2">
      <c r="A42" s="19" t="s">
        <v>81</v>
      </c>
      <c r="B42" s="20">
        <v>4012</v>
      </c>
      <c r="C42" s="20">
        <v>2058</v>
      </c>
      <c r="D42" s="20">
        <v>1954</v>
      </c>
      <c r="E42" s="23" t="s">
        <v>82</v>
      </c>
      <c r="F42" s="20">
        <v>2104</v>
      </c>
      <c r="G42" s="20">
        <v>895</v>
      </c>
      <c r="H42" s="22">
        <v>1209</v>
      </c>
    </row>
    <row r="43" spans="1:8" ht="11.25" customHeight="1" x14ac:dyDescent="0.2">
      <c r="A43" s="19" t="s">
        <v>83</v>
      </c>
      <c r="B43" s="20">
        <v>4244</v>
      </c>
      <c r="C43" s="20">
        <v>2147</v>
      </c>
      <c r="D43" s="20">
        <v>2097</v>
      </c>
      <c r="E43" s="23" t="s">
        <v>84</v>
      </c>
      <c r="F43" s="20">
        <v>1582</v>
      </c>
      <c r="G43" s="20">
        <v>669</v>
      </c>
      <c r="H43" s="22">
        <v>913</v>
      </c>
    </row>
    <row r="44" spans="1:8" ht="11.25" customHeight="1" x14ac:dyDescent="0.2">
      <c r="A44" s="19" t="s">
        <v>85</v>
      </c>
      <c r="B44" s="20">
        <v>4452</v>
      </c>
      <c r="C44" s="20">
        <v>2282</v>
      </c>
      <c r="D44" s="20">
        <v>2170</v>
      </c>
      <c r="E44" s="23" t="s">
        <v>86</v>
      </c>
      <c r="F44" s="20">
        <v>1270</v>
      </c>
      <c r="G44" s="20">
        <v>509</v>
      </c>
      <c r="H44" s="22">
        <v>761</v>
      </c>
    </row>
    <row r="45" spans="1:8" ht="11.25" customHeight="1" x14ac:dyDescent="0.2">
      <c r="A45" s="19" t="s">
        <v>87</v>
      </c>
      <c r="B45" s="20">
        <v>4473</v>
      </c>
      <c r="C45" s="20">
        <v>2322</v>
      </c>
      <c r="D45" s="20">
        <v>2151</v>
      </c>
      <c r="E45" s="23" t="s">
        <v>88</v>
      </c>
      <c r="F45" s="20">
        <v>1066</v>
      </c>
      <c r="G45" s="20">
        <v>405</v>
      </c>
      <c r="H45" s="22">
        <v>661</v>
      </c>
    </row>
    <row r="46" spans="1:8" ht="11.25" customHeight="1" x14ac:dyDescent="0.2">
      <c r="A46" s="19" t="s">
        <v>89</v>
      </c>
      <c r="B46" s="20">
        <v>4533</v>
      </c>
      <c r="C46" s="20">
        <v>2281</v>
      </c>
      <c r="D46" s="20">
        <v>2252</v>
      </c>
      <c r="E46" s="23" t="s">
        <v>90</v>
      </c>
      <c r="F46" s="20">
        <v>879</v>
      </c>
      <c r="G46" s="20">
        <v>308</v>
      </c>
      <c r="H46" s="22">
        <v>571</v>
      </c>
    </row>
    <row r="47" spans="1:8" ht="11.25" customHeight="1" x14ac:dyDescent="0.2">
      <c r="A47" s="19" t="s">
        <v>91</v>
      </c>
      <c r="B47" s="20">
        <v>4646</v>
      </c>
      <c r="C47" s="20">
        <v>2349</v>
      </c>
      <c r="D47" s="20">
        <v>2297</v>
      </c>
      <c r="E47" s="23" t="s">
        <v>92</v>
      </c>
      <c r="F47" s="20">
        <v>732</v>
      </c>
      <c r="G47" s="20">
        <v>223</v>
      </c>
      <c r="H47" s="22">
        <v>509</v>
      </c>
    </row>
    <row r="48" spans="1:8" ht="11.25" customHeight="1" x14ac:dyDescent="0.2">
      <c r="A48" s="19" t="s">
        <v>93</v>
      </c>
      <c r="B48" s="20">
        <v>4734</v>
      </c>
      <c r="C48" s="20">
        <v>2440</v>
      </c>
      <c r="D48" s="20">
        <v>2294</v>
      </c>
      <c r="E48" s="23" t="s">
        <v>94</v>
      </c>
      <c r="F48" s="20">
        <v>508</v>
      </c>
      <c r="G48" s="20">
        <v>156</v>
      </c>
      <c r="H48" s="22">
        <v>352</v>
      </c>
    </row>
    <row r="49" spans="1:10" ht="11.25" customHeight="1" x14ac:dyDescent="0.2">
      <c r="A49" s="19" t="s">
        <v>95</v>
      </c>
      <c r="B49" s="20">
        <v>4833</v>
      </c>
      <c r="C49" s="20">
        <v>2519</v>
      </c>
      <c r="D49" s="20">
        <v>2314</v>
      </c>
      <c r="E49" s="23" t="s">
        <v>96</v>
      </c>
      <c r="F49" s="20">
        <v>425</v>
      </c>
      <c r="G49" s="20">
        <v>120</v>
      </c>
      <c r="H49" s="22">
        <v>305</v>
      </c>
    </row>
    <row r="50" spans="1:10" ht="11.25" customHeight="1" x14ac:dyDescent="0.2">
      <c r="A50" s="19" t="s">
        <v>97</v>
      </c>
      <c r="B50" s="20">
        <v>4985</v>
      </c>
      <c r="C50" s="20">
        <v>2629</v>
      </c>
      <c r="D50" s="20">
        <v>2356</v>
      </c>
      <c r="E50" s="23" t="s">
        <v>98</v>
      </c>
      <c r="F50" s="20">
        <v>297</v>
      </c>
      <c r="G50" s="20">
        <v>72</v>
      </c>
      <c r="H50" s="22">
        <v>225</v>
      </c>
    </row>
    <row r="51" spans="1:10" ht="11.25" customHeight="1" x14ac:dyDescent="0.2">
      <c r="A51" s="19" t="s">
        <v>99</v>
      </c>
      <c r="B51" s="20">
        <v>5196</v>
      </c>
      <c r="C51" s="20">
        <v>2690</v>
      </c>
      <c r="D51" s="20">
        <v>2506</v>
      </c>
      <c r="E51" s="23" t="s">
        <v>100</v>
      </c>
      <c r="F51" s="20">
        <v>262</v>
      </c>
      <c r="G51" s="20">
        <v>68</v>
      </c>
      <c r="H51" s="22">
        <v>194</v>
      </c>
    </row>
    <row r="52" spans="1:10" ht="11.25" customHeight="1" x14ac:dyDescent="0.2">
      <c r="A52" s="19" t="s">
        <v>101</v>
      </c>
      <c r="B52" s="20">
        <v>5502</v>
      </c>
      <c r="C52" s="20">
        <v>2878</v>
      </c>
      <c r="D52" s="20">
        <v>2624</v>
      </c>
      <c r="E52" s="23" t="s">
        <v>102</v>
      </c>
      <c r="F52" s="20">
        <v>204</v>
      </c>
      <c r="G52" s="20">
        <v>36</v>
      </c>
      <c r="H52" s="22">
        <v>168</v>
      </c>
    </row>
    <row r="53" spans="1:10" ht="11.25" customHeight="1" x14ac:dyDescent="0.2">
      <c r="A53" s="19" t="s">
        <v>103</v>
      </c>
      <c r="B53" s="20">
        <v>5741</v>
      </c>
      <c r="C53" s="20">
        <v>2977</v>
      </c>
      <c r="D53" s="20">
        <v>2764</v>
      </c>
      <c r="E53" s="23" t="s">
        <v>104</v>
      </c>
      <c r="F53" s="20">
        <v>129</v>
      </c>
      <c r="G53" s="20">
        <v>21</v>
      </c>
      <c r="H53" s="22">
        <v>108</v>
      </c>
    </row>
    <row r="54" spans="1:10" ht="11.25" customHeight="1" x14ac:dyDescent="0.2">
      <c r="A54" s="19" t="s">
        <v>105</v>
      </c>
      <c r="B54" s="20">
        <v>6188</v>
      </c>
      <c r="C54" s="20">
        <v>3143</v>
      </c>
      <c r="D54" s="20">
        <v>3045</v>
      </c>
      <c r="E54" s="23" t="s">
        <v>106</v>
      </c>
      <c r="F54" s="20">
        <v>83</v>
      </c>
      <c r="G54" s="20">
        <v>12</v>
      </c>
      <c r="H54" s="22">
        <v>71</v>
      </c>
    </row>
    <row r="55" spans="1:10" ht="11.25" customHeight="1" x14ac:dyDescent="0.2">
      <c r="A55" s="19" t="s">
        <v>107</v>
      </c>
      <c r="B55" s="20">
        <v>6368</v>
      </c>
      <c r="C55" s="20">
        <v>3406</v>
      </c>
      <c r="D55" s="20">
        <v>2962</v>
      </c>
      <c r="E55" s="23" t="s">
        <v>108</v>
      </c>
      <c r="F55" s="20">
        <v>72</v>
      </c>
      <c r="G55" s="20">
        <v>16</v>
      </c>
      <c r="H55" s="22">
        <v>56</v>
      </c>
    </row>
    <row r="56" spans="1:10" ht="11.25" customHeight="1" thickBot="1" x14ac:dyDescent="0.25">
      <c r="A56" s="24"/>
      <c r="B56" s="25" t="s">
        <v>4</v>
      </c>
      <c r="C56" s="25" t="s">
        <v>4</v>
      </c>
      <c r="D56" s="25" t="s">
        <v>4</v>
      </c>
      <c r="E56" s="26" t="s">
        <v>109</v>
      </c>
      <c r="F56" s="27">
        <v>127</v>
      </c>
      <c r="G56" s="27">
        <v>12</v>
      </c>
      <c r="H56" s="28">
        <v>115</v>
      </c>
    </row>
    <row r="57" spans="1:10" ht="9" customHeight="1" thickBot="1" x14ac:dyDescent="0.25">
      <c r="A57" s="11"/>
      <c r="B57" s="11"/>
      <c r="C57" s="11"/>
      <c r="D57" s="11"/>
      <c r="E57" s="11"/>
      <c r="F57" s="11"/>
      <c r="G57" s="11"/>
      <c r="H57" s="11"/>
    </row>
    <row r="58" spans="1:10" ht="15" customHeight="1" x14ac:dyDescent="0.2">
      <c r="A58" s="3" t="s">
        <v>7</v>
      </c>
      <c r="B58" s="4" t="s">
        <v>3</v>
      </c>
      <c r="C58" s="4" t="s">
        <v>1</v>
      </c>
      <c r="D58" s="4" t="s">
        <v>2</v>
      </c>
      <c r="E58" s="4" t="s">
        <v>7</v>
      </c>
      <c r="F58" s="4" t="s">
        <v>3</v>
      </c>
      <c r="G58" s="4" t="s">
        <v>1</v>
      </c>
      <c r="H58" s="5" t="s">
        <v>2</v>
      </c>
    </row>
    <row r="59" spans="1:10" ht="12" customHeight="1" thickBot="1" x14ac:dyDescent="0.25">
      <c r="A59" s="13" t="s">
        <v>110</v>
      </c>
      <c r="B59" s="14">
        <f>SUM(B61:B70)+SUM(F61:F71)</f>
        <v>344482</v>
      </c>
      <c r="C59" s="14">
        <f>SUM(C61:C70)+SUM(G61:G71)</f>
        <v>170858</v>
      </c>
      <c r="D59" s="14">
        <f>SUM(D61:D70)+SUM(H61:H71)</f>
        <v>173624</v>
      </c>
      <c r="E59" s="15"/>
      <c r="F59" s="16"/>
      <c r="G59" s="16"/>
      <c r="H59" s="17"/>
    </row>
    <row r="60" spans="1:10" ht="5.25" customHeight="1" thickTop="1" x14ac:dyDescent="0.2">
      <c r="A60" s="29"/>
      <c r="B60" s="30"/>
      <c r="C60" s="30"/>
      <c r="D60" s="30"/>
      <c r="E60" s="15"/>
      <c r="F60" s="16"/>
      <c r="G60" s="16"/>
      <c r="H60" s="17"/>
    </row>
    <row r="61" spans="1:10" ht="11.25" customHeight="1" x14ac:dyDescent="0.2">
      <c r="A61" s="19" t="s">
        <v>111</v>
      </c>
      <c r="B61" s="20">
        <f>SUM(B6:B10)</f>
        <v>12630</v>
      </c>
      <c r="C61" s="20">
        <f>SUM(C6:C10)</f>
        <v>6588</v>
      </c>
      <c r="D61" s="20">
        <f>SUM(D6:D10)</f>
        <v>6042</v>
      </c>
      <c r="E61" s="23" t="s">
        <v>112</v>
      </c>
      <c r="F61" s="20">
        <f>SUM(F6:F10)</f>
        <v>29217</v>
      </c>
      <c r="G61" s="20">
        <f>SUM(G6:G10)</f>
        <v>15191</v>
      </c>
      <c r="H61" s="22">
        <f>SUM(H6:H10)</f>
        <v>14026</v>
      </c>
    </row>
    <row r="62" spans="1:10" ht="11.25" customHeight="1" x14ac:dyDescent="0.2">
      <c r="A62" s="19" t="s">
        <v>113</v>
      </c>
      <c r="B62" s="20">
        <f>SUM(B11:B15)</f>
        <v>14770</v>
      </c>
      <c r="C62" s="20">
        <f>SUM(C11:C15)</f>
        <v>7504</v>
      </c>
      <c r="D62" s="20">
        <f>SUM(D11:D15)</f>
        <v>7266</v>
      </c>
      <c r="E62" s="23" t="s">
        <v>114</v>
      </c>
      <c r="F62" s="20">
        <f>SUM(F11:F15)</f>
        <v>22280</v>
      </c>
      <c r="G62" s="20">
        <f>SUM(G11:G15)</f>
        <v>11573</v>
      </c>
      <c r="H62" s="22">
        <f>SUM(H11:H15)</f>
        <v>10707</v>
      </c>
    </row>
    <row r="63" spans="1:10" ht="11.25" customHeight="1" x14ac:dyDescent="0.2">
      <c r="A63" s="19" t="s">
        <v>115</v>
      </c>
      <c r="B63" s="20">
        <f>SUM(B16:B20)</f>
        <v>15409</v>
      </c>
      <c r="C63" s="20">
        <f>SUM(C16:C20)</f>
        <v>7886</v>
      </c>
      <c r="D63" s="20">
        <f>SUM(D16:D20)</f>
        <v>7523</v>
      </c>
      <c r="E63" s="23" t="s">
        <v>116</v>
      </c>
      <c r="F63" s="20">
        <f>SUM(F16:F20)</f>
        <v>17310</v>
      </c>
      <c r="G63" s="20">
        <f>SUM(G16:G20)</f>
        <v>8717</v>
      </c>
      <c r="H63" s="22">
        <f>SUM(H16:H20)</f>
        <v>8593</v>
      </c>
    </row>
    <row r="64" spans="1:10" ht="11.25" customHeight="1" x14ac:dyDescent="0.2">
      <c r="A64" s="19" t="s">
        <v>117</v>
      </c>
      <c r="B64" s="20">
        <f>SUM(B21:B25)</f>
        <v>15484</v>
      </c>
      <c r="C64" s="20">
        <f>SUM(C21:C25)</f>
        <v>7823</v>
      </c>
      <c r="D64" s="20">
        <f>SUM(D21:D25)</f>
        <v>7661</v>
      </c>
      <c r="E64" s="23" t="s">
        <v>118</v>
      </c>
      <c r="F64" s="20">
        <f>SUM(F21:F25)</f>
        <v>17577</v>
      </c>
      <c r="G64" s="20">
        <f>SUM(G21:G25)</f>
        <v>8532</v>
      </c>
      <c r="H64" s="22">
        <f>SUM(H21:H25)</f>
        <v>9045</v>
      </c>
      <c r="I64" s="31"/>
      <c r="J64" s="31"/>
    </row>
    <row r="65" spans="1:8" ht="11.25" customHeight="1" x14ac:dyDescent="0.2">
      <c r="A65" s="19" t="s">
        <v>119</v>
      </c>
      <c r="B65" s="20">
        <f>SUM(B26:B30)</f>
        <v>17952</v>
      </c>
      <c r="C65" s="20">
        <f>SUM(C26:C30)</f>
        <v>9003</v>
      </c>
      <c r="D65" s="20">
        <f>SUM(D26:D30)</f>
        <v>8949</v>
      </c>
      <c r="E65" s="23" t="s">
        <v>120</v>
      </c>
      <c r="F65" s="20">
        <f>SUM(F26:F30)</f>
        <v>23297</v>
      </c>
      <c r="G65" s="20">
        <f>SUM(G26:G30)</f>
        <v>10780</v>
      </c>
      <c r="H65" s="22">
        <f>SUM(H26:H30)</f>
        <v>12517</v>
      </c>
    </row>
    <row r="66" spans="1:8" ht="11.25" customHeight="1" x14ac:dyDescent="0.2">
      <c r="A66" s="19" t="s">
        <v>121</v>
      </c>
      <c r="B66" s="20">
        <f>SUM(B31:B35)</f>
        <v>18620</v>
      </c>
      <c r="C66" s="20">
        <f>SUM(C31:C35)</f>
        <v>9457</v>
      </c>
      <c r="D66" s="20">
        <f>SUM(D31:D35)</f>
        <v>9163</v>
      </c>
      <c r="E66" s="23" t="s">
        <v>122</v>
      </c>
      <c r="F66" s="20">
        <f>SUM(F31:F35)</f>
        <v>19338</v>
      </c>
      <c r="G66" s="20">
        <f>SUM(G31:G35)</f>
        <v>8564</v>
      </c>
      <c r="H66" s="22">
        <f>SUM(H31:H35)</f>
        <v>10774</v>
      </c>
    </row>
    <row r="67" spans="1:8" ht="11.25" customHeight="1" x14ac:dyDescent="0.2">
      <c r="A67" s="19" t="s">
        <v>123</v>
      </c>
      <c r="B67" s="20">
        <f>SUM(B36:B40)</f>
        <v>18952</v>
      </c>
      <c r="C67" s="20">
        <f>SUM(C36:C40)</f>
        <v>9708</v>
      </c>
      <c r="D67" s="20">
        <f>SUM(D36:D40)</f>
        <v>9244</v>
      </c>
      <c r="E67" s="23" t="s">
        <v>124</v>
      </c>
      <c r="F67" s="20">
        <f>SUM(F36:F40)</f>
        <v>15682</v>
      </c>
      <c r="G67" s="20">
        <f>SUM(G36:G40)</f>
        <v>6815</v>
      </c>
      <c r="H67" s="22">
        <f>SUM(H36:H40)</f>
        <v>8867</v>
      </c>
    </row>
    <row r="68" spans="1:8" ht="11.25" customHeight="1" x14ac:dyDescent="0.2">
      <c r="A68" s="19" t="s">
        <v>125</v>
      </c>
      <c r="B68" s="20">
        <f>SUM(B41:B45)</f>
        <v>21256</v>
      </c>
      <c r="C68" s="20">
        <f>SUM(C41:C45)</f>
        <v>10889</v>
      </c>
      <c r="D68" s="20">
        <f>SUM(D41:D45)</f>
        <v>10367</v>
      </c>
      <c r="E68" s="23" t="s">
        <v>126</v>
      </c>
      <c r="F68" s="20">
        <f>SUM(F41:F45)</f>
        <v>8264</v>
      </c>
      <c r="G68" s="20">
        <f>SUM(G41:G45)</f>
        <v>3472</v>
      </c>
      <c r="H68" s="22">
        <f>SUM(H41:H45)</f>
        <v>4792</v>
      </c>
    </row>
    <row r="69" spans="1:8" ht="11.25" customHeight="1" x14ac:dyDescent="0.2">
      <c r="A69" s="19" t="s">
        <v>127</v>
      </c>
      <c r="B69" s="20">
        <f>SUM(B46:B50)</f>
        <v>23731</v>
      </c>
      <c r="C69" s="20">
        <f>SUM(C46:C50)</f>
        <v>12218</v>
      </c>
      <c r="D69" s="20">
        <f>SUM(D46:D50)</f>
        <v>11513</v>
      </c>
      <c r="E69" s="23" t="s">
        <v>128</v>
      </c>
      <c r="F69" s="20">
        <f>SUM(F46:F50)</f>
        <v>2841</v>
      </c>
      <c r="G69" s="20">
        <f>SUM(G46:G50)</f>
        <v>879</v>
      </c>
      <c r="H69" s="22">
        <f>SUM(H46:H50)</f>
        <v>1962</v>
      </c>
    </row>
    <row r="70" spans="1:8" ht="11.25" customHeight="1" x14ac:dyDescent="0.2">
      <c r="A70" s="19" t="s">
        <v>129</v>
      </c>
      <c r="B70" s="20">
        <f>SUM(B51:B55)</f>
        <v>28995</v>
      </c>
      <c r="C70" s="20">
        <f>SUM(C51:C55)</f>
        <v>15094</v>
      </c>
      <c r="D70" s="20">
        <f>SUM(D51:D55)</f>
        <v>13901</v>
      </c>
      <c r="E70" s="23" t="s">
        <v>130</v>
      </c>
      <c r="F70" s="20">
        <f>SUM(F51:F55)</f>
        <v>750</v>
      </c>
      <c r="G70" s="20">
        <f>SUM(G51:G55)</f>
        <v>153</v>
      </c>
      <c r="H70" s="22">
        <f>SUM(H51:H55)</f>
        <v>597</v>
      </c>
    </row>
    <row r="71" spans="1:8" ht="11.25" customHeight="1" thickBot="1" x14ac:dyDescent="0.25">
      <c r="A71" s="32"/>
      <c r="B71" s="27"/>
      <c r="C71" s="27"/>
      <c r="D71" s="27"/>
      <c r="E71" s="26" t="s">
        <v>131</v>
      </c>
      <c r="F71" s="27">
        <f>F56</f>
        <v>127</v>
      </c>
      <c r="G71" s="27">
        <f>G56</f>
        <v>12</v>
      </c>
      <c r="H71" s="28">
        <f>H56</f>
        <v>115</v>
      </c>
    </row>
    <row r="72" spans="1:8" ht="13.8" thickBot="1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33" t="s">
        <v>132</v>
      </c>
      <c r="B73" s="34"/>
      <c r="C73" s="35" t="s">
        <v>3</v>
      </c>
      <c r="D73" s="34"/>
      <c r="E73" s="35" t="s">
        <v>133</v>
      </c>
      <c r="F73" s="34"/>
      <c r="G73" s="35" t="s">
        <v>2</v>
      </c>
      <c r="H73" s="36"/>
    </row>
    <row r="74" spans="1:8" ht="13.8" thickBot="1" x14ac:dyDescent="0.25">
      <c r="A74" s="37" t="s">
        <v>8</v>
      </c>
      <c r="B74" s="38"/>
      <c r="C74" s="39">
        <f>SUM(C75:C77)</f>
        <v>344482</v>
      </c>
      <c r="D74" s="40" t="str">
        <f>IF(C74=B59,"","ERROR")</f>
        <v/>
      </c>
      <c r="E74" s="39">
        <f t="shared" ref="E74:G74" si="0">SUM(E75:E77)</f>
        <v>170858</v>
      </c>
      <c r="F74" s="40" t="str">
        <f>IF(E74=C59,"","ERROR")</f>
        <v/>
      </c>
      <c r="G74" s="39">
        <f t="shared" si="0"/>
        <v>173624</v>
      </c>
      <c r="H74" s="41" t="str">
        <f>IF(G74=D59,"","ERROR")</f>
        <v/>
      </c>
    </row>
    <row r="75" spans="1:8" ht="13.8" thickTop="1" x14ac:dyDescent="0.2">
      <c r="A75" s="42" t="s">
        <v>134</v>
      </c>
      <c r="B75" s="21" t="s">
        <v>135</v>
      </c>
      <c r="C75" s="43">
        <f>E75+G75</f>
        <v>42809</v>
      </c>
      <c r="D75" s="44">
        <f>C75/C74</f>
        <v>0.12427064403945634</v>
      </c>
      <c r="E75" s="43">
        <f>SUM(C61:C63)</f>
        <v>21978</v>
      </c>
      <c r="F75" s="44">
        <f>E75/E74</f>
        <v>0.12863313394748857</v>
      </c>
      <c r="G75" s="43">
        <f>SUM(D61:D63)</f>
        <v>20831</v>
      </c>
      <c r="H75" s="45">
        <f>G75/G74</f>
        <v>0.11997765285905175</v>
      </c>
    </row>
    <row r="76" spans="1:8" x14ac:dyDescent="0.2">
      <c r="A76" s="42" t="s">
        <v>136</v>
      </c>
      <c r="B76" s="21" t="s">
        <v>137</v>
      </c>
      <c r="C76" s="46">
        <f>E76+G76</f>
        <v>213797</v>
      </c>
      <c r="D76" s="47">
        <f>C76/C74</f>
        <v>0.62063329869194905</v>
      </c>
      <c r="E76" s="46">
        <f>SUM(C64:C70,G61:G63)</f>
        <v>109673</v>
      </c>
      <c r="F76" s="47">
        <f>E76/E74</f>
        <v>0.64189560921935174</v>
      </c>
      <c r="G76" s="46">
        <f>SUM(D64:D70,H61:H63)</f>
        <v>104124</v>
      </c>
      <c r="H76" s="48">
        <f>G76/G74</f>
        <v>0.59970971755056901</v>
      </c>
    </row>
    <row r="77" spans="1:8" ht="13.8" thickBot="1" x14ac:dyDescent="0.25">
      <c r="A77" s="49" t="s">
        <v>138</v>
      </c>
      <c r="B77" s="50" t="s">
        <v>139</v>
      </c>
      <c r="C77" s="51">
        <f>E77+G77</f>
        <v>87876</v>
      </c>
      <c r="D77" s="52">
        <f>C77/C74</f>
        <v>0.25509605726859458</v>
      </c>
      <c r="E77" s="51">
        <f>SUM(G64:G71)</f>
        <v>39207</v>
      </c>
      <c r="F77" s="52">
        <f>E77/E74</f>
        <v>0.22947125683315969</v>
      </c>
      <c r="G77" s="51">
        <f>SUM(H64:H71)</f>
        <v>48669</v>
      </c>
      <c r="H77" s="53">
        <f>G77/G74</f>
        <v>0.28031262959037923</v>
      </c>
    </row>
    <row r="78" spans="1:8" x14ac:dyDescent="0.2">
      <c r="A78" s="54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1"/>
  <conditionalFormatting sqref="C74">
    <cfRule type="cellIs" dxfId="17" priority="3" operator="notEqual">
      <formula>$B$59</formula>
    </cfRule>
  </conditionalFormatting>
  <conditionalFormatting sqref="E74">
    <cfRule type="cellIs" dxfId="16" priority="2" operator="notEqual">
      <formula>$C$59</formula>
    </cfRule>
  </conditionalFormatting>
  <conditionalFormatting sqref="G74">
    <cfRule type="cellIs" dxfId="15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7" customWidth="1"/>
    <col min="5" max="5" width="11.21875" style="12" customWidth="1"/>
    <col min="6" max="8" width="11.21875" style="7" customWidth="1"/>
    <col min="9" max="16384" width="9" style="7"/>
  </cols>
  <sheetData>
    <row r="1" spans="1:10" ht="18.7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6"/>
      <c r="J1" s="6"/>
    </row>
    <row r="2" spans="1:10" ht="16.5" customHeight="1" thickBot="1" x14ac:dyDescent="0.25">
      <c r="A2" s="2"/>
      <c r="B2" s="2"/>
      <c r="C2" s="2"/>
      <c r="D2" s="2"/>
      <c r="E2" s="8"/>
      <c r="F2" s="2"/>
      <c r="G2" s="2"/>
      <c r="H2" s="9" t="s">
        <v>147</v>
      </c>
      <c r="I2" s="6"/>
      <c r="J2" s="10"/>
    </row>
    <row r="3" spans="1:10" s="12" customFormat="1" ht="15" customHeight="1" x14ac:dyDescent="0.2">
      <c r="A3" s="3" t="s">
        <v>6</v>
      </c>
      <c r="B3" s="4" t="s">
        <v>3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1</v>
      </c>
      <c r="H3" s="5" t="s">
        <v>2</v>
      </c>
      <c r="I3" s="11"/>
      <c r="J3" s="11"/>
    </row>
    <row r="4" spans="1:10" ht="12" customHeight="1" thickBot="1" x14ac:dyDescent="0.25">
      <c r="A4" s="13" t="s">
        <v>8</v>
      </c>
      <c r="B4" s="14">
        <f>SUM(B6:B55,F6:F56)</f>
        <v>344336</v>
      </c>
      <c r="C4" s="14">
        <f>SUM(C6:C55,G6:G56)</f>
        <v>170788</v>
      </c>
      <c r="D4" s="14">
        <f>SUM(D6:D55,H6:H56)</f>
        <v>173548</v>
      </c>
      <c r="E4" s="15"/>
      <c r="F4" s="16"/>
      <c r="G4" s="16"/>
      <c r="H4" s="17"/>
    </row>
    <row r="5" spans="1:10" ht="5.25" customHeight="1" thickTop="1" x14ac:dyDescent="0.2">
      <c r="A5" s="18"/>
      <c r="B5" s="16"/>
      <c r="C5" s="16"/>
      <c r="D5" s="16"/>
      <c r="E5" s="15"/>
      <c r="F5" s="16"/>
      <c r="G5" s="16"/>
      <c r="H5" s="17"/>
    </row>
    <row r="6" spans="1:10" ht="11.25" customHeight="1" x14ac:dyDescent="0.2">
      <c r="A6" s="19" t="s">
        <v>9</v>
      </c>
      <c r="B6" s="20">
        <v>2276</v>
      </c>
      <c r="C6" s="20">
        <v>1169</v>
      </c>
      <c r="D6" s="20">
        <v>1107</v>
      </c>
      <c r="E6" s="21" t="s">
        <v>10</v>
      </c>
      <c r="F6" s="20">
        <v>6297</v>
      </c>
      <c r="G6" s="20">
        <v>3238</v>
      </c>
      <c r="H6" s="22">
        <v>3059</v>
      </c>
    </row>
    <row r="7" spans="1:10" ht="11.25" customHeight="1" x14ac:dyDescent="0.2">
      <c r="A7" s="19" t="s">
        <v>11</v>
      </c>
      <c r="B7" s="20">
        <v>2320</v>
      </c>
      <c r="C7" s="20">
        <v>1199</v>
      </c>
      <c r="D7" s="20">
        <v>1121</v>
      </c>
      <c r="E7" s="21" t="s">
        <v>12</v>
      </c>
      <c r="F7" s="20">
        <v>6158</v>
      </c>
      <c r="G7" s="20">
        <v>3260</v>
      </c>
      <c r="H7" s="22">
        <v>2898</v>
      </c>
    </row>
    <row r="8" spans="1:10" ht="11.25" customHeight="1" x14ac:dyDescent="0.2">
      <c r="A8" s="19" t="s">
        <v>13</v>
      </c>
      <c r="B8" s="20">
        <v>2497</v>
      </c>
      <c r="C8" s="20">
        <v>1301</v>
      </c>
      <c r="D8" s="20">
        <v>1196</v>
      </c>
      <c r="E8" s="21" t="s">
        <v>14</v>
      </c>
      <c r="F8" s="20">
        <v>5679</v>
      </c>
      <c r="G8" s="20">
        <v>2933</v>
      </c>
      <c r="H8" s="22">
        <v>2746</v>
      </c>
    </row>
    <row r="9" spans="1:10" ht="11.25" customHeight="1" x14ac:dyDescent="0.2">
      <c r="A9" s="19" t="s">
        <v>15</v>
      </c>
      <c r="B9" s="20">
        <v>2669</v>
      </c>
      <c r="C9" s="20">
        <v>1424</v>
      </c>
      <c r="D9" s="20">
        <v>1245</v>
      </c>
      <c r="E9" s="21" t="s">
        <v>16</v>
      </c>
      <c r="F9" s="20">
        <v>5790</v>
      </c>
      <c r="G9" s="20">
        <v>2985</v>
      </c>
      <c r="H9" s="22">
        <v>2805</v>
      </c>
    </row>
    <row r="10" spans="1:10" ht="11.25" customHeight="1" x14ac:dyDescent="0.2">
      <c r="A10" s="19" t="s">
        <v>17</v>
      </c>
      <c r="B10" s="20">
        <v>2782</v>
      </c>
      <c r="C10" s="20">
        <v>1438</v>
      </c>
      <c r="D10" s="20">
        <v>1344</v>
      </c>
      <c r="E10" s="21" t="s">
        <v>18</v>
      </c>
      <c r="F10" s="20">
        <v>5440</v>
      </c>
      <c r="G10" s="20">
        <v>2845</v>
      </c>
      <c r="H10" s="22">
        <v>2595</v>
      </c>
    </row>
    <row r="11" spans="1:10" ht="11.25" customHeight="1" x14ac:dyDescent="0.2">
      <c r="A11" s="19" t="s">
        <v>19</v>
      </c>
      <c r="B11" s="20">
        <v>2881</v>
      </c>
      <c r="C11" s="20">
        <v>1471</v>
      </c>
      <c r="D11" s="20">
        <v>1410</v>
      </c>
      <c r="E11" s="21" t="s">
        <v>20</v>
      </c>
      <c r="F11" s="20">
        <v>5054</v>
      </c>
      <c r="G11" s="20">
        <v>2638</v>
      </c>
      <c r="H11" s="22">
        <v>2416</v>
      </c>
    </row>
    <row r="12" spans="1:10" ht="11.25" customHeight="1" x14ac:dyDescent="0.2">
      <c r="A12" s="19" t="s">
        <v>21</v>
      </c>
      <c r="B12" s="20">
        <v>2980</v>
      </c>
      <c r="C12" s="20">
        <v>1491</v>
      </c>
      <c r="D12" s="20">
        <v>1489</v>
      </c>
      <c r="E12" s="21" t="s">
        <v>22</v>
      </c>
      <c r="F12" s="20">
        <v>4311</v>
      </c>
      <c r="G12" s="20">
        <v>2253</v>
      </c>
      <c r="H12" s="22">
        <v>2058</v>
      </c>
    </row>
    <row r="13" spans="1:10" ht="11.25" customHeight="1" x14ac:dyDescent="0.2">
      <c r="A13" s="19" t="s">
        <v>23</v>
      </c>
      <c r="B13" s="20">
        <v>2985</v>
      </c>
      <c r="C13" s="20">
        <v>1545</v>
      </c>
      <c r="D13" s="20">
        <v>1440</v>
      </c>
      <c r="E13" s="21" t="s">
        <v>24</v>
      </c>
      <c r="F13" s="20">
        <v>4711</v>
      </c>
      <c r="G13" s="20">
        <v>2436</v>
      </c>
      <c r="H13" s="22">
        <v>2275</v>
      </c>
    </row>
    <row r="14" spans="1:10" ht="11.25" customHeight="1" x14ac:dyDescent="0.2">
      <c r="A14" s="19" t="s">
        <v>25</v>
      </c>
      <c r="B14" s="20">
        <v>2884</v>
      </c>
      <c r="C14" s="20">
        <v>1441</v>
      </c>
      <c r="D14" s="20">
        <v>1443</v>
      </c>
      <c r="E14" s="21" t="s">
        <v>26</v>
      </c>
      <c r="F14" s="20">
        <v>4289</v>
      </c>
      <c r="G14" s="20">
        <v>2193</v>
      </c>
      <c r="H14" s="22">
        <v>2096</v>
      </c>
    </row>
    <row r="15" spans="1:10" ht="11.25" customHeight="1" x14ac:dyDescent="0.2">
      <c r="A15" s="19" t="s">
        <v>27</v>
      </c>
      <c r="B15" s="20">
        <v>3005</v>
      </c>
      <c r="C15" s="20">
        <v>1544</v>
      </c>
      <c r="D15" s="20">
        <v>1461</v>
      </c>
      <c r="E15" s="21" t="s">
        <v>28</v>
      </c>
      <c r="F15" s="20">
        <v>4032</v>
      </c>
      <c r="G15" s="20">
        <v>2125</v>
      </c>
      <c r="H15" s="22">
        <v>1907</v>
      </c>
    </row>
    <row r="16" spans="1:10" ht="11.25" customHeight="1" x14ac:dyDescent="0.2">
      <c r="A16" s="19" t="s">
        <v>29</v>
      </c>
      <c r="B16" s="20">
        <v>2979</v>
      </c>
      <c r="C16" s="20">
        <v>1508</v>
      </c>
      <c r="D16" s="20">
        <v>1471</v>
      </c>
      <c r="E16" s="21" t="s">
        <v>30</v>
      </c>
      <c r="F16" s="20">
        <v>3697</v>
      </c>
      <c r="G16" s="20">
        <v>1911</v>
      </c>
      <c r="H16" s="22">
        <v>1786</v>
      </c>
    </row>
    <row r="17" spans="1:8" ht="11.25" customHeight="1" x14ac:dyDescent="0.2">
      <c r="A17" s="19" t="s">
        <v>31</v>
      </c>
      <c r="B17" s="20">
        <v>3036</v>
      </c>
      <c r="C17" s="20">
        <v>1584</v>
      </c>
      <c r="D17" s="20">
        <v>1452</v>
      </c>
      <c r="E17" s="21" t="s">
        <v>32</v>
      </c>
      <c r="F17" s="20">
        <v>3441</v>
      </c>
      <c r="G17" s="20">
        <v>1720</v>
      </c>
      <c r="H17" s="22">
        <v>1721</v>
      </c>
    </row>
    <row r="18" spans="1:8" ht="11.25" customHeight="1" x14ac:dyDescent="0.2">
      <c r="A18" s="19" t="s">
        <v>33</v>
      </c>
      <c r="B18" s="20">
        <v>3149</v>
      </c>
      <c r="C18" s="20">
        <v>1623</v>
      </c>
      <c r="D18" s="20">
        <v>1526</v>
      </c>
      <c r="E18" s="21" t="s">
        <v>34</v>
      </c>
      <c r="F18" s="20">
        <v>3422</v>
      </c>
      <c r="G18" s="20">
        <v>1726</v>
      </c>
      <c r="H18" s="22">
        <v>1696</v>
      </c>
    </row>
    <row r="19" spans="1:8" ht="11.25" customHeight="1" x14ac:dyDescent="0.2">
      <c r="A19" s="19" t="s">
        <v>35</v>
      </c>
      <c r="B19" s="20">
        <v>3061</v>
      </c>
      <c r="C19" s="20">
        <v>1527</v>
      </c>
      <c r="D19" s="20">
        <v>1534</v>
      </c>
      <c r="E19" s="21" t="s">
        <v>36</v>
      </c>
      <c r="F19" s="20">
        <v>3523</v>
      </c>
      <c r="G19" s="20">
        <v>1780</v>
      </c>
      <c r="H19" s="22">
        <v>1743</v>
      </c>
    </row>
    <row r="20" spans="1:8" ht="11.25" customHeight="1" x14ac:dyDescent="0.2">
      <c r="A20" s="19" t="s">
        <v>37</v>
      </c>
      <c r="B20" s="20">
        <v>3170</v>
      </c>
      <c r="C20" s="20">
        <v>1647</v>
      </c>
      <c r="D20" s="20">
        <v>1523</v>
      </c>
      <c r="E20" s="21" t="s">
        <v>38</v>
      </c>
      <c r="F20" s="20">
        <v>3271</v>
      </c>
      <c r="G20" s="20">
        <v>1617</v>
      </c>
      <c r="H20" s="22">
        <v>1654</v>
      </c>
    </row>
    <row r="21" spans="1:8" ht="11.25" customHeight="1" x14ac:dyDescent="0.2">
      <c r="A21" s="19" t="s">
        <v>39</v>
      </c>
      <c r="B21" s="20">
        <v>3081</v>
      </c>
      <c r="C21" s="20">
        <v>1514</v>
      </c>
      <c r="D21" s="20">
        <v>1567</v>
      </c>
      <c r="E21" s="21" t="s">
        <v>40</v>
      </c>
      <c r="F21" s="20">
        <v>3209</v>
      </c>
      <c r="G21" s="20">
        <v>1610</v>
      </c>
      <c r="H21" s="22">
        <v>1599</v>
      </c>
    </row>
    <row r="22" spans="1:8" ht="11.25" customHeight="1" x14ac:dyDescent="0.2">
      <c r="A22" s="19" t="s">
        <v>41</v>
      </c>
      <c r="B22" s="20">
        <v>2954</v>
      </c>
      <c r="C22" s="20">
        <v>1538</v>
      </c>
      <c r="D22" s="20">
        <v>1416</v>
      </c>
      <c r="E22" s="21" t="s">
        <v>42</v>
      </c>
      <c r="F22" s="20">
        <v>3393</v>
      </c>
      <c r="G22" s="20">
        <v>1658</v>
      </c>
      <c r="H22" s="22">
        <v>1735</v>
      </c>
    </row>
    <row r="23" spans="1:8" ht="11.25" customHeight="1" x14ac:dyDescent="0.2">
      <c r="A23" s="19" t="s">
        <v>43</v>
      </c>
      <c r="B23" s="20">
        <v>2990</v>
      </c>
      <c r="C23" s="20">
        <v>1562</v>
      </c>
      <c r="D23" s="20">
        <v>1428</v>
      </c>
      <c r="E23" s="21" t="s">
        <v>44</v>
      </c>
      <c r="F23" s="20">
        <v>3573</v>
      </c>
      <c r="G23" s="20">
        <v>1718</v>
      </c>
      <c r="H23" s="22">
        <v>1855</v>
      </c>
    </row>
    <row r="24" spans="1:8" ht="11.25" customHeight="1" x14ac:dyDescent="0.2">
      <c r="A24" s="19" t="s">
        <v>45</v>
      </c>
      <c r="B24" s="20">
        <v>3164</v>
      </c>
      <c r="C24" s="20">
        <v>1571</v>
      </c>
      <c r="D24" s="20">
        <v>1593</v>
      </c>
      <c r="E24" s="21" t="s">
        <v>46</v>
      </c>
      <c r="F24" s="20">
        <v>3491</v>
      </c>
      <c r="G24" s="20">
        <v>1726</v>
      </c>
      <c r="H24" s="22">
        <v>1765</v>
      </c>
    </row>
    <row r="25" spans="1:8" ht="11.25" customHeight="1" x14ac:dyDescent="0.2">
      <c r="A25" s="19" t="s">
        <v>47</v>
      </c>
      <c r="B25" s="20">
        <v>3281</v>
      </c>
      <c r="C25" s="20">
        <v>1621</v>
      </c>
      <c r="D25" s="20">
        <v>1660</v>
      </c>
      <c r="E25" s="21" t="s">
        <v>48</v>
      </c>
      <c r="F25" s="20">
        <v>3841</v>
      </c>
      <c r="G25" s="20">
        <v>1784</v>
      </c>
      <c r="H25" s="22">
        <v>2057</v>
      </c>
    </row>
    <row r="26" spans="1:8" ht="11.25" customHeight="1" x14ac:dyDescent="0.2">
      <c r="A26" s="19" t="s">
        <v>49</v>
      </c>
      <c r="B26" s="20">
        <v>3342</v>
      </c>
      <c r="C26" s="20">
        <v>1683</v>
      </c>
      <c r="D26" s="20">
        <v>1659</v>
      </c>
      <c r="E26" s="21" t="s">
        <v>50</v>
      </c>
      <c r="F26" s="20">
        <v>4024</v>
      </c>
      <c r="G26" s="20">
        <v>1913</v>
      </c>
      <c r="H26" s="22">
        <v>2111</v>
      </c>
    </row>
    <row r="27" spans="1:8" ht="11.25" customHeight="1" x14ac:dyDescent="0.2">
      <c r="A27" s="19" t="s">
        <v>51</v>
      </c>
      <c r="B27" s="20">
        <v>3419</v>
      </c>
      <c r="C27" s="20">
        <v>1748</v>
      </c>
      <c r="D27" s="20">
        <v>1671</v>
      </c>
      <c r="E27" s="21" t="s">
        <v>52</v>
      </c>
      <c r="F27" s="20">
        <v>4234</v>
      </c>
      <c r="G27" s="20">
        <v>1984</v>
      </c>
      <c r="H27" s="22">
        <v>2250</v>
      </c>
    </row>
    <row r="28" spans="1:8" ht="11.25" customHeight="1" x14ac:dyDescent="0.2">
      <c r="A28" s="19" t="s">
        <v>53</v>
      </c>
      <c r="B28" s="20">
        <v>3630</v>
      </c>
      <c r="C28" s="20">
        <v>1819</v>
      </c>
      <c r="D28" s="20">
        <v>1811</v>
      </c>
      <c r="E28" s="21" t="s">
        <v>54</v>
      </c>
      <c r="F28" s="20">
        <v>4723</v>
      </c>
      <c r="G28" s="20">
        <v>2203</v>
      </c>
      <c r="H28" s="22">
        <v>2520</v>
      </c>
    </row>
    <row r="29" spans="1:8" ht="11.25" customHeight="1" x14ac:dyDescent="0.2">
      <c r="A29" s="19" t="s">
        <v>55</v>
      </c>
      <c r="B29" s="20">
        <v>3761</v>
      </c>
      <c r="C29" s="20">
        <v>1917</v>
      </c>
      <c r="D29" s="20">
        <v>1844</v>
      </c>
      <c r="E29" s="21" t="s">
        <v>56</v>
      </c>
      <c r="F29" s="20">
        <v>4982</v>
      </c>
      <c r="G29" s="20">
        <v>2278</v>
      </c>
      <c r="H29" s="22">
        <v>2704</v>
      </c>
    </row>
    <row r="30" spans="1:8" ht="11.25" customHeight="1" x14ac:dyDescent="0.2">
      <c r="A30" s="19" t="s">
        <v>57</v>
      </c>
      <c r="B30" s="20">
        <v>3807</v>
      </c>
      <c r="C30" s="20">
        <v>1863</v>
      </c>
      <c r="D30" s="20">
        <v>1944</v>
      </c>
      <c r="E30" s="21" t="s">
        <v>58</v>
      </c>
      <c r="F30" s="20">
        <v>5178</v>
      </c>
      <c r="G30" s="20">
        <v>2329</v>
      </c>
      <c r="H30" s="22">
        <v>2849</v>
      </c>
    </row>
    <row r="31" spans="1:8" ht="11.25" customHeight="1" x14ac:dyDescent="0.2">
      <c r="A31" s="19" t="s">
        <v>59</v>
      </c>
      <c r="B31" s="20">
        <v>3770</v>
      </c>
      <c r="C31" s="20">
        <v>1869</v>
      </c>
      <c r="D31" s="20">
        <v>1901</v>
      </c>
      <c r="E31" s="21" t="s">
        <v>60</v>
      </c>
      <c r="F31" s="20">
        <v>4799</v>
      </c>
      <c r="G31" s="20">
        <v>2154</v>
      </c>
      <c r="H31" s="22">
        <v>2645</v>
      </c>
    </row>
    <row r="32" spans="1:8" ht="11.25" customHeight="1" x14ac:dyDescent="0.2">
      <c r="A32" s="19" t="s">
        <v>61</v>
      </c>
      <c r="B32" s="20">
        <v>3739</v>
      </c>
      <c r="C32" s="20">
        <v>1920</v>
      </c>
      <c r="D32" s="20">
        <v>1819</v>
      </c>
      <c r="E32" s="23" t="s">
        <v>62</v>
      </c>
      <c r="F32" s="20">
        <v>2978</v>
      </c>
      <c r="G32" s="20">
        <v>1333</v>
      </c>
      <c r="H32" s="22">
        <v>1645</v>
      </c>
    </row>
    <row r="33" spans="1:8" ht="11.25" customHeight="1" x14ac:dyDescent="0.2">
      <c r="A33" s="19" t="s">
        <v>63</v>
      </c>
      <c r="B33" s="20">
        <v>3879</v>
      </c>
      <c r="C33" s="20">
        <v>1958</v>
      </c>
      <c r="D33" s="20">
        <v>1921</v>
      </c>
      <c r="E33" s="23" t="s">
        <v>64</v>
      </c>
      <c r="F33" s="20">
        <v>3464</v>
      </c>
      <c r="G33" s="20">
        <v>1567</v>
      </c>
      <c r="H33" s="22">
        <v>1897</v>
      </c>
    </row>
    <row r="34" spans="1:8" ht="11.25" customHeight="1" x14ac:dyDescent="0.2">
      <c r="A34" s="19" t="s">
        <v>65</v>
      </c>
      <c r="B34" s="20">
        <v>3620</v>
      </c>
      <c r="C34" s="20">
        <v>1871</v>
      </c>
      <c r="D34" s="20">
        <v>1749</v>
      </c>
      <c r="E34" s="23" t="s">
        <v>66</v>
      </c>
      <c r="F34" s="20">
        <v>4192</v>
      </c>
      <c r="G34" s="20">
        <v>1858</v>
      </c>
      <c r="H34" s="22">
        <v>2334</v>
      </c>
    </row>
    <row r="35" spans="1:8" ht="11.25" customHeight="1" x14ac:dyDescent="0.2">
      <c r="A35" s="19" t="s">
        <v>67</v>
      </c>
      <c r="B35" s="20">
        <v>3602</v>
      </c>
      <c r="C35" s="20">
        <v>1831</v>
      </c>
      <c r="D35" s="20">
        <v>1771</v>
      </c>
      <c r="E35" s="23" t="s">
        <v>68</v>
      </c>
      <c r="F35" s="20">
        <v>3994</v>
      </c>
      <c r="G35" s="20">
        <v>1702</v>
      </c>
      <c r="H35" s="22">
        <v>2292</v>
      </c>
    </row>
    <row r="36" spans="1:8" ht="11.25" customHeight="1" x14ac:dyDescent="0.2">
      <c r="A36" s="19" t="s">
        <v>69</v>
      </c>
      <c r="B36" s="20">
        <v>3717</v>
      </c>
      <c r="C36" s="20">
        <v>1893</v>
      </c>
      <c r="D36" s="20">
        <v>1824</v>
      </c>
      <c r="E36" s="23" t="s">
        <v>70</v>
      </c>
      <c r="F36" s="20">
        <v>3991</v>
      </c>
      <c r="G36" s="20">
        <v>1747</v>
      </c>
      <c r="H36" s="22">
        <v>2244</v>
      </c>
    </row>
    <row r="37" spans="1:8" ht="11.25" customHeight="1" x14ac:dyDescent="0.2">
      <c r="A37" s="19" t="s">
        <v>71</v>
      </c>
      <c r="B37" s="20">
        <v>3753</v>
      </c>
      <c r="C37" s="20">
        <v>1949</v>
      </c>
      <c r="D37" s="20">
        <v>1804</v>
      </c>
      <c r="E37" s="23" t="s">
        <v>72</v>
      </c>
      <c r="F37" s="20">
        <v>3479</v>
      </c>
      <c r="G37" s="20">
        <v>1498</v>
      </c>
      <c r="H37" s="22">
        <v>1981</v>
      </c>
    </row>
    <row r="38" spans="1:8" ht="11.25" customHeight="1" x14ac:dyDescent="0.2">
      <c r="A38" s="19" t="s">
        <v>73</v>
      </c>
      <c r="B38" s="20">
        <v>3715</v>
      </c>
      <c r="C38" s="20">
        <v>1899</v>
      </c>
      <c r="D38" s="20">
        <v>1816</v>
      </c>
      <c r="E38" s="23" t="s">
        <v>74</v>
      </c>
      <c r="F38" s="20">
        <v>3115</v>
      </c>
      <c r="G38" s="20">
        <v>1351</v>
      </c>
      <c r="H38" s="22">
        <v>1764</v>
      </c>
    </row>
    <row r="39" spans="1:8" ht="11.25" customHeight="1" x14ac:dyDescent="0.2">
      <c r="A39" s="19" t="s">
        <v>75</v>
      </c>
      <c r="B39" s="20">
        <v>3793</v>
      </c>
      <c r="C39" s="20">
        <v>1940</v>
      </c>
      <c r="D39" s="20">
        <v>1853</v>
      </c>
      <c r="E39" s="23" t="s">
        <v>76</v>
      </c>
      <c r="F39" s="20">
        <v>2550</v>
      </c>
      <c r="G39" s="20">
        <v>1102</v>
      </c>
      <c r="H39" s="22">
        <v>1448</v>
      </c>
    </row>
    <row r="40" spans="1:8" ht="11.25" customHeight="1" x14ac:dyDescent="0.2">
      <c r="A40" s="19" t="s">
        <v>77</v>
      </c>
      <c r="B40" s="20">
        <v>3947</v>
      </c>
      <c r="C40" s="20">
        <v>2022</v>
      </c>
      <c r="D40" s="20">
        <v>1925</v>
      </c>
      <c r="E40" s="23" t="s">
        <v>78</v>
      </c>
      <c r="F40" s="20">
        <v>2590</v>
      </c>
      <c r="G40" s="20">
        <v>1116</v>
      </c>
      <c r="H40" s="22">
        <v>1474</v>
      </c>
    </row>
    <row r="41" spans="1:8" ht="11.25" customHeight="1" x14ac:dyDescent="0.2">
      <c r="A41" s="19" t="s">
        <v>79</v>
      </c>
      <c r="B41" s="20">
        <v>4071</v>
      </c>
      <c r="C41" s="20">
        <v>2093</v>
      </c>
      <c r="D41" s="20">
        <v>1978</v>
      </c>
      <c r="E41" s="23" t="s">
        <v>80</v>
      </c>
      <c r="F41" s="20">
        <v>2251</v>
      </c>
      <c r="G41" s="20">
        <v>1010</v>
      </c>
      <c r="H41" s="22">
        <v>1241</v>
      </c>
    </row>
    <row r="42" spans="1:8" ht="11.25" customHeight="1" x14ac:dyDescent="0.2">
      <c r="A42" s="19" t="s">
        <v>81</v>
      </c>
      <c r="B42" s="20">
        <v>4038</v>
      </c>
      <c r="C42" s="20">
        <v>2053</v>
      </c>
      <c r="D42" s="20">
        <v>1985</v>
      </c>
      <c r="E42" s="23" t="s">
        <v>82</v>
      </c>
      <c r="F42" s="20">
        <v>2094</v>
      </c>
      <c r="G42" s="20">
        <v>893</v>
      </c>
      <c r="H42" s="22">
        <v>1201</v>
      </c>
    </row>
    <row r="43" spans="1:8" ht="11.25" customHeight="1" x14ac:dyDescent="0.2">
      <c r="A43" s="19" t="s">
        <v>83</v>
      </c>
      <c r="B43" s="20">
        <v>4147</v>
      </c>
      <c r="C43" s="20">
        <v>2094</v>
      </c>
      <c r="D43" s="20">
        <v>2053</v>
      </c>
      <c r="E43" s="23" t="s">
        <v>84</v>
      </c>
      <c r="F43" s="20">
        <v>1621</v>
      </c>
      <c r="G43" s="20">
        <v>662</v>
      </c>
      <c r="H43" s="22">
        <v>959</v>
      </c>
    </row>
    <row r="44" spans="1:8" ht="11.25" customHeight="1" x14ac:dyDescent="0.2">
      <c r="A44" s="19" t="s">
        <v>85</v>
      </c>
      <c r="B44" s="20">
        <v>4441</v>
      </c>
      <c r="C44" s="20">
        <v>2271</v>
      </c>
      <c r="D44" s="20">
        <v>2170</v>
      </c>
      <c r="E44" s="23" t="s">
        <v>86</v>
      </c>
      <c r="F44" s="20">
        <v>1286</v>
      </c>
      <c r="G44" s="20">
        <v>528</v>
      </c>
      <c r="H44" s="22">
        <v>758</v>
      </c>
    </row>
    <row r="45" spans="1:8" ht="11.25" customHeight="1" x14ac:dyDescent="0.2">
      <c r="A45" s="19" t="s">
        <v>87</v>
      </c>
      <c r="B45" s="20">
        <v>4535</v>
      </c>
      <c r="C45" s="20">
        <v>2338</v>
      </c>
      <c r="D45" s="20">
        <v>2197</v>
      </c>
      <c r="E45" s="23" t="s">
        <v>88</v>
      </c>
      <c r="F45" s="20">
        <v>1038</v>
      </c>
      <c r="G45" s="20">
        <v>390</v>
      </c>
      <c r="H45" s="22">
        <v>648</v>
      </c>
    </row>
    <row r="46" spans="1:8" ht="11.25" customHeight="1" x14ac:dyDescent="0.2">
      <c r="A46" s="19" t="s">
        <v>89</v>
      </c>
      <c r="B46" s="20">
        <v>4516</v>
      </c>
      <c r="C46" s="20">
        <v>2274</v>
      </c>
      <c r="D46" s="20">
        <v>2242</v>
      </c>
      <c r="E46" s="23" t="s">
        <v>90</v>
      </c>
      <c r="F46" s="20">
        <v>910</v>
      </c>
      <c r="G46" s="20">
        <v>316</v>
      </c>
      <c r="H46" s="22">
        <v>594</v>
      </c>
    </row>
    <row r="47" spans="1:8" ht="11.25" customHeight="1" x14ac:dyDescent="0.2">
      <c r="A47" s="19" t="s">
        <v>91</v>
      </c>
      <c r="B47" s="20">
        <v>4649</v>
      </c>
      <c r="C47" s="20">
        <v>2358</v>
      </c>
      <c r="D47" s="20">
        <v>2291</v>
      </c>
      <c r="E47" s="23" t="s">
        <v>92</v>
      </c>
      <c r="F47" s="20">
        <v>726</v>
      </c>
      <c r="G47" s="20">
        <v>227</v>
      </c>
      <c r="H47" s="22">
        <v>499</v>
      </c>
    </row>
    <row r="48" spans="1:8" ht="11.25" customHeight="1" x14ac:dyDescent="0.2">
      <c r="A48" s="19" t="s">
        <v>93</v>
      </c>
      <c r="B48" s="20">
        <v>4688</v>
      </c>
      <c r="C48" s="20">
        <v>2427</v>
      </c>
      <c r="D48" s="20">
        <v>2261</v>
      </c>
      <c r="E48" s="23" t="s">
        <v>94</v>
      </c>
      <c r="F48" s="20">
        <v>519</v>
      </c>
      <c r="G48" s="20">
        <v>155</v>
      </c>
      <c r="H48" s="22">
        <v>364</v>
      </c>
    </row>
    <row r="49" spans="1:10" ht="11.25" customHeight="1" x14ac:dyDescent="0.2">
      <c r="A49" s="19" t="s">
        <v>95</v>
      </c>
      <c r="B49" s="20">
        <v>4822</v>
      </c>
      <c r="C49" s="20">
        <v>2515</v>
      </c>
      <c r="D49" s="20">
        <v>2307</v>
      </c>
      <c r="E49" s="23" t="s">
        <v>96</v>
      </c>
      <c r="F49" s="20">
        <v>435</v>
      </c>
      <c r="G49" s="20">
        <v>124</v>
      </c>
      <c r="H49" s="22">
        <v>311</v>
      </c>
    </row>
    <row r="50" spans="1:10" ht="11.25" customHeight="1" x14ac:dyDescent="0.2">
      <c r="A50" s="19" t="s">
        <v>97</v>
      </c>
      <c r="B50" s="20">
        <v>4982</v>
      </c>
      <c r="C50" s="20">
        <v>2621</v>
      </c>
      <c r="D50" s="20">
        <v>2361</v>
      </c>
      <c r="E50" s="23" t="s">
        <v>98</v>
      </c>
      <c r="F50" s="20">
        <v>291</v>
      </c>
      <c r="G50" s="20">
        <v>66</v>
      </c>
      <c r="H50" s="22">
        <v>225</v>
      </c>
    </row>
    <row r="51" spans="1:10" ht="11.25" customHeight="1" x14ac:dyDescent="0.2">
      <c r="A51" s="19" t="s">
        <v>99</v>
      </c>
      <c r="B51" s="20">
        <v>5127</v>
      </c>
      <c r="C51" s="20">
        <v>2648</v>
      </c>
      <c r="D51" s="20">
        <v>2479</v>
      </c>
      <c r="E51" s="23" t="s">
        <v>100</v>
      </c>
      <c r="F51" s="20">
        <v>265</v>
      </c>
      <c r="G51" s="20">
        <v>72</v>
      </c>
      <c r="H51" s="22">
        <v>193</v>
      </c>
    </row>
    <row r="52" spans="1:10" ht="11.25" customHeight="1" x14ac:dyDescent="0.2">
      <c r="A52" s="19" t="s">
        <v>101</v>
      </c>
      <c r="B52" s="20">
        <v>5523</v>
      </c>
      <c r="C52" s="20">
        <v>2895</v>
      </c>
      <c r="D52" s="20">
        <v>2628</v>
      </c>
      <c r="E52" s="23" t="s">
        <v>102</v>
      </c>
      <c r="F52" s="20">
        <v>200</v>
      </c>
      <c r="G52" s="20">
        <v>33</v>
      </c>
      <c r="H52" s="22">
        <v>167</v>
      </c>
    </row>
    <row r="53" spans="1:10" ht="11.25" customHeight="1" x14ac:dyDescent="0.2">
      <c r="A53" s="19" t="s">
        <v>103</v>
      </c>
      <c r="B53" s="20">
        <v>5695</v>
      </c>
      <c r="C53" s="20">
        <v>2962</v>
      </c>
      <c r="D53" s="20">
        <v>2733</v>
      </c>
      <c r="E53" s="23" t="s">
        <v>104</v>
      </c>
      <c r="F53" s="20">
        <v>131</v>
      </c>
      <c r="G53" s="20">
        <v>26</v>
      </c>
      <c r="H53" s="22">
        <v>105</v>
      </c>
    </row>
    <row r="54" spans="1:10" ht="11.25" customHeight="1" x14ac:dyDescent="0.2">
      <c r="A54" s="19" t="s">
        <v>105</v>
      </c>
      <c r="B54" s="20">
        <v>6164</v>
      </c>
      <c r="C54" s="20">
        <v>3127</v>
      </c>
      <c r="D54" s="20">
        <v>3037</v>
      </c>
      <c r="E54" s="23" t="s">
        <v>106</v>
      </c>
      <c r="F54" s="20">
        <v>80</v>
      </c>
      <c r="G54" s="20">
        <v>10</v>
      </c>
      <c r="H54" s="22">
        <v>70</v>
      </c>
    </row>
    <row r="55" spans="1:10" ht="11.25" customHeight="1" x14ac:dyDescent="0.2">
      <c r="A55" s="19" t="s">
        <v>107</v>
      </c>
      <c r="B55" s="20">
        <v>6346</v>
      </c>
      <c r="C55" s="20">
        <v>3381</v>
      </c>
      <c r="D55" s="20">
        <v>2965</v>
      </c>
      <c r="E55" s="23" t="s">
        <v>108</v>
      </c>
      <c r="F55" s="20">
        <v>71</v>
      </c>
      <c r="G55" s="20">
        <v>15</v>
      </c>
      <c r="H55" s="22">
        <v>56</v>
      </c>
    </row>
    <row r="56" spans="1:10" ht="11.25" customHeight="1" thickBot="1" x14ac:dyDescent="0.25">
      <c r="A56" s="24"/>
      <c r="B56" s="25" t="s">
        <v>4</v>
      </c>
      <c r="C56" s="25" t="s">
        <v>4</v>
      </c>
      <c r="D56" s="25" t="s">
        <v>4</v>
      </c>
      <c r="E56" s="26" t="s">
        <v>109</v>
      </c>
      <c r="F56" s="27">
        <v>121</v>
      </c>
      <c r="G56" s="27">
        <v>13</v>
      </c>
      <c r="H56" s="28">
        <v>108</v>
      </c>
    </row>
    <row r="57" spans="1:10" ht="9" customHeight="1" thickBot="1" x14ac:dyDescent="0.25">
      <c r="A57" s="11"/>
      <c r="B57" s="11"/>
      <c r="C57" s="11"/>
      <c r="D57" s="11"/>
      <c r="E57" s="11"/>
      <c r="F57" s="11"/>
      <c r="G57" s="11"/>
      <c r="H57" s="11"/>
    </row>
    <row r="58" spans="1:10" ht="15" customHeight="1" x14ac:dyDescent="0.2">
      <c r="A58" s="3" t="s">
        <v>7</v>
      </c>
      <c r="B58" s="4" t="s">
        <v>3</v>
      </c>
      <c r="C58" s="4" t="s">
        <v>1</v>
      </c>
      <c r="D58" s="4" t="s">
        <v>2</v>
      </c>
      <c r="E58" s="4" t="s">
        <v>7</v>
      </c>
      <c r="F58" s="4" t="s">
        <v>3</v>
      </c>
      <c r="G58" s="4" t="s">
        <v>1</v>
      </c>
      <c r="H58" s="5" t="s">
        <v>2</v>
      </c>
    </row>
    <row r="59" spans="1:10" ht="12" customHeight="1" thickBot="1" x14ac:dyDescent="0.25">
      <c r="A59" s="13" t="s">
        <v>110</v>
      </c>
      <c r="B59" s="14">
        <f>SUM(B61:B70)+SUM(F61:F71)</f>
        <v>344336</v>
      </c>
      <c r="C59" s="14">
        <f>SUM(C61:C70)+SUM(G61:G71)</f>
        <v>170788</v>
      </c>
      <c r="D59" s="14">
        <f>SUM(D61:D70)+SUM(H61:H71)</f>
        <v>173548</v>
      </c>
      <c r="E59" s="15"/>
      <c r="F59" s="16"/>
      <c r="G59" s="16"/>
      <c r="H59" s="17"/>
    </row>
    <row r="60" spans="1:10" ht="5.25" customHeight="1" thickTop="1" x14ac:dyDescent="0.2">
      <c r="A60" s="29"/>
      <c r="B60" s="30"/>
      <c r="C60" s="30"/>
      <c r="D60" s="30"/>
      <c r="E60" s="15"/>
      <c r="F60" s="16"/>
      <c r="G60" s="16"/>
      <c r="H60" s="17"/>
    </row>
    <row r="61" spans="1:10" ht="11.25" customHeight="1" x14ac:dyDescent="0.2">
      <c r="A61" s="19" t="s">
        <v>111</v>
      </c>
      <c r="B61" s="20">
        <f>SUM(B6:B10)</f>
        <v>12544</v>
      </c>
      <c r="C61" s="20">
        <f>SUM(C6:C10)</f>
        <v>6531</v>
      </c>
      <c r="D61" s="20">
        <f>SUM(D6:D10)</f>
        <v>6013</v>
      </c>
      <c r="E61" s="23" t="s">
        <v>112</v>
      </c>
      <c r="F61" s="20">
        <f>SUM(F6:F10)</f>
        <v>29364</v>
      </c>
      <c r="G61" s="20">
        <f>SUM(G6:G10)</f>
        <v>15261</v>
      </c>
      <c r="H61" s="22">
        <f>SUM(H6:H10)</f>
        <v>14103</v>
      </c>
    </row>
    <row r="62" spans="1:10" ht="11.25" customHeight="1" x14ac:dyDescent="0.2">
      <c r="A62" s="19" t="s">
        <v>113</v>
      </c>
      <c r="B62" s="20">
        <f>SUM(B11:B15)</f>
        <v>14735</v>
      </c>
      <c r="C62" s="20">
        <f>SUM(C11:C15)</f>
        <v>7492</v>
      </c>
      <c r="D62" s="20">
        <f>SUM(D11:D15)</f>
        <v>7243</v>
      </c>
      <c r="E62" s="23" t="s">
        <v>114</v>
      </c>
      <c r="F62" s="20">
        <f>SUM(F11:F15)</f>
        <v>22397</v>
      </c>
      <c r="G62" s="20">
        <f>SUM(G11:G15)</f>
        <v>11645</v>
      </c>
      <c r="H62" s="22">
        <f>SUM(H11:H15)</f>
        <v>10752</v>
      </c>
    </row>
    <row r="63" spans="1:10" ht="11.25" customHeight="1" x14ac:dyDescent="0.2">
      <c r="A63" s="19" t="s">
        <v>115</v>
      </c>
      <c r="B63" s="20">
        <f>SUM(B16:B20)</f>
        <v>15395</v>
      </c>
      <c r="C63" s="20">
        <f>SUM(C16:C20)</f>
        <v>7889</v>
      </c>
      <c r="D63" s="20">
        <f>SUM(D16:D20)</f>
        <v>7506</v>
      </c>
      <c r="E63" s="23" t="s">
        <v>116</v>
      </c>
      <c r="F63" s="20">
        <f>SUM(F16:F20)</f>
        <v>17354</v>
      </c>
      <c r="G63" s="20">
        <f>SUM(G16:G20)</f>
        <v>8754</v>
      </c>
      <c r="H63" s="22">
        <f>SUM(H16:H20)</f>
        <v>8600</v>
      </c>
    </row>
    <row r="64" spans="1:10" ht="11.25" customHeight="1" x14ac:dyDescent="0.2">
      <c r="A64" s="19" t="s">
        <v>117</v>
      </c>
      <c r="B64" s="20">
        <f>SUM(B21:B25)</f>
        <v>15470</v>
      </c>
      <c r="C64" s="20">
        <f>SUM(C21:C25)</f>
        <v>7806</v>
      </c>
      <c r="D64" s="20">
        <f>SUM(D21:D25)</f>
        <v>7664</v>
      </c>
      <c r="E64" s="23" t="s">
        <v>118</v>
      </c>
      <c r="F64" s="20">
        <f>SUM(F21:F25)</f>
        <v>17507</v>
      </c>
      <c r="G64" s="20">
        <f>SUM(G21:G25)</f>
        <v>8496</v>
      </c>
      <c r="H64" s="22">
        <f>SUM(H21:H25)</f>
        <v>9011</v>
      </c>
      <c r="I64" s="31"/>
      <c r="J64" s="31"/>
    </row>
    <row r="65" spans="1:8" ht="11.25" customHeight="1" x14ac:dyDescent="0.2">
      <c r="A65" s="19" t="s">
        <v>119</v>
      </c>
      <c r="B65" s="20">
        <f>SUM(B26:B30)</f>
        <v>17959</v>
      </c>
      <c r="C65" s="20">
        <f>SUM(C26:C30)</f>
        <v>9030</v>
      </c>
      <c r="D65" s="20">
        <f>SUM(D26:D30)</f>
        <v>8929</v>
      </c>
      <c r="E65" s="23" t="s">
        <v>120</v>
      </c>
      <c r="F65" s="20">
        <f>SUM(F26:F30)</f>
        <v>23141</v>
      </c>
      <c r="G65" s="20">
        <f>SUM(G26:G30)</f>
        <v>10707</v>
      </c>
      <c r="H65" s="22">
        <f>SUM(H26:H30)</f>
        <v>12434</v>
      </c>
    </row>
    <row r="66" spans="1:8" ht="11.25" customHeight="1" x14ac:dyDescent="0.2">
      <c r="A66" s="19" t="s">
        <v>121</v>
      </c>
      <c r="B66" s="20">
        <f>SUM(B31:B35)</f>
        <v>18610</v>
      </c>
      <c r="C66" s="20">
        <f>SUM(C31:C35)</f>
        <v>9449</v>
      </c>
      <c r="D66" s="20">
        <f>SUM(D31:D35)</f>
        <v>9161</v>
      </c>
      <c r="E66" s="23" t="s">
        <v>122</v>
      </c>
      <c r="F66" s="20">
        <f>SUM(F31:F35)</f>
        <v>19427</v>
      </c>
      <c r="G66" s="20">
        <f>SUM(G31:G35)</f>
        <v>8614</v>
      </c>
      <c r="H66" s="22">
        <f>SUM(H31:H35)</f>
        <v>10813</v>
      </c>
    </row>
    <row r="67" spans="1:8" ht="11.25" customHeight="1" x14ac:dyDescent="0.2">
      <c r="A67" s="19" t="s">
        <v>123</v>
      </c>
      <c r="B67" s="20">
        <f>SUM(B36:B40)</f>
        <v>18925</v>
      </c>
      <c r="C67" s="20">
        <f>SUM(C36:C40)</f>
        <v>9703</v>
      </c>
      <c r="D67" s="20">
        <f>SUM(D36:D40)</f>
        <v>9222</v>
      </c>
      <c r="E67" s="23" t="s">
        <v>124</v>
      </c>
      <c r="F67" s="20">
        <f>SUM(F36:F40)</f>
        <v>15725</v>
      </c>
      <c r="G67" s="20">
        <f>SUM(G36:G40)</f>
        <v>6814</v>
      </c>
      <c r="H67" s="22">
        <f>SUM(H36:H40)</f>
        <v>8911</v>
      </c>
    </row>
    <row r="68" spans="1:8" ht="11.25" customHeight="1" x14ac:dyDescent="0.2">
      <c r="A68" s="19" t="s">
        <v>125</v>
      </c>
      <c r="B68" s="20">
        <f>SUM(B41:B45)</f>
        <v>21232</v>
      </c>
      <c r="C68" s="20">
        <f>SUM(C41:C45)</f>
        <v>10849</v>
      </c>
      <c r="D68" s="20">
        <f>SUM(D41:D45)</f>
        <v>10383</v>
      </c>
      <c r="E68" s="23" t="s">
        <v>126</v>
      </c>
      <c r="F68" s="20">
        <f>SUM(F41:F45)</f>
        <v>8290</v>
      </c>
      <c r="G68" s="20">
        <f>SUM(G41:G45)</f>
        <v>3483</v>
      </c>
      <c r="H68" s="22">
        <f>SUM(H41:H45)</f>
        <v>4807</v>
      </c>
    </row>
    <row r="69" spans="1:8" ht="11.25" customHeight="1" x14ac:dyDescent="0.2">
      <c r="A69" s="19" t="s">
        <v>127</v>
      </c>
      <c r="B69" s="20">
        <f>SUM(B46:B50)</f>
        <v>23657</v>
      </c>
      <c r="C69" s="20">
        <f>SUM(C46:C50)</f>
        <v>12195</v>
      </c>
      <c r="D69" s="20">
        <f>SUM(D46:D50)</f>
        <v>11462</v>
      </c>
      <c r="E69" s="23" t="s">
        <v>128</v>
      </c>
      <c r="F69" s="20">
        <f>SUM(F46:F50)</f>
        <v>2881</v>
      </c>
      <c r="G69" s="20">
        <f>SUM(G46:G50)</f>
        <v>888</v>
      </c>
      <c r="H69" s="22">
        <f>SUM(H46:H50)</f>
        <v>1993</v>
      </c>
    </row>
    <row r="70" spans="1:8" ht="11.25" customHeight="1" x14ac:dyDescent="0.2">
      <c r="A70" s="19" t="s">
        <v>129</v>
      </c>
      <c r="B70" s="20">
        <f>SUM(B51:B55)</f>
        <v>28855</v>
      </c>
      <c r="C70" s="20">
        <f>SUM(C51:C55)</f>
        <v>15013</v>
      </c>
      <c r="D70" s="20">
        <f>SUM(D51:D55)</f>
        <v>13842</v>
      </c>
      <c r="E70" s="23" t="s">
        <v>130</v>
      </c>
      <c r="F70" s="20">
        <f>SUM(F51:F55)</f>
        <v>747</v>
      </c>
      <c r="G70" s="20">
        <f>SUM(G51:G55)</f>
        <v>156</v>
      </c>
      <c r="H70" s="22">
        <f>SUM(H51:H55)</f>
        <v>591</v>
      </c>
    </row>
    <row r="71" spans="1:8" ht="11.25" customHeight="1" thickBot="1" x14ac:dyDescent="0.25">
      <c r="A71" s="32"/>
      <c r="B71" s="27"/>
      <c r="C71" s="27"/>
      <c r="D71" s="27"/>
      <c r="E71" s="26" t="s">
        <v>131</v>
      </c>
      <c r="F71" s="27">
        <f>F56</f>
        <v>121</v>
      </c>
      <c r="G71" s="27">
        <f>G56</f>
        <v>13</v>
      </c>
      <c r="H71" s="28">
        <f>H56</f>
        <v>108</v>
      </c>
    </row>
    <row r="72" spans="1:8" ht="13.8" thickBot="1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33" t="s">
        <v>132</v>
      </c>
      <c r="B73" s="34"/>
      <c r="C73" s="35" t="s">
        <v>3</v>
      </c>
      <c r="D73" s="34"/>
      <c r="E73" s="35" t="s">
        <v>133</v>
      </c>
      <c r="F73" s="34"/>
      <c r="G73" s="35" t="s">
        <v>2</v>
      </c>
      <c r="H73" s="36"/>
    </row>
    <row r="74" spans="1:8" ht="13.8" thickBot="1" x14ac:dyDescent="0.25">
      <c r="A74" s="37" t="s">
        <v>8</v>
      </c>
      <c r="B74" s="38"/>
      <c r="C74" s="39">
        <f>SUM(C75:C77)</f>
        <v>344336</v>
      </c>
      <c r="D74" s="40" t="str">
        <f>IF(C74=B59,"","ERROR")</f>
        <v/>
      </c>
      <c r="E74" s="39">
        <f t="shared" ref="E74:G74" si="0">SUM(E75:E77)</f>
        <v>170788</v>
      </c>
      <c r="F74" s="40" t="str">
        <f>IF(E74=C59,"","ERROR")</f>
        <v/>
      </c>
      <c r="G74" s="39">
        <f t="shared" si="0"/>
        <v>173548</v>
      </c>
      <c r="H74" s="41" t="str">
        <f>IF(G74=D59,"","ERROR")</f>
        <v/>
      </c>
    </row>
    <row r="75" spans="1:8" ht="13.8" thickTop="1" x14ac:dyDescent="0.2">
      <c r="A75" s="42" t="s">
        <v>134</v>
      </c>
      <c r="B75" s="21" t="s">
        <v>135</v>
      </c>
      <c r="C75" s="43">
        <f>E75+G75</f>
        <v>42674</v>
      </c>
      <c r="D75" s="44">
        <f>C75/C74</f>
        <v>0.12393127642767529</v>
      </c>
      <c r="E75" s="43">
        <f>SUM(C61:C63)</f>
        <v>21912</v>
      </c>
      <c r="F75" s="44">
        <f>E75/E74</f>
        <v>0.12829941213668408</v>
      </c>
      <c r="G75" s="43">
        <f>SUM(D61:D63)</f>
        <v>20762</v>
      </c>
      <c r="H75" s="45">
        <f>G75/G74</f>
        <v>0.11963260884596769</v>
      </c>
    </row>
    <row r="76" spans="1:8" x14ac:dyDescent="0.2">
      <c r="A76" s="42" t="s">
        <v>136</v>
      </c>
      <c r="B76" s="21" t="s">
        <v>137</v>
      </c>
      <c r="C76" s="46">
        <f>E76+G76</f>
        <v>213823</v>
      </c>
      <c r="D76" s="47">
        <f>C76/C74</f>
        <v>0.62097195762278701</v>
      </c>
      <c r="E76" s="46">
        <f>SUM(C64:C70,G61:G63)</f>
        <v>109705</v>
      </c>
      <c r="F76" s="47">
        <f>E76/E74</f>
        <v>0.64234606646837011</v>
      </c>
      <c r="G76" s="46">
        <f>SUM(D64:D70,H61:H63)</f>
        <v>104118</v>
      </c>
      <c r="H76" s="48">
        <f>G76/G74</f>
        <v>0.59993776937792431</v>
      </c>
    </row>
    <row r="77" spans="1:8" ht="13.8" thickBot="1" x14ac:dyDescent="0.25">
      <c r="A77" s="49" t="s">
        <v>138</v>
      </c>
      <c r="B77" s="50" t="s">
        <v>139</v>
      </c>
      <c r="C77" s="51">
        <f>E77+G77</f>
        <v>87839</v>
      </c>
      <c r="D77" s="52">
        <f>C77/C74</f>
        <v>0.25509676594953767</v>
      </c>
      <c r="E77" s="51">
        <f>SUM(G64:G71)</f>
        <v>39171</v>
      </c>
      <c r="F77" s="52">
        <f>E77/E74</f>
        <v>0.22935452139494578</v>
      </c>
      <c r="G77" s="51">
        <f>SUM(H64:H71)</f>
        <v>48668</v>
      </c>
      <c r="H77" s="53">
        <f>G77/G74</f>
        <v>0.28042962177610803</v>
      </c>
    </row>
    <row r="78" spans="1:8" x14ac:dyDescent="0.2">
      <c r="A78" s="54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1"/>
  <conditionalFormatting sqref="C74">
    <cfRule type="cellIs" dxfId="14" priority="3" operator="notEqual">
      <formula>$B$59</formula>
    </cfRule>
  </conditionalFormatting>
  <conditionalFormatting sqref="E74">
    <cfRule type="cellIs" dxfId="13" priority="2" operator="notEqual">
      <formula>$C$59</formula>
    </cfRule>
  </conditionalFormatting>
  <conditionalFormatting sqref="G74">
    <cfRule type="cellIs" dxfId="12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7" customWidth="1"/>
    <col min="5" max="5" width="11.21875" style="12" customWidth="1"/>
    <col min="6" max="8" width="11.21875" style="7" customWidth="1"/>
    <col min="9" max="16384" width="9" style="7"/>
  </cols>
  <sheetData>
    <row r="1" spans="1:10" ht="18.7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6"/>
      <c r="J1" s="6"/>
    </row>
    <row r="2" spans="1:10" ht="16.5" customHeight="1" thickBot="1" x14ac:dyDescent="0.25">
      <c r="A2" s="2"/>
      <c r="B2" s="2"/>
      <c r="C2" s="2"/>
      <c r="D2" s="2"/>
      <c r="E2" s="8"/>
      <c r="F2" s="2"/>
      <c r="G2" s="2"/>
      <c r="H2" s="9" t="s">
        <v>148</v>
      </c>
      <c r="I2" s="6"/>
      <c r="J2" s="10"/>
    </row>
    <row r="3" spans="1:10" s="12" customFormat="1" ht="15" customHeight="1" x14ac:dyDescent="0.2">
      <c r="A3" s="3" t="s">
        <v>6</v>
      </c>
      <c r="B3" s="4" t="s">
        <v>3</v>
      </c>
      <c r="C3" s="4" t="s">
        <v>1</v>
      </c>
      <c r="D3" s="4" t="s">
        <v>2</v>
      </c>
      <c r="E3" s="4" t="s">
        <v>7</v>
      </c>
      <c r="F3" s="4" t="s">
        <v>3</v>
      </c>
      <c r="G3" s="4" t="s">
        <v>1</v>
      </c>
      <c r="H3" s="5" t="s">
        <v>2</v>
      </c>
      <c r="I3" s="11"/>
      <c r="J3" s="11"/>
    </row>
    <row r="4" spans="1:10" ht="12" customHeight="1" thickBot="1" x14ac:dyDescent="0.25">
      <c r="A4" s="13" t="s">
        <v>8</v>
      </c>
      <c r="B4" s="14">
        <f>SUM(B6:B55,F6:F56)</f>
        <v>344306</v>
      </c>
      <c r="C4" s="14">
        <f>SUM(C6:C55,G6:G56)</f>
        <v>170776</v>
      </c>
      <c r="D4" s="14">
        <f>SUM(D6:D55,H6:H56)</f>
        <v>173530</v>
      </c>
      <c r="E4" s="15"/>
      <c r="F4" s="16"/>
      <c r="G4" s="16"/>
      <c r="H4" s="17"/>
    </row>
    <row r="5" spans="1:10" ht="5.25" customHeight="1" thickTop="1" x14ac:dyDescent="0.2">
      <c r="A5" s="18"/>
      <c r="B5" s="16"/>
      <c r="C5" s="16"/>
      <c r="D5" s="16"/>
      <c r="E5" s="15"/>
      <c r="F5" s="16"/>
      <c r="G5" s="16"/>
      <c r="H5" s="17"/>
    </row>
    <row r="6" spans="1:10" ht="11.25" customHeight="1" x14ac:dyDescent="0.2">
      <c r="A6" s="19" t="s">
        <v>9</v>
      </c>
      <c r="B6" s="20">
        <v>2308</v>
      </c>
      <c r="C6" s="20">
        <v>1183</v>
      </c>
      <c r="D6" s="20">
        <v>1125</v>
      </c>
      <c r="E6" s="21" t="s">
        <v>10</v>
      </c>
      <c r="F6" s="20">
        <v>6304</v>
      </c>
      <c r="G6" s="20">
        <v>3233</v>
      </c>
      <c r="H6" s="22">
        <v>3071</v>
      </c>
    </row>
    <row r="7" spans="1:10" ht="11.25" customHeight="1" x14ac:dyDescent="0.2">
      <c r="A7" s="19" t="s">
        <v>11</v>
      </c>
      <c r="B7" s="20">
        <v>2339</v>
      </c>
      <c r="C7" s="20">
        <v>1195</v>
      </c>
      <c r="D7" s="20">
        <v>1144</v>
      </c>
      <c r="E7" s="21" t="s">
        <v>12</v>
      </c>
      <c r="F7" s="20">
        <v>6209</v>
      </c>
      <c r="G7" s="20">
        <v>3263</v>
      </c>
      <c r="H7" s="22">
        <v>2946</v>
      </c>
    </row>
    <row r="8" spans="1:10" ht="11.25" customHeight="1" x14ac:dyDescent="0.2">
      <c r="A8" s="19" t="s">
        <v>13</v>
      </c>
      <c r="B8" s="20">
        <v>2482</v>
      </c>
      <c r="C8" s="20">
        <v>1294</v>
      </c>
      <c r="D8" s="20">
        <v>1188</v>
      </c>
      <c r="E8" s="21" t="s">
        <v>14</v>
      </c>
      <c r="F8" s="20">
        <v>5725</v>
      </c>
      <c r="G8" s="20">
        <v>2976</v>
      </c>
      <c r="H8" s="22">
        <v>2749</v>
      </c>
    </row>
    <row r="9" spans="1:10" ht="11.25" customHeight="1" x14ac:dyDescent="0.2">
      <c r="A9" s="19" t="s">
        <v>15</v>
      </c>
      <c r="B9" s="20">
        <v>2651</v>
      </c>
      <c r="C9" s="20">
        <v>1410</v>
      </c>
      <c r="D9" s="20">
        <v>1241</v>
      </c>
      <c r="E9" s="21" t="s">
        <v>16</v>
      </c>
      <c r="F9" s="20">
        <v>5746</v>
      </c>
      <c r="G9" s="20">
        <v>2953</v>
      </c>
      <c r="H9" s="22">
        <v>2793</v>
      </c>
    </row>
    <row r="10" spans="1:10" ht="11.25" customHeight="1" x14ac:dyDescent="0.2">
      <c r="A10" s="19" t="s">
        <v>17</v>
      </c>
      <c r="B10" s="20">
        <v>2781</v>
      </c>
      <c r="C10" s="20">
        <v>1433</v>
      </c>
      <c r="D10" s="20">
        <v>1348</v>
      </c>
      <c r="E10" s="21" t="s">
        <v>18</v>
      </c>
      <c r="F10" s="20">
        <v>5463</v>
      </c>
      <c r="G10" s="20">
        <v>2846</v>
      </c>
      <c r="H10" s="22">
        <v>2617</v>
      </c>
    </row>
    <row r="11" spans="1:10" ht="11.25" customHeight="1" x14ac:dyDescent="0.2">
      <c r="A11" s="19" t="s">
        <v>19</v>
      </c>
      <c r="B11" s="20">
        <v>2869</v>
      </c>
      <c r="C11" s="20">
        <v>1476</v>
      </c>
      <c r="D11" s="20">
        <v>1393</v>
      </c>
      <c r="E11" s="21" t="s">
        <v>20</v>
      </c>
      <c r="F11" s="20">
        <v>5191</v>
      </c>
      <c r="G11" s="20">
        <v>2721</v>
      </c>
      <c r="H11" s="22">
        <v>2470</v>
      </c>
    </row>
    <row r="12" spans="1:10" ht="11.25" customHeight="1" x14ac:dyDescent="0.2">
      <c r="A12" s="19" t="s">
        <v>21</v>
      </c>
      <c r="B12" s="20">
        <v>2977</v>
      </c>
      <c r="C12" s="20">
        <v>1484</v>
      </c>
      <c r="D12" s="20">
        <v>1493</v>
      </c>
      <c r="E12" s="21" t="s">
        <v>22</v>
      </c>
      <c r="F12" s="20">
        <v>4257</v>
      </c>
      <c r="G12" s="20">
        <v>2210</v>
      </c>
      <c r="H12" s="22">
        <v>2047</v>
      </c>
    </row>
    <row r="13" spans="1:10" ht="11.25" customHeight="1" x14ac:dyDescent="0.2">
      <c r="A13" s="19" t="s">
        <v>23</v>
      </c>
      <c r="B13" s="20">
        <v>2979</v>
      </c>
      <c r="C13" s="20">
        <v>1566</v>
      </c>
      <c r="D13" s="20">
        <v>1413</v>
      </c>
      <c r="E13" s="21" t="s">
        <v>24</v>
      </c>
      <c r="F13" s="20">
        <v>4738</v>
      </c>
      <c r="G13" s="20">
        <v>2471</v>
      </c>
      <c r="H13" s="22">
        <v>2267</v>
      </c>
    </row>
    <row r="14" spans="1:10" ht="11.25" customHeight="1" x14ac:dyDescent="0.2">
      <c r="A14" s="19" t="s">
        <v>25</v>
      </c>
      <c r="B14" s="20">
        <v>2899</v>
      </c>
      <c r="C14" s="20">
        <v>1433</v>
      </c>
      <c r="D14" s="20">
        <v>1466</v>
      </c>
      <c r="E14" s="21" t="s">
        <v>26</v>
      </c>
      <c r="F14" s="20">
        <v>4316</v>
      </c>
      <c r="G14" s="20">
        <v>2203</v>
      </c>
      <c r="H14" s="22">
        <v>2113</v>
      </c>
    </row>
    <row r="15" spans="1:10" ht="11.25" customHeight="1" x14ac:dyDescent="0.2">
      <c r="A15" s="19" t="s">
        <v>27</v>
      </c>
      <c r="B15" s="20">
        <v>2988</v>
      </c>
      <c r="C15" s="20">
        <v>1528</v>
      </c>
      <c r="D15" s="20">
        <v>1460</v>
      </c>
      <c r="E15" s="21" t="s">
        <v>28</v>
      </c>
      <c r="F15" s="20">
        <v>4037</v>
      </c>
      <c r="G15" s="20">
        <v>2114</v>
      </c>
      <c r="H15" s="22">
        <v>1923</v>
      </c>
    </row>
    <row r="16" spans="1:10" ht="11.25" customHeight="1" x14ac:dyDescent="0.2">
      <c r="A16" s="19" t="s">
        <v>29</v>
      </c>
      <c r="B16" s="20">
        <v>2994</v>
      </c>
      <c r="C16" s="20">
        <v>1518</v>
      </c>
      <c r="D16" s="20">
        <v>1476</v>
      </c>
      <c r="E16" s="21" t="s">
        <v>30</v>
      </c>
      <c r="F16" s="20">
        <v>3727</v>
      </c>
      <c r="G16" s="20">
        <v>1956</v>
      </c>
      <c r="H16" s="22">
        <v>1771</v>
      </c>
    </row>
    <row r="17" spans="1:8" ht="11.25" customHeight="1" x14ac:dyDescent="0.2">
      <c r="A17" s="19" t="s">
        <v>31</v>
      </c>
      <c r="B17" s="20">
        <v>3033</v>
      </c>
      <c r="C17" s="20">
        <v>1573</v>
      </c>
      <c r="D17" s="20">
        <v>1460</v>
      </c>
      <c r="E17" s="21" t="s">
        <v>32</v>
      </c>
      <c r="F17" s="20">
        <v>3447</v>
      </c>
      <c r="G17" s="20">
        <v>1718</v>
      </c>
      <c r="H17" s="22">
        <v>1729</v>
      </c>
    </row>
    <row r="18" spans="1:8" ht="11.25" customHeight="1" x14ac:dyDescent="0.2">
      <c r="A18" s="19" t="s">
        <v>33</v>
      </c>
      <c r="B18" s="20">
        <v>3169</v>
      </c>
      <c r="C18" s="20">
        <v>1650</v>
      </c>
      <c r="D18" s="20">
        <v>1519</v>
      </c>
      <c r="E18" s="21" t="s">
        <v>34</v>
      </c>
      <c r="F18" s="20">
        <v>3424</v>
      </c>
      <c r="G18" s="20">
        <v>1709</v>
      </c>
      <c r="H18" s="22">
        <v>1715</v>
      </c>
    </row>
    <row r="19" spans="1:8" ht="11.25" customHeight="1" x14ac:dyDescent="0.2">
      <c r="A19" s="19" t="s">
        <v>35</v>
      </c>
      <c r="B19" s="20">
        <v>3060</v>
      </c>
      <c r="C19" s="20">
        <v>1521</v>
      </c>
      <c r="D19" s="20">
        <v>1539</v>
      </c>
      <c r="E19" s="21" t="s">
        <v>36</v>
      </c>
      <c r="F19" s="20">
        <v>3504</v>
      </c>
      <c r="G19" s="20">
        <v>1774</v>
      </c>
      <c r="H19" s="22">
        <v>1730</v>
      </c>
    </row>
    <row r="20" spans="1:8" ht="11.25" customHeight="1" x14ac:dyDescent="0.2">
      <c r="A20" s="19" t="s">
        <v>37</v>
      </c>
      <c r="B20" s="20">
        <v>3180</v>
      </c>
      <c r="C20" s="20">
        <v>1650</v>
      </c>
      <c r="D20" s="20">
        <v>1530</v>
      </c>
      <c r="E20" s="21" t="s">
        <v>38</v>
      </c>
      <c r="F20" s="20">
        <v>3285</v>
      </c>
      <c r="G20" s="20">
        <v>1619</v>
      </c>
      <c r="H20" s="22">
        <v>1666</v>
      </c>
    </row>
    <row r="21" spans="1:8" ht="11.25" customHeight="1" x14ac:dyDescent="0.2">
      <c r="A21" s="19" t="s">
        <v>39</v>
      </c>
      <c r="B21" s="20">
        <v>3068</v>
      </c>
      <c r="C21" s="20">
        <v>1512</v>
      </c>
      <c r="D21" s="20">
        <v>1556</v>
      </c>
      <c r="E21" s="21" t="s">
        <v>40</v>
      </c>
      <c r="F21" s="20">
        <v>3175</v>
      </c>
      <c r="G21" s="20">
        <v>1617</v>
      </c>
      <c r="H21" s="22">
        <v>1558</v>
      </c>
    </row>
    <row r="22" spans="1:8" ht="11.25" customHeight="1" x14ac:dyDescent="0.2">
      <c r="A22" s="19" t="s">
        <v>41</v>
      </c>
      <c r="B22" s="20">
        <v>2944</v>
      </c>
      <c r="C22" s="20">
        <v>1526</v>
      </c>
      <c r="D22" s="20">
        <v>1418</v>
      </c>
      <c r="E22" s="21" t="s">
        <v>42</v>
      </c>
      <c r="F22" s="20">
        <v>3384</v>
      </c>
      <c r="G22" s="20">
        <v>1627</v>
      </c>
      <c r="H22" s="22">
        <v>1757</v>
      </c>
    </row>
    <row r="23" spans="1:8" ht="11.25" customHeight="1" x14ac:dyDescent="0.2">
      <c r="A23" s="19" t="s">
        <v>43</v>
      </c>
      <c r="B23" s="20">
        <v>3025</v>
      </c>
      <c r="C23" s="20">
        <v>1590</v>
      </c>
      <c r="D23" s="20">
        <v>1435</v>
      </c>
      <c r="E23" s="21" t="s">
        <v>44</v>
      </c>
      <c r="F23" s="20">
        <v>3568</v>
      </c>
      <c r="G23" s="20">
        <v>1728</v>
      </c>
      <c r="H23" s="22">
        <v>1840</v>
      </c>
    </row>
    <row r="24" spans="1:8" ht="11.25" customHeight="1" x14ac:dyDescent="0.2">
      <c r="A24" s="19" t="s">
        <v>45</v>
      </c>
      <c r="B24" s="20">
        <v>3116</v>
      </c>
      <c r="C24" s="20">
        <v>1549</v>
      </c>
      <c r="D24" s="20">
        <v>1567</v>
      </c>
      <c r="E24" s="21" t="s">
        <v>46</v>
      </c>
      <c r="F24" s="20">
        <v>3483</v>
      </c>
      <c r="G24" s="20">
        <v>1724</v>
      </c>
      <c r="H24" s="22">
        <v>1759</v>
      </c>
    </row>
    <row r="25" spans="1:8" ht="11.25" customHeight="1" x14ac:dyDescent="0.2">
      <c r="A25" s="19" t="s">
        <v>47</v>
      </c>
      <c r="B25" s="20">
        <v>3316</v>
      </c>
      <c r="C25" s="20">
        <v>1635</v>
      </c>
      <c r="D25" s="20">
        <v>1681</v>
      </c>
      <c r="E25" s="21" t="s">
        <v>48</v>
      </c>
      <c r="F25" s="20">
        <v>3820</v>
      </c>
      <c r="G25" s="20">
        <v>1791</v>
      </c>
      <c r="H25" s="22">
        <v>2029</v>
      </c>
    </row>
    <row r="26" spans="1:8" ht="11.25" customHeight="1" x14ac:dyDescent="0.2">
      <c r="A26" s="19" t="s">
        <v>49</v>
      </c>
      <c r="B26" s="20">
        <v>3290</v>
      </c>
      <c r="C26" s="20">
        <v>1665</v>
      </c>
      <c r="D26" s="20">
        <v>1625</v>
      </c>
      <c r="E26" s="21" t="s">
        <v>50</v>
      </c>
      <c r="F26" s="20">
        <v>3971</v>
      </c>
      <c r="G26" s="20">
        <v>1863</v>
      </c>
      <c r="H26" s="22">
        <v>2108</v>
      </c>
    </row>
    <row r="27" spans="1:8" ht="11.25" customHeight="1" x14ac:dyDescent="0.2">
      <c r="A27" s="19" t="s">
        <v>51</v>
      </c>
      <c r="B27" s="20">
        <v>3421</v>
      </c>
      <c r="C27" s="20">
        <v>1748</v>
      </c>
      <c r="D27" s="20">
        <v>1673</v>
      </c>
      <c r="E27" s="21" t="s">
        <v>52</v>
      </c>
      <c r="F27" s="20">
        <v>4263</v>
      </c>
      <c r="G27" s="20">
        <v>2001</v>
      </c>
      <c r="H27" s="22">
        <v>2262</v>
      </c>
    </row>
    <row r="28" spans="1:8" ht="11.25" customHeight="1" x14ac:dyDescent="0.2">
      <c r="A28" s="19" t="s">
        <v>53</v>
      </c>
      <c r="B28" s="20">
        <v>3612</v>
      </c>
      <c r="C28" s="20">
        <v>1806</v>
      </c>
      <c r="D28" s="20">
        <v>1806</v>
      </c>
      <c r="E28" s="21" t="s">
        <v>54</v>
      </c>
      <c r="F28" s="20">
        <v>4616</v>
      </c>
      <c r="G28" s="20">
        <v>2169</v>
      </c>
      <c r="H28" s="22">
        <v>2447</v>
      </c>
    </row>
    <row r="29" spans="1:8" ht="11.25" customHeight="1" x14ac:dyDescent="0.2">
      <c r="A29" s="19" t="s">
        <v>55</v>
      </c>
      <c r="B29" s="20">
        <v>3688</v>
      </c>
      <c r="C29" s="20">
        <v>1875</v>
      </c>
      <c r="D29" s="20">
        <v>1813</v>
      </c>
      <c r="E29" s="21" t="s">
        <v>56</v>
      </c>
      <c r="F29" s="20">
        <v>5026</v>
      </c>
      <c r="G29" s="20">
        <v>2291</v>
      </c>
      <c r="H29" s="22">
        <v>2735</v>
      </c>
    </row>
    <row r="30" spans="1:8" ht="11.25" customHeight="1" x14ac:dyDescent="0.2">
      <c r="A30" s="19" t="s">
        <v>57</v>
      </c>
      <c r="B30" s="20">
        <v>3858</v>
      </c>
      <c r="C30" s="20">
        <v>1901</v>
      </c>
      <c r="D30" s="20">
        <v>1957</v>
      </c>
      <c r="E30" s="21" t="s">
        <v>58</v>
      </c>
      <c r="F30" s="20">
        <v>5111</v>
      </c>
      <c r="G30" s="20">
        <v>2292</v>
      </c>
      <c r="H30" s="22">
        <v>2819</v>
      </c>
    </row>
    <row r="31" spans="1:8" ht="11.25" customHeight="1" x14ac:dyDescent="0.2">
      <c r="A31" s="19" t="s">
        <v>59</v>
      </c>
      <c r="B31" s="20">
        <v>3784</v>
      </c>
      <c r="C31" s="20">
        <v>1867</v>
      </c>
      <c r="D31" s="20">
        <v>1917</v>
      </c>
      <c r="E31" s="21" t="s">
        <v>60</v>
      </c>
      <c r="F31" s="20">
        <v>4883</v>
      </c>
      <c r="G31" s="20">
        <v>2186</v>
      </c>
      <c r="H31" s="22">
        <v>2697</v>
      </c>
    </row>
    <row r="32" spans="1:8" ht="11.25" customHeight="1" x14ac:dyDescent="0.2">
      <c r="A32" s="19" t="s">
        <v>61</v>
      </c>
      <c r="B32" s="20">
        <v>3686</v>
      </c>
      <c r="C32" s="20">
        <v>1895</v>
      </c>
      <c r="D32" s="20">
        <v>1791</v>
      </c>
      <c r="E32" s="23" t="s">
        <v>62</v>
      </c>
      <c r="F32" s="20">
        <v>3052</v>
      </c>
      <c r="G32" s="20">
        <v>1357</v>
      </c>
      <c r="H32" s="22">
        <v>1695</v>
      </c>
    </row>
    <row r="33" spans="1:8" ht="11.25" customHeight="1" x14ac:dyDescent="0.2">
      <c r="A33" s="19" t="s">
        <v>63</v>
      </c>
      <c r="B33" s="20">
        <v>3893</v>
      </c>
      <c r="C33" s="20">
        <v>1972</v>
      </c>
      <c r="D33" s="20">
        <v>1921</v>
      </c>
      <c r="E33" s="23" t="s">
        <v>64</v>
      </c>
      <c r="F33" s="20">
        <v>3381</v>
      </c>
      <c r="G33" s="20">
        <v>1522</v>
      </c>
      <c r="H33" s="22">
        <v>1859</v>
      </c>
    </row>
    <row r="34" spans="1:8" ht="11.25" customHeight="1" x14ac:dyDescent="0.2">
      <c r="A34" s="19" t="s">
        <v>65</v>
      </c>
      <c r="B34" s="20">
        <v>3659</v>
      </c>
      <c r="C34" s="20">
        <v>1876</v>
      </c>
      <c r="D34" s="20">
        <v>1783</v>
      </c>
      <c r="E34" s="23" t="s">
        <v>66</v>
      </c>
      <c r="F34" s="20">
        <v>4131</v>
      </c>
      <c r="G34" s="20">
        <v>1853</v>
      </c>
      <c r="H34" s="22">
        <v>2278</v>
      </c>
    </row>
    <row r="35" spans="1:8" ht="11.25" customHeight="1" x14ac:dyDescent="0.2">
      <c r="A35" s="19" t="s">
        <v>67</v>
      </c>
      <c r="B35" s="20">
        <v>3613</v>
      </c>
      <c r="C35" s="20">
        <v>1851</v>
      </c>
      <c r="D35" s="20">
        <v>1762</v>
      </c>
      <c r="E35" s="23" t="s">
        <v>68</v>
      </c>
      <c r="F35" s="20">
        <v>4027</v>
      </c>
      <c r="G35" s="20">
        <v>1718</v>
      </c>
      <c r="H35" s="22">
        <v>2309</v>
      </c>
    </row>
    <row r="36" spans="1:8" ht="11.25" customHeight="1" x14ac:dyDescent="0.2">
      <c r="A36" s="19" t="s">
        <v>69</v>
      </c>
      <c r="B36" s="20">
        <v>3704</v>
      </c>
      <c r="C36" s="20">
        <v>1893</v>
      </c>
      <c r="D36" s="20">
        <v>1811</v>
      </c>
      <c r="E36" s="23" t="s">
        <v>70</v>
      </c>
      <c r="F36" s="20">
        <v>3976</v>
      </c>
      <c r="G36" s="20">
        <v>1714</v>
      </c>
      <c r="H36" s="22">
        <v>2262</v>
      </c>
    </row>
    <row r="37" spans="1:8" ht="11.25" customHeight="1" x14ac:dyDescent="0.2">
      <c r="A37" s="19" t="s">
        <v>71</v>
      </c>
      <c r="B37" s="20">
        <v>3731</v>
      </c>
      <c r="C37" s="20">
        <v>1938</v>
      </c>
      <c r="D37" s="20">
        <v>1793</v>
      </c>
      <c r="E37" s="23" t="s">
        <v>72</v>
      </c>
      <c r="F37" s="20">
        <v>3523</v>
      </c>
      <c r="G37" s="20">
        <v>1542</v>
      </c>
      <c r="H37" s="22">
        <v>1981</v>
      </c>
    </row>
    <row r="38" spans="1:8" ht="11.25" customHeight="1" x14ac:dyDescent="0.2">
      <c r="A38" s="19" t="s">
        <v>73</v>
      </c>
      <c r="B38" s="20">
        <v>3792</v>
      </c>
      <c r="C38" s="20">
        <v>1941</v>
      </c>
      <c r="D38" s="20">
        <v>1851</v>
      </c>
      <c r="E38" s="23" t="s">
        <v>74</v>
      </c>
      <c r="F38" s="20">
        <v>3157</v>
      </c>
      <c r="G38" s="20">
        <v>1366</v>
      </c>
      <c r="H38" s="22">
        <v>1791</v>
      </c>
    </row>
    <row r="39" spans="1:8" ht="11.25" customHeight="1" x14ac:dyDescent="0.2">
      <c r="A39" s="19" t="s">
        <v>75</v>
      </c>
      <c r="B39" s="20">
        <v>3764</v>
      </c>
      <c r="C39" s="20">
        <v>1916</v>
      </c>
      <c r="D39" s="20">
        <v>1848</v>
      </c>
      <c r="E39" s="23" t="s">
        <v>76</v>
      </c>
      <c r="F39" s="20">
        <v>2551</v>
      </c>
      <c r="G39" s="20">
        <v>1091</v>
      </c>
      <c r="H39" s="22">
        <v>1460</v>
      </c>
    </row>
    <row r="40" spans="1:8" ht="11.25" customHeight="1" x14ac:dyDescent="0.2">
      <c r="A40" s="19" t="s">
        <v>77</v>
      </c>
      <c r="B40" s="20">
        <v>3938</v>
      </c>
      <c r="C40" s="20">
        <v>2032</v>
      </c>
      <c r="D40" s="20">
        <v>1906</v>
      </c>
      <c r="E40" s="23" t="s">
        <v>78</v>
      </c>
      <c r="F40" s="20">
        <v>2556</v>
      </c>
      <c r="G40" s="20">
        <v>1093</v>
      </c>
      <c r="H40" s="22">
        <v>1463</v>
      </c>
    </row>
    <row r="41" spans="1:8" ht="11.25" customHeight="1" x14ac:dyDescent="0.2">
      <c r="A41" s="19" t="s">
        <v>79</v>
      </c>
      <c r="B41" s="20">
        <v>4091</v>
      </c>
      <c r="C41" s="20">
        <v>2093</v>
      </c>
      <c r="D41" s="20">
        <v>1998</v>
      </c>
      <c r="E41" s="23" t="s">
        <v>80</v>
      </c>
      <c r="F41" s="20">
        <v>2277</v>
      </c>
      <c r="G41" s="20">
        <v>1036</v>
      </c>
      <c r="H41" s="22">
        <v>1241</v>
      </c>
    </row>
    <row r="42" spans="1:8" ht="11.25" customHeight="1" x14ac:dyDescent="0.2">
      <c r="A42" s="19" t="s">
        <v>81</v>
      </c>
      <c r="B42" s="20">
        <v>4017</v>
      </c>
      <c r="C42" s="20">
        <v>2075</v>
      </c>
      <c r="D42" s="20">
        <v>1942</v>
      </c>
      <c r="E42" s="23" t="s">
        <v>82</v>
      </c>
      <c r="F42" s="20">
        <v>2100</v>
      </c>
      <c r="G42" s="20">
        <v>900</v>
      </c>
      <c r="H42" s="22">
        <v>1200</v>
      </c>
    </row>
    <row r="43" spans="1:8" ht="11.25" customHeight="1" x14ac:dyDescent="0.2">
      <c r="A43" s="19" t="s">
        <v>83</v>
      </c>
      <c r="B43" s="20">
        <v>4156</v>
      </c>
      <c r="C43" s="20">
        <v>2077</v>
      </c>
      <c r="D43" s="20">
        <v>2079</v>
      </c>
      <c r="E43" s="23" t="s">
        <v>84</v>
      </c>
      <c r="F43" s="20">
        <v>1653</v>
      </c>
      <c r="G43" s="20">
        <v>672</v>
      </c>
      <c r="H43" s="22">
        <v>981</v>
      </c>
    </row>
    <row r="44" spans="1:8" ht="11.25" customHeight="1" x14ac:dyDescent="0.2">
      <c r="A44" s="19" t="s">
        <v>85</v>
      </c>
      <c r="B44" s="20">
        <v>4416</v>
      </c>
      <c r="C44" s="20">
        <v>2240</v>
      </c>
      <c r="D44" s="20">
        <v>2176</v>
      </c>
      <c r="E44" s="23" t="s">
        <v>86</v>
      </c>
      <c r="F44" s="20">
        <v>1289</v>
      </c>
      <c r="G44" s="20">
        <v>522</v>
      </c>
      <c r="H44" s="22">
        <v>767</v>
      </c>
    </row>
    <row r="45" spans="1:8" ht="11.25" customHeight="1" x14ac:dyDescent="0.2">
      <c r="A45" s="19" t="s">
        <v>87</v>
      </c>
      <c r="B45" s="20">
        <v>4512</v>
      </c>
      <c r="C45" s="20">
        <v>2340</v>
      </c>
      <c r="D45" s="20">
        <v>2172</v>
      </c>
      <c r="E45" s="23" t="s">
        <v>88</v>
      </c>
      <c r="F45" s="20">
        <v>1041</v>
      </c>
      <c r="G45" s="20">
        <v>397</v>
      </c>
      <c r="H45" s="22">
        <v>644</v>
      </c>
    </row>
    <row r="46" spans="1:8" ht="11.25" customHeight="1" x14ac:dyDescent="0.2">
      <c r="A46" s="19" t="s">
        <v>89</v>
      </c>
      <c r="B46" s="20">
        <v>4543</v>
      </c>
      <c r="C46" s="20">
        <v>2301</v>
      </c>
      <c r="D46" s="20">
        <v>2242</v>
      </c>
      <c r="E46" s="23" t="s">
        <v>90</v>
      </c>
      <c r="F46" s="20">
        <v>911</v>
      </c>
      <c r="G46" s="20">
        <v>317</v>
      </c>
      <c r="H46" s="22">
        <v>594</v>
      </c>
    </row>
    <row r="47" spans="1:8" ht="11.25" customHeight="1" x14ac:dyDescent="0.2">
      <c r="A47" s="19" t="s">
        <v>91</v>
      </c>
      <c r="B47" s="20">
        <v>4619</v>
      </c>
      <c r="C47" s="20">
        <v>2325</v>
      </c>
      <c r="D47" s="20">
        <v>2294</v>
      </c>
      <c r="E47" s="23" t="s">
        <v>92</v>
      </c>
      <c r="F47" s="20">
        <v>735</v>
      </c>
      <c r="G47" s="20">
        <v>226</v>
      </c>
      <c r="H47" s="22">
        <v>509</v>
      </c>
    </row>
    <row r="48" spans="1:8" ht="11.25" customHeight="1" x14ac:dyDescent="0.2">
      <c r="A48" s="19" t="s">
        <v>93</v>
      </c>
      <c r="B48" s="20">
        <v>4655</v>
      </c>
      <c r="C48" s="20">
        <v>2409</v>
      </c>
      <c r="D48" s="20">
        <v>2246</v>
      </c>
      <c r="E48" s="23" t="s">
        <v>94</v>
      </c>
      <c r="F48" s="20">
        <v>523</v>
      </c>
      <c r="G48" s="20">
        <v>158</v>
      </c>
      <c r="H48" s="22">
        <v>365</v>
      </c>
    </row>
    <row r="49" spans="1:10" ht="11.25" customHeight="1" x14ac:dyDescent="0.2">
      <c r="A49" s="19" t="s">
        <v>95</v>
      </c>
      <c r="B49" s="20">
        <v>4835</v>
      </c>
      <c r="C49" s="20">
        <v>2537</v>
      </c>
      <c r="D49" s="20">
        <v>2298</v>
      </c>
      <c r="E49" s="23" t="s">
        <v>96</v>
      </c>
      <c r="F49" s="20">
        <v>440</v>
      </c>
      <c r="G49" s="20">
        <v>127</v>
      </c>
      <c r="H49" s="22">
        <v>313</v>
      </c>
    </row>
    <row r="50" spans="1:10" ht="11.25" customHeight="1" x14ac:dyDescent="0.2">
      <c r="A50" s="19" t="s">
        <v>97</v>
      </c>
      <c r="B50" s="20">
        <v>5003</v>
      </c>
      <c r="C50" s="20">
        <v>2616</v>
      </c>
      <c r="D50" s="20">
        <v>2387</v>
      </c>
      <c r="E50" s="23" t="s">
        <v>98</v>
      </c>
      <c r="F50" s="20">
        <v>275</v>
      </c>
      <c r="G50" s="20">
        <v>65</v>
      </c>
      <c r="H50" s="22">
        <v>210</v>
      </c>
    </row>
    <row r="51" spans="1:10" ht="11.25" customHeight="1" x14ac:dyDescent="0.2">
      <c r="A51" s="19" t="s">
        <v>99</v>
      </c>
      <c r="B51" s="20">
        <v>5097</v>
      </c>
      <c r="C51" s="20">
        <v>2660</v>
      </c>
      <c r="D51" s="20">
        <v>2437</v>
      </c>
      <c r="E51" s="23" t="s">
        <v>100</v>
      </c>
      <c r="F51" s="20">
        <v>260</v>
      </c>
      <c r="G51" s="20">
        <v>62</v>
      </c>
      <c r="H51" s="22">
        <v>198</v>
      </c>
    </row>
    <row r="52" spans="1:10" ht="11.25" customHeight="1" x14ac:dyDescent="0.2">
      <c r="A52" s="19" t="s">
        <v>101</v>
      </c>
      <c r="B52" s="20">
        <v>5465</v>
      </c>
      <c r="C52" s="20">
        <v>2846</v>
      </c>
      <c r="D52" s="20">
        <v>2619</v>
      </c>
      <c r="E52" s="23" t="s">
        <v>102</v>
      </c>
      <c r="F52" s="20">
        <v>209</v>
      </c>
      <c r="G52" s="20">
        <v>37</v>
      </c>
      <c r="H52" s="22">
        <v>172</v>
      </c>
    </row>
    <row r="53" spans="1:10" ht="11.25" customHeight="1" x14ac:dyDescent="0.2">
      <c r="A53" s="19" t="s">
        <v>103</v>
      </c>
      <c r="B53" s="20">
        <v>5669</v>
      </c>
      <c r="C53" s="20">
        <v>2949</v>
      </c>
      <c r="D53" s="20">
        <v>2720</v>
      </c>
      <c r="E53" s="23" t="s">
        <v>104</v>
      </c>
      <c r="F53" s="20">
        <v>130</v>
      </c>
      <c r="G53" s="20">
        <v>26</v>
      </c>
      <c r="H53" s="22">
        <v>104</v>
      </c>
    </row>
    <row r="54" spans="1:10" ht="11.25" customHeight="1" x14ac:dyDescent="0.2">
      <c r="A54" s="19" t="s">
        <v>105</v>
      </c>
      <c r="B54" s="20">
        <v>6116</v>
      </c>
      <c r="C54" s="20">
        <v>3120</v>
      </c>
      <c r="D54" s="20">
        <v>2996</v>
      </c>
      <c r="E54" s="23" t="s">
        <v>106</v>
      </c>
      <c r="F54" s="20">
        <v>80</v>
      </c>
      <c r="G54" s="20">
        <v>10</v>
      </c>
      <c r="H54" s="22">
        <v>70</v>
      </c>
    </row>
    <row r="55" spans="1:10" ht="11.25" customHeight="1" x14ac:dyDescent="0.2">
      <c r="A55" s="19" t="s">
        <v>107</v>
      </c>
      <c r="B55" s="20">
        <v>6361</v>
      </c>
      <c r="C55" s="20">
        <v>3390</v>
      </c>
      <c r="D55" s="20">
        <v>2971</v>
      </c>
      <c r="E55" s="23" t="s">
        <v>108</v>
      </c>
      <c r="F55" s="20">
        <v>70</v>
      </c>
      <c r="G55" s="20">
        <v>16</v>
      </c>
      <c r="H55" s="22">
        <v>54</v>
      </c>
    </row>
    <row r="56" spans="1:10" ht="11.25" customHeight="1" thickBot="1" x14ac:dyDescent="0.25">
      <c r="A56" s="24"/>
      <c r="B56" s="25" t="s">
        <v>4</v>
      </c>
      <c r="C56" s="25" t="s">
        <v>4</v>
      </c>
      <c r="D56" s="25" t="s">
        <v>4</v>
      </c>
      <c r="E56" s="26" t="s">
        <v>109</v>
      </c>
      <c r="F56" s="27">
        <v>120</v>
      </c>
      <c r="G56" s="27">
        <v>14</v>
      </c>
      <c r="H56" s="28">
        <v>106</v>
      </c>
    </row>
    <row r="57" spans="1:10" ht="9" customHeight="1" thickBot="1" x14ac:dyDescent="0.25">
      <c r="A57" s="11"/>
      <c r="B57" s="11"/>
      <c r="C57" s="11"/>
      <c r="D57" s="11"/>
      <c r="E57" s="11"/>
      <c r="F57" s="11"/>
      <c r="G57" s="11"/>
      <c r="H57" s="11"/>
    </row>
    <row r="58" spans="1:10" ht="15" customHeight="1" x14ac:dyDescent="0.2">
      <c r="A58" s="3" t="s">
        <v>7</v>
      </c>
      <c r="B58" s="4" t="s">
        <v>3</v>
      </c>
      <c r="C58" s="4" t="s">
        <v>1</v>
      </c>
      <c r="D58" s="4" t="s">
        <v>2</v>
      </c>
      <c r="E58" s="4" t="s">
        <v>7</v>
      </c>
      <c r="F58" s="4" t="s">
        <v>3</v>
      </c>
      <c r="G58" s="4" t="s">
        <v>1</v>
      </c>
      <c r="H58" s="5" t="s">
        <v>2</v>
      </c>
    </row>
    <row r="59" spans="1:10" ht="12" customHeight="1" thickBot="1" x14ac:dyDescent="0.25">
      <c r="A59" s="13" t="s">
        <v>110</v>
      </c>
      <c r="B59" s="14">
        <f>SUM(B61:B70)+SUM(F61:F71)</f>
        <v>344306</v>
      </c>
      <c r="C59" s="14">
        <f>SUM(C61:C70)+SUM(G61:G71)</f>
        <v>170776</v>
      </c>
      <c r="D59" s="14">
        <f>SUM(D61:D70)+SUM(H61:H71)</f>
        <v>173530</v>
      </c>
      <c r="E59" s="15"/>
      <c r="F59" s="16"/>
      <c r="G59" s="16"/>
      <c r="H59" s="17"/>
    </row>
    <row r="60" spans="1:10" ht="5.25" customHeight="1" thickTop="1" x14ac:dyDescent="0.2">
      <c r="A60" s="29"/>
      <c r="B60" s="30"/>
      <c r="C60" s="30"/>
      <c r="D60" s="30"/>
      <c r="E60" s="15"/>
      <c r="F60" s="16"/>
      <c r="G60" s="16"/>
      <c r="H60" s="17"/>
    </row>
    <row r="61" spans="1:10" ht="11.25" customHeight="1" x14ac:dyDescent="0.2">
      <c r="A61" s="19" t="s">
        <v>111</v>
      </c>
      <c r="B61" s="20">
        <f>SUM(B6:B10)</f>
        <v>12561</v>
      </c>
      <c r="C61" s="20">
        <f>SUM(C6:C10)</f>
        <v>6515</v>
      </c>
      <c r="D61" s="20">
        <f>SUM(D6:D10)</f>
        <v>6046</v>
      </c>
      <c r="E61" s="23" t="s">
        <v>112</v>
      </c>
      <c r="F61" s="20">
        <f>SUM(F6:F10)</f>
        <v>29447</v>
      </c>
      <c r="G61" s="20">
        <f>SUM(G6:G10)</f>
        <v>15271</v>
      </c>
      <c r="H61" s="22">
        <f>SUM(H6:H10)</f>
        <v>14176</v>
      </c>
    </row>
    <row r="62" spans="1:10" ht="11.25" customHeight="1" x14ac:dyDescent="0.2">
      <c r="A62" s="19" t="s">
        <v>113</v>
      </c>
      <c r="B62" s="20">
        <f>SUM(B11:B15)</f>
        <v>14712</v>
      </c>
      <c r="C62" s="20">
        <f>SUM(C11:C15)</f>
        <v>7487</v>
      </c>
      <c r="D62" s="20">
        <f>SUM(D11:D15)</f>
        <v>7225</v>
      </c>
      <c r="E62" s="23" t="s">
        <v>114</v>
      </c>
      <c r="F62" s="20">
        <f>SUM(F11:F15)</f>
        <v>22539</v>
      </c>
      <c r="G62" s="20">
        <f>SUM(G11:G15)</f>
        <v>11719</v>
      </c>
      <c r="H62" s="22">
        <f>SUM(H11:H15)</f>
        <v>10820</v>
      </c>
    </row>
    <row r="63" spans="1:10" ht="11.25" customHeight="1" x14ac:dyDescent="0.2">
      <c r="A63" s="19" t="s">
        <v>115</v>
      </c>
      <c r="B63" s="20">
        <f>SUM(B16:B20)</f>
        <v>15436</v>
      </c>
      <c r="C63" s="20">
        <f>SUM(C16:C20)</f>
        <v>7912</v>
      </c>
      <c r="D63" s="20">
        <f>SUM(D16:D20)</f>
        <v>7524</v>
      </c>
      <c r="E63" s="23" t="s">
        <v>116</v>
      </c>
      <c r="F63" s="20">
        <f>SUM(F16:F20)</f>
        <v>17387</v>
      </c>
      <c r="G63" s="20">
        <f>SUM(G16:G20)</f>
        <v>8776</v>
      </c>
      <c r="H63" s="22">
        <f>SUM(H16:H20)</f>
        <v>8611</v>
      </c>
    </row>
    <row r="64" spans="1:10" ht="11.25" customHeight="1" x14ac:dyDescent="0.2">
      <c r="A64" s="19" t="s">
        <v>117</v>
      </c>
      <c r="B64" s="20">
        <f>SUM(B21:B25)</f>
        <v>15469</v>
      </c>
      <c r="C64" s="20">
        <f>SUM(C21:C25)</f>
        <v>7812</v>
      </c>
      <c r="D64" s="20">
        <f>SUM(D21:D25)</f>
        <v>7657</v>
      </c>
      <c r="E64" s="23" t="s">
        <v>118</v>
      </c>
      <c r="F64" s="20">
        <f>SUM(F21:F25)</f>
        <v>17430</v>
      </c>
      <c r="G64" s="20">
        <f>SUM(G21:G25)</f>
        <v>8487</v>
      </c>
      <c r="H64" s="22">
        <f>SUM(H21:H25)</f>
        <v>8943</v>
      </c>
      <c r="I64" s="31"/>
      <c r="J64" s="31"/>
    </row>
    <row r="65" spans="1:8" ht="11.25" customHeight="1" x14ac:dyDescent="0.2">
      <c r="A65" s="19" t="s">
        <v>119</v>
      </c>
      <c r="B65" s="20">
        <f>SUM(B26:B30)</f>
        <v>17869</v>
      </c>
      <c r="C65" s="20">
        <f>SUM(C26:C30)</f>
        <v>8995</v>
      </c>
      <c r="D65" s="20">
        <f>SUM(D26:D30)</f>
        <v>8874</v>
      </c>
      <c r="E65" s="23" t="s">
        <v>120</v>
      </c>
      <c r="F65" s="20">
        <f>SUM(F26:F30)</f>
        <v>22987</v>
      </c>
      <c r="G65" s="20">
        <f>SUM(G26:G30)</f>
        <v>10616</v>
      </c>
      <c r="H65" s="22">
        <f>SUM(H26:H30)</f>
        <v>12371</v>
      </c>
    </row>
    <row r="66" spans="1:8" ht="11.25" customHeight="1" x14ac:dyDescent="0.2">
      <c r="A66" s="19" t="s">
        <v>121</v>
      </c>
      <c r="B66" s="20">
        <f>SUM(B31:B35)</f>
        <v>18635</v>
      </c>
      <c r="C66" s="20">
        <f>SUM(C31:C35)</f>
        <v>9461</v>
      </c>
      <c r="D66" s="20">
        <f>SUM(D31:D35)</f>
        <v>9174</v>
      </c>
      <c r="E66" s="23" t="s">
        <v>122</v>
      </c>
      <c r="F66" s="20">
        <f>SUM(F31:F35)</f>
        <v>19474</v>
      </c>
      <c r="G66" s="20">
        <f>SUM(G31:G35)</f>
        <v>8636</v>
      </c>
      <c r="H66" s="22">
        <f>SUM(H31:H35)</f>
        <v>10838</v>
      </c>
    </row>
    <row r="67" spans="1:8" ht="11.25" customHeight="1" x14ac:dyDescent="0.2">
      <c r="A67" s="19" t="s">
        <v>123</v>
      </c>
      <c r="B67" s="20">
        <f>SUM(B36:B40)</f>
        <v>18929</v>
      </c>
      <c r="C67" s="20">
        <f>SUM(C36:C40)</f>
        <v>9720</v>
      </c>
      <c r="D67" s="20">
        <f>SUM(D36:D40)</f>
        <v>9209</v>
      </c>
      <c r="E67" s="23" t="s">
        <v>124</v>
      </c>
      <c r="F67" s="20">
        <f>SUM(F36:F40)</f>
        <v>15763</v>
      </c>
      <c r="G67" s="20">
        <f>SUM(G36:G40)</f>
        <v>6806</v>
      </c>
      <c r="H67" s="22">
        <f>SUM(H36:H40)</f>
        <v>8957</v>
      </c>
    </row>
    <row r="68" spans="1:8" ht="11.25" customHeight="1" x14ac:dyDescent="0.2">
      <c r="A68" s="19" t="s">
        <v>125</v>
      </c>
      <c r="B68" s="20">
        <f>SUM(B41:B45)</f>
        <v>21192</v>
      </c>
      <c r="C68" s="20">
        <f>SUM(C41:C45)</f>
        <v>10825</v>
      </c>
      <c r="D68" s="20">
        <f>SUM(D41:D45)</f>
        <v>10367</v>
      </c>
      <c r="E68" s="23" t="s">
        <v>126</v>
      </c>
      <c r="F68" s="20">
        <f>SUM(F41:F45)</f>
        <v>8360</v>
      </c>
      <c r="G68" s="20">
        <f>SUM(G41:G45)</f>
        <v>3527</v>
      </c>
      <c r="H68" s="22">
        <f>SUM(H41:H45)</f>
        <v>4833</v>
      </c>
    </row>
    <row r="69" spans="1:8" ht="11.25" customHeight="1" x14ac:dyDescent="0.2">
      <c r="A69" s="19" t="s">
        <v>127</v>
      </c>
      <c r="B69" s="20">
        <f>SUM(B46:B50)</f>
        <v>23655</v>
      </c>
      <c r="C69" s="20">
        <f>SUM(C46:C50)</f>
        <v>12188</v>
      </c>
      <c r="D69" s="20">
        <f>SUM(D46:D50)</f>
        <v>11467</v>
      </c>
      <c r="E69" s="23" t="s">
        <v>128</v>
      </c>
      <c r="F69" s="20">
        <f>SUM(F46:F50)</f>
        <v>2884</v>
      </c>
      <c r="G69" s="20">
        <f>SUM(G46:G50)</f>
        <v>893</v>
      </c>
      <c r="H69" s="22">
        <f>SUM(H46:H50)</f>
        <v>1991</v>
      </c>
    </row>
    <row r="70" spans="1:8" ht="11.25" customHeight="1" x14ac:dyDescent="0.2">
      <c r="A70" s="19" t="s">
        <v>129</v>
      </c>
      <c r="B70" s="20">
        <f>SUM(B51:B55)</f>
        <v>28708</v>
      </c>
      <c r="C70" s="20">
        <f>SUM(C51:C55)</f>
        <v>14965</v>
      </c>
      <c r="D70" s="20">
        <f>SUM(D51:D55)</f>
        <v>13743</v>
      </c>
      <c r="E70" s="23" t="s">
        <v>130</v>
      </c>
      <c r="F70" s="20">
        <f>SUM(F51:F55)</f>
        <v>749</v>
      </c>
      <c r="G70" s="20">
        <f>SUM(G51:G55)</f>
        <v>151</v>
      </c>
      <c r="H70" s="22">
        <f>SUM(H51:H55)</f>
        <v>598</v>
      </c>
    </row>
    <row r="71" spans="1:8" ht="11.25" customHeight="1" thickBot="1" x14ac:dyDescent="0.25">
      <c r="A71" s="32"/>
      <c r="B71" s="27"/>
      <c r="C71" s="27"/>
      <c r="D71" s="27"/>
      <c r="E71" s="26" t="s">
        <v>131</v>
      </c>
      <c r="F71" s="27">
        <f>F56</f>
        <v>120</v>
      </c>
      <c r="G71" s="27">
        <f>G56</f>
        <v>14</v>
      </c>
      <c r="H71" s="28">
        <f>H56</f>
        <v>106</v>
      </c>
    </row>
    <row r="72" spans="1:8" ht="13.8" thickBot="1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33" t="s">
        <v>132</v>
      </c>
      <c r="B73" s="34"/>
      <c r="C73" s="35" t="s">
        <v>3</v>
      </c>
      <c r="D73" s="34"/>
      <c r="E73" s="35" t="s">
        <v>133</v>
      </c>
      <c r="F73" s="34"/>
      <c r="G73" s="35" t="s">
        <v>2</v>
      </c>
      <c r="H73" s="36"/>
    </row>
    <row r="74" spans="1:8" ht="13.8" thickBot="1" x14ac:dyDescent="0.25">
      <c r="A74" s="37" t="s">
        <v>8</v>
      </c>
      <c r="B74" s="38"/>
      <c r="C74" s="39">
        <f>SUM(C75:C77)</f>
        <v>344306</v>
      </c>
      <c r="D74" s="40" t="str">
        <f>IF(C74=B59,"","ERROR")</f>
        <v/>
      </c>
      <c r="E74" s="39">
        <f t="shared" ref="E74:G74" si="0">SUM(E75:E77)</f>
        <v>170776</v>
      </c>
      <c r="F74" s="40" t="str">
        <f>IF(E74=C59,"","ERROR")</f>
        <v/>
      </c>
      <c r="G74" s="39">
        <f t="shared" si="0"/>
        <v>173530</v>
      </c>
      <c r="H74" s="41" t="str">
        <f>IF(G74=D59,"","ERROR")</f>
        <v/>
      </c>
    </row>
    <row r="75" spans="1:8" ht="13.8" thickTop="1" x14ac:dyDescent="0.2">
      <c r="A75" s="42" t="s">
        <v>134</v>
      </c>
      <c r="B75" s="21" t="s">
        <v>135</v>
      </c>
      <c r="C75" s="43">
        <f>E75+G75</f>
        <v>42709</v>
      </c>
      <c r="D75" s="44">
        <f>C75/C74</f>
        <v>0.12404372854379535</v>
      </c>
      <c r="E75" s="43">
        <f>SUM(C61:C63)</f>
        <v>21914</v>
      </c>
      <c r="F75" s="44">
        <f>E75/E74</f>
        <v>0.12832013866117017</v>
      </c>
      <c r="G75" s="43">
        <f>SUM(D61:D63)</f>
        <v>20795</v>
      </c>
      <c r="H75" s="45">
        <f>G75/G74</f>
        <v>0.1198351869993661</v>
      </c>
    </row>
    <row r="76" spans="1:8" x14ac:dyDescent="0.2">
      <c r="A76" s="42" t="s">
        <v>136</v>
      </c>
      <c r="B76" s="21" t="s">
        <v>137</v>
      </c>
      <c r="C76" s="46">
        <f>E76+G76</f>
        <v>213830</v>
      </c>
      <c r="D76" s="47">
        <f>C76/C74</f>
        <v>0.62104639477673929</v>
      </c>
      <c r="E76" s="46">
        <f>SUM(C64:C70,G61:G63)</f>
        <v>109732</v>
      </c>
      <c r="F76" s="47">
        <f>E76/E74</f>
        <v>0.64254930435189961</v>
      </c>
      <c r="G76" s="46">
        <f>SUM(D64:D70,H61:H63)</f>
        <v>104098</v>
      </c>
      <c r="H76" s="48">
        <f>G76/G74</f>
        <v>0.59988474615340281</v>
      </c>
    </row>
    <row r="77" spans="1:8" ht="13.8" thickBot="1" x14ac:dyDescent="0.25">
      <c r="A77" s="49" t="s">
        <v>138</v>
      </c>
      <c r="B77" s="50" t="s">
        <v>139</v>
      </c>
      <c r="C77" s="51">
        <f>E77+G77</f>
        <v>87767</v>
      </c>
      <c r="D77" s="52">
        <f>C77/C74</f>
        <v>0.25490987667946535</v>
      </c>
      <c r="E77" s="51">
        <f>SUM(G64:G71)</f>
        <v>39130</v>
      </c>
      <c r="F77" s="52">
        <f>E77/E74</f>
        <v>0.22913055698693024</v>
      </c>
      <c r="G77" s="51">
        <f>SUM(H64:H71)</f>
        <v>48637</v>
      </c>
      <c r="H77" s="53">
        <f>G77/G74</f>
        <v>0.280280066847231</v>
      </c>
    </row>
    <row r="78" spans="1:8" x14ac:dyDescent="0.2">
      <c r="A78" s="54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1"/>
  <conditionalFormatting sqref="C74">
    <cfRule type="cellIs" dxfId="11" priority="3" operator="notEqual">
      <formula>$B$59</formula>
    </cfRule>
  </conditionalFormatting>
  <conditionalFormatting sqref="E74">
    <cfRule type="cellIs" dxfId="10" priority="2" operator="notEqual">
      <formula>$C$59</formula>
    </cfRule>
  </conditionalFormatting>
  <conditionalFormatting sqref="G74">
    <cfRule type="cellIs" dxfId="9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2022-12-12T07:57:37Z</dcterms:modified>
</cp:coreProperties>
</file>